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2" activeTab="0"/>
  </bookViews>
  <sheets>
    <sheet name="JAKA STRUJA" sheetId="1" r:id="rId1"/>
  </sheets>
  <definedNames>
    <definedName name="_xlnm.Print_Area" localSheetId="0">'JAKA STRUJA'!$A$1:$F$132</definedName>
    <definedName name="_xlnm.Print_Titles" localSheetId="0">'JAKA STRUJA'!$1:$2</definedName>
  </definedNames>
  <calcPr fullCalcOnLoad="1"/>
</workbook>
</file>

<file path=xl/sharedStrings.xml><?xml version="1.0" encoding="utf-8"?>
<sst xmlns="http://schemas.openxmlformats.org/spreadsheetml/2006/main" count="138" uniqueCount="108">
  <si>
    <t>RAZNA ISPITIVANJA I IZDAVANJA ATESTA</t>
  </si>
  <si>
    <t>Ispitivanje neprekidnosti zaštitnog provodnika i glavnog dodatnog provodnika za izjednačenje potencijala sa izdavanjem atesta.</t>
  </si>
  <si>
    <t>Ispitivanje otpornosti izolacije električne instalacije sa izdavanjem atesta.</t>
  </si>
  <si>
    <t>Ispitivanje zaštite električnim odvajanjem strujnih kola sa izdavanjem atesta.</t>
  </si>
  <si>
    <t>Ispitivanje funkcionalnosti instalacija sa izdava-njem atesta.</t>
  </si>
  <si>
    <t>ukupno razna ispitivanja i atesti</t>
  </si>
  <si>
    <t>RAZNA ISPITIVANJA I ATESTI</t>
  </si>
  <si>
    <t>4</t>
  </si>
  <si>
    <t>jed. mjere</t>
  </si>
  <si>
    <t xml:space="preserve">RAZVODNI ORMARI </t>
  </si>
  <si>
    <t>Dovodjenje u ispravno stanje svih eventualno oštećenih mjesta na već izvedenim radovima.</t>
  </si>
  <si>
    <t>U cijenu se uračunava pored vrijednosti svog potrebnog materijala i potrebne radne snage i svi porezi na rad i materijal.</t>
  </si>
  <si>
    <t>Cijena obuhvata i izradu eventualno potrebne radioničke dokumentacije.</t>
  </si>
  <si>
    <t>OVAJ PREDMJER I PREDRAČUN OBUHVATA:</t>
  </si>
  <si>
    <t>Ukupna Cijena €</t>
  </si>
  <si>
    <t>2.1</t>
  </si>
  <si>
    <t>r.br.</t>
  </si>
  <si>
    <t xml:space="preserve">OPIS POZICIJE </t>
  </si>
  <si>
    <t>Nabavka, transport i skladištenje na gradilištu materijala, pribora i opreme, kako je dato u pojedinim pozicijama.</t>
  </si>
  <si>
    <t>Isporuka svog materijala navedenog u pojedinim pozicijama i svog sitnog nespecificiranog materijala, potrebnog za kvalitetnu i kompletnu izradu instalacije.</t>
  </si>
  <si>
    <t>Ugradjivanje i povezivanje u svemu kako je navedeno u pojedinim pozicijama u skladu sa važećim propisima i pravilima za kvalitetnu izradu</t>
  </si>
  <si>
    <t>Ispitivanje i puštanje u ispravan rad već završene instalacije.</t>
  </si>
  <si>
    <t>Svi radovi moraju biti izvedeni stručnom radnom snagom i u potpunosti prema važećim Jugoslovenskim propisima za predmetne vrste radova.</t>
  </si>
  <si>
    <t>Završne radove i predaja instalacije investitoru.</t>
  </si>
  <si>
    <t>m</t>
  </si>
  <si>
    <t>kom</t>
  </si>
  <si>
    <t>Sav upotrebljeni materijal mora odgovarati važećim Crnogorskim standardima i biti prvoklasnog kvaliteta.</t>
  </si>
  <si>
    <t>Podrazumjeva se i plaća kompletan ormar sa montažom i povezivanjem</t>
  </si>
  <si>
    <t>komplet</t>
  </si>
  <si>
    <t>automatski prekidač C60N-C/16A, 1p</t>
  </si>
  <si>
    <t>automatski prekidač C60N-C/10A, 1p</t>
  </si>
  <si>
    <t>3</t>
  </si>
  <si>
    <t>ELEKTRIČNA INSTALACIJA OPŠTE POTROŠNJE</t>
  </si>
  <si>
    <t>ukupno električna instalacija opšte potrošnje</t>
  </si>
  <si>
    <t>ELEKTRIČNA INSTALACIJA OSVJETLJENJA</t>
  </si>
  <si>
    <t>ukupno električna instalacija osvjetljenja</t>
  </si>
  <si>
    <t>5</t>
  </si>
  <si>
    <t>INSTALACIONA OPREMA</t>
  </si>
  <si>
    <t>Isporuka i ugradnja modularnog pribora  sličan tipu MOSAIC-LEGRAND</t>
  </si>
  <si>
    <t>Ukupno za materijal i rad</t>
  </si>
  <si>
    <t>ukupno instalaciona oprema</t>
  </si>
  <si>
    <t>6</t>
  </si>
  <si>
    <t>7</t>
  </si>
  <si>
    <t>pauš</t>
  </si>
  <si>
    <t>Pregled i ispitivanje el. instalacija sa izdavanjem atesta</t>
  </si>
  <si>
    <t>REKAPITULACIJA</t>
  </si>
  <si>
    <t>1</t>
  </si>
  <si>
    <t>2</t>
  </si>
  <si>
    <t>UKUPNO</t>
  </si>
  <si>
    <t>PDV</t>
  </si>
  <si>
    <t>UKUPNO SA PDV-om</t>
  </si>
  <si>
    <t xml:space="preserve">GLAVNI RAZVODNI ORMAR </t>
  </si>
  <si>
    <t>1.1</t>
  </si>
  <si>
    <t>1.2</t>
  </si>
  <si>
    <t>3.1</t>
  </si>
  <si>
    <t>4.1</t>
  </si>
  <si>
    <t>5.1</t>
  </si>
  <si>
    <t>5.16</t>
  </si>
  <si>
    <t>jed. Cijena</t>
  </si>
  <si>
    <t>količina</t>
  </si>
  <si>
    <t>Obračun je dat po jedinici mjere kompletno urađene pozicije.</t>
  </si>
  <si>
    <t>odvodnik prenapona 25kA, 3P+N</t>
  </si>
  <si>
    <t>komp</t>
  </si>
  <si>
    <t>2.2</t>
  </si>
  <si>
    <r>
      <t>m</t>
    </r>
    <r>
      <rPr>
        <vertAlign val="superscript"/>
        <sz val="10"/>
        <rFont val="Arial"/>
        <family val="2"/>
      </rPr>
      <t>3</t>
    </r>
  </si>
  <si>
    <t>Obilježavanje trase i iskop rova dimenzija 0,6x0,8m za polaganje napojnih kablova. Iskop se vrši u zemljištu III i IV kategorije.Ukupno za rad, računato po  m3 izvršenog iskopa:</t>
  </si>
  <si>
    <t>Isporuka i razastiranje pijeska u kablovskom rovu. Razastiru se dva sloja pijeska, debljine po 10cm, prije i poslije polaganja kabla. Pijesak se polaže cijelom širinom rova.Ukupno za nabavku, transport i rad, računato po m3 pijeska:</t>
  </si>
  <si>
    <t>Isporuka i polaganje čelične pocinkovane trake, Fe/Zn 25x4mm, u kablovski rov. Traka se polaže nakon nanošenja prvog sloja iskopa pri zatrpavanju rova. Traku položiti i kroz temelje teretne ukopne vage, a sve prema crtežima u projektu.Ukupno za nabavku, transport i rad, računato po metru dužnom   Fe/Zn trake:</t>
  </si>
  <si>
    <t>Zatrpavanje kablovskog rova iskopom. Zatrpavanje se vrši u slojevima od po dvadesetak santimara. Pri zatrpavanju uklanjati veće komade materijala oštrih ivica.Ukupno za rad, računato po m3 korišćenog iskopa:</t>
  </si>
  <si>
    <t>1.3</t>
  </si>
  <si>
    <t>1.4</t>
  </si>
  <si>
    <t>1.5</t>
  </si>
  <si>
    <t>1.6</t>
  </si>
  <si>
    <t>10</t>
  </si>
  <si>
    <t>UZEMLJENJE I ZJEDNAČENJE POTENCIJALA</t>
  </si>
  <si>
    <t xml:space="preserve">Odgovorni projektanti </t>
  </si>
  <si>
    <t>Isporuka i montaža nadgradne OG kutije sa monofaznom utičnicom 2P+E 16A bijela, sa poklopcem, IP55. Komplet za materijal i rad:</t>
  </si>
  <si>
    <t>Nabavka, isporuka i ugradnja ukrsnog komada.Ukupno za rad, računato po komadu:</t>
  </si>
  <si>
    <t>Isporuka i montaza nadgradnog LED reflektora IP 65,  snage 50W.</t>
  </si>
  <si>
    <t xml:space="preserve">ZUDS 25/0,03A, </t>
  </si>
  <si>
    <t>6.1</t>
  </si>
  <si>
    <t>6.2</t>
  </si>
  <si>
    <t>Isporuka i ugradnja napojnog voda sasa AB stuba do PMO i od PMO do razvodne table. Komplet isporuka sa postavljanjem, povezivanjem i ispitivanjem provodnika tipa:</t>
  </si>
  <si>
    <t>PMO-RT: PP00 5x6 mm2, 1kV</t>
  </si>
  <si>
    <t>ukupno napojni vod</t>
  </si>
  <si>
    <t>NAPOJNI VOD</t>
  </si>
  <si>
    <r>
      <t xml:space="preserve">Isporuka i ugradnja glavnog priključno mjerno  ormara </t>
    </r>
    <r>
      <rPr>
        <b/>
        <sz val="10"/>
        <rFont val="Arial"/>
        <family val="2"/>
      </rPr>
      <t xml:space="preserve">PMO, </t>
    </r>
    <r>
      <rPr>
        <sz val="10"/>
        <rFont val="Arial"/>
        <family val="2"/>
      </rPr>
      <t xml:space="preserve"> koji se sastoji iz  polja - mrežni  dio. Tabla je tvrdog poliestera.  Ormar opremiti krilima koja se zaključavaju. Ormar opremiti sa sabirnicama, rednim stezaljkama, POK kanalima, plastičnim etiketetama, natpisnim pločama, bakarnim pletenicama i drugim potrebnim materijalom.  U ormar ugraditi sledeću opemu:</t>
    </r>
  </si>
  <si>
    <t>PMO</t>
  </si>
  <si>
    <t>ISFT - rastavljač 100/25A, 3P/400V</t>
  </si>
  <si>
    <t>automatski prekidač C60N-C/25A, 1p</t>
  </si>
  <si>
    <r>
      <t xml:space="preserve">Isporuka i ugradnja nadgradne pvc 24 modularne table </t>
    </r>
    <r>
      <rPr>
        <b/>
        <sz val="10"/>
        <rFont val="Arial"/>
        <family val="2"/>
      </rPr>
      <t>RT.</t>
    </r>
    <r>
      <rPr>
        <sz val="10"/>
        <rFont val="Arial"/>
        <family val="2"/>
      </rPr>
      <t xml:space="preserve"> drugim potrebnim materijalom.  U tabli ugraditi sledeću opemu:</t>
    </r>
  </si>
  <si>
    <t>ukupno PMO I razvodna tabla:</t>
  </si>
  <si>
    <t xml:space="preserve">Isporuka materijala i izvođenje strujnih krugova osvjetljenja kablovima tipa N2XH 3x1,5mm2, bez postavljanja prekidača, sijalica i svjetiljki. Provodnici se polažu u halogen free PVC cijevima fi19mm na obujmicama na drvenoj oblozi  Instalaciju izvesti u svemu prema tehničkom opisu. Komplet za materijal i rad </t>
  </si>
  <si>
    <t>4.2</t>
  </si>
  <si>
    <t>4.3</t>
  </si>
  <si>
    <t>običan prekidač 1M- kom 3</t>
  </si>
  <si>
    <t>ukupno uzemljenje</t>
  </si>
  <si>
    <t>UZEMLJENJE</t>
  </si>
  <si>
    <t>Isporuka I polaganje pocinkovane trake FeZn 25x4 mm u temelju objekta. Traka se polaze nasatice I vari se na svakih 1,5m za armaturu.</t>
  </si>
  <si>
    <t>Povezivanje  krovne konstrukcije na temeljni uzemljivač trakom FeZn 20x3 mm.</t>
  </si>
  <si>
    <t>PVC kutija 3M OG</t>
  </si>
  <si>
    <t>naizmjenični prekidač 1M- kom 3</t>
  </si>
  <si>
    <t>6.3</t>
  </si>
  <si>
    <t>Isporuka i montaža hvataljke za oluk SRPS N.B4. 908</t>
  </si>
  <si>
    <t>6.4</t>
  </si>
  <si>
    <t>Isporuka i montaža obujmice za oluk-F 110mm,JUS N.B4.914 P2</t>
  </si>
  <si>
    <t>Isporuka i ugradnja LED marinera  2x18W 4000K,IP 44</t>
  </si>
  <si>
    <t>Isporuka materijala i izvođenje monofaznog priključnog mjesta  provodnikom N2XH 3x2,5mm2 za napajanje OG priključnica u halogen free PVC cijevi fi 19 mm. Komplet za materijal i rad: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</si>
</sst>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23" formatCode="#,##0.00\ [$€-1]"/>
    <numFmt numFmtId="225" formatCode="_-* #,##0.00\ [$€-1]_-;\-* #,##0.00\ [$€-1]_-;_-* &quot;-&quot;??\ [$€-1]_-;_-@_-"/>
  </numFmts>
  <fonts count="51">
    <font>
      <sz val="11"/>
      <name val="YU L Swiss"/>
      <family val="0"/>
    </font>
    <font>
      <b/>
      <sz val="11"/>
      <name val="YU L Swiss"/>
      <family val="0"/>
    </font>
    <font>
      <i/>
      <sz val="11"/>
      <name val="YU L Swiss"/>
      <family val="0"/>
    </font>
    <font>
      <b/>
      <i/>
      <sz val="11"/>
      <name val="YU L Swiss"/>
      <family val="0"/>
    </font>
    <font>
      <u val="single"/>
      <sz val="11"/>
      <color indexed="36"/>
      <name val="YU L Swiss"/>
      <family val="0"/>
    </font>
    <font>
      <u val="single"/>
      <sz val="11"/>
      <color indexed="12"/>
      <name val="YU L Swiss"/>
      <family val="0"/>
    </font>
    <font>
      <sz val="10"/>
      <name val="Arial"/>
      <family val="2"/>
    </font>
    <font>
      <sz val="11"/>
      <name val="Yu Helvetica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YU L Swiss"/>
      <family val="0"/>
    </font>
    <font>
      <sz val="10"/>
      <name val="Yu Helvetic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1">
      <alignment horizontal="right" vertical="center"/>
      <protection/>
    </xf>
    <xf numFmtId="0" fontId="6" fillId="0" borderId="2">
      <alignment horizontal="right" vertical="center"/>
      <protection/>
    </xf>
    <xf numFmtId="0" fontId="36" fillId="20" borderId="3" applyNumberFormat="0" applyAlignment="0" applyProtection="0"/>
    <xf numFmtId="0" fontId="37" fillId="21" borderId="4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8" borderId="3" applyNumberFormat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right" vertical="top"/>
    </xf>
    <xf numFmtId="49" fontId="10" fillId="0" borderId="0" xfId="0" applyNumberFormat="1" applyFont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wrapText="1"/>
    </xf>
    <xf numFmtId="49" fontId="9" fillId="0" borderId="1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0" fillId="0" borderId="15" xfId="0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223" fontId="6" fillId="0" borderId="15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4" fontId="6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223" fontId="6" fillId="0" borderId="13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225" fontId="6" fillId="0" borderId="13" xfId="0" applyNumberFormat="1" applyFont="1" applyBorder="1" applyAlignment="1">
      <alignment/>
    </xf>
    <xf numFmtId="223" fontId="12" fillId="0" borderId="13" xfId="53" applyNumberFormat="1" applyFont="1" applyBorder="1" applyAlignment="1">
      <alignment wrapText="1"/>
    </xf>
    <xf numFmtId="4" fontId="14" fillId="0" borderId="13" xfId="0" applyNumberFormat="1" applyFont="1" applyBorder="1" applyAlignment="1">
      <alignment/>
    </xf>
    <xf numFmtId="225" fontId="9" fillId="0" borderId="13" xfId="0" applyNumberFormat="1" applyFont="1" applyBorder="1" applyAlignment="1">
      <alignment/>
    </xf>
    <xf numFmtId="223" fontId="6" fillId="0" borderId="13" xfId="0" applyNumberFormat="1" applyFont="1" applyBorder="1" applyAlignment="1">
      <alignment wrapText="1"/>
    </xf>
    <xf numFmtId="4" fontId="13" fillId="0" borderId="13" xfId="0" applyNumberFormat="1" applyFont="1" applyFill="1" applyBorder="1" applyAlignment="1">
      <alignment/>
    </xf>
    <xf numFmtId="225" fontId="6" fillId="0" borderId="13" xfId="0" applyNumberFormat="1" applyFont="1" applyFill="1" applyBorder="1" applyAlignment="1">
      <alignment/>
    </xf>
    <xf numFmtId="223" fontId="6" fillId="0" borderId="13" xfId="53" applyNumberFormat="1" applyFont="1" applyBorder="1" applyAlignment="1">
      <alignment wrapText="1"/>
    </xf>
    <xf numFmtId="4" fontId="15" fillId="0" borderId="13" xfId="0" applyNumberFormat="1" applyFont="1" applyBorder="1" applyAlignment="1">
      <alignment/>
    </xf>
    <xf numFmtId="223" fontId="15" fillId="0" borderId="13" xfId="53" applyNumberFormat="1" applyFont="1" applyBorder="1" applyAlignment="1">
      <alignment wrapText="1"/>
    </xf>
    <xf numFmtId="0" fontId="6" fillId="0" borderId="13" xfId="0" applyFont="1" applyBorder="1" applyAlignment="1">
      <alignment/>
    </xf>
    <xf numFmtId="223" fontId="12" fillId="0" borderId="0" xfId="53" applyNumberFormat="1" applyFont="1" applyAlignment="1">
      <alignment wrapText="1"/>
    </xf>
    <xf numFmtId="0" fontId="12" fillId="0" borderId="16" xfId="0" applyFont="1" applyBorder="1" applyAlignment="1">
      <alignment/>
    </xf>
    <xf numFmtId="4" fontId="14" fillId="0" borderId="17" xfId="0" applyNumberFormat="1" applyFont="1" applyBorder="1" applyAlignment="1">
      <alignment/>
    </xf>
    <xf numFmtId="225" fontId="9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223" fontId="12" fillId="0" borderId="18" xfId="53" applyNumberFormat="1" applyFont="1" applyBorder="1" applyAlignment="1">
      <alignment wrapText="1"/>
    </xf>
    <xf numFmtId="3" fontId="11" fillId="0" borderId="0" xfId="0" applyNumberFormat="1" applyFont="1" applyAlignment="1">
      <alignment wrapText="1"/>
    </xf>
    <xf numFmtId="223" fontId="12" fillId="0" borderId="0" xfId="53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0" fillId="0" borderId="15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16" fillId="0" borderId="13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0" fontId="12" fillId="0" borderId="13" xfId="35" applyNumberFormat="1" applyFont="1" applyBorder="1" applyAlignment="1">
      <alignment horizontal="justify" vertical="center"/>
      <protection/>
    </xf>
    <xf numFmtId="0" fontId="12" fillId="0" borderId="0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20" xfId="0" applyFont="1" applyBorder="1" applyAlignment="1">
      <alignment horizontal="justify" vertical="center"/>
    </xf>
    <xf numFmtId="0" fontId="9" fillId="0" borderId="19" xfId="0" applyFont="1" applyFill="1" applyBorder="1" applyAlignment="1">
      <alignment horizontal="justify" vertical="center"/>
    </xf>
    <xf numFmtId="4" fontId="14" fillId="0" borderId="0" xfId="0" applyNumberFormat="1" applyFont="1" applyBorder="1" applyAlignment="1">
      <alignment/>
    </xf>
    <xf numFmtId="225" fontId="9" fillId="0" borderId="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center" vertical="top"/>
    </xf>
    <xf numFmtId="0" fontId="12" fillId="0" borderId="21" xfId="0" applyFont="1" applyBorder="1" applyAlignment="1">
      <alignment horizontal="justify" vertical="center"/>
    </xf>
    <xf numFmtId="0" fontId="12" fillId="0" borderId="21" xfId="0" applyFont="1" applyBorder="1" applyAlignment="1">
      <alignment/>
    </xf>
    <xf numFmtId="4" fontId="6" fillId="0" borderId="21" xfId="0" applyNumberFormat="1" applyFont="1" applyBorder="1" applyAlignment="1">
      <alignment/>
    </xf>
    <xf numFmtId="223" fontId="12" fillId="0" borderId="21" xfId="53" applyNumberFormat="1" applyFont="1" applyBorder="1" applyAlignment="1">
      <alignment wrapText="1"/>
    </xf>
    <xf numFmtId="49" fontId="6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justify" vertical="center"/>
    </xf>
    <xf numFmtId="0" fontId="12" fillId="0" borderId="22" xfId="0" applyFont="1" applyBorder="1" applyAlignment="1">
      <alignment/>
    </xf>
    <xf numFmtId="4" fontId="14" fillId="0" borderId="22" xfId="0" applyNumberFormat="1" applyFont="1" applyBorder="1" applyAlignment="1">
      <alignment/>
    </xf>
    <xf numFmtId="225" fontId="9" fillId="0" borderId="22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justify" vertical="center"/>
    </xf>
    <xf numFmtId="0" fontId="12" fillId="0" borderId="23" xfId="0" applyFont="1" applyBorder="1" applyAlignment="1">
      <alignment/>
    </xf>
    <xf numFmtId="0" fontId="6" fillId="0" borderId="21" xfId="0" applyFont="1" applyBorder="1" applyAlignment="1">
      <alignment horizontal="justify" vertical="center"/>
    </xf>
    <xf numFmtId="0" fontId="6" fillId="0" borderId="21" xfId="0" applyFont="1" applyBorder="1" applyAlignment="1">
      <alignment/>
    </xf>
    <xf numFmtId="223" fontId="6" fillId="0" borderId="21" xfId="53" applyNumberFormat="1" applyFont="1" applyBorder="1" applyAlignment="1">
      <alignment wrapText="1"/>
    </xf>
    <xf numFmtId="49" fontId="9" fillId="0" borderId="23" xfId="0" applyNumberFormat="1" applyFont="1" applyBorder="1" applyAlignment="1">
      <alignment horizontal="center" vertical="top"/>
    </xf>
    <xf numFmtId="4" fontId="6" fillId="0" borderId="23" xfId="0" applyNumberFormat="1" applyFont="1" applyBorder="1" applyAlignment="1">
      <alignment/>
    </xf>
    <xf numFmtId="223" fontId="12" fillId="0" borderId="23" xfId="53" applyNumberFormat="1" applyFont="1" applyBorder="1" applyAlignment="1">
      <alignment wrapText="1"/>
    </xf>
    <xf numFmtId="0" fontId="12" fillId="0" borderId="23" xfId="0" applyFont="1" applyBorder="1" applyAlignment="1">
      <alignment horizontal="justify" vertical="center"/>
    </xf>
    <xf numFmtId="0" fontId="6" fillId="0" borderId="21" xfId="0" applyFont="1" applyBorder="1" applyAlignment="1">
      <alignment horizontal="justify" vertical="center" wrapText="1"/>
    </xf>
    <xf numFmtId="0" fontId="6" fillId="0" borderId="21" xfId="0" applyFont="1" applyFill="1" applyBorder="1" applyAlignment="1">
      <alignment/>
    </xf>
    <xf numFmtId="225" fontId="6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4" fontId="13" fillId="0" borderId="21" xfId="0" applyNumberFormat="1" applyFont="1" applyBorder="1" applyAlignment="1">
      <alignment/>
    </xf>
    <xf numFmtId="0" fontId="6" fillId="0" borderId="23" xfId="0" applyFont="1" applyBorder="1" applyAlignment="1">
      <alignment horizontal="justify" vertical="center" wrapText="1"/>
    </xf>
    <xf numFmtId="0" fontId="6" fillId="0" borderId="23" xfId="0" applyFont="1" applyFill="1" applyBorder="1" applyAlignment="1">
      <alignment/>
    </xf>
    <xf numFmtId="4" fontId="13" fillId="0" borderId="23" xfId="0" applyNumberFormat="1" applyFont="1" applyBorder="1" applyAlignment="1">
      <alignment/>
    </xf>
    <xf numFmtId="225" fontId="6" fillId="0" borderId="23" xfId="0" applyNumberFormat="1" applyFont="1" applyFill="1" applyBorder="1" applyAlignment="1">
      <alignment/>
    </xf>
    <xf numFmtId="49" fontId="6" fillId="0" borderId="24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justify" vertical="center" wrapText="1"/>
    </xf>
    <xf numFmtId="0" fontId="6" fillId="0" borderId="22" xfId="0" applyFont="1" applyFill="1" applyBorder="1" applyAlignment="1">
      <alignment/>
    </xf>
    <xf numFmtId="4" fontId="13" fillId="0" borderId="22" xfId="0" applyNumberFormat="1" applyFont="1" applyBorder="1" applyAlignment="1">
      <alignment/>
    </xf>
    <xf numFmtId="225" fontId="9" fillId="0" borderId="22" xfId="0" applyNumberFormat="1" applyFont="1" applyFill="1" applyBorder="1" applyAlignment="1">
      <alignment/>
    </xf>
    <xf numFmtId="0" fontId="6" fillId="0" borderId="0" xfId="0" applyFont="1" applyBorder="1" applyAlignment="1">
      <alignment horizontal="justify" vertical="top"/>
    </xf>
    <xf numFmtId="0" fontId="6" fillId="0" borderId="25" xfId="0" applyFont="1" applyBorder="1" applyAlignment="1">
      <alignment horizontal="justify" vertical="top"/>
    </xf>
    <xf numFmtId="0" fontId="6" fillId="0" borderId="13" xfId="0" applyFont="1" applyBorder="1" applyAlignment="1">
      <alignment horizontal="justify" vertical="top"/>
    </xf>
    <xf numFmtId="0" fontId="9" fillId="0" borderId="13" xfId="0" applyFont="1" applyBorder="1" applyAlignment="1">
      <alignment horizontal="justify" vertical="top"/>
    </xf>
    <xf numFmtId="0" fontId="6" fillId="0" borderId="13" xfId="0" applyFont="1" applyBorder="1" applyAlignment="1">
      <alignment horizontal="justify" vertical="top" wrapText="1"/>
    </xf>
    <xf numFmtId="49" fontId="6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4" fontId="6" fillId="0" borderId="14" xfId="0" applyNumberFormat="1" applyFont="1" applyFill="1" applyBorder="1" applyAlignment="1">
      <alignment/>
    </xf>
    <xf numFmtId="225" fontId="6" fillId="0" borderId="14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Border="1" applyAlignment="1">
      <alignment horizont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 2" xfId="33"/>
    <cellStyle name="Normal 2" xfId="34"/>
    <cellStyle name="Normal 3" xfId="35"/>
    <cellStyle name="Normal 5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showZeros="0" tabSelected="1" zoomScaleSheetLayoutView="100" workbookViewId="0" topLeftCell="A97">
      <selection activeCell="F105" sqref="F105"/>
    </sheetView>
  </sheetViews>
  <sheetFormatPr defaultColWidth="9" defaultRowHeight="14.25"/>
  <cols>
    <col min="1" max="1" width="5.59765625" style="9" customWidth="1"/>
    <col min="2" max="2" width="46.09765625" style="25" customWidth="1"/>
    <col min="3" max="3" width="6.8984375" style="56" customWidth="1"/>
    <col min="4" max="4" width="7" style="54" customWidth="1"/>
    <col min="5" max="5" width="9.8984375" style="29" customWidth="1"/>
    <col min="6" max="6" width="11.5" style="48" customWidth="1"/>
    <col min="7" max="9" width="8.69921875" style="0" customWidth="1"/>
    <col min="10" max="16384" width="9" style="1" customWidth="1"/>
  </cols>
  <sheetData>
    <row r="1" spans="1:6" ht="27" thickBot="1">
      <c r="A1" s="4" t="s">
        <v>16</v>
      </c>
      <c r="B1" s="57" t="s">
        <v>17</v>
      </c>
      <c r="C1" s="26" t="s">
        <v>8</v>
      </c>
      <c r="D1" s="26" t="s">
        <v>59</v>
      </c>
      <c r="E1" s="27" t="s">
        <v>58</v>
      </c>
      <c r="F1" s="28" t="s">
        <v>14</v>
      </c>
    </row>
    <row r="2" spans="1:6" s="7" customFormat="1" ht="12.75">
      <c r="A2" s="10"/>
      <c r="B2" s="106"/>
      <c r="C2" s="47"/>
      <c r="D2" s="14"/>
      <c r="E2" s="36"/>
      <c r="F2" s="37"/>
    </row>
    <row r="3" spans="1:6" s="7" customFormat="1" ht="12.75">
      <c r="A3" s="10"/>
      <c r="B3" s="107"/>
      <c r="C3" s="47"/>
      <c r="D3" s="14"/>
      <c r="E3" s="36"/>
      <c r="F3" s="37"/>
    </row>
    <row r="4" spans="1:6" s="7" customFormat="1" ht="12.75">
      <c r="A4" s="10"/>
      <c r="B4" s="108" t="s">
        <v>13</v>
      </c>
      <c r="C4" s="47"/>
      <c r="D4" s="14"/>
      <c r="E4" s="36"/>
      <c r="F4" s="37"/>
    </row>
    <row r="5" spans="1:6" s="7" customFormat="1" ht="12.75">
      <c r="A5" s="10"/>
      <c r="B5" s="107"/>
      <c r="C5" s="47"/>
      <c r="D5" s="14"/>
      <c r="E5" s="36"/>
      <c r="F5" s="37"/>
    </row>
    <row r="6" spans="1:6" s="7" customFormat="1" ht="26.25">
      <c r="A6" s="10"/>
      <c r="B6" s="107" t="s">
        <v>18</v>
      </c>
      <c r="C6" s="47"/>
      <c r="D6" s="14"/>
      <c r="E6" s="36"/>
      <c r="F6" s="37"/>
    </row>
    <row r="7" spans="1:6" s="7" customFormat="1" ht="39">
      <c r="A7" s="10"/>
      <c r="B7" s="107" t="s">
        <v>19</v>
      </c>
      <c r="C7" s="47"/>
      <c r="D7" s="14"/>
      <c r="E7" s="36"/>
      <c r="F7" s="37"/>
    </row>
    <row r="8" spans="1:6" s="7" customFormat="1" ht="39">
      <c r="A8" s="10"/>
      <c r="B8" s="107" t="s">
        <v>20</v>
      </c>
      <c r="C8" s="47"/>
      <c r="D8" s="14"/>
      <c r="E8" s="36"/>
      <c r="F8" s="37"/>
    </row>
    <row r="9" spans="1:6" s="7" customFormat="1" ht="12.75">
      <c r="A9" s="10"/>
      <c r="B9" s="107" t="s">
        <v>21</v>
      </c>
      <c r="C9" s="47"/>
      <c r="D9" s="14"/>
      <c r="E9" s="36"/>
      <c r="F9" s="37"/>
    </row>
    <row r="10" spans="1:6" s="7" customFormat="1" ht="26.25">
      <c r="A10" s="10"/>
      <c r="B10" s="107" t="s">
        <v>10</v>
      </c>
      <c r="C10" s="47"/>
      <c r="D10" s="14"/>
      <c r="E10" s="36"/>
      <c r="F10" s="37"/>
    </row>
    <row r="11" spans="1:6" s="7" customFormat="1" ht="26.25">
      <c r="A11" s="10"/>
      <c r="B11" s="107" t="s">
        <v>26</v>
      </c>
      <c r="C11" s="47"/>
      <c r="D11" s="14"/>
      <c r="E11" s="36"/>
      <c r="F11" s="37"/>
    </row>
    <row r="12" spans="1:6" s="7" customFormat="1" ht="39">
      <c r="A12" s="10"/>
      <c r="B12" s="107" t="s">
        <v>22</v>
      </c>
      <c r="C12" s="47"/>
      <c r="D12" s="14"/>
      <c r="E12" s="36"/>
      <c r="F12" s="37"/>
    </row>
    <row r="13" spans="1:6" s="7" customFormat="1" ht="39">
      <c r="A13" s="10"/>
      <c r="B13" s="107" t="s">
        <v>11</v>
      </c>
      <c r="C13" s="47"/>
      <c r="D13" s="14"/>
      <c r="E13" s="36"/>
      <c r="F13" s="37"/>
    </row>
    <row r="14" spans="1:6" s="7" customFormat="1" ht="26.25">
      <c r="A14" s="10"/>
      <c r="B14" s="107" t="s">
        <v>12</v>
      </c>
      <c r="C14" s="47"/>
      <c r="D14" s="14"/>
      <c r="E14" s="36"/>
      <c r="F14" s="37"/>
    </row>
    <row r="15" spans="1:6" s="7" customFormat="1" ht="12.75">
      <c r="A15" s="10"/>
      <c r="B15" s="107" t="s">
        <v>60</v>
      </c>
      <c r="C15" s="47"/>
      <c r="D15" s="14"/>
      <c r="E15" s="36"/>
      <c r="F15" s="37"/>
    </row>
    <row r="16" spans="1:6" s="7" customFormat="1" ht="12.75">
      <c r="A16" s="10"/>
      <c r="B16" s="107" t="s">
        <v>23</v>
      </c>
      <c r="C16" s="47"/>
      <c r="D16" s="14"/>
      <c r="E16" s="36"/>
      <c r="F16" s="37"/>
    </row>
    <row r="17" spans="1:6" s="7" customFormat="1" ht="12.75">
      <c r="A17" s="10"/>
      <c r="B17" s="107"/>
      <c r="C17" s="47"/>
      <c r="D17" s="14"/>
      <c r="E17" s="36"/>
      <c r="F17" s="37"/>
    </row>
    <row r="18" spans="1:6" s="7" customFormat="1" ht="12.75">
      <c r="A18" s="10"/>
      <c r="B18" s="107"/>
      <c r="C18" s="47"/>
      <c r="D18" s="14"/>
      <c r="E18" s="36"/>
      <c r="F18" s="37"/>
    </row>
    <row r="19" spans="1:6" ht="13.5">
      <c r="A19" s="12">
        <v>1</v>
      </c>
      <c r="B19" s="59" t="s">
        <v>85</v>
      </c>
      <c r="C19" s="17"/>
      <c r="D19" s="17"/>
      <c r="E19" s="34"/>
      <c r="F19" s="35"/>
    </row>
    <row r="20" spans="1:6" ht="13.5">
      <c r="A20" s="12"/>
      <c r="B20" s="59"/>
      <c r="C20" s="17"/>
      <c r="D20" s="17"/>
      <c r="E20" s="34"/>
      <c r="F20" s="35"/>
    </row>
    <row r="21" spans="1:6" s="7" customFormat="1" ht="39">
      <c r="A21" s="10" t="s">
        <v>52</v>
      </c>
      <c r="B21" s="105" t="s">
        <v>65</v>
      </c>
      <c r="C21" s="47" t="s">
        <v>64</v>
      </c>
      <c r="D21" s="14">
        <v>3</v>
      </c>
      <c r="E21" s="36"/>
      <c r="F21" s="37">
        <f>D21*E21</f>
        <v>0</v>
      </c>
    </row>
    <row r="22" spans="1:6" ht="13.5">
      <c r="A22" s="10"/>
      <c r="B22" s="23"/>
      <c r="C22" s="16"/>
      <c r="D22" s="16"/>
      <c r="E22" s="36"/>
      <c r="F22" s="37"/>
    </row>
    <row r="23" spans="1:6" ht="66">
      <c r="A23" s="10" t="s">
        <v>53</v>
      </c>
      <c r="B23" s="23" t="s">
        <v>66</v>
      </c>
      <c r="C23" s="16" t="s">
        <v>64</v>
      </c>
      <c r="D23" s="16">
        <v>1</v>
      </c>
      <c r="E23" s="36"/>
      <c r="F23" s="37">
        <f>D23*E23</f>
        <v>0</v>
      </c>
    </row>
    <row r="24" spans="1:6" ht="13.5">
      <c r="A24" s="10"/>
      <c r="B24" s="23"/>
      <c r="C24" s="16"/>
      <c r="D24" s="16"/>
      <c r="E24" s="34"/>
      <c r="F24" s="37"/>
    </row>
    <row r="25" spans="1:6" ht="78.75">
      <c r="A25" s="10" t="s">
        <v>69</v>
      </c>
      <c r="B25" s="24" t="s">
        <v>67</v>
      </c>
      <c r="C25" s="16" t="s">
        <v>24</v>
      </c>
      <c r="D25" s="16">
        <v>30</v>
      </c>
      <c r="E25" s="36"/>
      <c r="F25" s="37">
        <f>D25*E25</f>
        <v>0</v>
      </c>
    </row>
    <row r="26" spans="1:6" ht="13.5">
      <c r="A26" s="10"/>
      <c r="B26" s="24"/>
      <c r="C26" s="16"/>
      <c r="D26" s="16"/>
      <c r="E26" s="36"/>
      <c r="F26" s="37"/>
    </row>
    <row r="27" spans="1:6" ht="26.25">
      <c r="A27" s="10" t="s">
        <v>70</v>
      </c>
      <c r="B27" s="24" t="s">
        <v>77</v>
      </c>
      <c r="C27" s="16" t="s">
        <v>24</v>
      </c>
      <c r="D27" s="16">
        <v>5</v>
      </c>
      <c r="E27" s="36"/>
      <c r="F27" s="37">
        <f>D27*E27</f>
        <v>0</v>
      </c>
    </row>
    <row r="28" spans="1:6" ht="13.5">
      <c r="A28" s="10"/>
      <c r="B28" s="23"/>
      <c r="C28" s="16"/>
      <c r="D28" s="16"/>
      <c r="E28" s="36"/>
      <c r="F28" s="37"/>
    </row>
    <row r="29" spans="1:6" ht="52.5">
      <c r="A29" s="10" t="s">
        <v>71</v>
      </c>
      <c r="B29" s="23" t="s">
        <v>68</v>
      </c>
      <c r="C29" s="16" t="s">
        <v>64</v>
      </c>
      <c r="D29" s="16">
        <v>3</v>
      </c>
      <c r="E29" s="36"/>
      <c r="F29" s="37">
        <f>D29*E29</f>
        <v>0</v>
      </c>
    </row>
    <row r="30" spans="1:6" ht="13.5">
      <c r="A30" s="10"/>
      <c r="B30" s="23"/>
      <c r="C30" s="16"/>
      <c r="D30" s="16"/>
      <c r="E30" s="34"/>
      <c r="F30" s="37"/>
    </row>
    <row r="31" spans="1:6" ht="39">
      <c r="A31" s="10" t="s">
        <v>72</v>
      </c>
      <c r="B31" s="24" t="s">
        <v>82</v>
      </c>
      <c r="C31" s="16"/>
      <c r="D31" s="16"/>
      <c r="E31" s="36"/>
      <c r="F31" s="37"/>
    </row>
    <row r="32" spans="1:6" ht="13.5">
      <c r="A32" s="10"/>
      <c r="B32" s="23" t="s">
        <v>83</v>
      </c>
      <c r="C32" s="16" t="s">
        <v>24</v>
      </c>
      <c r="D32" s="19">
        <v>30</v>
      </c>
      <c r="E32" s="36"/>
      <c r="F32" s="37">
        <f>D32*E32</f>
        <v>0</v>
      </c>
    </row>
    <row r="33" spans="1:6" ht="14.25" thickBot="1">
      <c r="A33" s="70"/>
      <c r="B33" s="71"/>
      <c r="C33" s="72"/>
      <c r="D33" s="72"/>
      <c r="E33" s="73"/>
      <c r="F33" s="74"/>
    </row>
    <row r="34" spans="1:6" ht="15" thickBot="1" thickTop="1">
      <c r="A34" s="75"/>
      <c r="B34" s="76" t="s">
        <v>84</v>
      </c>
      <c r="C34" s="77"/>
      <c r="D34" s="77"/>
      <c r="E34" s="78"/>
      <c r="F34" s="79">
        <f>SUM(F21:F33)</f>
        <v>0</v>
      </c>
    </row>
    <row r="35" spans="1:6" ht="14.25" thickTop="1">
      <c r="A35" s="80"/>
      <c r="B35" s="89"/>
      <c r="C35" s="82"/>
      <c r="D35" s="82"/>
      <c r="E35" s="87"/>
      <c r="F35" s="88"/>
    </row>
    <row r="36" spans="1:6" ht="13.5">
      <c r="A36" s="11" t="s">
        <v>47</v>
      </c>
      <c r="B36" s="59" t="s">
        <v>51</v>
      </c>
      <c r="C36" s="17"/>
      <c r="D36" s="17"/>
      <c r="E36" s="34"/>
      <c r="F36" s="41"/>
    </row>
    <row r="37" spans="1:6" ht="13.5">
      <c r="A37" s="11"/>
      <c r="B37" s="59"/>
      <c r="C37" s="16"/>
      <c r="D37" s="16"/>
      <c r="E37" s="34"/>
      <c r="F37" s="41"/>
    </row>
    <row r="38" spans="1:9" s="2" customFormat="1" ht="92.25">
      <c r="A38" s="10" t="s">
        <v>15</v>
      </c>
      <c r="B38" s="23" t="s">
        <v>86</v>
      </c>
      <c r="C38" s="16"/>
      <c r="D38" s="16"/>
      <c r="E38" s="34"/>
      <c r="F38" s="41"/>
      <c r="G38"/>
      <c r="H38"/>
      <c r="I38"/>
    </row>
    <row r="39" spans="1:9" s="2" customFormat="1" ht="13.5">
      <c r="A39" s="10"/>
      <c r="B39" s="60" t="s">
        <v>87</v>
      </c>
      <c r="C39" s="16"/>
      <c r="D39" s="16"/>
      <c r="E39" s="34"/>
      <c r="F39" s="41"/>
      <c r="G39"/>
      <c r="H39"/>
      <c r="I39"/>
    </row>
    <row r="40" spans="1:9" s="2" customFormat="1" ht="13.5">
      <c r="A40" s="10"/>
      <c r="B40" s="23" t="s">
        <v>88</v>
      </c>
      <c r="C40" s="16" t="s">
        <v>25</v>
      </c>
      <c r="D40" s="16">
        <v>3</v>
      </c>
      <c r="E40" s="34"/>
      <c r="F40" s="41"/>
      <c r="G40"/>
      <c r="H40"/>
      <c r="I40"/>
    </row>
    <row r="41" spans="1:9" s="2" customFormat="1" ht="13.5">
      <c r="A41" s="10"/>
      <c r="B41" s="23" t="s">
        <v>61</v>
      </c>
      <c r="C41" s="16" t="s">
        <v>25</v>
      </c>
      <c r="D41" s="16">
        <v>1</v>
      </c>
      <c r="E41" s="34"/>
      <c r="F41" s="41"/>
      <c r="G41"/>
      <c r="H41"/>
      <c r="I41"/>
    </row>
    <row r="42" spans="1:9" s="2" customFormat="1" ht="13.5">
      <c r="A42" s="10"/>
      <c r="B42" s="24" t="s">
        <v>89</v>
      </c>
      <c r="C42" s="16" t="s">
        <v>25</v>
      </c>
      <c r="D42" s="16">
        <v>3</v>
      </c>
      <c r="E42" s="34"/>
      <c r="F42" s="41"/>
      <c r="G42"/>
      <c r="H42"/>
      <c r="I42"/>
    </row>
    <row r="43" spans="1:9" s="2" customFormat="1" ht="26.25">
      <c r="A43" s="10"/>
      <c r="B43" s="23" t="s">
        <v>27</v>
      </c>
      <c r="C43" s="16" t="s">
        <v>62</v>
      </c>
      <c r="D43" s="19">
        <v>1</v>
      </c>
      <c r="E43" s="42"/>
      <c r="F43" s="43">
        <f>D43*E43</f>
        <v>0</v>
      </c>
      <c r="G43"/>
      <c r="H43"/>
      <c r="I43"/>
    </row>
    <row r="44" spans="1:9" s="2" customFormat="1" ht="13.5">
      <c r="A44" s="10"/>
      <c r="B44" s="23"/>
      <c r="C44" s="16"/>
      <c r="D44" s="19"/>
      <c r="E44" s="42"/>
      <c r="F44" s="43"/>
      <c r="G44"/>
      <c r="H44"/>
      <c r="I44"/>
    </row>
    <row r="45" spans="1:9" s="2" customFormat="1" ht="39">
      <c r="A45" s="10" t="s">
        <v>63</v>
      </c>
      <c r="B45" s="23" t="s">
        <v>90</v>
      </c>
      <c r="C45" s="16"/>
      <c r="D45" s="16"/>
      <c r="E45" s="34"/>
      <c r="F45" s="41"/>
      <c r="G45"/>
      <c r="H45"/>
      <c r="I45"/>
    </row>
    <row r="46" spans="1:9" s="2" customFormat="1" ht="13.5">
      <c r="A46" s="10"/>
      <c r="B46" s="23" t="s">
        <v>79</v>
      </c>
      <c r="C46" s="16" t="s">
        <v>25</v>
      </c>
      <c r="D46" s="16">
        <v>1</v>
      </c>
      <c r="E46" s="34"/>
      <c r="F46" s="41"/>
      <c r="G46"/>
      <c r="H46"/>
      <c r="I46"/>
    </row>
    <row r="47" spans="1:9" s="2" customFormat="1" ht="13.5">
      <c r="A47" s="10"/>
      <c r="B47" s="24" t="s">
        <v>29</v>
      </c>
      <c r="C47" s="16" t="s">
        <v>25</v>
      </c>
      <c r="D47" s="16">
        <v>6</v>
      </c>
      <c r="E47" s="34"/>
      <c r="F47" s="41"/>
      <c r="G47"/>
      <c r="H47"/>
      <c r="I47"/>
    </row>
    <row r="48" spans="1:9" s="2" customFormat="1" ht="13.5">
      <c r="A48" s="10"/>
      <c r="B48" s="24" t="s">
        <v>30</v>
      </c>
      <c r="C48" s="16" t="s">
        <v>25</v>
      </c>
      <c r="D48" s="16">
        <v>7</v>
      </c>
      <c r="E48" s="34"/>
      <c r="F48" s="41"/>
      <c r="G48"/>
      <c r="H48"/>
      <c r="I48"/>
    </row>
    <row r="49" spans="1:9" s="2" customFormat="1" ht="26.25">
      <c r="A49" s="10"/>
      <c r="B49" s="23" t="s">
        <v>27</v>
      </c>
      <c r="C49" s="16" t="s">
        <v>62</v>
      </c>
      <c r="D49" s="19">
        <v>1</v>
      </c>
      <c r="E49" s="42"/>
      <c r="F49" s="43">
        <f>D49*E49</f>
        <v>0</v>
      </c>
      <c r="G49"/>
      <c r="H49"/>
      <c r="I49"/>
    </row>
    <row r="50" spans="1:6" ht="14.25" thickBot="1">
      <c r="A50" s="70"/>
      <c r="B50" s="90"/>
      <c r="C50" s="84"/>
      <c r="D50" s="91"/>
      <c r="E50" s="95"/>
      <c r="F50" s="92"/>
    </row>
    <row r="51" spans="1:6" ht="15" thickBot="1" thickTop="1">
      <c r="A51" s="100"/>
      <c r="B51" s="101" t="s">
        <v>91</v>
      </c>
      <c r="C51" s="94"/>
      <c r="D51" s="102"/>
      <c r="E51" s="103"/>
      <c r="F51" s="104">
        <f>SUM(F38:F50)</f>
        <v>0</v>
      </c>
    </row>
    <row r="52" spans="1:6" ht="14.25" thickTop="1">
      <c r="A52" s="80"/>
      <c r="B52" s="96"/>
      <c r="C52" s="93"/>
      <c r="D52" s="97"/>
      <c r="E52" s="98"/>
      <c r="F52" s="99"/>
    </row>
    <row r="53" spans="1:6" ht="13.5">
      <c r="A53" s="12">
        <v>3</v>
      </c>
      <c r="B53" s="59" t="s">
        <v>32</v>
      </c>
      <c r="C53" s="16"/>
      <c r="D53" s="16"/>
      <c r="E53" s="34"/>
      <c r="F53" s="44"/>
    </row>
    <row r="54" spans="1:6" ht="13.5">
      <c r="A54" s="10"/>
      <c r="B54" s="24"/>
      <c r="C54" s="16"/>
      <c r="D54" s="16"/>
      <c r="E54" s="34"/>
      <c r="F54" s="44"/>
    </row>
    <row r="55" spans="1:6" ht="42" customHeight="1">
      <c r="A55" s="10" t="s">
        <v>54</v>
      </c>
      <c r="B55" s="109" t="s">
        <v>107</v>
      </c>
      <c r="C55" s="16" t="s">
        <v>24</v>
      </c>
      <c r="D55" s="16">
        <v>200</v>
      </c>
      <c r="E55" s="36"/>
      <c r="F55" s="37">
        <f>D55*E55</f>
        <v>0</v>
      </c>
    </row>
    <row r="56" spans="1:6" ht="14.25" thickBot="1">
      <c r="A56" s="10"/>
      <c r="B56" s="24"/>
      <c r="C56" s="16"/>
      <c r="D56" s="16"/>
      <c r="E56" s="34"/>
      <c r="F56" s="44"/>
    </row>
    <row r="57" spans="1:6" ht="15" thickBot="1" thickTop="1">
      <c r="A57" s="75"/>
      <c r="B57" s="76" t="s">
        <v>33</v>
      </c>
      <c r="C57" s="94"/>
      <c r="D57" s="94"/>
      <c r="E57" s="78"/>
      <c r="F57" s="79">
        <f>SUM(F54:F56)</f>
        <v>0</v>
      </c>
    </row>
    <row r="58" spans="1:6" ht="14.25" thickTop="1">
      <c r="A58" s="10"/>
      <c r="B58" s="24"/>
      <c r="C58" s="16"/>
      <c r="D58" s="16"/>
      <c r="E58" s="34"/>
      <c r="F58" s="44"/>
    </row>
    <row r="59" spans="1:6" ht="13.5">
      <c r="A59" s="12">
        <v>4</v>
      </c>
      <c r="B59" s="59" t="s">
        <v>34</v>
      </c>
      <c r="C59" s="16"/>
      <c r="D59" s="16"/>
      <c r="E59" s="34"/>
      <c r="F59" s="44"/>
    </row>
    <row r="60" spans="1:6" ht="13.5">
      <c r="A60" s="10"/>
      <c r="B60" s="24"/>
      <c r="C60" s="16"/>
      <c r="D60" s="16"/>
      <c r="E60" s="34"/>
      <c r="F60" s="44"/>
    </row>
    <row r="61" spans="1:6" ht="78.75">
      <c r="A61" s="10" t="s">
        <v>55</v>
      </c>
      <c r="B61" s="23" t="s">
        <v>92</v>
      </c>
      <c r="C61" s="16" t="s">
        <v>24</v>
      </c>
      <c r="D61" s="19">
        <v>200</v>
      </c>
      <c r="E61" s="36"/>
      <c r="F61" s="43">
        <f>D61*E61</f>
        <v>0</v>
      </c>
    </row>
    <row r="62" spans="1:6" ht="13.5">
      <c r="A62" s="10"/>
      <c r="B62" s="24"/>
      <c r="C62" s="16"/>
      <c r="D62" s="16"/>
      <c r="E62" s="34"/>
      <c r="F62" s="44"/>
    </row>
    <row r="63" spans="1:6" ht="13.5">
      <c r="A63" s="10" t="s">
        <v>93</v>
      </c>
      <c r="B63" s="23" t="s">
        <v>106</v>
      </c>
      <c r="C63" s="16" t="s">
        <v>25</v>
      </c>
      <c r="D63" s="16">
        <v>12</v>
      </c>
      <c r="E63" s="34"/>
      <c r="F63" s="37">
        <f>D63*E63</f>
        <v>0</v>
      </c>
    </row>
    <row r="64" spans="1:6" ht="13.5" customHeight="1">
      <c r="A64" s="10"/>
      <c r="B64" s="24"/>
      <c r="C64" s="16"/>
      <c r="D64" s="16"/>
      <c r="E64" s="34"/>
      <c r="F64" s="44"/>
    </row>
    <row r="65" spans="1:6" ht="26.25">
      <c r="A65" s="10" t="s">
        <v>94</v>
      </c>
      <c r="B65" s="24" t="s">
        <v>78</v>
      </c>
      <c r="C65" s="16" t="s">
        <v>25</v>
      </c>
      <c r="D65" s="16">
        <v>6</v>
      </c>
      <c r="E65" s="34"/>
      <c r="F65" s="44">
        <f>D65*E65</f>
        <v>0</v>
      </c>
    </row>
    <row r="66" spans="1:6" ht="14.25" thickBot="1">
      <c r="A66" s="13"/>
      <c r="B66" s="61"/>
      <c r="C66" s="18"/>
      <c r="D66" s="18"/>
      <c r="E66" s="45"/>
      <c r="F66" s="46"/>
    </row>
    <row r="67" spans="1:6" ht="15" thickBot="1" thickTop="1">
      <c r="A67" s="75"/>
      <c r="B67" s="76" t="s">
        <v>35</v>
      </c>
      <c r="C67" s="77"/>
      <c r="D67" s="77"/>
      <c r="E67" s="78"/>
      <c r="F67" s="79">
        <f>SUM(F61:F66)</f>
        <v>0</v>
      </c>
    </row>
    <row r="68" spans="1:6" ht="14.25" thickTop="1">
      <c r="A68" s="10"/>
      <c r="B68" s="58"/>
      <c r="C68" s="17"/>
      <c r="D68" s="17"/>
      <c r="E68" s="34"/>
      <c r="F68" s="38"/>
    </row>
    <row r="69" spans="1:6" ht="13.5">
      <c r="A69" s="12">
        <v>5</v>
      </c>
      <c r="B69" s="59" t="s">
        <v>37</v>
      </c>
      <c r="C69" s="17"/>
      <c r="D69" s="17"/>
      <c r="E69" s="34"/>
      <c r="F69" s="38"/>
    </row>
    <row r="70" spans="1:6" ht="13.5">
      <c r="A70" s="10"/>
      <c r="B70" s="58"/>
      <c r="C70" s="17"/>
      <c r="D70" s="17"/>
      <c r="E70" s="34"/>
      <c r="F70" s="38"/>
    </row>
    <row r="71" spans="1:6" ht="26.25">
      <c r="A71" s="10" t="s">
        <v>56</v>
      </c>
      <c r="B71" s="23" t="s">
        <v>38</v>
      </c>
      <c r="C71" s="16"/>
      <c r="D71" s="16"/>
      <c r="E71" s="34"/>
      <c r="F71" s="44"/>
    </row>
    <row r="72" spans="1:6" ht="13.5">
      <c r="A72" s="10"/>
      <c r="B72" s="23" t="s">
        <v>100</v>
      </c>
      <c r="C72" s="16"/>
      <c r="D72" s="16"/>
      <c r="E72" s="34"/>
      <c r="F72" s="44"/>
    </row>
    <row r="73" spans="1:6" ht="13.5">
      <c r="A73" s="10"/>
      <c r="B73" s="24" t="s">
        <v>95</v>
      </c>
      <c r="C73" s="16"/>
      <c r="D73" s="16"/>
      <c r="E73" s="34"/>
      <c r="F73" s="44"/>
    </row>
    <row r="74" spans="1:6" ht="13.5">
      <c r="A74" s="10"/>
      <c r="B74" s="62" t="s">
        <v>39</v>
      </c>
      <c r="C74" s="16" t="s">
        <v>28</v>
      </c>
      <c r="D74" s="16">
        <v>2</v>
      </c>
      <c r="E74" s="36"/>
      <c r="F74" s="37">
        <f>D74*E74</f>
        <v>0</v>
      </c>
    </row>
    <row r="75" spans="1:6" ht="13.5">
      <c r="A75" s="10"/>
      <c r="B75" s="62"/>
      <c r="C75" s="16"/>
      <c r="D75" s="16"/>
      <c r="E75" s="36"/>
      <c r="F75" s="37"/>
    </row>
    <row r="76" spans="1:6" ht="26.25">
      <c r="A76" s="10"/>
      <c r="B76" s="23" t="s">
        <v>38</v>
      </c>
      <c r="C76" s="16"/>
      <c r="D76" s="16"/>
      <c r="E76" s="34"/>
      <c r="F76" s="44"/>
    </row>
    <row r="77" spans="1:6" ht="13.5">
      <c r="A77" s="10"/>
      <c r="B77" s="23" t="s">
        <v>100</v>
      </c>
      <c r="C77" s="16"/>
      <c r="D77" s="16"/>
      <c r="E77" s="34"/>
      <c r="F77" s="44"/>
    </row>
    <row r="78" spans="1:6" ht="13.5">
      <c r="A78" s="10"/>
      <c r="B78" s="24" t="s">
        <v>101</v>
      </c>
      <c r="C78" s="16"/>
      <c r="D78" s="16"/>
      <c r="E78" s="34"/>
      <c r="F78" s="44"/>
    </row>
    <row r="79" spans="1:6" ht="13.5">
      <c r="A79" s="10"/>
      <c r="B79" s="62" t="s">
        <v>39</v>
      </c>
      <c r="C79" s="16" t="s">
        <v>28</v>
      </c>
      <c r="D79" s="16">
        <v>2</v>
      </c>
      <c r="E79" s="36"/>
      <c r="F79" s="37">
        <f>D79*E79</f>
        <v>0</v>
      </c>
    </row>
    <row r="80" spans="1:6" ht="13.5">
      <c r="A80" s="10"/>
      <c r="B80" s="24"/>
      <c r="C80" s="16"/>
      <c r="D80" s="16"/>
      <c r="E80" s="34"/>
      <c r="F80" s="44"/>
    </row>
    <row r="81" spans="1:6" ht="39">
      <c r="A81" s="10" t="s">
        <v>57</v>
      </c>
      <c r="B81" s="23" t="s">
        <v>76</v>
      </c>
      <c r="C81" s="16" t="s">
        <v>25</v>
      </c>
      <c r="D81" s="16">
        <v>3</v>
      </c>
      <c r="E81" s="36"/>
      <c r="F81" s="37">
        <f>D81*E81</f>
        <v>0</v>
      </c>
    </row>
    <row r="82" spans="1:6" ht="14.25" thickBot="1">
      <c r="A82" s="10"/>
      <c r="B82" s="23"/>
      <c r="C82" s="16"/>
      <c r="D82" s="16"/>
      <c r="E82" s="34"/>
      <c r="F82" s="44"/>
    </row>
    <row r="83" spans="1:6" ht="15" thickBot="1" thickTop="1">
      <c r="A83" s="75"/>
      <c r="B83" s="76" t="s">
        <v>40</v>
      </c>
      <c r="C83" s="77"/>
      <c r="D83" s="77"/>
      <c r="E83" s="78"/>
      <c r="F83" s="79">
        <f>SUM(F74:F82)</f>
        <v>0</v>
      </c>
    </row>
    <row r="84" spans="1:6" ht="14.25" thickTop="1">
      <c r="A84" s="10"/>
      <c r="B84" s="59"/>
      <c r="C84" s="17"/>
      <c r="D84" s="17"/>
      <c r="E84" s="39"/>
      <c r="F84" s="40"/>
    </row>
    <row r="85" spans="1:6" ht="13.5">
      <c r="A85" s="11" t="s">
        <v>41</v>
      </c>
      <c r="B85" s="59" t="s">
        <v>97</v>
      </c>
      <c r="C85" s="17"/>
      <c r="D85" s="14"/>
      <c r="E85" s="36"/>
      <c r="F85" s="37"/>
    </row>
    <row r="86" spans="1:6" ht="13.5">
      <c r="A86" s="11"/>
      <c r="B86" s="59"/>
      <c r="C86" s="17"/>
      <c r="D86" s="14"/>
      <c r="E86" s="36"/>
      <c r="F86" s="37"/>
    </row>
    <row r="87" spans="1:6" ht="39">
      <c r="A87" s="10" t="s">
        <v>80</v>
      </c>
      <c r="B87" s="23" t="s">
        <v>98</v>
      </c>
      <c r="C87" s="47" t="s">
        <v>24</v>
      </c>
      <c r="D87" s="14">
        <v>80</v>
      </c>
      <c r="E87" s="36"/>
      <c r="F87" s="37">
        <f>D87*E87</f>
        <v>0</v>
      </c>
    </row>
    <row r="88" spans="1:6" ht="13.5">
      <c r="A88" s="10"/>
      <c r="B88" s="23"/>
      <c r="C88" s="47"/>
      <c r="D88" s="14"/>
      <c r="E88" s="36"/>
      <c r="F88" s="37"/>
    </row>
    <row r="89" spans="1:6" ht="26.25">
      <c r="A89" s="10" t="s">
        <v>81</v>
      </c>
      <c r="B89" s="23" t="s">
        <v>99</v>
      </c>
      <c r="C89" s="47" t="s">
        <v>24</v>
      </c>
      <c r="D89" s="14">
        <v>30</v>
      </c>
      <c r="E89" s="36"/>
      <c r="F89" s="37">
        <f>D89*E89</f>
        <v>0</v>
      </c>
    </row>
    <row r="90" spans="1:6" ht="13.5">
      <c r="A90" s="10"/>
      <c r="B90" s="23"/>
      <c r="C90" s="47"/>
      <c r="D90" s="14"/>
      <c r="E90" s="36"/>
      <c r="F90" s="37"/>
    </row>
    <row r="91" spans="1:6" ht="13.5">
      <c r="A91" s="10" t="s">
        <v>102</v>
      </c>
      <c r="B91" s="23" t="s">
        <v>103</v>
      </c>
      <c r="C91" s="47" t="s">
        <v>25</v>
      </c>
      <c r="D91" s="14">
        <v>6</v>
      </c>
      <c r="E91" s="36"/>
      <c r="F91" s="37">
        <f>D91*E91</f>
        <v>0</v>
      </c>
    </row>
    <row r="92" spans="1:6" ht="13.5">
      <c r="A92" s="10"/>
      <c r="B92" s="23"/>
      <c r="C92" s="47"/>
      <c r="D92" s="14"/>
      <c r="E92" s="36"/>
      <c r="F92" s="37"/>
    </row>
    <row r="93" spans="1:6" ht="26.25">
      <c r="A93" s="110" t="s">
        <v>104</v>
      </c>
      <c r="B93" s="111" t="s">
        <v>105</v>
      </c>
      <c r="C93" s="112" t="s">
        <v>25</v>
      </c>
      <c r="D93" s="113">
        <v>42</v>
      </c>
      <c r="E93" s="114"/>
      <c r="F93" s="115">
        <f>D93*E93</f>
        <v>0</v>
      </c>
    </row>
    <row r="94" spans="1:6" ht="14.25" thickBot="1">
      <c r="A94" s="110"/>
      <c r="B94" s="111"/>
      <c r="C94" s="112"/>
      <c r="D94" s="113"/>
      <c r="E94" s="114"/>
      <c r="F94" s="115"/>
    </row>
    <row r="95" spans="1:6" ht="15" thickBot="1" thickTop="1">
      <c r="A95" s="75"/>
      <c r="B95" s="76" t="s">
        <v>96</v>
      </c>
      <c r="C95" s="77"/>
      <c r="D95" s="77"/>
      <c r="E95" s="78"/>
      <c r="F95" s="79">
        <f>SUM(F86:F93)</f>
        <v>0</v>
      </c>
    </row>
    <row r="96" spans="1:6" ht="14.25" thickTop="1">
      <c r="A96" s="10"/>
      <c r="B96" s="23"/>
      <c r="C96" s="47"/>
      <c r="D96" s="14"/>
      <c r="E96" s="36"/>
      <c r="F96" s="37"/>
    </row>
    <row r="97" spans="1:6" ht="13.5">
      <c r="A97" s="11" t="s">
        <v>73</v>
      </c>
      <c r="B97" s="59" t="s">
        <v>0</v>
      </c>
      <c r="C97" s="17"/>
      <c r="D97" s="14"/>
      <c r="E97" s="36"/>
      <c r="F97" s="37"/>
    </row>
    <row r="98" spans="1:6" ht="13.5">
      <c r="A98" s="11"/>
      <c r="B98" s="63"/>
      <c r="C98" s="17"/>
      <c r="D98" s="14"/>
      <c r="E98" s="36"/>
      <c r="F98" s="37"/>
    </row>
    <row r="99" spans="1:6" ht="39">
      <c r="A99" s="11"/>
      <c r="B99" s="23" t="s">
        <v>1</v>
      </c>
      <c r="C99" s="17"/>
      <c r="D99" s="14"/>
      <c r="E99" s="36"/>
      <c r="F99" s="37"/>
    </row>
    <row r="100" spans="1:6" ht="26.25">
      <c r="A100" s="11"/>
      <c r="B100" s="23" t="s">
        <v>2</v>
      </c>
      <c r="C100" s="17"/>
      <c r="D100" s="14"/>
      <c r="E100" s="36"/>
      <c r="F100" s="37"/>
    </row>
    <row r="101" spans="1:6" ht="26.25">
      <c r="A101" s="11"/>
      <c r="B101" s="23" t="s">
        <v>3</v>
      </c>
      <c r="C101" s="17"/>
      <c r="D101" s="14"/>
      <c r="E101" s="36"/>
      <c r="F101" s="37"/>
    </row>
    <row r="102" spans="1:6" ht="13.5">
      <c r="A102" s="10"/>
      <c r="B102" s="23" t="s">
        <v>4</v>
      </c>
      <c r="C102" s="16"/>
      <c r="D102" s="14"/>
      <c r="E102" s="36"/>
      <c r="F102" s="37"/>
    </row>
    <row r="103" spans="1:6" ht="13.5">
      <c r="A103" s="10"/>
      <c r="B103" s="23" t="s">
        <v>44</v>
      </c>
      <c r="C103" s="16" t="s">
        <v>43</v>
      </c>
      <c r="D103" s="14">
        <v>1</v>
      </c>
      <c r="E103" s="36"/>
      <c r="F103" s="40">
        <f>D103*E103</f>
        <v>0</v>
      </c>
    </row>
    <row r="104" spans="1:6" ht="14.25" thickBot="1">
      <c r="A104" s="70"/>
      <c r="B104" s="83"/>
      <c r="C104" s="84"/>
      <c r="D104" s="84"/>
      <c r="E104" s="73"/>
      <c r="F104" s="85"/>
    </row>
    <row r="105" spans="1:6" ht="15" thickBot="1" thickTop="1">
      <c r="A105" s="75"/>
      <c r="B105" s="76" t="s">
        <v>5</v>
      </c>
      <c r="C105" s="77"/>
      <c r="D105" s="77"/>
      <c r="E105" s="78"/>
      <c r="F105" s="79"/>
    </row>
    <row r="106" spans="1:6" ht="14.25" thickTop="1">
      <c r="A106" s="86"/>
      <c r="B106" s="81"/>
      <c r="C106" s="82"/>
      <c r="D106" s="82"/>
      <c r="E106" s="87"/>
      <c r="F106" s="88"/>
    </row>
    <row r="107" spans="1:6" ht="13.5">
      <c r="A107" s="11"/>
      <c r="B107" s="59"/>
      <c r="C107" s="17"/>
      <c r="D107" s="17"/>
      <c r="E107" s="34"/>
      <c r="F107" s="38"/>
    </row>
    <row r="108" spans="1:6" ht="13.5">
      <c r="A108" s="11"/>
      <c r="B108" s="63"/>
      <c r="C108" s="17"/>
      <c r="D108" s="17"/>
      <c r="E108" s="34"/>
      <c r="F108" s="38"/>
    </row>
    <row r="109" spans="1:6" ht="13.5">
      <c r="A109" s="3"/>
      <c r="B109" s="22"/>
      <c r="C109" s="20"/>
      <c r="D109" s="20"/>
      <c r="E109" s="68"/>
      <c r="F109" s="69"/>
    </row>
    <row r="110" spans="1:5" ht="13.5">
      <c r="A110" s="3"/>
      <c r="B110" s="64"/>
      <c r="C110" s="20"/>
      <c r="D110" s="20"/>
      <c r="E110" s="33"/>
    </row>
    <row r="111" spans="1:5" ht="13.5">
      <c r="A111" s="6"/>
      <c r="B111" s="22" t="s">
        <v>45</v>
      </c>
      <c r="C111" s="20"/>
      <c r="D111" s="20"/>
      <c r="E111" s="33"/>
    </row>
    <row r="112" spans="1:5" ht="13.5">
      <c r="A112" s="3"/>
      <c r="B112" s="64"/>
      <c r="C112" s="20"/>
      <c r="D112" s="20"/>
      <c r="E112" s="32"/>
    </row>
    <row r="113" spans="1:6" ht="13.5">
      <c r="A113" s="11" t="s">
        <v>46</v>
      </c>
      <c r="B113" s="65" t="s">
        <v>85</v>
      </c>
      <c r="C113" s="49"/>
      <c r="D113" s="49"/>
      <c r="E113" s="50"/>
      <c r="F113" s="51">
        <f>F34</f>
        <v>0</v>
      </c>
    </row>
    <row r="114" spans="1:6" ht="13.5">
      <c r="A114" s="11" t="s">
        <v>47</v>
      </c>
      <c r="B114" s="65" t="s">
        <v>9</v>
      </c>
      <c r="C114" s="49"/>
      <c r="D114" s="49"/>
      <c r="E114" s="50"/>
      <c r="F114" s="51">
        <f>SUM(F51)</f>
        <v>0</v>
      </c>
    </row>
    <row r="115" spans="1:6" ht="13.5">
      <c r="A115" s="11" t="s">
        <v>31</v>
      </c>
      <c r="B115" s="65" t="s">
        <v>32</v>
      </c>
      <c r="C115" s="49"/>
      <c r="D115" s="49"/>
      <c r="E115" s="50"/>
      <c r="F115" s="51">
        <f>F57</f>
        <v>0</v>
      </c>
    </row>
    <row r="116" spans="1:6" ht="13.5">
      <c r="A116" s="11" t="s">
        <v>7</v>
      </c>
      <c r="B116" s="65" t="s">
        <v>34</v>
      </c>
      <c r="C116" s="49"/>
      <c r="D116" s="49"/>
      <c r="E116" s="50"/>
      <c r="F116" s="51">
        <f>F67</f>
        <v>0</v>
      </c>
    </row>
    <row r="117" spans="1:6" ht="13.5">
      <c r="A117" s="11" t="s">
        <v>36</v>
      </c>
      <c r="B117" s="65" t="s">
        <v>37</v>
      </c>
      <c r="C117" s="49"/>
      <c r="D117" s="49"/>
      <c r="E117" s="50"/>
      <c r="F117" s="51">
        <f>F83</f>
        <v>0</v>
      </c>
    </row>
    <row r="118" spans="1:6" ht="13.5">
      <c r="A118" s="11" t="s">
        <v>41</v>
      </c>
      <c r="B118" s="65" t="s">
        <v>74</v>
      </c>
      <c r="C118" s="49"/>
      <c r="D118" s="49"/>
      <c r="E118" s="50"/>
      <c r="F118" s="51">
        <f>F95</f>
        <v>0</v>
      </c>
    </row>
    <row r="119" spans="1:6" ht="13.5">
      <c r="A119" s="11" t="s">
        <v>42</v>
      </c>
      <c r="B119" s="65" t="s">
        <v>6</v>
      </c>
      <c r="C119" s="49"/>
      <c r="D119" s="49"/>
      <c r="E119" s="50"/>
      <c r="F119" s="51">
        <f>F103</f>
        <v>0</v>
      </c>
    </row>
    <row r="120" spans="1:6" ht="13.5">
      <c r="A120" s="15"/>
      <c r="B120" s="66"/>
      <c r="C120" s="20"/>
      <c r="D120" s="20"/>
      <c r="E120" s="52"/>
      <c r="F120" s="53"/>
    </row>
    <row r="121" spans="1:6" ht="13.5">
      <c r="A121" s="10"/>
      <c r="B121" s="67" t="s">
        <v>48</v>
      </c>
      <c r="C121" s="49"/>
      <c r="D121" s="49"/>
      <c r="E121" s="50"/>
      <c r="F121" s="51">
        <f>SUM(F113:F119)</f>
        <v>0</v>
      </c>
    </row>
    <row r="122" spans="1:6" ht="13.5">
      <c r="A122" s="10"/>
      <c r="B122" s="67" t="s">
        <v>49</v>
      </c>
      <c r="C122" s="49"/>
      <c r="D122" s="49"/>
      <c r="E122" s="50"/>
      <c r="F122" s="51">
        <f>0.21*F121</f>
        <v>0</v>
      </c>
    </row>
    <row r="123" spans="1:6" ht="13.5">
      <c r="A123" s="10"/>
      <c r="B123" s="67" t="s">
        <v>50</v>
      </c>
      <c r="C123" s="49"/>
      <c r="D123" s="49"/>
      <c r="E123" s="50"/>
      <c r="F123" s="51">
        <f>SUM(F121:F122)</f>
        <v>0</v>
      </c>
    </row>
    <row r="124" spans="1:5" ht="13.5">
      <c r="A124" s="8"/>
      <c r="B124" s="64"/>
      <c r="C124" s="20"/>
      <c r="D124" s="20"/>
      <c r="E124" s="33"/>
    </row>
    <row r="125" spans="1:5" ht="13.5">
      <c r="A125" s="8"/>
      <c r="B125" s="64"/>
      <c r="C125" s="20"/>
      <c r="D125" s="20"/>
      <c r="E125" s="33"/>
    </row>
    <row r="126" spans="1:6" ht="13.5">
      <c r="A126" s="8"/>
      <c r="B126" s="64"/>
      <c r="C126" s="20"/>
      <c r="D126" s="118" t="s">
        <v>75</v>
      </c>
      <c r="E126" s="118"/>
      <c r="F126" s="118"/>
    </row>
    <row r="127" spans="1:5" ht="13.5">
      <c r="A127" s="8"/>
      <c r="B127" s="64"/>
      <c r="C127" s="20"/>
      <c r="D127" s="116"/>
      <c r="E127" s="117"/>
    </row>
    <row r="128" spans="1:5" ht="14.25" customHeight="1">
      <c r="A128" s="8"/>
      <c r="B128" s="64"/>
      <c r="C128" s="20"/>
      <c r="D128" s="116"/>
      <c r="E128" s="117"/>
    </row>
    <row r="129" spans="1:6" ht="13.5">
      <c r="A129" s="8"/>
      <c r="B129" s="64"/>
      <c r="C129" s="20"/>
      <c r="D129" s="20"/>
      <c r="E129" s="33"/>
      <c r="F129" s="55"/>
    </row>
    <row r="130" spans="1:5" ht="13.5">
      <c r="A130" s="8"/>
      <c r="B130" s="64"/>
      <c r="C130" s="20"/>
      <c r="D130" s="20"/>
      <c r="E130" s="33"/>
    </row>
    <row r="131" spans="1:5" ht="13.5">
      <c r="A131" s="8"/>
      <c r="B131" s="64"/>
      <c r="C131" s="20"/>
      <c r="D131" s="20"/>
      <c r="E131" s="33"/>
    </row>
    <row r="132" spans="1:5" ht="13.5">
      <c r="A132" s="8"/>
      <c r="B132" s="64"/>
      <c r="C132" s="20"/>
      <c r="D132" s="20"/>
      <c r="E132" s="33"/>
    </row>
    <row r="133" spans="1:5" ht="13.5">
      <c r="A133" s="8"/>
      <c r="B133" s="64"/>
      <c r="C133" s="20"/>
      <c r="D133" s="20"/>
      <c r="E133" s="33"/>
    </row>
    <row r="134" spans="1:5" ht="13.5">
      <c r="A134" s="8"/>
      <c r="B134" s="64"/>
      <c r="C134" s="20"/>
      <c r="D134" s="20"/>
      <c r="E134" s="33"/>
    </row>
    <row r="135" spans="1:5" ht="13.5">
      <c r="A135" s="5"/>
      <c r="B135" s="21"/>
      <c r="C135" s="30"/>
      <c r="D135" s="30"/>
      <c r="E135" s="31"/>
    </row>
    <row r="136" spans="1:5" ht="13.5">
      <c r="A136" s="5"/>
      <c r="B136" s="21"/>
      <c r="C136" s="30"/>
      <c r="D136" s="30"/>
      <c r="E136" s="31"/>
    </row>
    <row r="137" spans="1:5" ht="13.5">
      <c r="A137" s="5"/>
      <c r="B137" s="21"/>
      <c r="C137" s="30"/>
      <c r="D137" s="30"/>
      <c r="E137" s="31"/>
    </row>
    <row r="138" spans="1:5" ht="13.5">
      <c r="A138" s="5"/>
      <c r="B138" s="21"/>
      <c r="C138" s="30"/>
      <c r="D138" s="30"/>
      <c r="E138" s="31"/>
    </row>
    <row r="139" spans="1:5" ht="13.5">
      <c r="A139" s="5"/>
      <c r="B139" s="21"/>
      <c r="C139" s="30"/>
      <c r="D139" s="30"/>
      <c r="E139" s="31"/>
    </row>
    <row r="140" spans="1:5" ht="13.5">
      <c r="A140" s="5"/>
      <c r="B140" s="21"/>
      <c r="C140" s="30"/>
      <c r="D140" s="30"/>
      <c r="E140" s="31"/>
    </row>
    <row r="141" spans="1:5" ht="13.5">
      <c r="A141" s="5"/>
      <c r="B141" s="21"/>
      <c r="C141" s="30"/>
      <c r="D141" s="30"/>
      <c r="E141" s="31"/>
    </row>
    <row r="142" spans="1:5" ht="13.5">
      <c r="A142" s="5"/>
      <c r="B142" s="21"/>
      <c r="C142" s="30"/>
      <c r="D142" s="30"/>
      <c r="E142" s="31"/>
    </row>
    <row r="143" spans="1:5" ht="13.5">
      <c r="A143" s="5"/>
      <c r="B143" s="21"/>
      <c r="C143" s="30"/>
      <c r="D143" s="30"/>
      <c r="E143" s="31"/>
    </row>
    <row r="144" spans="1:5" ht="13.5">
      <c r="A144" s="5"/>
      <c r="B144" s="21"/>
      <c r="C144" s="30"/>
      <c r="D144" s="30"/>
      <c r="E144" s="31"/>
    </row>
    <row r="145" spans="1:5" ht="13.5">
      <c r="A145" s="5"/>
      <c r="B145" s="21"/>
      <c r="C145" s="30"/>
      <c r="D145" s="30"/>
      <c r="E145" s="31"/>
    </row>
    <row r="146" spans="1:5" ht="13.5">
      <c r="A146" s="5"/>
      <c r="B146" s="21"/>
      <c r="C146" s="30"/>
      <c r="D146" s="30"/>
      <c r="E146" s="31"/>
    </row>
    <row r="147" spans="1:5" ht="13.5">
      <c r="A147" s="5"/>
      <c r="B147" s="21"/>
      <c r="C147" s="30"/>
      <c r="D147" s="30"/>
      <c r="E147" s="31"/>
    </row>
    <row r="148" spans="1:5" ht="13.5">
      <c r="A148" s="5"/>
      <c r="B148" s="21"/>
      <c r="C148" s="30"/>
      <c r="D148" s="30"/>
      <c r="E148" s="31"/>
    </row>
  </sheetData>
  <sheetProtection/>
  <mergeCells count="3">
    <mergeCell ref="D127:E127"/>
    <mergeCell ref="D128:E128"/>
    <mergeCell ref="D126:F126"/>
  </mergeCells>
  <printOptions horizontalCentered="1"/>
  <pageMargins left="0.590551181102362" right="0" top="0.511811023622047" bottom="0.826771653543307" header="0" footer="0"/>
  <pageSetup firstPageNumber="4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ELEKTRON</dc:creator>
  <cp:keywords/>
  <dc:description/>
  <cp:lastModifiedBy>Nikolaos Michopoulos</cp:lastModifiedBy>
  <cp:lastPrinted>2017-09-27T07:05:01Z</cp:lastPrinted>
  <dcterms:created xsi:type="dcterms:W3CDTF">2006-11-08T07:57:56Z</dcterms:created>
  <dcterms:modified xsi:type="dcterms:W3CDTF">2021-01-26T12:08:18Z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