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240" yWindow="165" windowWidth="14805" windowHeight="7950" tabRatio="685"/>
  </bookViews>
  <sheets>
    <sheet name="Introduction" sheetId="17" r:id="rId1"/>
    <sheet name="Hazards" sheetId="2" r:id="rId2"/>
    <sheet name="Exposure" sheetId="3" r:id="rId3"/>
    <sheet name="Vulnerability" sheetId="10" r:id="rId4"/>
    <sheet name="Capacity" sheetId="12" r:id="rId5"/>
    <sheet name="Risk" sheetId="6" r:id="rId6"/>
    <sheet name="Hazards_climate" sheetId="13" r:id="rId7"/>
    <sheet name="Exposure_climate" sheetId="14" r:id="rId8"/>
    <sheet name="Vulnerability_climate" sheetId="4" r:id="rId9"/>
    <sheet name="Capacity_climate" sheetId="5" r:id="rId10"/>
    <sheet name="Risk_climate" sheetId="15" r:id="rId11"/>
    <sheet name="Sheet5" sheetId="7" state="hidden" r:id="rId12"/>
  </sheets>
  <calcPr calcId="171027"/>
</workbook>
</file>

<file path=xl/calcChain.xml><?xml version="1.0" encoding="utf-8"?>
<calcChain xmlns="http://schemas.openxmlformats.org/spreadsheetml/2006/main">
  <c r="G14" i="5" l="1"/>
  <c r="G15" i="5"/>
  <c r="P17" i="13" l="1"/>
  <c r="L13" i="15" l="1"/>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265" i="15"/>
  <c r="L266" i="15"/>
  <c r="L267" i="15"/>
  <c r="L268" i="15"/>
  <c r="L269" i="15"/>
  <c r="L270" i="15"/>
  <c r="L271" i="15"/>
  <c r="L272" i="15"/>
  <c r="L273" i="15"/>
  <c r="L274" i="15"/>
  <c r="L275" i="15"/>
  <c r="L276" i="15"/>
  <c r="L277" i="15"/>
  <c r="L278" i="15"/>
  <c r="L279" i="15"/>
  <c r="L280" i="15"/>
  <c r="L281" i="15"/>
  <c r="L282" i="15"/>
  <c r="L283" i="15"/>
  <c r="L284" i="15"/>
  <c r="L285" i="15"/>
  <c r="L286" i="15"/>
  <c r="L287" i="15"/>
  <c r="L288" i="15"/>
  <c r="L289" i="15"/>
  <c r="L290" i="15"/>
  <c r="L291" i="15"/>
  <c r="L292" i="15"/>
  <c r="L293" i="15"/>
  <c r="L294" i="15"/>
  <c r="L295" i="15"/>
  <c r="L296" i="15"/>
  <c r="L297" i="15"/>
  <c r="L298" i="15"/>
  <c r="L299" i="15"/>
  <c r="L300" i="15"/>
  <c r="L301" i="15"/>
  <c r="L302" i="15"/>
  <c r="L303" i="15"/>
  <c r="L304" i="15"/>
  <c r="L305" i="15"/>
  <c r="L306" i="15"/>
  <c r="L307" i="15"/>
  <c r="L308" i="15"/>
  <c r="L309" i="15"/>
  <c r="L310" i="15"/>
  <c r="L311" i="15"/>
  <c r="L312" i="15"/>
  <c r="L313" i="15"/>
  <c r="L314" i="15"/>
  <c r="L315" i="15"/>
  <c r="L316" i="15"/>
  <c r="L317" i="15"/>
  <c r="L318" i="15"/>
  <c r="L319" i="15"/>
  <c r="L320" i="15"/>
  <c r="L321" i="15"/>
  <c r="L322" i="15"/>
  <c r="L323" i="15"/>
  <c r="L324" i="15"/>
  <c r="L325" i="15"/>
  <c r="L326" i="15"/>
  <c r="L327" i="15"/>
  <c r="L328" i="15"/>
  <c r="L329" i="15"/>
  <c r="L330" i="15"/>
  <c r="L331" i="15"/>
  <c r="L332" i="15"/>
  <c r="L333" i="15"/>
  <c r="L334" i="15"/>
  <c r="L335" i="15"/>
  <c r="L336" i="15"/>
  <c r="L337" i="15"/>
  <c r="L338" i="15"/>
  <c r="L339" i="15"/>
  <c r="L340" i="15"/>
  <c r="L341" i="15"/>
  <c r="L342" i="15"/>
  <c r="L343" i="15"/>
  <c r="L344" i="15"/>
  <c r="L345" i="15"/>
  <c r="L346" i="15"/>
  <c r="L347" i="15"/>
  <c r="L348" i="15"/>
  <c r="L349" i="15"/>
  <c r="L350" i="15"/>
  <c r="L351" i="15"/>
  <c r="L352" i="15"/>
  <c r="L353" i="15"/>
  <c r="L354" i="15"/>
  <c r="L355" i="15"/>
  <c r="L356" i="15"/>
  <c r="L357" i="15"/>
  <c r="L358" i="15"/>
  <c r="L359" i="15"/>
  <c r="L360" i="15"/>
  <c r="L361" i="15"/>
  <c r="L362" i="15"/>
  <c r="L363" i="15"/>
  <c r="L364" i="15"/>
  <c r="L365" i="15"/>
  <c r="L366" i="15"/>
  <c r="L367" i="15"/>
  <c r="L368" i="15"/>
  <c r="L369" i="15"/>
  <c r="L370" i="15"/>
  <c r="L371" i="15"/>
  <c r="L372" i="15"/>
  <c r="L373" i="15"/>
  <c r="L374" i="15"/>
  <c r="L375" i="15"/>
  <c r="L376" i="15"/>
  <c r="L377" i="15"/>
  <c r="L378" i="15"/>
  <c r="L379" i="15"/>
  <c r="L380" i="15"/>
  <c r="L381" i="15"/>
  <c r="L382" i="15"/>
  <c r="L383" i="15"/>
  <c r="L384" i="15"/>
  <c r="L385" i="15"/>
  <c r="L386" i="15"/>
  <c r="L387" i="15"/>
  <c r="L388" i="15"/>
  <c r="L389" i="15"/>
  <c r="L390" i="15"/>
  <c r="L391" i="15"/>
  <c r="L392" i="15"/>
  <c r="L393" i="15"/>
  <c r="L394" i="15"/>
  <c r="L395" i="15"/>
  <c r="L396" i="15"/>
  <c r="L397" i="15"/>
  <c r="L398" i="15"/>
  <c r="L399" i="15"/>
  <c r="L400" i="15"/>
  <c r="L401" i="15"/>
  <c r="L402" i="15"/>
  <c r="L403" i="15"/>
  <c r="L404" i="15"/>
  <c r="L405" i="15"/>
  <c r="L406" i="15"/>
  <c r="L407" i="15"/>
  <c r="L408" i="15"/>
  <c r="L409" i="15"/>
  <c r="L410" i="15"/>
  <c r="L411" i="15"/>
  <c r="L412" i="15"/>
  <c r="L413" i="15"/>
  <c r="L414" i="15"/>
  <c r="L415" i="15"/>
  <c r="L416" i="15"/>
  <c r="L417" i="15"/>
  <c r="L418" i="15"/>
  <c r="L419" i="15"/>
  <c r="L420" i="15"/>
  <c r="L421" i="15"/>
  <c r="L422" i="15"/>
  <c r="L423" i="15"/>
  <c r="L424" i="15"/>
  <c r="L425" i="15"/>
  <c r="L426" i="15"/>
  <c r="L427" i="15"/>
  <c r="L428" i="15"/>
  <c r="L429" i="15"/>
  <c r="L430" i="15"/>
  <c r="L431" i="15"/>
  <c r="L432" i="15"/>
  <c r="L433" i="15"/>
  <c r="L434" i="15"/>
  <c r="L435" i="15"/>
  <c r="L436" i="15"/>
  <c r="L437" i="15"/>
  <c r="L438" i="15"/>
  <c r="L439" i="15"/>
  <c r="L440" i="15"/>
  <c r="L441" i="15"/>
  <c r="L442" i="15"/>
  <c r="L443" i="15"/>
  <c r="L444" i="15"/>
  <c r="L445" i="15"/>
  <c r="L446" i="15"/>
  <c r="L447" i="15"/>
  <c r="L448" i="15"/>
  <c r="L449" i="15"/>
  <c r="L450" i="15"/>
  <c r="L451" i="15"/>
  <c r="L452" i="15"/>
  <c r="L453" i="15"/>
  <c r="L454" i="15"/>
  <c r="L455" i="15"/>
  <c r="L456" i="15"/>
  <c r="L457" i="15"/>
  <c r="L458" i="15"/>
  <c r="L459" i="15"/>
  <c r="L460" i="15"/>
  <c r="L461" i="15"/>
  <c r="L462" i="15"/>
  <c r="L463" i="15"/>
  <c r="L464" i="15"/>
  <c r="L465" i="15"/>
  <c r="L466" i="15"/>
  <c r="L467" i="15"/>
  <c r="L468" i="15"/>
  <c r="L469" i="15"/>
  <c r="L470" i="15"/>
  <c r="L471" i="15"/>
  <c r="L472" i="15"/>
  <c r="L473" i="15"/>
  <c r="L474" i="15"/>
  <c r="L475" i="15"/>
  <c r="L476" i="15"/>
  <c r="L477" i="15"/>
  <c r="L478" i="15"/>
  <c r="L479" i="15"/>
  <c r="L480" i="15"/>
  <c r="L481" i="15"/>
  <c r="L482" i="15"/>
  <c r="L483" i="15"/>
  <c r="L484" i="15"/>
  <c r="L485" i="15"/>
  <c r="L486" i="15"/>
  <c r="L487" i="15"/>
  <c r="L488" i="15"/>
  <c r="L489" i="15"/>
  <c r="L490" i="15"/>
  <c r="L491" i="15"/>
  <c r="L492" i="15"/>
  <c r="L493" i="15"/>
  <c r="L494" i="15"/>
  <c r="L495" i="15"/>
  <c r="L496" i="15"/>
  <c r="L497" i="15"/>
  <c r="L498" i="15"/>
  <c r="L499" i="15"/>
  <c r="L500" i="15"/>
  <c r="L501" i="15"/>
  <c r="L502" i="15"/>
  <c r="L503" i="15"/>
  <c r="L504" i="15"/>
  <c r="L505" i="15"/>
  <c r="L506" i="15"/>
  <c r="L507" i="15"/>
  <c r="L508" i="15"/>
  <c r="L509" i="15"/>
  <c r="L510" i="15"/>
  <c r="L511" i="15"/>
  <c r="L512" i="15"/>
  <c r="L513" i="15"/>
  <c r="L514" i="15"/>
  <c r="L515" i="15"/>
  <c r="L516" i="15"/>
  <c r="L517" i="15"/>
  <c r="L518" i="15"/>
  <c r="L519" i="15"/>
  <c r="L520" i="15"/>
  <c r="L521" i="15"/>
  <c r="L522" i="15"/>
  <c r="L523" i="15"/>
  <c r="L524" i="15"/>
  <c r="L525" i="15"/>
  <c r="L526" i="15"/>
  <c r="L527" i="15"/>
  <c r="L528" i="15"/>
  <c r="L529" i="15"/>
  <c r="L530" i="15"/>
  <c r="L531" i="15"/>
  <c r="L532" i="15"/>
  <c r="L533" i="15"/>
  <c r="L534" i="15"/>
  <c r="L535" i="15"/>
  <c r="L536" i="15"/>
  <c r="L537" i="15"/>
  <c r="L538" i="15"/>
  <c r="L539" i="15"/>
  <c r="L540" i="15"/>
  <c r="L541" i="15"/>
  <c r="L542" i="15"/>
  <c r="L543" i="15"/>
  <c r="L544" i="15"/>
  <c r="L545" i="15"/>
  <c r="L546" i="15"/>
  <c r="L547" i="15"/>
  <c r="L548" i="15"/>
  <c r="L549" i="15"/>
  <c r="L550" i="15"/>
  <c r="L551" i="15"/>
  <c r="L552" i="15"/>
  <c r="L553" i="15"/>
  <c r="L554" i="15"/>
  <c r="L555" i="15"/>
  <c r="L556" i="15"/>
  <c r="L557" i="15"/>
  <c r="L558" i="15"/>
  <c r="L559" i="15"/>
  <c r="L560" i="15"/>
  <c r="L561" i="15"/>
  <c r="L562" i="15"/>
  <c r="L563" i="15"/>
  <c r="L564" i="15"/>
  <c r="L565" i="15"/>
  <c r="L566" i="15"/>
  <c r="L567" i="15"/>
  <c r="L568" i="15"/>
  <c r="L569" i="15"/>
  <c r="L570" i="15"/>
  <c r="L571" i="15"/>
  <c r="L572" i="15"/>
  <c r="L573" i="15"/>
  <c r="L574" i="15"/>
  <c r="L575" i="15"/>
  <c r="L576" i="15"/>
  <c r="L577" i="15"/>
  <c r="L578" i="15"/>
  <c r="L579" i="15"/>
  <c r="L580" i="15"/>
  <c r="L581" i="15"/>
  <c r="L582" i="15"/>
  <c r="L583" i="15"/>
  <c r="L584" i="15"/>
  <c r="L585" i="15"/>
  <c r="L586" i="15"/>
  <c r="L587" i="15"/>
  <c r="L588" i="15"/>
  <c r="L589" i="15"/>
  <c r="L590" i="15"/>
  <c r="L591" i="15"/>
  <c r="L592" i="15"/>
  <c r="L593" i="15"/>
  <c r="L594" i="15"/>
  <c r="L595" i="15"/>
  <c r="L596" i="15"/>
  <c r="L597" i="15"/>
  <c r="L598" i="15"/>
  <c r="L599" i="15"/>
  <c r="L600" i="15"/>
  <c r="L601" i="15"/>
  <c r="L602" i="15"/>
  <c r="L603" i="15"/>
  <c r="L604" i="15"/>
  <c r="L605" i="15"/>
  <c r="L606" i="15"/>
  <c r="L607" i="15"/>
  <c r="L608" i="15"/>
  <c r="L609" i="15"/>
  <c r="L610" i="15"/>
  <c r="L611" i="15"/>
  <c r="L612" i="15"/>
  <c r="L613" i="15"/>
  <c r="L614" i="15"/>
  <c r="L615" i="15"/>
  <c r="L616" i="15"/>
  <c r="L617" i="15"/>
  <c r="L618" i="15"/>
  <c r="L619" i="15"/>
  <c r="L620" i="15"/>
  <c r="L621" i="15"/>
  <c r="L622" i="15"/>
  <c r="L623" i="15"/>
  <c r="L624" i="15"/>
  <c r="L625" i="15"/>
  <c r="L626" i="15"/>
  <c r="L627" i="15"/>
  <c r="L628" i="15"/>
  <c r="L629" i="15"/>
  <c r="L630" i="15"/>
  <c r="L631" i="15"/>
  <c r="L632" i="15"/>
  <c r="L633" i="15"/>
  <c r="L634" i="15"/>
  <c r="L635" i="15"/>
  <c r="L636" i="15"/>
  <c r="L637" i="15"/>
  <c r="L638" i="15"/>
  <c r="L639" i="15"/>
  <c r="L640" i="15"/>
  <c r="L641" i="15"/>
  <c r="L642" i="15"/>
  <c r="L643" i="15"/>
  <c r="L644" i="15"/>
  <c r="L645" i="15"/>
  <c r="L646" i="15"/>
  <c r="L647" i="15"/>
  <c r="L648" i="15"/>
  <c r="L649" i="15"/>
  <c r="L650" i="15"/>
  <c r="L651" i="15"/>
  <c r="L652" i="15"/>
  <c r="L653" i="15"/>
  <c r="L654" i="15"/>
  <c r="L655" i="15"/>
  <c r="L656" i="15"/>
  <c r="L657" i="15"/>
  <c r="L658" i="15"/>
  <c r="L659" i="15"/>
  <c r="L660" i="15"/>
  <c r="L661" i="15"/>
  <c r="L662" i="15"/>
  <c r="L663" i="15"/>
  <c r="L664" i="15"/>
  <c r="L665" i="15"/>
  <c r="L666" i="15"/>
  <c r="L667" i="15"/>
  <c r="L668" i="15"/>
  <c r="L669" i="15"/>
  <c r="L670" i="15"/>
  <c r="L671" i="15"/>
  <c r="L672" i="15"/>
  <c r="L673" i="15"/>
  <c r="L674" i="15"/>
  <c r="L675" i="15"/>
  <c r="L676" i="15"/>
  <c r="L677" i="15"/>
  <c r="L678" i="15"/>
  <c r="L679" i="15"/>
  <c r="L680" i="15"/>
  <c r="L681" i="15"/>
  <c r="L682" i="15"/>
  <c r="L683" i="15"/>
  <c r="L684" i="15"/>
  <c r="L685" i="15"/>
  <c r="L686" i="15"/>
  <c r="L687" i="15"/>
  <c r="L688" i="15"/>
  <c r="L689" i="15"/>
  <c r="L690" i="15"/>
  <c r="L691" i="15"/>
  <c r="L692" i="15"/>
  <c r="L693" i="15"/>
  <c r="L694" i="15"/>
  <c r="L695" i="15"/>
  <c r="L696" i="15"/>
  <c r="L697" i="15"/>
  <c r="L698" i="15"/>
  <c r="L699" i="15"/>
  <c r="L700" i="15"/>
  <c r="L701" i="15"/>
  <c r="L702" i="15"/>
  <c r="L703" i="15"/>
  <c r="L704" i="15"/>
  <c r="L705" i="15"/>
  <c r="L706" i="15"/>
  <c r="L707" i="15"/>
  <c r="L708" i="15"/>
  <c r="L709" i="15"/>
  <c r="L710" i="15"/>
  <c r="L711" i="15"/>
  <c r="L712" i="15"/>
  <c r="L713" i="15"/>
  <c r="L714" i="15"/>
  <c r="L715" i="15"/>
  <c r="L716" i="15"/>
  <c r="L717" i="15"/>
  <c r="L718" i="15"/>
  <c r="L719" i="15"/>
  <c r="L720" i="15"/>
  <c r="L721" i="15"/>
  <c r="L722" i="15"/>
  <c r="L723" i="15"/>
  <c r="L724" i="15"/>
  <c r="L725" i="15"/>
  <c r="L726" i="15"/>
  <c r="L727" i="15"/>
  <c r="L728" i="15"/>
  <c r="L729" i="15"/>
  <c r="L730" i="15"/>
  <c r="L731" i="15"/>
  <c r="L732" i="15"/>
  <c r="L733" i="15"/>
  <c r="L734" i="15"/>
  <c r="L735" i="15"/>
  <c r="L736" i="15"/>
  <c r="L737" i="15"/>
  <c r="L738" i="15"/>
  <c r="L739" i="15"/>
  <c r="L740" i="15"/>
  <c r="L741" i="15"/>
  <c r="L742" i="15"/>
  <c r="L743" i="15"/>
  <c r="L744" i="15"/>
  <c r="L745" i="15"/>
  <c r="L746" i="15"/>
  <c r="L747" i="15"/>
  <c r="L748" i="15"/>
  <c r="L749" i="15"/>
  <c r="L750" i="15"/>
  <c r="L751" i="15"/>
  <c r="L752" i="15"/>
  <c r="L753" i="15"/>
  <c r="L754" i="15"/>
  <c r="L755" i="15"/>
  <c r="L756" i="15"/>
  <c r="L757" i="15"/>
  <c r="L758" i="15"/>
  <c r="L759" i="15"/>
  <c r="L760" i="15"/>
  <c r="L761" i="15"/>
  <c r="L762" i="15"/>
  <c r="L763" i="15"/>
  <c r="L764" i="15"/>
  <c r="L765" i="15"/>
  <c r="L766" i="15"/>
  <c r="L767" i="15"/>
  <c r="L768" i="15"/>
  <c r="L769" i="15"/>
  <c r="L770" i="15"/>
  <c r="L771" i="15"/>
  <c r="L772" i="15"/>
  <c r="L773" i="15"/>
  <c r="L774" i="15"/>
  <c r="L775" i="15"/>
  <c r="L776" i="15"/>
  <c r="L777" i="15"/>
  <c r="L778" i="15"/>
  <c r="L779" i="15"/>
  <c r="L780" i="15"/>
  <c r="L781" i="15"/>
  <c r="L782" i="15"/>
  <c r="L783" i="15"/>
  <c r="L784" i="15"/>
  <c r="L785" i="15"/>
  <c r="L786" i="15"/>
  <c r="L787" i="15"/>
  <c r="L788" i="15"/>
  <c r="L789" i="15"/>
  <c r="L790" i="15"/>
  <c r="L791" i="15"/>
  <c r="L792" i="15"/>
  <c r="L793" i="15"/>
  <c r="L794" i="15"/>
  <c r="L795" i="15"/>
  <c r="L796" i="15"/>
  <c r="L797" i="15"/>
  <c r="L798" i="15"/>
  <c r="L799" i="15"/>
  <c r="L800" i="15"/>
  <c r="L801" i="15"/>
  <c r="L802" i="15"/>
  <c r="L803" i="15"/>
  <c r="L804" i="15"/>
  <c r="L805" i="15"/>
  <c r="L806" i="15"/>
  <c r="L807" i="15"/>
  <c r="L808" i="15"/>
  <c r="L809" i="15"/>
  <c r="L810" i="15"/>
  <c r="L811" i="15"/>
  <c r="L812" i="15"/>
  <c r="L813" i="15"/>
  <c r="L814" i="15"/>
  <c r="L815" i="15"/>
  <c r="L816" i="15"/>
  <c r="L817" i="15"/>
  <c r="L818" i="15"/>
  <c r="L819" i="15"/>
  <c r="L820" i="15"/>
  <c r="L821" i="15"/>
  <c r="L822" i="15"/>
  <c r="L823" i="15"/>
  <c r="L824" i="15"/>
  <c r="L825" i="15"/>
  <c r="L826" i="15"/>
  <c r="L827" i="15"/>
  <c r="L828" i="15"/>
  <c r="L829" i="15"/>
  <c r="L830" i="15"/>
  <c r="L831" i="15"/>
  <c r="L832" i="15"/>
  <c r="L833" i="15"/>
  <c r="L834" i="15"/>
  <c r="L835" i="15"/>
  <c r="L836" i="15"/>
  <c r="L837" i="15"/>
  <c r="L838" i="15"/>
  <c r="L839" i="15"/>
  <c r="L840" i="15"/>
  <c r="L841" i="15"/>
  <c r="L842" i="15"/>
  <c r="L843" i="15"/>
  <c r="L844" i="15"/>
  <c r="L845" i="15"/>
  <c r="L846" i="15"/>
  <c r="L847" i="15"/>
  <c r="L848" i="15"/>
  <c r="L849" i="15"/>
  <c r="L850" i="15"/>
  <c r="L851" i="15"/>
  <c r="L852" i="15"/>
  <c r="L853" i="15"/>
  <c r="L854" i="15"/>
  <c r="L855" i="15"/>
  <c r="L856" i="15"/>
  <c r="L857" i="15"/>
  <c r="L858" i="15"/>
  <c r="L859" i="15"/>
  <c r="L860" i="15"/>
  <c r="L861" i="15"/>
  <c r="L862" i="15"/>
  <c r="L863" i="15"/>
  <c r="L864" i="15"/>
  <c r="L865" i="15"/>
  <c r="L866" i="15"/>
  <c r="L867" i="15"/>
  <c r="L868" i="15"/>
  <c r="L869" i="15"/>
  <c r="L870" i="15"/>
  <c r="L871" i="15"/>
  <c r="L872" i="15"/>
  <c r="L873" i="15"/>
  <c r="L874" i="15"/>
  <c r="L875" i="15"/>
  <c r="L876" i="15"/>
  <c r="L877" i="15"/>
  <c r="L878" i="15"/>
  <c r="L879" i="15"/>
  <c r="L880" i="15"/>
  <c r="L881" i="15"/>
  <c r="L882" i="15"/>
  <c r="L883" i="15"/>
  <c r="L884" i="15"/>
  <c r="L885" i="15"/>
  <c r="L886" i="15"/>
  <c r="L887" i="15"/>
  <c r="L888" i="15"/>
  <c r="L889" i="15"/>
  <c r="L890" i="15"/>
  <c r="L891" i="15"/>
  <c r="L892" i="15"/>
  <c r="L893" i="15"/>
  <c r="L894" i="15"/>
  <c r="L895" i="15"/>
  <c r="L896" i="15"/>
  <c r="L897" i="15"/>
  <c r="L898" i="15"/>
  <c r="L899" i="15"/>
  <c r="L900" i="15"/>
  <c r="L901" i="15"/>
  <c r="L902" i="15"/>
  <c r="L903" i="15"/>
  <c r="L904" i="15"/>
  <c r="L905" i="15"/>
  <c r="L906" i="15"/>
  <c r="L907" i="15"/>
  <c r="L908" i="15"/>
  <c r="L909" i="15"/>
  <c r="L910" i="15"/>
  <c r="L911" i="15"/>
  <c r="L912" i="15"/>
  <c r="L913" i="15"/>
  <c r="L914" i="15"/>
  <c r="L915" i="15"/>
  <c r="L916" i="15"/>
  <c r="L917" i="15"/>
  <c r="L918" i="15"/>
  <c r="L919" i="15"/>
  <c r="L920" i="15"/>
  <c r="L921" i="15"/>
  <c r="L922" i="15"/>
  <c r="L923" i="15"/>
  <c r="L924" i="15"/>
  <c r="L925" i="15"/>
  <c r="L926" i="15"/>
  <c r="L927" i="15"/>
  <c r="L928" i="15"/>
  <c r="L929" i="15"/>
  <c r="L930" i="15"/>
  <c r="L931" i="15"/>
  <c r="L932" i="15"/>
  <c r="L933" i="15"/>
  <c r="L934" i="15"/>
  <c r="L935" i="15"/>
  <c r="L936" i="15"/>
  <c r="L937" i="15"/>
  <c r="L938" i="15"/>
  <c r="L939" i="15"/>
  <c r="L940" i="15"/>
  <c r="L941" i="15"/>
  <c r="L942" i="15"/>
  <c r="L943" i="15"/>
  <c r="L944" i="15"/>
  <c r="L945" i="15"/>
  <c r="L946" i="15"/>
  <c r="L947" i="15"/>
  <c r="L948" i="15"/>
  <c r="L949" i="15"/>
  <c r="L950" i="15"/>
  <c r="L951" i="15"/>
  <c r="L952" i="15"/>
  <c r="L953" i="15"/>
  <c r="L954" i="15"/>
  <c r="L955" i="15"/>
  <c r="L956" i="15"/>
  <c r="L957" i="15"/>
  <c r="L958" i="15"/>
  <c r="L959" i="15"/>
  <c r="L960" i="15"/>
  <c r="L961" i="15"/>
  <c r="L962" i="15"/>
  <c r="L963" i="15"/>
  <c r="L964" i="15"/>
  <c r="L965" i="15"/>
  <c r="L966" i="15"/>
  <c r="L967" i="15"/>
  <c r="L968" i="15"/>
  <c r="L969" i="15"/>
  <c r="L970" i="15"/>
  <c r="L971" i="15"/>
  <c r="L972" i="15"/>
  <c r="L973" i="15"/>
  <c r="L974" i="15"/>
  <c r="L975" i="15"/>
  <c r="L976" i="15"/>
  <c r="L977" i="15"/>
  <c r="L978" i="15"/>
  <c r="L979" i="15"/>
  <c r="L980" i="15"/>
  <c r="L981" i="15"/>
  <c r="L982" i="15"/>
  <c r="L983" i="15"/>
  <c r="L984" i="15"/>
  <c r="L985" i="15"/>
  <c r="L986" i="15"/>
  <c r="L987" i="15"/>
  <c r="L988" i="15"/>
  <c r="L989" i="15"/>
  <c r="L990" i="15"/>
  <c r="L991" i="15"/>
  <c r="L992" i="15"/>
  <c r="L993" i="15"/>
  <c r="L994" i="15"/>
  <c r="L995" i="15"/>
  <c r="L996" i="15"/>
  <c r="L997" i="15"/>
  <c r="L998" i="15"/>
  <c r="L999" i="15"/>
  <c r="L1000" i="15"/>
  <c r="L1001" i="15"/>
  <c r="L1002" i="15"/>
  <c r="L1003" i="15"/>
  <c r="L1004" i="15"/>
  <c r="L1005" i="15"/>
  <c r="L1006" i="15"/>
  <c r="L1007" i="15"/>
  <c r="L12" i="15"/>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I41" i="4"/>
  <c r="G41" i="4"/>
  <c r="G16" i="5" l="1"/>
  <c r="G17" i="5"/>
  <c r="G18" i="5"/>
  <c r="G19" i="5"/>
  <c r="G20" i="5"/>
  <c r="G21" i="5"/>
  <c r="G22" i="5"/>
  <c r="G23" i="5"/>
  <c r="G24" i="5"/>
  <c r="G25" i="5"/>
  <c r="G26" i="5"/>
  <c r="G27" i="5"/>
  <c r="G28" i="5"/>
  <c r="G29" i="5"/>
  <c r="G30" i="5"/>
  <c r="G31" i="5"/>
  <c r="G32" i="5"/>
  <c r="G33" i="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12" i="15"/>
  <c r="G13" i="15"/>
  <c r="G14" i="15"/>
  <c r="G15" i="15"/>
  <c r="G16" i="15"/>
  <c r="G17" i="15"/>
  <c r="G18" i="15"/>
  <c r="G19" i="15"/>
  <c r="G20" i="15"/>
  <c r="G21" i="15"/>
  <c r="G22" i="15"/>
  <c r="G23" i="15"/>
  <c r="G24" i="15"/>
  <c r="G25" i="15"/>
  <c r="G26" i="15"/>
  <c r="G27" i="15"/>
  <c r="G28" i="15"/>
  <c r="G29" i="15"/>
  <c r="G30" i="15"/>
  <c r="G31" i="15"/>
  <c r="G32" i="15"/>
  <c r="H32" i="15" s="1"/>
  <c r="G33" i="15"/>
  <c r="G34" i="15"/>
  <c r="G35" i="15"/>
  <c r="G36" i="15"/>
  <c r="G37" i="15"/>
  <c r="G38" i="15"/>
  <c r="G39" i="15"/>
  <c r="G40" i="15"/>
  <c r="G41" i="15"/>
  <c r="G42" i="15"/>
  <c r="G43" i="15"/>
  <c r="G44" i="15"/>
  <c r="H44" i="15" s="1"/>
  <c r="G45" i="15"/>
  <c r="G46" i="15"/>
  <c r="G47" i="15"/>
  <c r="G48" i="15"/>
  <c r="G49" i="15"/>
  <c r="G50" i="15"/>
  <c r="G51" i="15"/>
  <c r="G52" i="15"/>
  <c r="G53" i="15"/>
  <c r="G54" i="15"/>
  <c r="G55" i="15"/>
  <c r="G56" i="15"/>
  <c r="H56" i="15" s="1"/>
  <c r="G57" i="15"/>
  <c r="G58" i="15"/>
  <c r="G59" i="15"/>
  <c r="G60" i="15"/>
  <c r="H60" i="15" s="1"/>
  <c r="G61" i="15"/>
  <c r="G62" i="15"/>
  <c r="G63" i="15"/>
  <c r="G64" i="15"/>
  <c r="H64" i="15" s="1"/>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H96" i="15" s="1"/>
  <c r="G97" i="15"/>
  <c r="G98" i="15"/>
  <c r="G99" i="15"/>
  <c r="G100" i="15"/>
  <c r="G101" i="15"/>
  <c r="G102" i="15"/>
  <c r="G103" i="15"/>
  <c r="G104" i="15"/>
  <c r="G105" i="15"/>
  <c r="G106" i="15"/>
  <c r="G107" i="15"/>
  <c r="G108" i="15"/>
  <c r="H108" i="15" s="1"/>
  <c r="G109" i="15"/>
  <c r="G110" i="15"/>
  <c r="G111" i="15"/>
  <c r="G112" i="15"/>
  <c r="G113" i="15"/>
  <c r="G114" i="15"/>
  <c r="G115" i="15"/>
  <c r="G116" i="15"/>
  <c r="G117" i="15"/>
  <c r="G118" i="15"/>
  <c r="G119" i="15"/>
  <c r="G120" i="15"/>
  <c r="H120" i="15" s="1"/>
  <c r="G121" i="15"/>
  <c r="G122" i="15"/>
  <c r="G123" i="15"/>
  <c r="G124" i="15"/>
  <c r="H124" i="15" s="1"/>
  <c r="G125" i="15"/>
  <c r="G126" i="15"/>
  <c r="G127" i="15"/>
  <c r="G128" i="15"/>
  <c r="H128" i="15" s="1"/>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H160" i="15" s="1"/>
  <c r="G161" i="15"/>
  <c r="G162" i="15"/>
  <c r="G163" i="15"/>
  <c r="G164" i="15"/>
  <c r="G165" i="15"/>
  <c r="G166" i="15"/>
  <c r="G167" i="15"/>
  <c r="G168" i="15"/>
  <c r="G169" i="15"/>
  <c r="G170" i="15"/>
  <c r="G171" i="15"/>
  <c r="G172" i="15"/>
  <c r="H172" i="15" s="1"/>
  <c r="G173" i="15"/>
  <c r="G174" i="15"/>
  <c r="G175" i="15"/>
  <c r="G176" i="15"/>
  <c r="G177" i="15"/>
  <c r="G178" i="15"/>
  <c r="G179" i="15"/>
  <c r="G180" i="15"/>
  <c r="G181" i="15"/>
  <c r="G182" i="15"/>
  <c r="G183" i="15"/>
  <c r="G184" i="15"/>
  <c r="H184" i="15" s="1"/>
  <c r="G185" i="15"/>
  <c r="G186" i="15"/>
  <c r="G187" i="15"/>
  <c r="G188" i="15"/>
  <c r="H188" i="15" s="1"/>
  <c r="G189" i="15"/>
  <c r="G190" i="15"/>
  <c r="G191" i="15"/>
  <c r="G192" i="15"/>
  <c r="H192" i="15" s="1"/>
  <c r="G193" i="15"/>
  <c r="G194" i="15"/>
  <c r="G195" i="15"/>
  <c r="G196" i="15"/>
  <c r="G197" i="15"/>
  <c r="G198" i="15"/>
  <c r="G199" i="15"/>
  <c r="G200" i="15"/>
  <c r="G201" i="15"/>
  <c r="G202" i="15"/>
  <c r="G203" i="15"/>
  <c r="G204" i="15"/>
  <c r="G205" i="15"/>
  <c r="G206" i="15"/>
  <c r="G207" i="15"/>
  <c r="G208" i="15"/>
  <c r="G209" i="15"/>
  <c r="G210" i="15"/>
  <c r="G211" i="15"/>
  <c r="G212" i="15"/>
  <c r="G213" i="15"/>
  <c r="G214" i="15"/>
  <c r="H214" i="15" s="1"/>
  <c r="G215" i="15"/>
  <c r="G216" i="15"/>
  <c r="G217" i="15"/>
  <c r="G218" i="15"/>
  <c r="G219" i="15"/>
  <c r="G220" i="15"/>
  <c r="G221" i="15"/>
  <c r="G222" i="15"/>
  <c r="G223" i="15"/>
  <c r="G224" i="15"/>
  <c r="G225" i="15"/>
  <c r="H225" i="15" s="1"/>
  <c r="G226" i="15"/>
  <c r="G227" i="15"/>
  <c r="G228" i="15"/>
  <c r="G229" i="15"/>
  <c r="G230" i="15"/>
  <c r="H230" i="15" s="1"/>
  <c r="G231" i="15"/>
  <c r="G232" i="15"/>
  <c r="G233" i="15"/>
  <c r="G234" i="15"/>
  <c r="G235" i="15"/>
  <c r="G236" i="15"/>
  <c r="G237" i="15"/>
  <c r="G238" i="15"/>
  <c r="G239" i="15"/>
  <c r="G240" i="15"/>
  <c r="G241" i="15"/>
  <c r="H241" i="15" s="1"/>
  <c r="G242" i="15"/>
  <c r="G243" i="15"/>
  <c r="G244" i="15"/>
  <c r="G245" i="15"/>
  <c r="G246" i="15"/>
  <c r="H246" i="15" s="1"/>
  <c r="G247" i="15"/>
  <c r="G248" i="15"/>
  <c r="G249" i="15"/>
  <c r="G250" i="15"/>
  <c r="G251" i="15"/>
  <c r="G252" i="15"/>
  <c r="G253" i="15"/>
  <c r="G254" i="15"/>
  <c r="G255" i="15"/>
  <c r="G256" i="15"/>
  <c r="G257" i="15"/>
  <c r="H257" i="15" s="1"/>
  <c r="G258" i="15"/>
  <c r="G259" i="15"/>
  <c r="G260" i="15"/>
  <c r="G261" i="15"/>
  <c r="G262" i="15"/>
  <c r="H262" i="15" s="1"/>
  <c r="G263" i="15"/>
  <c r="G264" i="15"/>
  <c r="G265" i="15"/>
  <c r="G266" i="15"/>
  <c r="G267" i="15"/>
  <c r="G268" i="15"/>
  <c r="G269" i="15"/>
  <c r="G270" i="15"/>
  <c r="G271" i="15"/>
  <c r="G272" i="15"/>
  <c r="G273" i="15"/>
  <c r="H273" i="15" s="1"/>
  <c r="G274" i="15"/>
  <c r="G275" i="15"/>
  <c r="G276" i="15"/>
  <c r="G277" i="15"/>
  <c r="G278" i="15"/>
  <c r="H278" i="15" s="1"/>
  <c r="G279" i="15"/>
  <c r="G280" i="15"/>
  <c r="G281" i="15"/>
  <c r="G282" i="15"/>
  <c r="G283" i="15"/>
  <c r="G284" i="15"/>
  <c r="G285" i="15"/>
  <c r="G286" i="15"/>
  <c r="G287" i="15"/>
  <c r="G288" i="15"/>
  <c r="G289" i="15"/>
  <c r="H289" i="15" s="1"/>
  <c r="G290" i="15"/>
  <c r="G291" i="15"/>
  <c r="G292" i="15"/>
  <c r="G293" i="15"/>
  <c r="G294" i="15"/>
  <c r="H294" i="15" s="1"/>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H330" i="15" s="1"/>
  <c r="G331" i="15"/>
  <c r="G332" i="15"/>
  <c r="G333" i="15"/>
  <c r="H333" i="15" s="1"/>
  <c r="G334" i="15"/>
  <c r="G335" i="15"/>
  <c r="G336" i="15"/>
  <c r="G337" i="15"/>
  <c r="G338" i="15"/>
  <c r="G339" i="15"/>
  <c r="G340" i="15"/>
  <c r="G341" i="15"/>
  <c r="G342" i="15"/>
  <c r="G343" i="15"/>
  <c r="G344" i="15"/>
  <c r="G345" i="15"/>
  <c r="G346" i="15"/>
  <c r="H346" i="15" s="1"/>
  <c r="G347" i="15"/>
  <c r="G348" i="15"/>
  <c r="G349" i="15"/>
  <c r="H349" i="15" s="1"/>
  <c r="G350" i="15"/>
  <c r="G351" i="15"/>
  <c r="G352" i="15"/>
  <c r="G353" i="15"/>
  <c r="H353" i="15" s="1"/>
  <c r="G354" i="15"/>
  <c r="G355" i="15"/>
  <c r="G356" i="15"/>
  <c r="G357" i="15"/>
  <c r="G358" i="15"/>
  <c r="H358" i="15" s="1"/>
  <c r="G359" i="15"/>
  <c r="G360" i="15"/>
  <c r="G361" i="15"/>
  <c r="G362" i="15"/>
  <c r="G363" i="15"/>
  <c r="G364" i="15"/>
  <c r="G365" i="15"/>
  <c r="G366" i="15"/>
  <c r="G367" i="15"/>
  <c r="G368" i="15"/>
  <c r="G369" i="15"/>
  <c r="H369" i="15" s="1"/>
  <c r="G370" i="15"/>
  <c r="G371" i="15"/>
  <c r="G372" i="15"/>
  <c r="G373" i="15"/>
  <c r="G374" i="15"/>
  <c r="H374" i="15" s="1"/>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H427" i="15" s="1"/>
  <c r="G428" i="15"/>
  <c r="G429" i="15"/>
  <c r="G430" i="15"/>
  <c r="G431" i="15"/>
  <c r="G432" i="15"/>
  <c r="G433" i="15"/>
  <c r="H433" i="15" s="1"/>
  <c r="G434" i="15"/>
  <c r="H434" i="15" s="1"/>
  <c r="G435" i="15"/>
  <c r="H435" i="15" s="1"/>
  <c r="G436" i="15"/>
  <c r="G437" i="15"/>
  <c r="H437" i="15" s="1"/>
  <c r="G438" i="15"/>
  <c r="H438" i="15" s="1"/>
  <c r="G439" i="15"/>
  <c r="H439" i="15" s="1"/>
  <c r="G440" i="15"/>
  <c r="G441" i="15"/>
  <c r="G442" i="15"/>
  <c r="G443" i="15"/>
  <c r="H443" i="15" s="1"/>
  <c r="G444" i="15"/>
  <c r="G445" i="15"/>
  <c r="H445" i="15" s="1"/>
  <c r="G446" i="15"/>
  <c r="H446" i="15" s="1"/>
  <c r="G447" i="15"/>
  <c r="G448" i="15"/>
  <c r="G449" i="15"/>
  <c r="G450" i="15"/>
  <c r="G451" i="15"/>
  <c r="G452" i="15"/>
  <c r="G453" i="15"/>
  <c r="H453" i="15" s="1"/>
  <c r="G454" i="15"/>
  <c r="G455" i="15"/>
  <c r="G456" i="15"/>
  <c r="G457" i="15"/>
  <c r="G458" i="15"/>
  <c r="G459" i="15"/>
  <c r="G460" i="15"/>
  <c r="G461" i="15"/>
  <c r="G462" i="15"/>
  <c r="G463" i="15"/>
  <c r="G464" i="15"/>
  <c r="G465" i="15"/>
  <c r="G466" i="15"/>
  <c r="G467" i="15"/>
  <c r="H467" i="15" s="1"/>
  <c r="G468" i="15"/>
  <c r="G469" i="15"/>
  <c r="G470" i="15"/>
  <c r="G471" i="15"/>
  <c r="G472" i="15"/>
  <c r="G473" i="15"/>
  <c r="G474" i="15"/>
  <c r="G475" i="15"/>
  <c r="G476" i="15"/>
  <c r="G477" i="15"/>
  <c r="G478" i="15"/>
  <c r="H478" i="15" s="1"/>
  <c r="G479" i="15"/>
  <c r="G480" i="15"/>
  <c r="G481" i="15"/>
  <c r="G482" i="15"/>
  <c r="G483" i="15"/>
  <c r="G484" i="15"/>
  <c r="G485" i="15"/>
  <c r="G486" i="15"/>
  <c r="G487" i="15"/>
  <c r="G488" i="15"/>
  <c r="G489" i="15"/>
  <c r="H489" i="15" s="1"/>
  <c r="G490" i="15"/>
  <c r="G491" i="15"/>
  <c r="G492" i="15"/>
  <c r="G493" i="15"/>
  <c r="G494" i="15"/>
  <c r="H494" i="15" s="1"/>
  <c r="G495" i="15"/>
  <c r="G496" i="15"/>
  <c r="G497" i="15"/>
  <c r="G498" i="15"/>
  <c r="G499" i="15"/>
  <c r="G500" i="15"/>
  <c r="G501" i="15"/>
  <c r="H501" i="15" s="1"/>
  <c r="G502" i="15"/>
  <c r="G503" i="15"/>
  <c r="G504" i="15"/>
  <c r="G505" i="15"/>
  <c r="G506" i="15"/>
  <c r="G507" i="15"/>
  <c r="H507" i="15" s="1"/>
  <c r="G508" i="15"/>
  <c r="G509" i="15"/>
  <c r="G510" i="15"/>
  <c r="G511" i="15"/>
  <c r="G512" i="15"/>
  <c r="G513" i="15"/>
  <c r="G514" i="15"/>
  <c r="G515" i="15"/>
  <c r="G516" i="15"/>
  <c r="G517" i="15"/>
  <c r="G518" i="15"/>
  <c r="G519" i="15"/>
  <c r="G520" i="15"/>
  <c r="H520" i="15" s="1"/>
  <c r="G521" i="15"/>
  <c r="H521" i="15" s="1"/>
  <c r="G522" i="15"/>
  <c r="G523" i="15"/>
  <c r="G524" i="15"/>
  <c r="G525" i="15"/>
  <c r="H525" i="15" s="1"/>
  <c r="G526" i="15"/>
  <c r="G527" i="15"/>
  <c r="G528" i="15"/>
  <c r="G529" i="15"/>
  <c r="G530" i="15"/>
  <c r="G531" i="15"/>
  <c r="G532" i="15"/>
  <c r="G533" i="15"/>
  <c r="G534" i="15"/>
  <c r="G535" i="15"/>
  <c r="G536" i="15"/>
  <c r="G537" i="15"/>
  <c r="G538" i="15"/>
  <c r="G539" i="15"/>
  <c r="H539" i="15" s="1"/>
  <c r="G540" i="15"/>
  <c r="G541" i="15"/>
  <c r="G542" i="15"/>
  <c r="G543" i="15"/>
  <c r="G544" i="15"/>
  <c r="G545" i="15"/>
  <c r="G546" i="15"/>
  <c r="G547" i="15"/>
  <c r="G548" i="15"/>
  <c r="G549" i="15"/>
  <c r="G550" i="15"/>
  <c r="G551" i="15"/>
  <c r="G552" i="15"/>
  <c r="G553" i="15"/>
  <c r="G554" i="15"/>
  <c r="G555" i="15"/>
  <c r="G556" i="15"/>
  <c r="G557" i="15"/>
  <c r="H557" i="15" s="1"/>
  <c r="G558" i="15"/>
  <c r="G559" i="15"/>
  <c r="G560" i="15"/>
  <c r="H560" i="15" s="1"/>
  <c r="G561" i="15"/>
  <c r="G562" i="15"/>
  <c r="G563" i="15"/>
  <c r="G564" i="15"/>
  <c r="G565" i="15"/>
  <c r="G566" i="15"/>
  <c r="G567" i="15"/>
  <c r="G568" i="15"/>
  <c r="G569" i="15"/>
  <c r="G570" i="15"/>
  <c r="G571" i="15"/>
  <c r="H571" i="15" s="1"/>
  <c r="G572" i="15"/>
  <c r="G573" i="15"/>
  <c r="G574" i="15"/>
  <c r="G575" i="15"/>
  <c r="H575" i="15" s="1"/>
  <c r="G576" i="15"/>
  <c r="H576" i="15" s="1"/>
  <c r="G577" i="15"/>
  <c r="G578" i="15"/>
  <c r="G579" i="15"/>
  <c r="G580" i="15"/>
  <c r="G581" i="15"/>
  <c r="G582" i="15"/>
  <c r="G583" i="15"/>
  <c r="G584" i="15"/>
  <c r="G585" i="15"/>
  <c r="G586" i="15"/>
  <c r="G587" i="15"/>
  <c r="G588" i="15"/>
  <c r="G589" i="15"/>
  <c r="G590" i="15"/>
  <c r="G591" i="15"/>
  <c r="G592" i="15"/>
  <c r="G593" i="15"/>
  <c r="H593" i="15" s="1"/>
  <c r="G594" i="15"/>
  <c r="G595" i="15"/>
  <c r="G596" i="15"/>
  <c r="G597" i="15"/>
  <c r="G598" i="15"/>
  <c r="G599" i="15"/>
  <c r="G600" i="15"/>
  <c r="G601" i="15"/>
  <c r="G602" i="15"/>
  <c r="G603" i="15"/>
  <c r="G604" i="15"/>
  <c r="G605" i="15"/>
  <c r="G606" i="15"/>
  <c r="G607" i="15"/>
  <c r="G608" i="15"/>
  <c r="G609" i="15"/>
  <c r="H609" i="15" s="1"/>
  <c r="G610" i="15"/>
  <c r="G611" i="15"/>
  <c r="G612" i="15"/>
  <c r="G613" i="15"/>
  <c r="G614" i="15"/>
  <c r="G615" i="15"/>
  <c r="G616" i="15"/>
  <c r="G617" i="15"/>
  <c r="G618" i="15"/>
  <c r="G619" i="15"/>
  <c r="G620" i="15"/>
  <c r="G621" i="15"/>
  <c r="G622" i="15"/>
  <c r="G623" i="15"/>
  <c r="G624" i="15"/>
  <c r="H624" i="15" s="1"/>
  <c r="G625" i="15"/>
  <c r="H625" i="15" s="1"/>
  <c r="G626" i="15"/>
  <c r="G627" i="15"/>
  <c r="G628" i="15"/>
  <c r="G629" i="15"/>
  <c r="H629" i="15" s="1"/>
  <c r="G630" i="15"/>
  <c r="G631" i="15"/>
  <c r="G632" i="15"/>
  <c r="G633" i="15"/>
  <c r="G634" i="15"/>
  <c r="G635" i="15"/>
  <c r="G636" i="15"/>
  <c r="G637" i="15"/>
  <c r="H637" i="15" s="1"/>
  <c r="G638" i="15"/>
  <c r="G639" i="15"/>
  <c r="G640" i="15"/>
  <c r="G641" i="15"/>
  <c r="H641" i="15" s="1"/>
  <c r="G642" i="15"/>
  <c r="G643" i="15"/>
  <c r="G644" i="15"/>
  <c r="G645" i="15"/>
  <c r="H645" i="15" s="1"/>
  <c r="G646" i="15"/>
  <c r="G647" i="15"/>
  <c r="G648" i="15"/>
  <c r="G649" i="15"/>
  <c r="G650" i="15"/>
  <c r="G651" i="15"/>
  <c r="G652" i="15"/>
  <c r="G653" i="15"/>
  <c r="G654" i="15"/>
  <c r="G655" i="15"/>
  <c r="G656" i="15"/>
  <c r="G657" i="15"/>
  <c r="G658" i="15"/>
  <c r="G659" i="15"/>
  <c r="G660" i="15"/>
  <c r="G661" i="15"/>
  <c r="H661" i="15" s="1"/>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H685" i="15" s="1"/>
  <c r="G686" i="15"/>
  <c r="G687" i="15"/>
  <c r="G688" i="15"/>
  <c r="G689" i="15"/>
  <c r="G690" i="15"/>
  <c r="G691" i="15"/>
  <c r="H691" i="15" s="1"/>
  <c r="G692" i="15"/>
  <c r="H692" i="15" s="1"/>
  <c r="G693" i="15"/>
  <c r="G694" i="15"/>
  <c r="G695" i="15"/>
  <c r="G696" i="15"/>
  <c r="G697" i="15"/>
  <c r="H697" i="15" s="1"/>
  <c r="G698" i="15"/>
  <c r="H698" i="15" s="1"/>
  <c r="G699" i="15"/>
  <c r="H699" i="15" s="1"/>
  <c r="G700" i="15"/>
  <c r="G701" i="15"/>
  <c r="H701" i="15" s="1"/>
  <c r="G702" i="15"/>
  <c r="H702" i="15" s="1"/>
  <c r="G703" i="15"/>
  <c r="H703" i="15" s="1"/>
  <c r="G704" i="15"/>
  <c r="H704" i="15" s="1"/>
  <c r="G705" i="15"/>
  <c r="H705" i="15" s="1"/>
  <c r="G706" i="15"/>
  <c r="G707" i="15"/>
  <c r="H707" i="15" s="1"/>
  <c r="G708" i="15"/>
  <c r="G709" i="15"/>
  <c r="G710" i="15"/>
  <c r="G711" i="15"/>
  <c r="H711" i="15" s="1"/>
  <c r="G712" i="15"/>
  <c r="H712" i="15" s="1"/>
  <c r="G713" i="15"/>
  <c r="H713" i="15" s="1"/>
  <c r="G714" i="15"/>
  <c r="H714" i="15" s="1"/>
  <c r="G715" i="15"/>
  <c r="G716" i="15"/>
  <c r="G717" i="15"/>
  <c r="H717" i="15" s="1"/>
  <c r="G718" i="15"/>
  <c r="G719" i="15"/>
  <c r="G720" i="15"/>
  <c r="G721" i="15"/>
  <c r="G722" i="15"/>
  <c r="G723" i="15"/>
  <c r="H723" i="15" s="1"/>
  <c r="G724" i="15"/>
  <c r="G725" i="15"/>
  <c r="G726" i="15"/>
  <c r="H726" i="15" s="1"/>
  <c r="G727" i="15"/>
  <c r="G728" i="15"/>
  <c r="G729" i="15"/>
  <c r="H729" i="15" s="1"/>
  <c r="G730" i="15"/>
  <c r="G731" i="15"/>
  <c r="G732" i="15"/>
  <c r="G733" i="15"/>
  <c r="H733" i="15" s="1"/>
  <c r="G734" i="15"/>
  <c r="G735" i="15"/>
  <c r="H735" i="15" s="1"/>
  <c r="G736" i="15"/>
  <c r="G737" i="15"/>
  <c r="H737" i="15" s="1"/>
  <c r="G738" i="15"/>
  <c r="H738" i="15" s="1"/>
  <c r="G739" i="15"/>
  <c r="H739" i="15" s="1"/>
  <c r="G740" i="15"/>
  <c r="G741" i="15"/>
  <c r="G742" i="15"/>
  <c r="G743" i="15"/>
  <c r="G744" i="15"/>
  <c r="H744" i="15" s="1"/>
  <c r="G745" i="15"/>
  <c r="H745" i="15" s="1"/>
  <c r="G746" i="15"/>
  <c r="G747" i="15"/>
  <c r="G748" i="15"/>
  <c r="G749" i="15"/>
  <c r="G750" i="15"/>
  <c r="H750" i="15" s="1"/>
  <c r="G751" i="15"/>
  <c r="H751" i="15" s="1"/>
  <c r="G752" i="15"/>
  <c r="G753" i="15"/>
  <c r="H753" i="15" s="1"/>
  <c r="G754" i="15"/>
  <c r="G755" i="15"/>
  <c r="G756" i="15"/>
  <c r="G757" i="15"/>
  <c r="H757" i="15" s="1"/>
  <c r="G758" i="15"/>
  <c r="G759" i="15"/>
  <c r="H759" i="15" s="1"/>
  <c r="G760" i="15"/>
  <c r="G761" i="15"/>
  <c r="H761" i="15" s="1"/>
  <c r="G762" i="15"/>
  <c r="G763" i="15"/>
  <c r="G764" i="15"/>
  <c r="G765" i="15"/>
  <c r="H765" i="15" s="1"/>
  <c r="G766" i="15"/>
  <c r="G767" i="15"/>
  <c r="G768" i="15"/>
  <c r="H768" i="15" s="1"/>
  <c r="G769" i="15"/>
  <c r="H769" i="15" s="1"/>
  <c r="G770" i="15"/>
  <c r="G771" i="15"/>
  <c r="G772" i="15"/>
  <c r="H772" i="15" s="1"/>
  <c r="G773" i="15"/>
  <c r="H773" i="15" s="1"/>
  <c r="G774" i="15"/>
  <c r="G775" i="15"/>
  <c r="H775" i="15" s="1"/>
  <c r="G776" i="15"/>
  <c r="H776" i="15" s="1"/>
  <c r="G777" i="15"/>
  <c r="G778" i="15"/>
  <c r="H778" i="15" s="1"/>
  <c r="G779" i="15"/>
  <c r="G780" i="15"/>
  <c r="G781" i="15"/>
  <c r="H781" i="15" s="1"/>
  <c r="G782" i="15"/>
  <c r="H782" i="15" s="1"/>
  <c r="G783" i="15"/>
  <c r="H783" i="15" s="1"/>
  <c r="G784" i="15"/>
  <c r="G785" i="15"/>
  <c r="G786" i="15"/>
  <c r="H786" i="15" s="1"/>
  <c r="G787" i="15"/>
  <c r="G788" i="15"/>
  <c r="H788" i="15" s="1"/>
  <c r="G789" i="15"/>
  <c r="H789" i="15" s="1"/>
  <c r="G790" i="15"/>
  <c r="G791" i="15"/>
  <c r="G792" i="15"/>
  <c r="G793" i="15"/>
  <c r="G794" i="15"/>
  <c r="G795" i="15"/>
  <c r="G796" i="15"/>
  <c r="G797" i="15"/>
  <c r="G798" i="15"/>
  <c r="G799" i="15"/>
  <c r="G800" i="15"/>
  <c r="G801" i="15"/>
  <c r="G802" i="15"/>
  <c r="G803" i="15"/>
  <c r="G804" i="15"/>
  <c r="G805" i="15"/>
  <c r="G806" i="15"/>
  <c r="G807" i="15"/>
  <c r="G808" i="15"/>
  <c r="G809" i="15"/>
  <c r="G810" i="15"/>
  <c r="G811" i="15"/>
  <c r="G812" i="15"/>
  <c r="G813" i="15"/>
  <c r="G814" i="15"/>
  <c r="G815" i="15"/>
  <c r="G816" i="15"/>
  <c r="G817" i="15"/>
  <c r="G818" i="15"/>
  <c r="G819" i="15"/>
  <c r="G820" i="15"/>
  <c r="G821" i="15"/>
  <c r="G822" i="15"/>
  <c r="G823" i="15"/>
  <c r="G824" i="15"/>
  <c r="G825" i="15"/>
  <c r="G826" i="15"/>
  <c r="G827" i="15"/>
  <c r="G828" i="15"/>
  <c r="G829" i="15"/>
  <c r="G830" i="15"/>
  <c r="G831" i="15"/>
  <c r="G832" i="15"/>
  <c r="G833" i="15"/>
  <c r="G834" i="15"/>
  <c r="G835" i="15"/>
  <c r="G836" i="15"/>
  <c r="G837" i="15"/>
  <c r="G838" i="15"/>
  <c r="G839" i="15"/>
  <c r="G840" i="15"/>
  <c r="G841" i="15"/>
  <c r="G842" i="15"/>
  <c r="G843" i="15"/>
  <c r="G844" i="15"/>
  <c r="G845" i="15"/>
  <c r="G846" i="15"/>
  <c r="G847" i="15"/>
  <c r="G848" i="15"/>
  <c r="G849" i="15"/>
  <c r="G850" i="15"/>
  <c r="G851" i="15"/>
  <c r="G852" i="15"/>
  <c r="G853" i="15"/>
  <c r="G854" i="15"/>
  <c r="G855" i="15"/>
  <c r="G856" i="15"/>
  <c r="H856" i="15" s="1"/>
  <c r="G857" i="15"/>
  <c r="G858" i="15"/>
  <c r="G859" i="15"/>
  <c r="H859" i="15" s="1"/>
  <c r="G860" i="15"/>
  <c r="G861" i="15"/>
  <c r="G862" i="15"/>
  <c r="H862" i="15" s="1"/>
  <c r="G863" i="15"/>
  <c r="G864" i="15"/>
  <c r="H864" i="15" s="1"/>
  <c r="G865" i="15"/>
  <c r="G866" i="15"/>
  <c r="G867" i="15"/>
  <c r="G868" i="15"/>
  <c r="G869" i="15"/>
  <c r="G870" i="15"/>
  <c r="H870" i="15" s="1"/>
  <c r="G871" i="15"/>
  <c r="G872" i="15"/>
  <c r="G873" i="15"/>
  <c r="G874" i="15"/>
  <c r="G875" i="15"/>
  <c r="G876" i="15"/>
  <c r="H876" i="15" s="1"/>
  <c r="G877" i="15"/>
  <c r="G878" i="15"/>
  <c r="H878" i="15" s="1"/>
  <c r="G879" i="15"/>
  <c r="G880" i="15"/>
  <c r="G881" i="15"/>
  <c r="G882" i="15"/>
  <c r="G883" i="15"/>
  <c r="G884" i="15"/>
  <c r="G885" i="15"/>
  <c r="G886" i="15"/>
  <c r="G887" i="15"/>
  <c r="G888" i="15"/>
  <c r="G889" i="15"/>
  <c r="G890" i="15"/>
  <c r="G891" i="15"/>
  <c r="G892" i="15"/>
  <c r="G893" i="15"/>
  <c r="H893" i="15" s="1"/>
  <c r="G894" i="15"/>
  <c r="G895" i="15"/>
  <c r="G896" i="15"/>
  <c r="G897" i="15"/>
  <c r="G898" i="15"/>
  <c r="H898" i="15" s="1"/>
  <c r="G899" i="15"/>
  <c r="G900" i="15"/>
  <c r="G901" i="15"/>
  <c r="G902" i="15"/>
  <c r="H902" i="15" s="1"/>
  <c r="G903" i="15"/>
  <c r="G904" i="15"/>
  <c r="G905" i="15"/>
  <c r="H905" i="15" s="1"/>
  <c r="G906" i="15"/>
  <c r="H906" i="15" s="1"/>
  <c r="G907" i="15"/>
  <c r="G908" i="15"/>
  <c r="H908" i="15" s="1"/>
  <c r="G909" i="15"/>
  <c r="H909" i="15" s="1"/>
  <c r="G910" i="15"/>
  <c r="G911" i="15"/>
  <c r="H911" i="15" s="1"/>
  <c r="G912" i="15"/>
  <c r="G913" i="15"/>
  <c r="H913" i="15" s="1"/>
  <c r="G914" i="15"/>
  <c r="H914" i="15" s="1"/>
  <c r="G915" i="15"/>
  <c r="H915" i="15" s="1"/>
  <c r="G916" i="15"/>
  <c r="H916" i="15" s="1"/>
  <c r="G917" i="15"/>
  <c r="H917" i="15" s="1"/>
  <c r="G918" i="15"/>
  <c r="G919" i="15"/>
  <c r="G920" i="15"/>
  <c r="H920" i="15" s="1"/>
  <c r="G921" i="15"/>
  <c r="G922" i="15"/>
  <c r="G923" i="15"/>
  <c r="G924" i="15"/>
  <c r="H924" i="15" s="1"/>
  <c r="G925" i="15"/>
  <c r="H925" i="15" s="1"/>
  <c r="G926" i="15"/>
  <c r="G927" i="15"/>
  <c r="H927" i="15" s="1"/>
  <c r="G928" i="15"/>
  <c r="H928" i="15" s="1"/>
  <c r="G929" i="15"/>
  <c r="G930" i="15"/>
  <c r="G931" i="15"/>
  <c r="H931" i="15" s="1"/>
  <c r="G932" i="15"/>
  <c r="H932" i="15" s="1"/>
  <c r="G933" i="15"/>
  <c r="H933" i="15" s="1"/>
  <c r="G934" i="15"/>
  <c r="G935" i="15"/>
  <c r="H935" i="15" s="1"/>
  <c r="G936" i="15"/>
  <c r="G937" i="15"/>
  <c r="H937" i="15" s="1"/>
  <c r="G938" i="15"/>
  <c r="G939" i="15"/>
  <c r="G940" i="15"/>
  <c r="G941" i="15"/>
  <c r="G942" i="15"/>
  <c r="G943" i="15"/>
  <c r="H943" i="15" s="1"/>
  <c r="G944" i="15"/>
  <c r="G945" i="15"/>
  <c r="H945" i="15" s="1"/>
  <c r="G946" i="15"/>
  <c r="G947" i="15"/>
  <c r="G948" i="15"/>
  <c r="G949" i="15"/>
  <c r="G950" i="15"/>
  <c r="H950" i="15" s="1"/>
  <c r="G951" i="15"/>
  <c r="H951" i="15" s="1"/>
  <c r="G952" i="15"/>
  <c r="H952" i="15" s="1"/>
  <c r="G953" i="15"/>
  <c r="G954" i="15"/>
  <c r="H954" i="15" s="1"/>
  <c r="G955" i="15"/>
  <c r="H955" i="15" s="1"/>
  <c r="G956" i="15"/>
  <c r="G957" i="15"/>
  <c r="G958" i="15"/>
  <c r="G959" i="15"/>
  <c r="H959" i="15" s="1"/>
  <c r="G960" i="15"/>
  <c r="G961" i="15"/>
  <c r="G962" i="15"/>
  <c r="G963" i="15"/>
  <c r="G964" i="15"/>
  <c r="G965" i="15"/>
  <c r="G966" i="15"/>
  <c r="H966" i="15" s="1"/>
  <c r="G967" i="15"/>
  <c r="G968" i="15"/>
  <c r="H968" i="15" s="1"/>
  <c r="G969" i="15"/>
  <c r="G970" i="15"/>
  <c r="H970" i="15" s="1"/>
  <c r="G971" i="15"/>
  <c r="G972" i="15"/>
  <c r="G973" i="15"/>
  <c r="G974" i="15"/>
  <c r="G975" i="15"/>
  <c r="G976" i="15"/>
  <c r="G977" i="15"/>
  <c r="H977" i="15" s="1"/>
  <c r="G978" i="15"/>
  <c r="G979" i="15"/>
  <c r="G980" i="15"/>
  <c r="G981" i="15"/>
  <c r="H981" i="15" s="1"/>
  <c r="G982" i="15"/>
  <c r="G983" i="15"/>
  <c r="G984" i="15"/>
  <c r="G985" i="15"/>
  <c r="G986" i="15"/>
  <c r="G987" i="15"/>
  <c r="G988" i="15"/>
  <c r="H988" i="15" s="1"/>
  <c r="G989" i="15"/>
  <c r="G990" i="15"/>
  <c r="H990" i="15" s="1"/>
  <c r="G991" i="15"/>
  <c r="G992" i="15"/>
  <c r="G993" i="15"/>
  <c r="G994" i="15"/>
  <c r="G995" i="15"/>
  <c r="G996" i="15"/>
  <c r="G997" i="15"/>
  <c r="G998" i="15"/>
  <c r="H998" i="15" s="1"/>
  <c r="G999" i="15"/>
  <c r="G1000" i="15"/>
  <c r="H1000" i="15" s="1"/>
  <c r="G1001" i="15"/>
  <c r="G1002" i="15"/>
  <c r="G1003" i="15"/>
  <c r="H1003" i="15" s="1"/>
  <c r="G1004" i="15"/>
  <c r="H1004" i="15" s="1"/>
  <c r="G1005" i="15"/>
  <c r="G1006" i="15"/>
  <c r="G1007" i="15"/>
  <c r="G12" i="15"/>
  <c r="M13" i="15"/>
  <c r="M14" i="15"/>
  <c r="M15" i="15"/>
  <c r="M16" i="15"/>
  <c r="M17" i="15"/>
  <c r="M18" i="15"/>
  <c r="N18" i="15" s="1"/>
  <c r="M19" i="15"/>
  <c r="N19" i="15" s="1"/>
  <c r="M20" i="15"/>
  <c r="N20" i="15" s="1"/>
  <c r="M21" i="15"/>
  <c r="N21" i="15" s="1"/>
  <c r="M22" i="15"/>
  <c r="N22" i="15" s="1"/>
  <c r="M23" i="15"/>
  <c r="N23" i="15" s="1"/>
  <c r="M24" i="15"/>
  <c r="N24" i="15" s="1"/>
  <c r="M25" i="15"/>
  <c r="N25" i="15" s="1"/>
  <c r="M26" i="15"/>
  <c r="N26" i="15" s="1"/>
  <c r="M27" i="15"/>
  <c r="N27" i="15" s="1"/>
  <c r="M28" i="15"/>
  <c r="N28" i="15" s="1"/>
  <c r="M29" i="15"/>
  <c r="N29" i="15" s="1"/>
  <c r="M30" i="15"/>
  <c r="N30" i="15" s="1"/>
  <c r="M31" i="15"/>
  <c r="N31" i="15" s="1"/>
  <c r="M32" i="15"/>
  <c r="N32" i="15" s="1"/>
  <c r="M33" i="15"/>
  <c r="N33" i="15" s="1"/>
  <c r="M34" i="15"/>
  <c r="N34" i="15" s="1"/>
  <c r="M35" i="15"/>
  <c r="N35" i="15" s="1"/>
  <c r="M36" i="15"/>
  <c r="N36" i="15" s="1"/>
  <c r="M37" i="15"/>
  <c r="N37" i="15" s="1"/>
  <c r="M38" i="15"/>
  <c r="N38" i="15" s="1"/>
  <c r="M39" i="15"/>
  <c r="N39" i="15" s="1"/>
  <c r="M40" i="15"/>
  <c r="N40" i="15" s="1"/>
  <c r="M41" i="15"/>
  <c r="N41" i="15" s="1"/>
  <c r="M42" i="15"/>
  <c r="N42" i="15" s="1"/>
  <c r="M43" i="15"/>
  <c r="N43" i="15" s="1"/>
  <c r="M44" i="15"/>
  <c r="N44" i="15" s="1"/>
  <c r="M45" i="15"/>
  <c r="N45" i="15" s="1"/>
  <c r="M46" i="15"/>
  <c r="N46" i="15" s="1"/>
  <c r="M47" i="15"/>
  <c r="N47" i="15" s="1"/>
  <c r="M48" i="15"/>
  <c r="N48" i="15" s="1"/>
  <c r="M49" i="15"/>
  <c r="N49" i="15" s="1"/>
  <c r="M50" i="15"/>
  <c r="N50" i="15" s="1"/>
  <c r="M51" i="15"/>
  <c r="N51" i="15" s="1"/>
  <c r="M52" i="15"/>
  <c r="N52" i="15" s="1"/>
  <c r="M53" i="15"/>
  <c r="N53" i="15" s="1"/>
  <c r="M54" i="15"/>
  <c r="N54" i="15" s="1"/>
  <c r="M55" i="15"/>
  <c r="N55" i="15" s="1"/>
  <c r="M56" i="15"/>
  <c r="N56" i="15" s="1"/>
  <c r="M57" i="15"/>
  <c r="N57" i="15" s="1"/>
  <c r="M58" i="15"/>
  <c r="N58" i="15" s="1"/>
  <c r="M59" i="15"/>
  <c r="N59" i="15" s="1"/>
  <c r="M60" i="15"/>
  <c r="N60" i="15" s="1"/>
  <c r="M61" i="15"/>
  <c r="N61" i="15" s="1"/>
  <c r="M62" i="15"/>
  <c r="N62" i="15" s="1"/>
  <c r="M63" i="15"/>
  <c r="N63" i="15" s="1"/>
  <c r="M64" i="15"/>
  <c r="N64" i="15" s="1"/>
  <c r="M65" i="15"/>
  <c r="N65" i="15" s="1"/>
  <c r="M66" i="15"/>
  <c r="N66" i="15" s="1"/>
  <c r="M67" i="15"/>
  <c r="N67" i="15" s="1"/>
  <c r="M68" i="15"/>
  <c r="N68" i="15" s="1"/>
  <c r="M69" i="15"/>
  <c r="N69" i="15" s="1"/>
  <c r="M70" i="15"/>
  <c r="N70" i="15" s="1"/>
  <c r="M71" i="15"/>
  <c r="N71" i="15" s="1"/>
  <c r="M72" i="15"/>
  <c r="N72" i="15" s="1"/>
  <c r="M73" i="15"/>
  <c r="N73" i="15" s="1"/>
  <c r="M74" i="15"/>
  <c r="N74" i="15" s="1"/>
  <c r="M75" i="15"/>
  <c r="N75" i="15" s="1"/>
  <c r="M76" i="15"/>
  <c r="N76" i="15" s="1"/>
  <c r="M77" i="15"/>
  <c r="N77" i="15" s="1"/>
  <c r="M78" i="15"/>
  <c r="N78" i="15" s="1"/>
  <c r="M79" i="15"/>
  <c r="N79" i="15" s="1"/>
  <c r="M80" i="15"/>
  <c r="N80" i="15" s="1"/>
  <c r="M81" i="15"/>
  <c r="N81" i="15" s="1"/>
  <c r="M82" i="15"/>
  <c r="N82" i="15" s="1"/>
  <c r="M83" i="15"/>
  <c r="N83" i="15" s="1"/>
  <c r="M84" i="15"/>
  <c r="N84" i="15" s="1"/>
  <c r="M85" i="15"/>
  <c r="N85" i="15" s="1"/>
  <c r="M86" i="15"/>
  <c r="N86" i="15" s="1"/>
  <c r="M87" i="15"/>
  <c r="N87" i="15" s="1"/>
  <c r="M88" i="15"/>
  <c r="N88" i="15" s="1"/>
  <c r="M89" i="15"/>
  <c r="N89" i="15" s="1"/>
  <c r="M90" i="15"/>
  <c r="N90" i="15" s="1"/>
  <c r="M91" i="15"/>
  <c r="N91" i="15" s="1"/>
  <c r="M92" i="15"/>
  <c r="N92" i="15" s="1"/>
  <c r="M93" i="15"/>
  <c r="N93" i="15" s="1"/>
  <c r="M94" i="15"/>
  <c r="N94" i="15" s="1"/>
  <c r="M95" i="15"/>
  <c r="N95" i="15" s="1"/>
  <c r="M96" i="15"/>
  <c r="N96" i="15" s="1"/>
  <c r="M97" i="15"/>
  <c r="N97" i="15" s="1"/>
  <c r="M98" i="15"/>
  <c r="N98" i="15" s="1"/>
  <c r="M99" i="15"/>
  <c r="N99" i="15" s="1"/>
  <c r="M100" i="15"/>
  <c r="N100" i="15" s="1"/>
  <c r="M101" i="15"/>
  <c r="N101" i="15" s="1"/>
  <c r="M102" i="15"/>
  <c r="N102" i="15" s="1"/>
  <c r="M103" i="15"/>
  <c r="N103" i="15" s="1"/>
  <c r="M104" i="15"/>
  <c r="N104" i="15" s="1"/>
  <c r="M105" i="15"/>
  <c r="N105" i="15" s="1"/>
  <c r="M106" i="15"/>
  <c r="N106" i="15" s="1"/>
  <c r="M107" i="15"/>
  <c r="N107" i="15" s="1"/>
  <c r="M108" i="15"/>
  <c r="N108" i="15" s="1"/>
  <c r="M109" i="15"/>
  <c r="N109" i="15" s="1"/>
  <c r="M110" i="15"/>
  <c r="N110" i="15" s="1"/>
  <c r="M111" i="15"/>
  <c r="N111" i="15" s="1"/>
  <c r="M112" i="15"/>
  <c r="N112" i="15" s="1"/>
  <c r="M113" i="15"/>
  <c r="N113" i="15" s="1"/>
  <c r="M114" i="15"/>
  <c r="N114" i="15" s="1"/>
  <c r="M115" i="15"/>
  <c r="N115" i="15" s="1"/>
  <c r="M116" i="15"/>
  <c r="N116" i="15" s="1"/>
  <c r="M117" i="15"/>
  <c r="N117" i="15" s="1"/>
  <c r="M118" i="15"/>
  <c r="N118" i="15" s="1"/>
  <c r="M119" i="15"/>
  <c r="N119" i="15" s="1"/>
  <c r="M120" i="15"/>
  <c r="N120" i="15" s="1"/>
  <c r="M121" i="15"/>
  <c r="N121" i="15" s="1"/>
  <c r="M122" i="15"/>
  <c r="N122" i="15" s="1"/>
  <c r="M123" i="15"/>
  <c r="N123" i="15" s="1"/>
  <c r="M124" i="15"/>
  <c r="N124" i="15" s="1"/>
  <c r="M125" i="15"/>
  <c r="N125" i="15" s="1"/>
  <c r="M126" i="15"/>
  <c r="N126" i="15" s="1"/>
  <c r="M127" i="15"/>
  <c r="N127" i="15" s="1"/>
  <c r="M128" i="15"/>
  <c r="N128" i="15" s="1"/>
  <c r="M129" i="15"/>
  <c r="N129" i="15" s="1"/>
  <c r="M130" i="15"/>
  <c r="N130" i="15" s="1"/>
  <c r="M131" i="15"/>
  <c r="N131" i="15" s="1"/>
  <c r="M132" i="15"/>
  <c r="N132" i="15" s="1"/>
  <c r="M133" i="15"/>
  <c r="N133" i="15" s="1"/>
  <c r="M134" i="15"/>
  <c r="N134" i="15" s="1"/>
  <c r="M135" i="15"/>
  <c r="N135" i="15" s="1"/>
  <c r="M136" i="15"/>
  <c r="N136" i="15" s="1"/>
  <c r="M137" i="15"/>
  <c r="N137" i="15" s="1"/>
  <c r="M138" i="15"/>
  <c r="N138" i="15" s="1"/>
  <c r="M139" i="15"/>
  <c r="N139" i="15" s="1"/>
  <c r="M140" i="15"/>
  <c r="N140" i="15" s="1"/>
  <c r="M141" i="15"/>
  <c r="N141" i="15" s="1"/>
  <c r="M142" i="15"/>
  <c r="N142" i="15" s="1"/>
  <c r="M143" i="15"/>
  <c r="N143" i="15" s="1"/>
  <c r="M144" i="15"/>
  <c r="N144" i="15" s="1"/>
  <c r="M145" i="15"/>
  <c r="N145" i="15" s="1"/>
  <c r="M146" i="15"/>
  <c r="N146" i="15" s="1"/>
  <c r="M147" i="15"/>
  <c r="N147" i="15" s="1"/>
  <c r="M148" i="15"/>
  <c r="N148" i="15" s="1"/>
  <c r="M149" i="15"/>
  <c r="N149" i="15" s="1"/>
  <c r="M150" i="15"/>
  <c r="N150" i="15" s="1"/>
  <c r="M151" i="15"/>
  <c r="N151" i="15" s="1"/>
  <c r="M152" i="15"/>
  <c r="N152" i="15" s="1"/>
  <c r="M153" i="15"/>
  <c r="N153" i="15" s="1"/>
  <c r="M154" i="15"/>
  <c r="N154" i="15" s="1"/>
  <c r="M155" i="15"/>
  <c r="N155" i="15" s="1"/>
  <c r="M156" i="15"/>
  <c r="N156" i="15" s="1"/>
  <c r="M157" i="15"/>
  <c r="N157" i="15" s="1"/>
  <c r="M158" i="15"/>
  <c r="N158" i="15" s="1"/>
  <c r="M159" i="15"/>
  <c r="N159" i="15" s="1"/>
  <c r="M160" i="15"/>
  <c r="N160" i="15" s="1"/>
  <c r="M161" i="15"/>
  <c r="N161" i="15" s="1"/>
  <c r="M162" i="15"/>
  <c r="N162" i="15" s="1"/>
  <c r="M163" i="15"/>
  <c r="N163" i="15" s="1"/>
  <c r="M164" i="15"/>
  <c r="N164" i="15" s="1"/>
  <c r="M165" i="15"/>
  <c r="N165" i="15" s="1"/>
  <c r="M166" i="15"/>
  <c r="N166" i="15" s="1"/>
  <c r="M167" i="15"/>
  <c r="N167" i="15" s="1"/>
  <c r="M168" i="15"/>
  <c r="N168" i="15" s="1"/>
  <c r="M169" i="15"/>
  <c r="N169" i="15" s="1"/>
  <c r="M170" i="15"/>
  <c r="N170" i="15" s="1"/>
  <c r="M171" i="15"/>
  <c r="N171" i="15" s="1"/>
  <c r="M172" i="15"/>
  <c r="N172" i="15" s="1"/>
  <c r="M173" i="15"/>
  <c r="N173" i="15" s="1"/>
  <c r="M174" i="15"/>
  <c r="N174" i="15" s="1"/>
  <c r="M175" i="15"/>
  <c r="N175" i="15" s="1"/>
  <c r="M176" i="15"/>
  <c r="N176" i="15" s="1"/>
  <c r="M177" i="15"/>
  <c r="N177" i="15" s="1"/>
  <c r="M178" i="15"/>
  <c r="N178" i="15" s="1"/>
  <c r="M179" i="15"/>
  <c r="N179" i="15" s="1"/>
  <c r="M180" i="15"/>
  <c r="N180" i="15" s="1"/>
  <c r="M181" i="15"/>
  <c r="N181" i="15" s="1"/>
  <c r="M182" i="15"/>
  <c r="N182" i="15" s="1"/>
  <c r="M183" i="15"/>
  <c r="N183" i="15" s="1"/>
  <c r="M184" i="15"/>
  <c r="N184" i="15" s="1"/>
  <c r="M185" i="15"/>
  <c r="N185" i="15" s="1"/>
  <c r="M186" i="15"/>
  <c r="N186" i="15" s="1"/>
  <c r="M187" i="15"/>
  <c r="N187" i="15" s="1"/>
  <c r="M188" i="15"/>
  <c r="N188" i="15" s="1"/>
  <c r="M189" i="15"/>
  <c r="N189" i="15" s="1"/>
  <c r="M190" i="15"/>
  <c r="N190" i="15" s="1"/>
  <c r="M191" i="15"/>
  <c r="N191" i="15" s="1"/>
  <c r="M192" i="15"/>
  <c r="N192" i="15" s="1"/>
  <c r="M193" i="15"/>
  <c r="N193" i="15" s="1"/>
  <c r="M194" i="15"/>
  <c r="N194" i="15" s="1"/>
  <c r="M195" i="15"/>
  <c r="N195" i="15" s="1"/>
  <c r="M196" i="15"/>
  <c r="N196" i="15" s="1"/>
  <c r="M197" i="15"/>
  <c r="N197" i="15" s="1"/>
  <c r="M198" i="15"/>
  <c r="N198" i="15" s="1"/>
  <c r="M199" i="15"/>
  <c r="N199" i="15" s="1"/>
  <c r="M200" i="15"/>
  <c r="N200" i="15" s="1"/>
  <c r="M201" i="15"/>
  <c r="N201" i="15" s="1"/>
  <c r="M202" i="15"/>
  <c r="N202" i="15" s="1"/>
  <c r="M203" i="15"/>
  <c r="N203" i="15" s="1"/>
  <c r="M204" i="15"/>
  <c r="N204" i="15" s="1"/>
  <c r="M205" i="15"/>
  <c r="N205" i="15" s="1"/>
  <c r="M206" i="15"/>
  <c r="N206" i="15" s="1"/>
  <c r="M207" i="15"/>
  <c r="N207" i="15" s="1"/>
  <c r="M208" i="15"/>
  <c r="N208" i="15" s="1"/>
  <c r="M209" i="15"/>
  <c r="N209" i="15" s="1"/>
  <c r="M210" i="15"/>
  <c r="N210" i="15" s="1"/>
  <c r="M211" i="15"/>
  <c r="N211" i="15" s="1"/>
  <c r="M212" i="15"/>
  <c r="N212" i="15" s="1"/>
  <c r="M213" i="15"/>
  <c r="N213" i="15" s="1"/>
  <c r="M214" i="15"/>
  <c r="N214" i="15" s="1"/>
  <c r="M215" i="15"/>
  <c r="N215" i="15" s="1"/>
  <c r="M216" i="15"/>
  <c r="N216" i="15" s="1"/>
  <c r="M217" i="15"/>
  <c r="N217" i="15" s="1"/>
  <c r="M218" i="15"/>
  <c r="N218" i="15" s="1"/>
  <c r="M219" i="15"/>
  <c r="N219" i="15" s="1"/>
  <c r="M220" i="15"/>
  <c r="N220" i="15" s="1"/>
  <c r="M221" i="15"/>
  <c r="N221" i="15" s="1"/>
  <c r="M222" i="15"/>
  <c r="N222" i="15" s="1"/>
  <c r="M223" i="15"/>
  <c r="N223" i="15" s="1"/>
  <c r="M224" i="15"/>
  <c r="N224" i="15" s="1"/>
  <c r="M225" i="15"/>
  <c r="N225" i="15" s="1"/>
  <c r="M226" i="15"/>
  <c r="N226" i="15" s="1"/>
  <c r="M227" i="15"/>
  <c r="N227" i="15" s="1"/>
  <c r="M228" i="15"/>
  <c r="N228" i="15" s="1"/>
  <c r="M229" i="15"/>
  <c r="N229" i="15" s="1"/>
  <c r="M230" i="15"/>
  <c r="N230" i="15" s="1"/>
  <c r="M231" i="15"/>
  <c r="N231" i="15" s="1"/>
  <c r="M232" i="15"/>
  <c r="N232" i="15" s="1"/>
  <c r="M233" i="15"/>
  <c r="N233" i="15" s="1"/>
  <c r="M234" i="15"/>
  <c r="N234" i="15" s="1"/>
  <c r="M235" i="15"/>
  <c r="N235" i="15" s="1"/>
  <c r="M236" i="15"/>
  <c r="N236" i="15" s="1"/>
  <c r="M237" i="15"/>
  <c r="N237" i="15" s="1"/>
  <c r="M238" i="15"/>
  <c r="N238" i="15" s="1"/>
  <c r="M239" i="15"/>
  <c r="N239" i="15" s="1"/>
  <c r="M240" i="15"/>
  <c r="N240" i="15" s="1"/>
  <c r="M241" i="15"/>
  <c r="N241" i="15" s="1"/>
  <c r="M242" i="15"/>
  <c r="N242" i="15" s="1"/>
  <c r="M243" i="15"/>
  <c r="N243" i="15" s="1"/>
  <c r="M244" i="15"/>
  <c r="N244" i="15" s="1"/>
  <c r="M245" i="15"/>
  <c r="N245" i="15" s="1"/>
  <c r="M246" i="15"/>
  <c r="N246" i="15" s="1"/>
  <c r="M247" i="15"/>
  <c r="N247" i="15" s="1"/>
  <c r="M248" i="15"/>
  <c r="N248" i="15" s="1"/>
  <c r="M249" i="15"/>
  <c r="N249" i="15" s="1"/>
  <c r="M250" i="15"/>
  <c r="N250" i="15" s="1"/>
  <c r="M251" i="15"/>
  <c r="N251" i="15" s="1"/>
  <c r="M252" i="15"/>
  <c r="N252" i="15" s="1"/>
  <c r="M253" i="15"/>
  <c r="N253" i="15" s="1"/>
  <c r="M254" i="15"/>
  <c r="N254" i="15" s="1"/>
  <c r="M255" i="15"/>
  <c r="N255" i="15" s="1"/>
  <c r="M256" i="15"/>
  <c r="N256" i="15" s="1"/>
  <c r="M257" i="15"/>
  <c r="N257" i="15" s="1"/>
  <c r="M258" i="15"/>
  <c r="N258" i="15" s="1"/>
  <c r="M259" i="15"/>
  <c r="N259" i="15" s="1"/>
  <c r="M260" i="15"/>
  <c r="N260" i="15" s="1"/>
  <c r="M261" i="15"/>
  <c r="N261" i="15" s="1"/>
  <c r="M262" i="15"/>
  <c r="N262" i="15" s="1"/>
  <c r="M263" i="15"/>
  <c r="N263" i="15" s="1"/>
  <c r="M264" i="15"/>
  <c r="N264" i="15" s="1"/>
  <c r="M265" i="15"/>
  <c r="N265" i="15" s="1"/>
  <c r="M266" i="15"/>
  <c r="N266" i="15" s="1"/>
  <c r="M267" i="15"/>
  <c r="N267" i="15" s="1"/>
  <c r="M268" i="15"/>
  <c r="N268" i="15" s="1"/>
  <c r="M269" i="15"/>
  <c r="N269" i="15" s="1"/>
  <c r="M270" i="15"/>
  <c r="N270" i="15" s="1"/>
  <c r="M271" i="15"/>
  <c r="N271" i="15" s="1"/>
  <c r="M272" i="15"/>
  <c r="N272" i="15" s="1"/>
  <c r="M273" i="15"/>
  <c r="N273" i="15" s="1"/>
  <c r="M274" i="15"/>
  <c r="N274" i="15" s="1"/>
  <c r="M275" i="15"/>
  <c r="N275" i="15" s="1"/>
  <c r="M276" i="15"/>
  <c r="N276" i="15" s="1"/>
  <c r="M277" i="15"/>
  <c r="N277" i="15" s="1"/>
  <c r="M278" i="15"/>
  <c r="N278" i="15" s="1"/>
  <c r="M279" i="15"/>
  <c r="N279" i="15" s="1"/>
  <c r="M280" i="15"/>
  <c r="N280" i="15" s="1"/>
  <c r="M281" i="15"/>
  <c r="N281" i="15" s="1"/>
  <c r="M282" i="15"/>
  <c r="N282" i="15" s="1"/>
  <c r="M283" i="15"/>
  <c r="N283" i="15" s="1"/>
  <c r="M284" i="15"/>
  <c r="N284" i="15" s="1"/>
  <c r="M285" i="15"/>
  <c r="N285" i="15" s="1"/>
  <c r="M286" i="15"/>
  <c r="N286" i="15" s="1"/>
  <c r="M287" i="15"/>
  <c r="N287" i="15" s="1"/>
  <c r="M288" i="15"/>
  <c r="N288" i="15" s="1"/>
  <c r="M289" i="15"/>
  <c r="N289" i="15" s="1"/>
  <c r="M290" i="15"/>
  <c r="N290" i="15" s="1"/>
  <c r="M291" i="15"/>
  <c r="N291" i="15" s="1"/>
  <c r="M292" i="15"/>
  <c r="N292" i="15" s="1"/>
  <c r="M293" i="15"/>
  <c r="N293" i="15" s="1"/>
  <c r="M294" i="15"/>
  <c r="N294" i="15" s="1"/>
  <c r="M295" i="15"/>
  <c r="N295" i="15" s="1"/>
  <c r="M296" i="15"/>
  <c r="N296" i="15" s="1"/>
  <c r="M297" i="15"/>
  <c r="N297" i="15" s="1"/>
  <c r="M298" i="15"/>
  <c r="N298" i="15" s="1"/>
  <c r="M299" i="15"/>
  <c r="N299" i="15" s="1"/>
  <c r="M300" i="15"/>
  <c r="N300" i="15" s="1"/>
  <c r="M301" i="15"/>
  <c r="N301" i="15" s="1"/>
  <c r="M302" i="15"/>
  <c r="N302" i="15" s="1"/>
  <c r="M303" i="15"/>
  <c r="N303" i="15" s="1"/>
  <c r="M304" i="15"/>
  <c r="N304" i="15" s="1"/>
  <c r="M305" i="15"/>
  <c r="N305" i="15" s="1"/>
  <c r="M306" i="15"/>
  <c r="N306" i="15" s="1"/>
  <c r="M307" i="15"/>
  <c r="N307" i="15" s="1"/>
  <c r="M308" i="15"/>
  <c r="N308" i="15" s="1"/>
  <c r="M309" i="15"/>
  <c r="N309" i="15" s="1"/>
  <c r="M310" i="15"/>
  <c r="N310" i="15" s="1"/>
  <c r="M311" i="15"/>
  <c r="N311" i="15" s="1"/>
  <c r="M312" i="15"/>
  <c r="N312" i="15" s="1"/>
  <c r="M313" i="15"/>
  <c r="N313" i="15" s="1"/>
  <c r="M314" i="15"/>
  <c r="N314" i="15" s="1"/>
  <c r="M315" i="15"/>
  <c r="N315" i="15" s="1"/>
  <c r="M316" i="15"/>
  <c r="N316" i="15" s="1"/>
  <c r="M317" i="15"/>
  <c r="N317" i="15" s="1"/>
  <c r="M318" i="15"/>
  <c r="N318" i="15" s="1"/>
  <c r="M319" i="15"/>
  <c r="N319" i="15" s="1"/>
  <c r="M320" i="15"/>
  <c r="N320" i="15" s="1"/>
  <c r="M321" i="15"/>
  <c r="N321" i="15" s="1"/>
  <c r="M322" i="15"/>
  <c r="N322" i="15" s="1"/>
  <c r="M323" i="15"/>
  <c r="N323" i="15" s="1"/>
  <c r="M324" i="15"/>
  <c r="N324" i="15" s="1"/>
  <c r="M325" i="15"/>
  <c r="N325" i="15" s="1"/>
  <c r="M326" i="15"/>
  <c r="N326" i="15" s="1"/>
  <c r="M327" i="15"/>
  <c r="N327" i="15" s="1"/>
  <c r="M328" i="15"/>
  <c r="N328" i="15" s="1"/>
  <c r="M329" i="15"/>
  <c r="N329" i="15" s="1"/>
  <c r="M330" i="15"/>
  <c r="N330" i="15" s="1"/>
  <c r="M331" i="15"/>
  <c r="N331" i="15" s="1"/>
  <c r="M332" i="15"/>
  <c r="N332" i="15" s="1"/>
  <c r="M333" i="15"/>
  <c r="N333" i="15" s="1"/>
  <c r="M334" i="15"/>
  <c r="N334" i="15" s="1"/>
  <c r="M335" i="15"/>
  <c r="N335" i="15" s="1"/>
  <c r="M336" i="15"/>
  <c r="N336" i="15" s="1"/>
  <c r="M337" i="15"/>
  <c r="N337" i="15" s="1"/>
  <c r="M338" i="15"/>
  <c r="N338" i="15" s="1"/>
  <c r="M339" i="15"/>
  <c r="N339" i="15" s="1"/>
  <c r="M340" i="15"/>
  <c r="N340" i="15" s="1"/>
  <c r="M341" i="15"/>
  <c r="N341" i="15" s="1"/>
  <c r="M342" i="15"/>
  <c r="N342" i="15" s="1"/>
  <c r="M343" i="15"/>
  <c r="N343" i="15" s="1"/>
  <c r="M344" i="15"/>
  <c r="N344" i="15" s="1"/>
  <c r="M345" i="15"/>
  <c r="N345" i="15" s="1"/>
  <c r="M346" i="15"/>
  <c r="N346" i="15" s="1"/>
  <c r="M347" i="15"/>
  <c r="N347" i="15" s="1"/>
  <c r="M348" i="15"/>
  <c r="N348" i="15" s="1"/>
  <c r="M349" i="15"/>
  <c r="N349" i="15" s="1"/>
  <c r="M350" i="15"/>
  <c r="N350" i="15" s="1"/>
  <c r="M351" i="15"/>
  <c r="N351" i="15" s="1"/>
  <c r="M352" i="15"/>
  <c r="N352" i="15" s="1"/>
  <c r="M353" i="15"/>
  <c r="N353" i="15" s="1"/>
  <c r="M354" i="15"/>
  <c r="N354" i="15" s="1"/>
  <c r="M355" i="15"/>
  <c r="N355" i="15" s="1"/>
  <c r="M356" i="15"/>
  <c r="N356" i="15" s="1"/>
  <c r="M357" i="15"/>
  <c r="N357" i="15" s="1"/>
  <c r="M358" i="15"/>
  <c r="N358" i="15" s="1"/>
  <c r="M359" i="15"/>
  <c r="N359" i="15" s="1"/>
  <c r="M360" i="15"/>
  <c r="N360" i="15" s="1"/>
  <c r="M361" i="15"/>
  <c r="N361" i="15" s="1"/>
  <c r="M362" i="15"/>
  <c r="N362" i="15" s="1"/>
  <c r="M363" i="15"/>
  <c r="N363" i="15" s="1"/>
  <c r="M364" i="15"/>
  <c r="N364" i="15" s="1"/>
  <c r="M365" i="15"/>
  <c r="N365" i="15" s="1"/>
  <c r="M366" i="15"/>
  <c r="N366" i="15" s="1"/>
  <c r="M367" i="15"/>
  <c r="N367" i="15" s="1"/>
  <c r="M368" i="15"/>
  <c r="N368" i="15" s="1"/>
  <c r="M369" i="15"/>
  <c r="N369" i="15" s="1"/>
  <c r="M370" i="15"/>
  <c r="N370" i="15" s="1"/>
  <c r="M371" i="15"/>
  <c r="N371" i="15" s="1"/>
  <c r="M372" i="15"/>
  <c r="N372" i="15" s="1"/>
  <c r="M373" i="15"/>
  <c r="N373" i="15" s="1"/>
  <c r="M374" i="15"/>
  <c r="N374" i="15" s="1"/>
  <c r="M375" i="15"/>
  <c r="N375" i="15" s="1"/>
  <c r="M376" i="15"/>
  <c r="N376" i="15" s="1"/>
  <c r="M377" i="15"/>
  <c r="N377" i="15" s="1"/>
  <c r="M378" i="15"/>
  <c r="N378" i="15" s="1"/>
  <c r="M379" i="15"/>
  <c r="N379" i="15" s="1"/>
  <c r="M380" i="15"/>
  <c r="N380" i="15" s="1"/>
  <c r="M381" i="15"/>
  <c r="N381" i="15" s="1"/>
  <c r="M382" i="15"/>
  <c r="N382" i="15" s="1"/>
  <c r="M383" i="15"/>
  <c r="N383" i="15" s="1"/>
  <c r="M384" i="15"/>
  <c r="N384" i="15" s="1"/>
  <c r="M385" i="15"/>
  <c r="N385" i="15" s="1"/>
  <c r="M386" i="15"/>
  <c r="N386" i="15" s="1"/>
  <c r="M387" i="15"/>
  <c r="N387" i="15" s="1"/>
  <c r="M388" i="15"/>
  <c r="N388" i="15" s="1"/>
  <c r="M389" i="15"/>
  <c r="N389" i="15" s="1"/>
  <c r="M390" i="15"/>
  <c r="N390" i="15" s="1"/>
  <c r="M391" i="15"/>
  <c r="N391" i="15" s="1"/>
  <c r="M392" i="15"/>
  <c r="N392" i="15" s="1"/>
  <c r="M393" i="15"/>
  <c r="N393" i="15" s="1"/>
  <c r="M394" i="15"/>
  <c r="N394" i="15" s="1"/>
  <c r="M395" i="15"/>
  <c r="N395" i="15" s="1"/>
  <c r="M396" i="15"/>
  <c r="N396" i="15" s="1"/>
  <c r="M397" i="15"/>
  <c r="N397" i="15" s="1"/>
  <c r="M398" i="15"/>
  <c r="N398" i="15" s="1"/>
  <c r="M399" i="15"/>
  <c r="N399" i="15" s="1"/>
  <c r="M400" i="15"/>
  <c r="N400" i="15" s="1"/>
  <c r="M401" i="15"/>
  <c r="N401" i="15" s="1"/>
  <c r="M402" i="15"/>
  <c r="N402" i="15" s="1"/>
  <c r="M403" i="15"/>
  <c r="N403" i="15" s="1"/>
  <c r="M404" i="15"/>
  <c r="N404" i="15" s="1"/>
  <c r="M405" i="15"/>
  <c r="N405" i="15" s="1"/>
  <c r="M406" i="15"/>
  <c r="N406" i="15" s="1"/>
  <c r="M407" i="15"/>
  <c r="N407" i="15" s="1"/>
  <c r="M408" i="15"/>
  <c r="N408" i="15" s="1"/>
  <c r="M409" i="15"/>
  <c r="N409" i="15" s="1"/>
  <c r="M410" i="15"/>
  <c r="N410" i="15" s="1"/>
  <c r="M411" i="15"/>
  <c r="N411" i="15" s="1"/>
  <c r="M412" i="15"/>
  <c r="N412" i="15" s="1"/>
  <c r="M413" i="15"/>
  <c r="N413" i="15" s="1"/>
  <c r="M414" i="15"/>
  <c r="N414" i="15" s="1"/>
  <c r="M415" i="15"/>
  <c r="N415" i="15" s="1"/>
  <c r="M416" i="15"/>
  <c r="N416" i="15" s="1"/>
  <c r="M417" i="15"/>
  <c r="N417" i="15" s="1"/>
  <c r="M418" i="15"/>
  <c r="N418" i="15" s="1"/>
  <c r="M419" i="15"/>
  <c r="N419" i="15" s="1"/>
  <c r="M420" i="15"/>
  <c r="N420" i="15" s="1"/>
  <c r="M421" i="15"/>
  <c r="N421" i="15" s="1"/>
  <c r="M422" i="15"/>
  <c r="N422" i="15" s="1"/>
  <c r="M423" i="15"/>
  <c r="N423" i="15" s="1"/>
  <c r="M424" i="15"/>
  <c r="N424" i="15" s="1"/>
  <c r="M425" i="15"/>
  <c r="N425" i="15" s="1"/>
  <c r="M426" i="15"/>
  <c r="N426" i="15" s="1"/>
  <c r="M427" i="15"/>
  <c r="N427" i="15" s="1"/>
  <c r="M428" i="15"/>
  <c r="N428" i="15" s="1"/>
  <c r="M429" i="15"/>
  <c r="N429" i="15" s="1"/>
  <c r="M430" i="15"/>
  <c r="N430" i="15" s="1"/>
  <c r="M431" i="15"/>
  <c r="N431" i="15" s="1"/>
  <c r="M432" i="15"/>
  <c r="N432" i="15" s="1"/>
  <c r="M433" i="15"/>
  <c r="N433" i="15" s="1"/>
  <c r="M434" i="15"/>
  <c r="N434" i="15" s="1"/>
  <c r="M435" i="15"/>
  <c r="N435" i="15" s="1"/>
  <c r="M436" i="15"/>
  <c r="N436" i="15" s="1"/>
  <c r="M437" i="15"/>
  <c r="N437" i="15" s="1"/>
  <c r="M438" i="15"/>
  <c r="N438" i="15" s="1"/>
  <c r="M439" i="15"/>
  <c r="N439" i="15" s="1"/>
  <c r="M440" i="15"/>
  <c r="N440" i="15" s="1"/>
  <c r="M441" i="15"/>
  <c r="N441" i="15" s="1"/>
  <c r="M442" i="15"/>
  <c r="N442" i="15" s="1"/>
  <c r="M443" i="15"/>
  <c r="N443" i="15" s="1"/>
  <c r="M444" i="15"/>
  <c r="N444" i="15" s="1"/>
  <c r="M445" i="15"/>
  <c r="N445" i="15" s="1"/>
  <c r="M446" i="15"/>
  <c r="N446" i="15" s="1"/>
  <c r="M447" i="15"/>
  <c r="N447" i="15" s="1"/>
  <c r="M448" i="15"/>
  <c r="N448" i="15" s="1"/>
  <c r="M449" i="15"/>
  <c r="N449" i="15" s="1"/>
  <c r="M450" i="15"/>
  <c r="N450" i="15" s="1"/>
  <c r="M451" i="15"/>
  <c r="N451" i="15" s="1"/>
  <c r="M452" i="15"/>
  <c r="N452" i="15" s="1"/>
  <c r="M453" i="15"/>
  <c r="N453" i="15" s="1"/>
  <c r="M454" i="15"/>
  <c r="N454" i="15" s="1"/>
  <c r="M455" i="15"/>
  <c r="N455" i="15" s="1"/>
  <c r="M456" i="15"/>
  <c r="N456" i="15" s="1"/>
  <c r="M457" i="15"/>
  <c r="N457" i="15" s="1"/>
  <c r="M458" i="15"/>
  <c r="N458" i="15" s="1"/>
  <c r="M459" i="15"/>
  <c r="N459" i="15" s="1"/>
  <c r="M460" i="15"/>
  <c r="N460" i="15" s="1"/>
  <c r="M461" i="15"/>
  <c r="N461" i="15" s="1"/>
  <c r="M462" i="15"/>
  <c r="N462" i="15" s="1"/>
  <c r="M463" i="15"/>
  <c r="N463" i="15" s="1"/>
  <c r="M464" i="15"/>
  <c r="N464" i="15" s="1"/>
  <c r="M465" i="15"/>
  <c r="N465" i="15" s="1"/>
  <c r="M466" i="15"/>
  <c r="N466" i="15" s="1"/>
  <c r="M467" i="15"/>
  <c r="N467" i="15" s="1"/>
  <c r="M468" i="15"/>
  <c r="N468" i="15" s="1"/>
  <c r="M469" i="15"/>
  <c r="N469" i="15" s="1"/>
  <c r="M470" i="15"/>
  <c r="N470" i="15" s="1"/>
  <c r="M471" i="15"/>
  <c r="N471" i="15" s="1"/>
  <c r="M472" i="15"/>
  <c r="N472" i="15" s="1"/>
  <c r="M473" i="15"/>
  <c r="N473" i="15" s="1"/>
  <c r="M474" i="15"/>
  <c r="N474" i="15" s="1"/>
  <c r="M475" i="15"/>
  <c r="N475" i="15" s="1"/>
  <c r="M476" i="15"/>
  <c r="N476" i="15" s="1"/>
  <c r="M477" i="15"/>
  <c r="N477" i="15" s="1"/>
  <c r="M478" i="15"/>
  <c r="N478" i="15" s="1"/>
  <c r="M479" i="15"/>
  <c r="N479" i="15" s="1"/>
  <c r="M480" i="15"/>
  <c r="N480" i="15" s="1"/>
  <c r="M481" i="15"/>
  <c r="N481" i="15" s="1"/>
  <c r="M482" i="15"/>
  <c r="N482" i="15" s="1"/>
  <c r="M483" i="15"/>
  <c r="N483" i="15" s="1"/>
  <c r="M484" i="15"/>
  <c r="N484" i="15" s="1"/>
  <c r="M485" i="15"/>
  <c r="N485" i="15" s="1"/>
  <c r="M486" i="15"/>
  <c r="N486" i="15" s="1"/>
  <c r="M487" i="15"/>
  <c r="N487" i="15" s="1"/>
  <c r="M488" i="15"/>
  <c r="N488" i="15" s="1"/>
  <c r="M489" i="15"/>
  <c r="N489" i="15" s="1"/>
  <c r="M490" i="15"/>
  <c r="N490" i="15" s="1"/>
  <c r="M491" i="15"/>
  <c r="N491" i="15" s="1"/>
  <c r="M492" i="15"/>
  <c r="N492" i="15" s="1"/>
  <c r="M493" i="15"/>
  <c r="N493" i="15" s="1"/>
  <c r="M494" i="15"/>
  <c r="N494" i="15" s="1"/>
  <c r="M495" i="15"/>
  <c r="N495" i="15" s="1"/>
  <c r="M496" i="15"/>
  <c r="N496" i="15" s="1"/>
  <c r="M497" i="15"/>
  <c r="N497" i="15" s="1"/>
  <c r="M498" i="15"/>
  <c r="N498" i="15" s="1"/>
  <c r="M499" i="15"/>
  <c r="N499" i="15" s="1"/>
  <c r="M500" i="15"/>
  <c r="N500" i="15" s="1"/>
  <c r="M501" i="15"/>
  <c r="N501" i="15" s="1"/>
  <c r="M502" i="15"/>
  <c r="N502" i="15" s="1"/>
  <c r="M503" i="15"/>
  <c r="N503" i="15" s="1"/>
  <c r="M504" i="15"/>
  <c r="N504" i="15" s="1"/>
  <c r="M505" i="15"/>
  <c r="N505" i="15" s="1"/>
  <c r="M506" i="15"/>
  <c r="N506" i="15" s="1"/>
  <c r="M507" i="15"/>
  <c r="N507" i="15" s="1"/>
  <c r="M508" i="15"/>
  <c r="N508" i="15" s="1"/>
  <c r="M509" i="15"/>
  <c r="N509" i="15" s="1"/>
  <c r="M510" i="15"/>
  <c r="N510" i="15" s="1"/>
  <c r="M511" i="15"/>
  <c r="N511" i="15" s="1"/>
  <c r="M512" i="15"/>
  <c r="N512" i="15" s="1"/>
  <c r="M513" i="15"/>
  <c r="N513" i="15" s="1"/>
  <c r="M514" i="15"/>
  <c r="N514" i="15" s="1"/>
  <c r="M515" i="15"/>
  <c r="N515" i="15" s="1"/>
  <c r="M516" i="15"/>
  <c r="N516" i="15" s="1"/>
  <c r="M517" i="15"/>
  <c r="N517" i="15" s="1"/>
  <c r="M518" i="15"/>
  <c r="N518" i="15" s="1"/>
  <c r="M519" i="15"/>
  <c r="N519" i="15" s="1"/>
  <c r="M520" i="15"/>
  <c r="N520" i="15" s="1"/>
  <c r="M521" i="15"/>
  <c r="N521" i="15" s="1"/>
  <c r="M522" i="15"/>
  <c r="N522" i="15" s="1"/>
  <c r="M523" i="15"/>
  <c r="N523" i="15" s="1"/>
  <c r="M524" i="15"/>
  <c r="N524" i="15" s="1"/>
  <c r="M525" i="15"/>
  <c r="N525" i="15" s="1"/>
  <c r="M526" i="15"/>
  <c r="N526" i="15" s="1"/>
  <c r="M527" i="15"/>
  <c r="N527" i="15" s="1"/>
  <c r="M528" i="15"/>
  <c r="N528" i="15" s="1"/>
  <c r="M529" i="15"/>
  <c r="N529" i="15" s="1"/>
  <c r="M530" i="15"/>
  <c r="N530" i="15" s="1"/>
  <c r="M531" i="15"/>
  <c r="N531" i="15" s="1"/>
  <c r="M532" i="15"/>
  <c r="N532" i="15" s="1"/>
  <c r="M533" i="15"/>
  <c r="N533" i="15" s="1"/>
  <c r="M534" i="15"/>
  <c r="N534" i="15" s="1"/>
  <c r="M535" i="15"/>
  <c r="N535" i="15" s="1"/>
  <c r="M536" i="15"/>
  <c r="N536" i="15" s="1"/>
  <c r="M537" i="15"/>
  <c r="N537" i="15" s="1"/>
  <c r="M538" i="15"/>
  <c r="N538" i="15" s="1"/>
  <c r="M539" i="15"/>
  <c r="N539" i="15" s="1"/>
  <c r="M540" i="15"/>
  <c r="N540" i="15" s="1"/>
  <c r="M541" i="15"/>
  <c r="N541" i="15" s="1"/>
  <c r="M542" i="15"/>
  <c r="N542" i="15" s="1"/>
  <c r="M543" i="15"/>
  <c r="N543" i="15" s="1"/>
  <c r="M544" i="15"/>
  <c r="N544" i="15" s="1"/>
  <c r="M545" i="15"/>
  <c r="N545" i="15" s="1"/>
  <c r="M546" i="15"/>
  <c r="N546" i="15" s="1"/>
  <c r="M547" i="15"/>
  <c r="N547" i="15" s="1"/>
  <c r="M548" i="15"/>
  <c r="N548" i="15" s="1"/>
  <c r="M549" i="15"/>
  <c r="N549" i="15" s="1"/>
  <c r="M550" i="15"/>
  <c r="N550" i="15" s="1"/>
  <c r="M551" i="15"/>
  <c r="N551" i="15" s="1"/>
  <c r="M552" i="15"/>
  <c r="N552" i="15" s="1"/>
  <c r="M553" i="15"/>
  <c r="N553" i="15" s="1"/>
  <c r="M554" i="15"/>
  <c r="N554" i="15" s="1"/>
  <c r="M555" i="15"/>
  <c r="N555" i="15" s="1"/>
  <c r="M556" i="15"/>
  <c r="N556" i="15" s="1"/>
  <c r="M557" i="15"/>
  <c r="N557" i="15" s="1"/>
  <c r="M558" i="15"/>
  <c r="N558" i="15" s="1"/>
  <c r="M559" i="15"/>
  <c r="N559" i="15" s="1"/>
  <c r="M560" i="15"/>
  <c r="N560" i="15" s="1"/>
  <c r="M561" i="15"/>
  <c r="N561" i="15" s="1"/>
  <c r="M562" i="15"/>
  <c r="N562" i="15" s="1"/>
  <c r="M563" i="15"/>
  <c r="N563" i="15" s="1"/>
  <c r="M564" i="15"/>
  <c r="N564" i="15" s="1"/>
  <c r="M565" i="15"/>
  <c r="N565" i="15" s="1"/>
  <c r="M566" i="15"/>
  <c r="N566" i="15" s="1"/>
  <c r="M567" i="15"/>
  <c r="N567" i="15" s="1"/>
  <c r="M568" i="15"/>
  <c r="N568" i="15" s="1"/>
  <c r="M569" i="15"/>
  <c r="N569" i="15" s="1"/>
  <c r="M570" i="15"/>
  <c r="N570" i="15" s="1"/>
  <c r="M571" i="15"/>
  <c r="N571" i="15" s="1"/>
  <c r="M572" i="15"/>
  <c r="N572" i="15" s="1"/>
  <c r="M573" i="15"/>
  <c r="N573" i="15" s="1"/>
  <c r="M574" i="15"/>
  <c r="N574" i="15" s="1"/>
  <c r="M575" i="15"/>
  <c r="N575" i="15" s="1"/>
  <c r="M576" i="15"/>
  <c r="N576" i="15" s="1"/>
  <c r="M577" i="15"/>
  <c r="N577" i="15" s="1"/>
  <c r="M578" i="15"/>
  <c r="N578" i="15" s="1"/>
  <c r="M579" i="15"/>
  <c r="N579" i="15" s="1"/>
  <c r="M580" i="15"/>
  <c r="N580" i="15" s="1"/>
  <c r="M581" i="15"/>
  <c r="N581" i="15" s="1"/>
  <c r="M582" i="15"/>
  <c r="N582" i="15" s="1"/>
  <c r="M583" i="15"/>
  <c r="N583" i="15" s="1"/>
  <c r="M584" i="15"/>
  <c r="N584" i="15" s="1"/>
  <c r="M585" i="15"/>
  <c r="N585" i="15" s="1"/>
  <c r="M586" i="15"/>
  <c r="N586" i="15" s="1"/>
  <c r="M587" i="15"/>
  <c r="N587" i="15" s="1"/>
  <c r="M588" i="15"/>
  <c r="N588" i="15" s="1"/>
  <c r="M589" i="15"/>
  <c r="N589" i="15" s="1"/>
  <c r="M590" i="15"/>
  <c r="N590" i="15" s="1"/>
  <c r="M591" i="15"/>
  <c r="N591" i="15" s="1"/>
  <c r="M592" i="15"/>
  <c r="N592" i="15" s="1"/>
  <c r="M593" i="15"/>
  <c r="N593" i="15" s="1"/>
  <c r="M594" i="15"/>
  <c r="N594" i="15" s="1"/>
  <c r="M595" i="15"/>
  <c r="N595" i="15" s="1"/>
  <c r="M596" i="15"/>
  <c r="N596" i="15" s="1"/>
  <c r="M597" i="15"/>
  <c r="N597" i="15" s="1"/>
  <c r="M598" i="15"/>
  <c r="N598" i="15" s="1"/>
  <c r="M599" i="15"/>
  <c r="N599" i="15" s="1"/>
  <c r="M600" i="15"/>
  <c r="N600" i="15" s="1"/>
  <c r="M601" i="15"/>
  <c r="N601" i="15" s="1"/>
  <c r="M602" i="15"/>
  <c r="N602" i="15" s="1"/>
  <c r="M603" i="15"/>
  <c r="N603" i="15" s="1"/>
  <c r="M604" i="15"/>
  <c r="N604" i="15" s="1"/>
  <c r="M605" i="15"/>
  <c r="N605" i="15" s="1"/>
  <c r="M606" i="15"/>
  <c r="N606" i="15" s="1"/>
  <c r="M607" i="15"/>
  <c r="N607" i="15" s="1"/>
  <c r="M608" i="15"/>
  <c r="N608" i="15" s="1"/>
  <c r="M609" i="15"/>
  <c r="N609" i="15" s="1"/>
  <c r="M610" i="15"/>
  <c r="N610" i="15" s="1"/>
  <c r="M611" i="15"/>
  <c r="N611" i="15" s="1"/>
  <c r="M612" i="15"/>
  <c r="N612" i="15" s="1"/>
  <c r="M613" i="15"/>
  <c r="N613" i="15" s="1"/>
  <c r="M614" i="15"/>
  <c r="N614" i="15" s="1"/>
  <c r="M615" i="15"/>
  <c r="N615" i="15" s="1"/>
  <c r="M616" i="15"/>
  <c r="N616" i="15" s="1"/>
  <c r="M617" i="15"/>
  <c r="N617" i="15" s="1"/>
  <c r="M618" i="15"/>
  <c r="N618" i="15" s="1"/>
  <c r="M619" i="15"/>
  <c r="N619" i="15" s="1"/>
  <c r="M620" i="15"/>
  <c r="N620" i="15" s="1"/>
  <c r="M621" i="15"/>
  <c r="N621" i="15" s="1"/>
  <c r="M622" i="15"/>
  <c r="N622" i="15" s="1"/>
  <c r="M623" i="15"/>
  <c r="N623" i="15" s="1"/>
  <c r="M624" i="15"/>
  <c r="N624" i="15" s="1"/>
  <c r="M625" i="15"/>
  <c r="N625" i="15" s="1"/>
  <c r="M626" i="15"/>
  <c r="N626" i="15" s="1"/>
  <c r="M627" i="15"/>
  <c r="N627" i="15" s="1"/>
  <c r="M628" i="15"/>
  <c r="N628" i="15" s="1"/>
  <c r="M629" i="15"/>
  <c r="N629" i="15" s="1"/>
  <c r="M630" i="15"/>
  <c r="N630" i="15" s="1"/>
  <c r="M631" i="15"/>
  <c r="N631" i="15" s="1"/>
  <c r="M632" i="15"/>
  <c r="N632" i="15" s="1"/>
  <c r="M633" i="15"/>
  <c r="N633" i="15" s="1"/>
  <c r="M634" i="15"/>
  <c r="N634" i="15" s="1"/>
  <c r="M635" i="15"/>
  <c r="N635" i="15" s="1"/>
  <c r="M636" i="15"/>
  <c r="N636" i="15" s="1"/>
  <c r="M637" i="15"/>
  <c r="N637" i="15" s="1"/>
  <c r="M638" i="15"/>
  <c r="N638" i="15" s="1"/>
  <c r="M639" i="15"/>
  <c r="N639" i="15" s="1"/>
  <c r="M640" i="15"/>
  <c r="N640" i="15" s="1"/>
  <c r="M641" i="15"/>
  <c r="N641" i="15" s="1"/>
  <c r="M642" i="15"/>
  <c r="N642" i="15" s="1"/>
  <c r="M643" i="15"/>
  <c r="N643" i="15" s="1"/>
  <c r="M644" i="15"/>
  <c r="N644" i="15" s="1"/>
  <c r="M645" i="15"/>
  <c r="N645" i="15" s="1"/>
  <c r="M646" i="15"/>
  <c r="N646" i="15" s="1"/>
  <c r="M647" i="15"/>
  <c r="N647" i="15" s="1"/>
  <c r="M648" i="15"/>
  <c r="N648" i="15" s="1"/>
  <c r="M649" i="15"/>
  <c r="N649" i="15" s="1"/>
  <c r="M650" i="15"/>
  <c r="N650" i="15" s="1"/>
  <c r="M651" i="15"/>
  <c r="N651" i="15" s="1"/>
  <c r="M652" i="15"/>
  <c r="N652" i="15" s="1"/>
  <c r="M653" i="15"/>
  <c r="N653" i="15" s="1"/>
  <c r="M654" i="15"/>
  <c r="N654" i="15" s="1"/>
  <c r="M655" i="15"/>
  <c r="N655" i="15" s="1"/>
  <c r="M656" i="15"/>
  <c r="N656" i="15" s="1"/>
  <c r="M657" i="15"/>
  <c r="N657" i="15" s="1"/>
  <c r="M658" i="15"/>
  <c r="N658" i="15" s="1"/>
  <c r="M659" i="15"/>
  <c r="N659" i="15" s="1"/>
  <c r="M660" i="15"/>
  <c r="N660" i="15" s="1"/>
  <c r="M661" i="15"/>
  <c r="N661" i="15" s="1"/>
  <c r="M662" i="15"/>
  <c r="N662" i="15" s="1"/>
  <c r="M663" i="15"/>
  <c r="N663" i="15" s="1"/>
  <c r="M664" i="15"/>
  <c r="N664" i="15" s="1"/>
  <c r="M665" i="15"/>
  <c r="N665" i="15" s="1"/>
  <c r="M666" i="15"/>
  <c r="N666" i="15" s="1"/>
  <c r="M667" i="15"/>
  <c r="N667" i="15" s="1"/>
  <c r="M668" i="15"/>
  <c r="N668" i="15" s="1"/>
  <c r="M669" i="15"/>
  <c r="N669" i="15" s="1"/>
  <c r="M670" i="15"/>
  <c r="N670" i="15" s="1"/>
  <c r="M671" i="15"/>
  <c r="N671" i="15" s="1"/>
  <c r="M672" i="15"/>
  <c r="N672" i="15" s="1"/>
  <c r="M673" i="15"/>
  <c r="N673" i="15" s="1"/>
  <c r="M674" i="15"/>
  <c r="N674" i="15" s="1"/>
  <c r="M675" i="15"/>
  <c r="N675" i="15" s="1"/>
  <c r="M676" i="15"/>
  <c r="N676" i="15" s="1"/>
  <c r="M677" i="15"/>
  <c r="N677" i="15" s="1"/>
  <c r="M678" i="15"/>
  <c r="N678" i="15" s="1"/>
  <c r="M679" i="15"/>
  <c r="N679" i="15" s="1"/>
  <c r="M680" i="15"/>
  <c r="N680" i="15" s="1"/>
  <c r="M681" i="15"/>
  <c r="N681" i="15" s="1"/>
  <c r="M682" i="15"/>
  <c r="N682" i="15" s="1"/>
  <c r="M683" i="15"/>
  <c r="N683" i="15" s="1"/>
  <c r="M684" i="15"/>
  <c r="N684" i="15" s="1"/>
  <c r="M685" i="15"/>
  <c r="N685" i="15" s="1"/>
  <c r="M686" i="15"/>
  <c r="N686" i="15" s="1"/>
  <c r="M687" i="15"/>
  <c r="N687" i="15" s="1"/>
  <c r="M688" i="15"/>
  <c r="N688" i="15" s="1"/>
  <c r="M689" i="15"/>
  <c r="N689" i="15" s="1"/>
  <c r="M690" i="15"/>
  <c r="N690" i="15" s="1"/>
  <c r="M691" i="15"/>
  <c r="N691" i="15" s="1"/>
  <c r="M692" i="15"/>
  <c r="N692" i="15" s="1"/>
  <c r="M693" i="15"/>
  <c r="N693" i="15" s="1"/>
  <c r="M694" i="15"/>
  <c r="N694" i="15" s="1"/>
  <c r="M695" i="15"/>
  <c r="N695" i="15" s="1"/>
  <c r="M696" i="15"/>
  <c r="N696" i="15" s="1"/>
  <c r="M697" i="15"/>
  <c r="N697" i="15" s="1"/>
  <c r="M698" i="15"/>
  <c r="N698" i="15" s="1"/>
  <c r="M699" i="15"/>
  <c r="N699" i="15" s="1"/>
  <c r="M700" i="15"/>
  <c r="N700" i="15" s="1"/>
  <c r="M701" i="15"/>
  <c r="N701" i="15" s="1"/>
  <c r="M702" i="15"/>
  <c r="N702" i="15" s="1"/>
  <c r="M703" i="15"/>
  <c r="N703" i="15" s="1"/>
  <c r="M704" i="15"/>
  <c r="N704" i="15" s="1"/>
  <c r="M705" i="15"/>
  <c r="N705" i="15" s="1"/>
  <c r="M706" i="15"/>
  <c r="N706" i="15" s="1"/>
  <c r="M707" i="15"/>
  <c r="N707" i="15" s="1"/>
  <c r="M708" i="15"/>
  <c r="N708" i="15" s="1"/>
  <c r="M709" i="15"/>
  <c r="N709" i="15" s="1"/>
  <c r="M710" i="15"/>
  <c r="N710" i="15" s="1"/>
  <c r="M711" i="15"/>
  <c r="N711" i="15" s="1"/>
  <c r="M712" i="15"/>
  <c r="N712" i="15" s="1"/>
  <c r="M713" i="15"/>
  <c r="N713" i="15" s="1"/>
  <c r="M714" i="15"/>
  <c r="N714" i="15" s="1"/>
  <c r="M715" i="15"/>
  <c r="N715" i="15" s="1"/>
  <c r="M716" i="15"/>
  <c r="N716" i="15" s="1"/>
  <c r="M717" i="15"/>
  <c r="N717" i="15" s="1"/>
  <c r="M718" i="15"/>
  <c r="N718" i="15" s="1"/>
  <c r="M719" i="15"/>
  <c r="N719" i="15" s="1"/>
  <c r="M720" i="15"/>
  <c r="N720" i="15" s="1"/>
  <c r="M721" i="15"/>
  <c r="N721" i="15" s="1"/>
  <c r="M722" i="15"/>
  <c r="N722" i="15" s="1"/>
  <c r="M723" i="15"/>
  <c r="N723" i="15" s="1"/>
  <c r="M724" i="15"/>
  <c r="N724" i="15" s="1"/>
  <c r="M725" i="15"/>
  <c r="N725" i="15" s="1"/>
  <c r="M726" i="15"/>
  <c r="N726" i="15" s="1"/>
  <c r="M727" i="15"/>
  <c r="N727" i="15" s="1"/>
  <c r="M728" i="15"/>
  <c r="N728" i="15" s="1"/>
  <c r="M729" i="15"/>
  <c r="N729" i="15" s="1"/>
  <c r="M730" i="15"/>
  <c r="N730" i="15" s="1"/>
  <c r="M731" i="15"/>
  <c r="N731" i="15" s="1"/>
  <c r="M732" i="15"/>
  <c r="N732" i="15" s="1"/>
  <c r="M733" i="15"/>
  <c r="N733" i="15" s="1"/>
  <c r="M734" i="15"/>
  <c r="N734" i="15" s="1"/>
  <c r="M735" i="15"/>
  <c r="N735" i="15" s="1"/>
  <c r="M736" i="15"/>
  <c r="N736" i="15" s="1"/>
  <c r="M737" i="15"/>
  <c r="N737" i="15" s="1"/>
  <c r="M738" i="15"/>
  <c r="N738" i="15" s="1"/>
  <c r="M739" i="15"/>
  <c r="N739" i="15" s="1"/>
  <c r="M740" i="15"/>
  <c r="N740" i="15" s="1"/>
  <c r="M741" i="15"/>
  <c r="N741" i="15" s="1"/>
  <c r="M742" i="15"/>
  <c r="N742" i="15" s="1"/>
  <c r="M743" i="15"/>
  <c r="N743" i="15" s="1"/>
  <c r="M744" i="15"/>
  <c r="N744" i="15" s="1"/>
  <c r="M745" i="15"/>
  <c r="N745" i="15" s="1"/>
  <c r="M746" i="15"/>
  <c r="N746" i="15" s="1"/>
  <c r="M747" i="15"/>
  <c r="N747" i="15" s="1"/>
  <c r="M748" i="15"/>
  <c r="N748" i="15" s="1"/>
  <c r="M749" i="15"/>
  <c r="N749" i="15" s="1"/>
  <c r="M750" i="15"/>
  <c r="N750" i="15" s="1"/>
  <c r="M751" i="15"/>
  <c r="N751" i="15" s="1"/>
  <c r="M752" i="15"/>
  <c r="N752" i="15" s="1"/>
  <c r="M753" i="15"/>
  <c r="N753" i="15" s="1"/>
  <c r="M754" i="15"/>
  <c r="N754" i="15" s="1"/>
  <c r="M755" i="15"/>
  <c r="N755" i="15" s="1"/>
  <c r="M756" i="15"/>
  <c r="N756" i="15" s="1"/>
  <c r="M757" i="15"/>
  <c r="N757" i="15" s="1"/>
  <c r="M758" i="15"/>
  <c r="N758" i="15" s="1"/>
  <c r="M759" i="15"/>
  <c r="N759" i="15" s="1"/>
  <c r="M760" i="15"/>
  <c r="N760" i="15" s="1"/>
  <c r="M761" i="15"/>
  <c r="N761" i="15" s="1"/>
  <c r="M762" i="15"/>
  <c r="N762" i="15" s="1"/>
  <c r="M763" i="15"/>
  <c r="N763" i="15" s="1"/>
  <c r="M764" i="15"/>
  <c r="N764" i="15" s="1"/>
  <c r="M765" i="15"/>
  <c r="N765" i="15" s="1"/>
  <c r="M766" i="15"/>
  <c r="N766" i="15" s="1"/>
  <c r="M767" i="15"/>
  <c r="N767" i="15" s="1"/>
  <c r="M768" i="15"/>
  <c r="N768" i="15" s="1"/>
  <c r="M769" i="15"/>
  <c r="N769" i="15" s="1"/>
  <c r="M770" i="15"/>
  <c r="N770" i="15" s="1"/>
  <c r="M771" i="15"/>
  <c r="N771" i="15" s="1"/>
  <c r="M772" i="15"/>
  <c r="N772" i="15" s="1"/>
  <c r="M773" i="15"/>
  <c r="N773" i="15" s="1"/>
  <c r="M774" i="15"/>
  <c r="N774" i="15" s="1"/>
  <c r="M775" i="15"/>
  <c r="N775" i="15" s="1"/>
  <c r="M776" i="15"/>
  <c r="N776" i="15" s="1"/>
  <c r="M777" i="15"/>
  <c r="N777" i="15" s="1"/>
  <c r="M778" i="15"/>
  <c r="N778" i="15" s="1"/>
  <c r="M779" i="15"/>
  <c r="N779" i="15" s="1"/>
  <c r="M780" i="15"/>
  <c r="N780" i="15" s="1"/>
  <c r="M781" i="15"/>
  <c r="N781" i="15" s="1"/>
  <c r="M782" i="15"/>
  <c r="N782" i="15" s="1"/>
  <c r="M783" i="15"/>
  <c r="N783" i="15" s="1"/>
  <c r="M784" i="15"/>
  <c r="N784" i="15" s="1"/>
  <c r="M785" i="15"/>
  <c r="N785" i="15" s="1"/>
  <c r="M786" i="15"/>
  <c r="N786" i="15" s="1"/>
  <c r="M787" i="15"/>
  <c r="N787" i="15" s="1"/>
  <c r="M788" i="15"/>
  <c r="N788" i="15" s="1"/>
  <c r="M789" i="15"/>
  <c r="N789" i="15" s="1"/>
  <c r="M790" i="15"/>
  <c r="N790" i="15" s="1"/>
  <c r="M791" i="15"/>
  <c r="N791" i="15" s="1"/>
  <c r="M792" i="15"/>
  <c r="N792" i="15" s="1"/>
  <c r="M793" i="15"/>
  <c r="N793" i="15" s="1"/>
  <c r="M794" i="15"/>
  <c r="N794" i="15" s="1"/>
  <c r="M795" i="15"/>
  <c r="N795" i="15" s="1"/>
  <c r="M796" i="15"/>
  <c r="N796" i="15" s="1"/>
  <c r="M797" i="15"/>
  <c r="N797" i="15" s="1"/>
  <c r="M798" i="15"/>
  <c r="N798" i="15" s="1"/>
  <c r="M799" i="15"/>
  <c r="N799" i="15" s="1"/>
  <c r="M800" i="15"/>
  <c r="N800" i="15" s="1"/>
  <c r="M801" i="15"/>
  <c r="N801" i="15" s="1"/>
  <c r="M802" i="15"/>
  <c r="N802" i="15" s="1"/>
  <c r="M803" i="15"/>
  <c r="N803" i="15" s="1"/>
  <c r="M804" i="15"/>
  <c r="N804" i="15" s="1"/>
  <c r="M805" i="15"/>
  <c r="N805" i="15" s="1"/>
  <c r="M806" i="15"/>
  <c r="N806" i="15" s="1"/>
  <c r="M807" i="15"/>
  <c r="N807" i="15" s="1"/>
  <c r="M808" i="15"/>
  <c r="N808" i="15" s="1"/>
  <c r="M809" i="15"/>
  <c r="N809" i="15" s="1"/>
  <c r="M810" i="15"/>
  <c r="N810" i="15" s="1"/>
  <c r="M811" i="15"/>
  <c r="N811" i="15" s="1"/>
  <c r="M812" i="15"/>
  <c r="N812" i="15" s="1"/>
  <c r="M813" i="15"/>
  <c r="N813" i="15" s="1"/>
  <c r="M814" i="15"/>
  <c r="N814" i="15" s="1"/>
  <c r="M815" i="15"/>
  <c r="N815" i="15" s="1"/>
  <c r="M816" i="15"/>
  <c r="N816" i="15" s="1"/>
  <c r="M817" i="15"/>
  <c r="N817" i="15" s="1"/>
  <c r="M818" i="15"/>
  <c r="N818" i="15" s="1"/>
  <c r="M819" i="15"/>
  <c r="N819" i="15" s="1"/>
  <c r="M820" i="15"/>
  <c r="N820" i="15" s="1"/>
  <c r="M821" i="15"/>
  <c r="N821" i="15" s="1"/>
  <c r="M822" i="15"/>
  <c r="N822" i="15" s="1"/>
  <c r="M823" i="15"/>
  <c r="N823" i="15" s="1"/>
  <c r="M824" i="15"/>
  <c r="N824" i="15" s="1"/>
  <c r="M825" i="15"/>
  <c r="N825" i="15" s="1"/>
  <c r="M826" i="15"/>
  <c r="N826" i="15" s="1"/>
  <c r="M827" i="15"/>
  <c r="N827" i="15" s="1"/>
  <c r="M828" i="15"/>
  <c r="N828" i="15" s="1"/>
  <c r="M829" i="15"/>
  <c r="N829" i="15" s="1"/>
  <c r="M830" i="15"/>
  <c r="N830" i="15" s="1"/>
  <c r="M831" i="15"/>
  <c r="N831" i="15" s="1"/>
  <c r="M832" i="15"/>
  <c r="N832" i="15" s="1"/>
  <c r="M833" i="15"/>
  <c r="N833" i="15" s="1"/>
  <c r="M834" i="15"/>
  <c r="N834" i="15" s="1"/>
  <c r="M835" i="15"/>
  <c r="N835" i="15" s="1"/>
  <c r="M836" i="15"/>
  <c r="N836" i="15" s="1"/>
  <c r="M837" i="15"/>
  <c r="N837" i="15" s="1"/>
  <c r="M838" i="15"/>
  <c r="N838" i="15" s="1"/>
  <c r="M839" i="15"/>
  <c r="N839" i="15" s="1"/>
  <c r="M840" i="15"/>
  <c r="N840" i="15" s="1"/>
  <c r="M841" i="15"/>
  <c r="N841" i="15" s="1"/>
  <c r="M842" i="15"/>
  <c r="N842" i="15" s="1"/>
  <c r="M843" i="15"/>
  <c r="N843" i="15" s="1"/>
  <c r="M844" i="15"/>
  <c r="N844" i="15" s="1"/>
  <c r="M845" i="15"/>
  <c r="N845" i="15" s="1"/>
  <c r="M846" i="15"/>
  <c r="N846" i="15" s="1"/>
  <c r="M847" i="15"/>
  <c r="N847" i="15" s="1"/>
  <c r="M848" i="15"/>
  <c r="N848" i="15" s="1"/>
  <c r="M849" i="15"/>
  <c r="N849" i="15" s="1"/>
  <c r="M850" i="15"/>
  <c r="N850" i="15" s="1"/>
  <c r="M851" i="15"/>
  <c r="N851" i="15" s="1"/>
  <c r="M852" i="15"/>
  <c r="N852" i="15" s="1"/>
  <c r="M853" i="15"/>
  <c r="N853" i="15" s="1"/>
  <c r="M854" i="15"/>
  <c r="N854" i="15" s="1"/>
  <c r="M855" i="15"/>
  <c r="N855" i="15" s="1"/>
  <c r="M856" i="15"/>
  <c r="N856" i="15" s="1"/>
  <c r="M857" i="15"/>
  <c r="N857" i="15" s="1"/>
  <c r="M858" i="15"/>
  <c r="N858" i="15" s="1"/>
  <c r="M859" i="15"/>
  <c r="N859" i="15" s="1"/>
  <c r="M860" i="15"/>
  <c r="N860" i="15" s="1"/>
  <c r="M861" i="15"/>
  <c r="N861" i="15" s="1"/>
  <c r="M862" i="15"/>
  <c r="N862" i="15" s="1"/>
  <c r="M863" i="15"/>
  <c r="N863" i="15" s="1"/>
  <c r="M864" i="15"/>
  <c r="N864" i="15" s="1"/>
  <c r="M865" i="15"/>
  <c r="N865" i="15" s="1"/>
  <c r="M866" i="15"/>
  <c r="N866" i="15" s="1"/>
  <c r="M867" i="15"/>
  <c r="N867" i="15" s="1"/>
  <c r="M868" i="15"/>
  <c r="N868" i="15" s="1"/>
  <c r="M869" i="15"/>
  <c r="N869" i="15" s="1"/>
  <c r="M870" i="15"/>
  <c r="N870" i="15" s="1"/>
  <c r="M871" i="15"/>
  <c r="N871" i="15" s="1"/>
  <c r="M872" i="15"/>
  <c r="N872" i="15" s="1"/>
  <c r="M873" i="15"/>
  <c r="N873" i="15" s="1"/>
  <c r="M874" i="15"/>
  <c r="N874" i="15" s="1"/>
  <c r="M875" i="15"/>
  <c r="N875" i="15" s="1"/>
  <c r="M876" i="15"/>
  <c r="N876" i="15" s="1"/>
  <c r="M877" i="15"/>
  <c r="N877" i="15" s="1"/>
  <c r="M878" i="15"/>
  <c r="N878" i="15" s="1"/>
  <c r="M879" i="15"/>
  <c r="N879" i="15" s="1"/>
  <c r="M880" i="15"/>
  <c r="N880" i="15" s="1"/>
  <c r="M881" i="15"/>
  <c r="N881" i="15" s="1"/>
  <c r="M882" i="15"/>
  <c r="N882" i="15" s="1"/>
  <c r="M883" i="15"/>
  <c r="N883" i="15" s="1"/>
  <c r="M884" i="15"/>
  <c r="N884" i="15" s="1"/>
  <c r="M885" i="15"/>
  <c r="N885" i="15" s="1"/>
  <c r="M886" i="15"/>
  <c r="N886" i="15" s="1"/>
  <c r="M887" i="15"/>
  <c r="N887" i="15" s="1"/>
  <c r="M888" i="15"/>
  <c r="N888" i="15" s="1"/>
  <c r="M889" i="15"/>
  <c r="N889" i="15" s="1"/>
  <c r="M890" i="15"/>
  <c r="N890" i="15" s="1"/>
  <c r="M891" i="15"/>
  <c r="N891" i="15" s="1"/>
  <c r="M892" i="15"/>
  <c r="N892" i="15" s="1"/>
  <c r="M893" i="15"/>
  <c r="N893" i="15" s="1"/>
  <c r="M894" i="15"/>
  <c r="N894" i="15" s="1"/>
  <c r="M895" i="15"/>
  <c r="N895" i="15" s="1"/>
  <c r="M896" i="15"/>
  <c r="N896" i="15" s="1"/>
  <c r="M897" i="15"/>
  <c r="N897" i="15" s="1"/>
  <c r="M898" i="15"/>
  <c r="N898" i="15" s="1"/>
  <c r="M899" i="15"/>
  <c r="N899" i="15" s="1"/>
  <c r="M900" i="15"/>
  <c r="N900" i="15" s="1"/>
  <c r="M901" i="15"/>
  <c r="N901" i="15" s="1"/>
  <c r="M902" i="15"/>
  <c r="N902" i="15" s="1"/>
  <c r="M903" i="15"/>
  <c r="N903" i="15" s="1"/>
  <c r="M904" i="15"/>
  <c r="N904" i="15" s="1"/>
  <c r="M905" i="15"/>
  <c r="N905" i="15" s="1"/>
  <c r="M906" i="15"/>
  <c r="N906" i="15" s="1"/>
  <c r="M907" i="15"/>
  <c r="N907" i="15" s="1"/>
  <c r="M908" i="15"/>
  <c r="N908" i="15" s="1"/>
  <c r="M909" i="15"/>
  <c r="N909" i="15" s="1"/>
  <c r="M910" i="15"/>
  <c r="N910" i="15" s="1"/>
  <c r="M911" i="15"/>
  <c r="N911" i="15" s="1"/>
  <c r="M912" i="15"/>
  <c r="N912" i="15" s="1"/>
  <c r="M913" i="15"/>
  <c r="N913" i="15" s="1"/>
  <c r="M914" i="15"/>
  <c r="N914" i="15" s="1"/>
  <c r="M915" i="15"/>
  <c r="N915" i="15" s="1"/>
  <c r="M916" i="15"/>
  <c r="N916" i="15" s="1"/>
  <c r="M917" i="15"/>
  <c r="N917" i="15" s="1"/>
  <c r="M918" i="15"/>
  <c r="N918" i="15" s="1"/>
  <c r="M919" i="15"/>
  <c r="N919" i="15" s="1"/>
  <c r="M920" i="15"/>
  <c r="N920" i="15" s="1"/>
  <c r="M921" i="15"/>
  <c r="N921" i="15" s="1"/>
  <c r="M922" i="15"/>
  <c r="N922" i="15" s="1"/>
  <c r="M923" i="15"/>
  <c r="N923" i="15" s="1"/>
  <c r="M924" i="15"/>
  <c r="N924" i="15" s="1"/>
  <c r="M925" i="15"/>
  <c r="N925" i="15" s="1"/>
  <c r="M926" i="15"/>
  <c r="N926" i="15" s="1"/>
  <c r="M927" i="15"/>
  <c r="N927" i="15" s="1"/>
  <c r="M928" i="15"/>
  <c r="N928" i="15" s="1"/>
  <c r="M929" i="15"/>
  <c r="N929" i="15" s="1"/>
  <c r="M930" i="15"/>
  <c r="N930" i="15" s="1"/>
  <c r="M931" i="15"/>
  <c r="N931" i="15" s="1"/>
  <c r="M932" i="15"/>
  <c r="N932" i="15" s="1"/>
  <c r="M933" i="15"/>
  <c r="N933" i="15" s="1"/>
  <c r="M934" i="15"/>
  <c r="N934" i="15" s="1"/>
  <c r="M935" i="15"/>
  <c r="N935" i="15" s="1"/>
  <c r="M936" i="15"/>
  <c r="N936" i="15" s="1"/>
  <c r="M937" i="15"/>
  <c r="N937" i="15" s="1"/>
  <c r="M938" i="15"/>
  <c r="N938" i="15" s="1"/>
  <c r="M939" i="15"/>
  <c r="N939" i="15" s="1"/>
  <c r="M940" i="15"/>
  <c r="N940" i="15" s="1"/>
  <c r="M941" i="15"/>
  <c r="N941" i="15" s="1"/>
  <c r="M942" i="15"/>
  <c r="N942" i="15" s="1"/>
  <c r="M943" i="15"/>
  <c r="N943" i="15" s="1"/>
  <c r="M944" i="15"/>
  <c r="N944" i="15" s="1"/>
  <c r="M945" i="15"/>
  <c r="N945" i="15" s="1"/>
  <c r="M946" i="15"/>
  <c r="N946" i="15" s="1"/>
  <c r="M947" i="15"/>
  <c r="N947" i="15" s="1"/>
  <c r="M948" i="15"/>
  <c r="N948" i="15" s="1"/>
  <c r="M949" i="15"/>
  <c r="N949" i="15" s="1"/>
  <c r="M950" i="15"/>
  <c r="N950" i="15" s="1"/>
  <c r="M951" i="15"/>
  <c r="N951" i="15" s="1"/>
  <c r="M952" i="15"/>
  <c r="N952" i="15" s="1"/>
  <c r="M953" i="15"/>
  <c r="N953" i="15" s="1"/>
  <c r="M954" i="15"/>
  <c r="N954" i="15" s="1"/>
  <c r="M955" i="15"/>
  <c r="N955" i="15" s="1"/>
  <c r="M956" i="15"/>
  <c r="N956" i="15" s="1"/>
  <c r="M957" i="15"/>
  <c r="N957" i="15" s="1"/>
  <c r="M958" i="15"/>
  <c r="N958" i="15" s="1"/>
  <c r="M959" i="15"/>
  <c r="N959" i="15" s="1"/>
  <c r="M960" i="15"/>
  <c r="N960" i="15" s="1"/>
  <c r="M961" i="15"/>
  <c r="N961" i="15" s="1"/>
  <c r="M962" i="15"/>
  <c r="N962" i="15" s="1"/>
  <c r="M963" i="15"/>
  <c r="N963" i="15" s="1"/>
  <c r="M964" i="15"/>
  <c r="N964" i="15" s="1"/>
  <c r="M965" i="15"/>
  <c r="N965" i="15" s="1"/>
  <c r="M966" i="15"/>
  <c r="N966" i="15" s="1"/>
  <c r="M967" i="15"/>
  <c r="N967" i="15" s="1"/>
  <c r="M968" i="15"/>
  <c r="N968" i="15" s="1"/>
  <c r="M969" i="15"/>
  <c r="N969" i="15" s="1"/>
  <c r="M970" i="15"/>
  <c r="N970" i="15" s="1"/>
  <c r="M971" i="15"/>
  <c r="N971" i="15" s="1"/>
  <c r="M972" i="15"/>
  <c r="N972" i="15" s="1"/>
  <c r="M973" i="15"/>
  <c r="N973" i="15" s="1"/>
  <c r="M974" i="15"/>
  <c r="N974" i="15" s="1"/>
  <c r="M975" i="15"/>
  <c r="N975" i="15" s="1"/>
  <c r="M976" i="15"/>
  <c r="N976" i="15" s="1"/>
  <c r="M977" i="15"/>
  <c r="N977" i="15" s="1"/>
  <c r="M978" i="15"/>
  <c r="N978" i="15" s="1"/>
  <c r="M979" i="15"/>
  <c r="N979" i="15" s="1"/>
  <c r="M980" i="15"/>
  <c r="N980" i="15" s="1"/>
  <c r="M981" i="15"/>
  <c r="N981" i="15" s="1"/>
  <c r="M982" i="15"/>
  <c r="N982" i="15" s="1"/>
  <c r="M983" i="15"/>
  <c r="N983" i="15" s="1"/>
  <c r="M984" i="15"/>
  <c r="N984" i="15" s="1"/>
  <c r="M985" i="15"/>
  <c r="N985" i="15" s="1"/>
  <c r="M986" i="15"/>
  <c r="N986" i="15" s="1"/>
  <c r="M987" i="15"/>
  <c r="N987" i="15" s="1"/>
  <c r="M988" i="15"/>
  <c r="N988" i="15" s="1"/>
  <c r="M989" i="15"/>
  <c r="N989" i="15" s="1"/>
  <c r="M990" i="15"/>
  <c r="N990" i="15" s="1"/>
  <c r="M991" i="15"/>
  <c r="N991" i="15" s="1"/>
  <c r="M992" i="15"/>
  <c r="N992" i="15" s="1"/>
  <c r="M993" i="15"/>
  <c r="N993" i="15" s="1"/>
  <c r="M994" i="15"/>
  <c r="N994" i="15" s="1"/>
  <c r="M995" i="15"/>
  <c r="N995" i="15" s="1"/>
  <c r="M996" i="15"/>
  <c r="N996" i="15" s="1"/>
  <c r="M997" i="15"/>
  <c r="N997" i="15" s="1"/>
  <c r="M998" i="15"/>
  <c r="N998" i="15" s="1"/>
  <c r="M999" i="15"/>
  <c r="N999" i="15" s="1"/>
  <c r="M1000" i="15"/>
  <c r="N1000" i="15" s="1"/>
  <c r="M1001" i="15"/>
  <c r="N1001" i="15" s="1"/>
  <c r="M1002" i="15"/>
  <c r="N1002" i="15" s="1"/>
  <c r="M1003" i="15"/>
  <c r="N1003" i="15" s="1"/>
  <c r="M1004" i="15"/>
  <c r="N1004" i="15" s="1"/>
  <c r="M1005" i="15"/>
  <c r="N1005" i="15" s="1"/>
  <c r="M1006" i="15"/>
  <c r="N1006" i="15" s="1"/>
  <c r="M1007" i="15"/>
  <c r="N1007" i="15" s="1"/>
  <c r="M12" i="15"/>
  <c r="D42" i="4"/>
  <c r="D43" i="4"/>
  <c r="D44" i="4"/>
  <c r="D45" i="4"/>
  <c r="D46" i="4"/>
  <c r="D47"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41" i="4"/>
  <c r="D19" i="4"/>
  <c r="D20" i="4"/>
  <c r="D21" i="4"/>
  <c r="D22" i="4"/>
  <c r="D23" i="4"/>
  <c r="D24" i="4"/>
  <c r="D25" i="4"/>
  <c r="D26" i="4"/>
  <c r="D27" i="4"/>
  <c r="D28" i="4"/>
  <c r="D29" i="4"/>
  <c r="D30" i="4"/>
  <c r="D31" i="4"/>
  <c r="D32" i="4"/>
  <c r="D33" i="4"/>
  <c r="D34" i="4"/>
  <c r="D35" i="4"/>
  <c r="D36" i="4"/>
  <c r="D37" i="4"/>
  <c r="D18" i="4"/>
  <c r="G1009" i="14"/>
  <c r="D1009" i="14"/>
  <c r="G1008" i="14"/>
  <c r="D1008" i="14"/>
  <c r="G1007" i="14"/>
  <c r="D1007" i="14"/>
  <c r="G1006" i="14"/>
  <c r="D1006" i="14"/>
  <c r="G1005" i="14"/>
  <c r="D1005" i="14"/>
  <c r="G1004" i="14"/>
  <c r="D1004" i="14"/>
  <c r="G1003" i="14"/>
  <c r="D1003" i="14"/>
  <c r="G1002" i="14"/>
  <c r="D1002" i="14"/>
  <c r="G1001" i="14"/>
  <c r="D1001" i="14"/>
  <c r="G1000" i="14"/>
  <c r="D1000" i="14"/>
  <c r="G999" i="14"/>
  <c r="D999" i="14"/>
  <c r="G998" i="14"/>
  <c r="D998" i="14"/>
  <c r="G997" i="14"/>
  <c r="D997" i="14"/>
  <c r="G996" i="14"/>
  <c r="D996" i="14"/>
  <c r="G995" i="14"/>
  <c r="D995" i="14"/>
  <c r="G994" i="14"/>
  <c r="D994" i="14"/>
  <c r="G993" i="14"/>
  <c r="D993" i="14"/>
  <c r="G992" i="14"/>
  <c r="D992" i="14"/>
  <c r="G991" i="14"/>
  <c r="D991" i="14"/>
  <c r="G990" i="14"/>
  <c r="D990" i="14"/>
  <c r="G989" i="14"/>
  <c r="D989" i="14"/>
  <c r="G988" i="14"/>
  <c r="D988" i="14"/>
  <c r="G987" i="14"/>
  <c r="D987" i="14"/>
  <c r="G986" i="14"/>
  <c r="D986" i="14"/>
  <c r="G985" i="14"/>
  <c r="D985" i="14"/>
  <c r="G984" i="14"/>
  <c r="D984" i="14"/>
  <c r="G983" i="14"/>
  <c r="D983" i="14"/>
  <c r="G982" i="14"/>
  <c r="D982" i="14"/>
  <c r="G981" i="14"/>
  <c r="D981" i="14"/>
  <c r="G980" i="14"/>
  <c r="D980" i="14"/>
  <c r="G979" i="14"/>
  <c r="D979" i="14"/>
  <c r="G978" i="14"/>
  <c r="D978" i="14"/>
  <c r="G977" i="14"/>
  <c r="D977" i="14"/>
  <c r="G976" i="14"/>
  <c r="D976" i="14"/>
  <c r="G975" i="14"/>
  <c r="D975" i="14"/>
  <c r="G974" i="14"/>
  <c r="D974" i="14"/>
  <c r="G973" i="14"/>
  <c r="D973" i="14"/>
  <c r="G972" i="14"/>
  <c r="D972" i="14"/>
  <c r="G971" i="14"/>
  <c r="D971" i="14"/>
  <c r="G970" i="14"/>
  <c r="D970" i="14"/>
  <c r="G969" i="14"/>
  <c r="D969" i="14"/>
  <c r="G968" i="14"/>
  <c r="D968" i="14"/>
  <c r="G967" i="14"/>
  <c r="D967" i="14"/>
  <c r="G966" i="14"/>
  <c r="D966" i="14"/>
  <c r="G965" i="14"/>
  <c r="D965" i="14"/>
  <c r="G964" i="14"/>
  <c r="D964" i="14"/>
  <c r="G963" i="14"/>
  <c r="D963" i="14"/>
  <c r="G962" i="14"/>
  <c r="D962" i="14"/>
  <c r="G961" i="14"/>
  <c r="D961" i="14"/>
  <c r="G960" i="14"/>
  <c r="D960" i="14"/>
  <c r="G959" i="14"/>
  <c r="D959" i="14"/>
  <c r="G958" i="14"/>
  <c r="D958" i="14"/>
  <c r="G957" i="14"/>
  <c r="D957" i="14"/>
  <c r="G956" i="14"/>
  <c r="D956" i="14"/>
  <c r="G955" i="14"/>
  <c r="D955" i="14"/>
  <c r="G954" i="14"/>
  <c r="D954" i="14"/>
  <c r="G953" i="14"/>
  <c r="D953" i="14"/>
  <c r="G952" i="14"/>
  <c r="D952" i="14"/>
  <c r="G951" i="14"/>
  <c r="D951" i="14"/>
  <c r="G950" i="14"/>
  <c r="D950" i="14"/>
  <c r="G949" i="14"/>
  <c r="D949" i="14"/>
  <c r="G948" i="14"/>
  <c r="D948" i="14"/>
  <c r="G947" i="14"/>
  <c r="D947" i="14"/>
  <c r="G946" i="14"/>
  <c r="D946" i="14"/>
  <c r="G945" i="14"/>
  <c r="D945" i="14"/>
  <c r="G944" i="14"/>
  <c r="D944" i="14"/>
  <c r="G943" i="14"/>
  <c r="D943" i="14"/>
  <c r="G942" i="14"/>
  <c r="D942" i="14"/>
  <c r="G941" i="14"/>
  <c r="D941" i="14"/>
  <c r="G940" i="14"/>
  <c r="D940" i="14"/>
  <c r="G939" i="14"/>
  <c r="D939" i="14"/>
  <c r="G938" i="14"/>
  <c r="D938" i="14"/>
  <c r="G937" i="14"/>
  <c r="D937" i="14"/>
  <c r="G936" i="14"/>
  <c r="D936" i="14"/>
  <c r="G935" i="14"/>
  <c r="D935" i="14"/>
  <c r="G934" i="14"/>
  <c r="D934" i="14"/>
  <c r="G933" i="14"/>
  <c r="D933" i="14"/>
  <c r="G932" i="14"/>
  <c r="D932" i="14"/>
  <c r="G931" i="14"/>
  <c r="D931" i="14"/>
  <c r="G930" i="14"/>
  <c r="D930" i="14"/>
  <c r="G929" i="14"/>
  <c r="D929" i="14"/>
  <c r="G928" i="14"/>
  <c r="D928" i="14"/>
  <c r="G927" i="14"/>
  <c r="D927" i="14"/>
  <c r="G926" i="14"/>
  <c r="D926" i="14"/>
  <c r="G925" i="14"/>
  <c r="D925" i="14"/>
  <c r="G924" i="14"/>
  <c r="D924" i="14"/>
  <c r="G923" i="14"/>
  <c r="D923" i="14"/>
  <c r="G922" i="14"/>
  <c r="D922" i="14"/>
  <c r="G921" i="14"/>
  <c r="D921" i="14"/>
  <c r="G920" i="14"/>
  <c r="D920" i="14"/>
  <c r="G919" i="14"/>
  <c r="D919" i="14"/>
  <c r="G918" i="14"/>
  <c r="D918" i="14"/>
  <c r="G917" i="14"/>
  <c r="D917" i="14"/>
  <c r="G916" i="14"/>
  <c r="D916" i="14"/>
  <c r="G915" i="14"/>
  <c r="D915" i="14"/>
  <c r="G914" i="14"/>
  <c r="D914" i="14"/>
  <c r="G913" i="14"/>
  <c r="D913" i="14"/>
  <c r="G912" i="14"/>
  <c r="D912" i="14"/>
  <c r="G911" i="14"/>
  <c r="D911" i="14"/>
  <c r="G910" i="14"/>
  <c r="D910" i="14"/>
  <c r="G909" i="14"/>
  <c r="D909" i="14"/>
  <c r="G908" i="14"/>
  <c r="D908" i="14"/>
  <c r="G907" i="14"/>
  <c r="D907" i="14"/>
  <c r="G906" i="14"/>
  <c r="D906" i="14"/>
  <c r="G905" i="14"/>
  <c r="D905" i="14"/>
  <c r="G904" i="14"/>
  <c r="D904" i="14"/>
  <c r="G903" i="14"/>
  <c r="D903" i="14"/>
  <c r="G902" i="14"/>
  <c r="D902" i="14"/>
  <c r="G901" i="14"/>
  <c r="D901" i="14"/>
  <c r="G900" i="14"/>
  <c r="D900" i="14"/>
  <c r="G899" i="14"/>
  <c r="D899" i="14"/>
  <c r="G898" i="14"/>
  <c r="D898" i="14"/>
  <c r="G897" i="14"/>
  <c r="D897" i="14"/>
  <c r="G896" i="14"/>
  <c r="D896" i="14"/>
  <c r="G895" i="14"/>
  <c r="D895" i="14"/>
  <c r="G894" i="14"/>
  <c r="D894" i="14"/>
  <c r="G893" i="14"/>
  <c r="D893" i="14"/>
  <c r="G892" i="14"/>
  <c r="D892" i="14"/>
  <c r="G891" i="14"/>
  <c r="D891" i="14"/>
  <c r="G890" i="14"/>
  <c r="D890" i="14"/>
  <c r="G889" i="14"/>
  <c r="D889" i="14"/>
  <c r="G888" i="14"/>
  <c r="D888" i="14"/>
  <c r="G887" i="14"/>
  <c r="D887" i="14"/>
  <c r="G886" i="14"/>
  <c r="D886" i="14"/>
  <c r="G885" i="14"/>
  <c r="D885" i="14"/>
  <c r="G884" i="14"/>
  <c r="D884" i="14"/>
  <c r="G883" i="14"/>
  <c r="D883" i="14"/>
  <c r="G882" i="14"/>
  <c r="D882" i="14"/>
  <c r="G881" i="14"/>
  <c r="D881" i="14"/>
  <c r="G880" i="14"/>
  <c r="D880" i="14"/>
  <c r="G879" i="14"/>
  <c r="D879" i="14"/>
  <c r="G878" i="14"/>
  <c r="D878" i="14"/>
  <c r="G877" i="14"/>
  <c r="D877" i="14"/>
  <c r="G876" i="14"/>
  <c r="D876" i="14"/>
  <c r="G875" i="14"/>
  <c r="D875" i="14"/>
  <c r="G874" i="14"/>
  <c r="D874" i="14"/>
  <c r="G873" i="14"/>
  <c r="D873" i="14"/>
  <c r="G872" i="14"/>
  <c r="D872" i="14"/>
  <c r="G871" i="14"/>
  <c r="D871" i="14"/>
  <c r="G870" i="14"/>
  <c r="D870" i="14"/>
  <c r="G869" i="14"/>
  <c r="D869" i="14"/>
  <c r="G868" i="14"/>
  <c r="D868" i="14"/>
  <c r="G867" i="14"/>
  <c r="D867" i="14"/>
  <c r="G866" i="14"/>
  <c r="D866" i="14"/>
  <c r="G865" i="14"/>
  <c r="D865" i="14"/>
  <c r="G864" i="14"/>
  <c r="D864" i="14"/>
  <c r="G863" i="14"/>
  <c r="D863" i="14"/>
  <c r="G862" i="14"/>
  <c r="D862" i="14"/>
  <c r="G861" i="14"/>
  <c r="D861" i="14"/>
  <c r="G860" i="14"/>
  <c r="D860" i="14"/>
  <c r="G859" i="14"/>
  <c r="D859" i="14"/>
  <c r="G858" i="14"/>
  <c r="D858" i="14"/>
  <c r="G857" i="14"/>
  <c r="D857" i="14"/>
  <c r="G856" i="14"/>
  <c r="D856" i="14"/>
  <c r="G855" i="14"/>
  <c r="D855" i="14"/>
  <c r="G854" i="14"/>
  <c r="D854" i="14"/>
  <c r="G853" i="14"/>
  <c r="D853" i="14"/>
  <c r="G852" i="14"/>
  <c r="D852" i="14"/>
  <c r="G851" i="14"/>
  <c r="D851" i="14"/>
  <c r="G850" i="14"/>
  <c r="D850" i="14"/>
  <c r="G849" i="14"/>
  <c r="D849" i="14"/>
  <c r="G848" i="14"/>
  <c r="D848" i="14"/>
  <c r="G847" i="14"/>
  <c r="D847" i="14"/>
  <c r="G846" i="14"/>
  <c r="D846" i="14"/>
  <c r="G845" i="14"/>
  <c r="D845" i="14"/>
  <c r="G844" i="14"/>
  <c r="D844" i="14"/>
  <c r="G843" i="14"/>
  <c r="D843" i="14"/>
  <c r="G842" i="14"/>
  <c r="D842" i="14"/>
  <c r="G841" i="14"/>
  <c r="D841" i="14"/>
  <c r="G840" i="14"/>
  <c r="D840" i="14"/>
  <c r="G839" i="14"/>
  <c r="D839" i="14"/>
  <c r="G838" i="14"/>
  <c r="D838" i="14"/>
  <c r="G837" i="14"/>
  <c r="D837" i="14"/>
  <c r="G836" i="14"/>
  <c r="D836" i="14"/>
  <c r="G835" i="14"/>
  <c r="D835" i="14"/>
  <c r="G834" i="14"/>
  <c r="D834" i="14"/>
  <c r="G833" i="14"/>
  <c r="D833" i="14"/>
  <c r="G832" i="14"/>
  <c r="D832" i="14"/>
  <c r="G831" i="14"/>
  <c r="D831" i="14"/>
  <c r="G830" i="14"/>
  <c r="D830" i="14"/>
  <c r="G829" i="14"/>
  <c r="D829" i="14"/>
  <c r="G828" i="14"/>
  <c r="D828" i="14"/>
  <c r="G827" i="14"/>
  <c r="D827" i="14"/>
  <c r="G826" i="14"/>
  <c r="D826" i="14"/>
  <c r="G825" i="14"/>
  <c r="D825" i="14"/>
  <c r="G824" i="14"/>
  <c r="D824" i="14"/>
  <c r="G823" i="14"/>
  <c r="D823" i="14"/>
  <c r="G822" i="14"/>
  <c r="D822" i="14"/>
  <c r="G821" i="14"/>
  <c r="D821" i="14"/>
  <c r="G820" i="14"/>
  <c r="D820" i="14"/>
  <c r="G819" i="14"/>
  <c r="D819" i="14"/>
  <c r="G818" i="14"/>
  <c r="D818" i="14"/>
  <c r="G817" i="14"/>
  <c r="D817" i="14"/>
  <c r="G816" i="14"/>
  <c r="D816" i="14"/>
  <c r="G815" i="14"/>
  <c r="D815" i="14"/>
  <c r="G814" i="14"/>
  <c r="D814" i="14"/>
  <c r="G813" i="14"/>
  <c r="D813" i="14"/>
  <c r="G812" i="14"/>
  <c r="D812" i="14"/>
  <c r="G811" i="14"/>
  <c r="D811" i="14"/>
  <c r="G810" i="14"/>
  <c r="D810" i="14"/>
  <c r="G809" i="14"/>
  <c r="D809" i="14"/>
  <c r="G808" i="14"/>
  <c r="D808" i="14"/>
  <c r="G807" i="14"/>
  <c r="D807" i="14"/>
  <c r="G806" i="14"/>
  <c r="D806" i="14"/>
  <c r="G805" i="14"/>
  <c r="D805" i="14"/>
  <c r="G804" i="14"/>
  <c r="D804" i="14"/>
  <c r="G803" i="14"/>
  <c r="D803" i="14"/>
  <c r="G802" i="14"/>
  <c r="D802" i="14"/>
  <c r="G801" i="14"/>
  <c r="D801" i="14"/>
  <c r="G800" i="14"/>
  <c r="D800" i="14"/>
  <c r="G799" i="14"/>
  <c r="D799" i="14"/>
  <c r="G798" i="14"/>
  <c r="D798" i="14"/>
  <c r="G797" i="14"/>
  <c r="D797" i="14"/>
  <c r="G796" i="14"/>
  <c r="D796" i="14"/>
  <c r="G795" i="14"/>
  <c r="D795" i="14"/>
  <c r="G794" i="14"/>
  <c r="D794" i="14"/>
  <c r="G793" i="14"/>
  <c r="D793" i="14"/>
  <c r="G792" i="14"/>
  <c r="D792" i="14"/>
  <c r="G791" i="14"/>
  <c r="D791" i="14"/>
  <c r="G790" i="14"/>
  <c r="D790" i="14"/>
  <c r="G789" i="14"/>
  <c r="D789" i="14"/>
  <c r="G788" i="14"/>
  <c r="D788" i="14"/>
  <c r="G787" i="14"/>
  <c r="D787" i="14"/>
  <c r="G786" i="14"/>
  <c r="D786" i="14"/>
  <c r="G785" i="14"/>
  <c r="D785" i="14"/>
  <c r="G784" i="14"/>
  <c r="D784" i="14"/>
  <c r="G783" i="14"/>
  <c r="D783" i="14"/>
  <c r="G782" i="14"/>
  <c r="D782" i="14"/>
  <c r="G781" i="14"/>
  <c r="D781" i="14"/>
  <c r="G780" i="14"/>
  <c r="D780" i="14"/>
  <c r="G779" i="14"/>
  <c r="D779" i="14"/>
  <c r="G778" i="14"/>
  <c r="D778" i="14"/>
  <c r="G777" i="14"/>
  <c r="D777" i="14"/>
  <c r="G776" i="14"/>
  <c r="D776" i="14"/>
  <c r="G775" i="14"/>
  <c r="D775" i="14"/>
  <c r="G774" i="14"/>
  <c r="D774" i="14"/>
  <c r="G773" i="14"/>
  <c r="D773" i="14"/>
  <c r="G772" i="14"/>
  <c r="D772" i="14"/>
  <c r="G771" i="14"/>
  <c r="D771" i="14"/>
  <c r="G770" i="14"/>
  <c r="D770" i="14"/>
  <c r="G769" i="14"/>
  <c r="D769" i="14"/>
  <c r="G768" i="14"/>
  <c r="D768" i="14"/>
  <c r="G767" i="14"/>
  <c r="D767" i="14"/>
  <c r="G766" i="14"/>
  <c r="D766" i="14"/>
  <c r="G765" i="14"/>
  <c r="D765" i="14"/>
  <c r="G764" i="14"/>
  <c r="D764" i="14"/>
  <c r="G763" i="14"/>
  <c r="D763" i="14"/>
  <c r="G762" i="14"/>
  <c r="D762" i="14"/>
  <c r="G761" i="14"/>
  <c r="D761" i="14"/>
  <c r="G760" i="14"/>
  <c r="D760" i="14"/>
  <c r="G759" i="14"/>
  <c r="D759" i="14"/>
  <c r="G758" i="14"/>
  <c r="D758" i="14"/>
  <c r="G757" i="14"/>
  <c r="D757" i="14"/>
  <c r="G756" i="14"/>
  <c r="D756" i="14"/>
  <c r="G755" i="14"/>
  <c r="D755" i="14"/>
  <c r="G754" i="14"/>
  <c r="D754" i="14"/>
  <c r="G753" i="14"/>
  <c r="D753" i="14"/>
  <c r="G752" i="14"/>
  <c r="D752" i="14"/>
  <c r="G751" i="14"/>
  <c r="D751" i="14"/>
  <c r="G750" i="14"/>
  <c r="D750" i="14"/>
  <c r="G749" i="14"/>
  <c r="D749" i="14"/>
  <c r="G748" i="14"/>
  <c r="D748" i="14"/>
  <c r="G747" i="14"/>
  <c r="D747" i="14"/>
  <c r="G746" i="14"/>
  <c r="D746" i="14"/>
  <c r="G745" i="14"/>
  <c r="D745" i="14"/>
  <c r="G744" i="14"/>
  <c r="D744" i="14"/>
  <c r="G743" i="14"/>
  <c r="D743" i="14"/>
  <c r="G742" i="14"/>
  <c r="D742" i="14"/>
  <c r="G741" i="14"/>
  <c r="D741" i="14"/>
  <c r="G740" i="14"/>
  <c r="D740" i="14"/>
  <c r="G739" i="14"/>
  <c r="D739" i="14"/>
  <c r="G738" i="14"/>
  <c r="D738" i="14"/>
  <c r="G737" i="14"/>
  <c r="D737" i="14"/>
  <c r="G736" i="14"/>
  <c r="D736" i="14"/>
  <c r="G735" i="14"/>
  <c r="D735" i="14"/>
  <c r="G734" i="14"/>
  <c r="D734" i="14"/>
  <c r="G733" i="14"/>
  <c r="D733" i="14"/>
  <c r="G732" i="14"/>
  <c r="D732" i="14"/>
  <c r="G731" i="14"/>
  <c r="D731" i="14"/>
  <c r="G730" i="14"/>
  <c r="D730" i="14"/>
  <c r="G729" i="14"/>
  <c r="D729" i="14"/>
  <c r="G728" i="14"/>
  <c r="D728" i="14"/>
  <c r="G727" i="14"/>
  <c r="D727" i="14"/>
  <c r="G726" i="14"/>
  <c r="D726" i="14"/>
  <c r="G725" i="14"/>
  <c r="D725" i="14"/>
  <c r="G724" i="14"/>
  <c r="D724" i="14"/>
  <c r="G723" i="14"/>
  <c r="D723" i="14"/>
  <c r="G722" i="14"/>
  <c r="D722" i="14"/>
  <c r="G721" i="14"/>
  <c r="D721" i="14"/>
  <c r="G720" i="14"/>
  <c r="D720" i="14"/>
  <c r="G719" i="14"/>
  <c r="D719" i="14"/>
  <c r="G718" i="14"/>
  <c r="D718" i="14"/>
  <c r="G717" i="14"/>
  <c r="D717" i="14"/>
  <c r="G716" i="14"/>
  <c r="D716" i="14"/>
  <c r="G715" i="14"/>
  <c r="D715" i="14"/>
  <c r="G714" i="14"/>
  <c r="D714" i="14"/>
  <c r="G713" i="14"/>
  <c r="D713" i="14"/>
  <c r="G712" i="14"/>
  <c r="D712" i="14"/>
  <c r="G711" i="14"/>
  <c r="D711" i="14"/>
  <c r="G710" i="14"/>
  <c r="D710" i="14"/>
  <c r="G709" i="14"/>
  <c r="D709" i="14"/>
  <c r="G708" i="14"/>
  <c r="D708" i="14"/>
  <c r="G707" i="14"/>
  <c r="D707" i="14"/>
  <c r="G706" i="14"/>
  <c r="D706" i="14"/>
  <c r="G705" i="14"/>
  <c r="D705" i="14"/>
  <c r="G704" i="14"/>
  <c r="D704" i="14"/>
  <c r="G703" i="14"/>
  <c r="D703" i="14"/>
  <c r="G702" i="14"/>
  <c r="D702" i="14"/>
  <c r="G701" i="14"/>
  <c r="D701" i="14"/>
  <c r="G700" i="14"/>
  <c r="D700" i="14"/>
  <c r="G699" i="14"/>
  <c r="D699" i="14"/>
  <c r="G698" i="14"/>
  <c r="D698" i="14"/>
  <c r="G697" i="14"/>
  <c r="D697" i="14"/>
  <c r="G696" i="14"/>
  <c r="D696" i="14"/>
  <c r="G695" i="14"/>
  <c r="D695" i="14"/>
  <c r="G694" i="14"/>
  <c r="D694" i="14"/>
  <c r="G693" i="14"/>
  <c r="D693" i="14"/>
  <c r="G692" i="14"/>
  <c r="D692" i="14"/>
  <c r="G691" i="14"/>
  <c r="D691" i="14"/>
  <c r="G690" i="14"/>
  <c r="D690" i="14"/>
  <c r="G689" i="14"/>
  <c r="D689" i="14"/>
  <c r="G688" i="14"/>
  <c r="D688" i="14"/>
  <c r="G687" i="14"/>
  <c r="D687" i="14"/>
  <c r="G686" i="14"/>
  <c r="D686" i="14"/>
  <c r="G685" i="14"/>
  <c r="D685" i="14"/>
  <c r="G684" i="14"/>
  <c r="D684" i="14"/>
  <c r="G683" i="14"/>
  <c r="D683" i="14"/>
  <c r="G682" i="14"/>
  <c r="D682" i="14"/>
  <c r="G681" i="14"/>
  <c r="D681" i="14"/>
  <c r="G680" i="14"/>
  <c r="D680" i="14"/>
  <c r="G679" i="14"/>
  <c r="D679" i="14"/>
  <c r="G678" i="14"/>
  <c r="D678" i="14"/>
  <c r="G677" i="14"/>
  <c r="D677" i="14"/>
  <c r="G676" i="14"/>
  <c r="D676" i="14"/>
  <c r="G675" i="14"/>
  <c r="D675" i="14"/>
  <c r="G674" i="14"/>
  <c r="D674" i="14"/>
  <c r="G673" i="14"/>
  <c r="D673" i="14"/>
  <c r="G672" i="14"/>
  <c r="D672" i="14"/>
  <c r="G671" i="14"/>
  <c r="D671" i="14"/>
  <c r="G670" i="14"/>
  <c r="D670" i="14"/>
  <c r="G669" i="14"/>
  <c r="D669" i="14"/>
  <c r="G668" i="14"/>
  <c r="D668" i="14"/>
  <c r="G667" i="14"/>
  <c r="D667" i="14"/>
  <c r="G666" i="14"/>
  <c r="D666" i="14"/>
  <c r="G665" i="14"/>
  <c r="D665" i="14"/>
  <c r="G664" i="14"/>
  <c r="D664" i="14"/>
  <c r="G663" i="14"/>
  <c r="D663" i="14"/>
  <c r="G662" i="14"/>
  <c r="D662" i="14"/>
  <c r="G661" i="14"/>
  <c r="D661" i="14"/>
  <c r="G660" i="14"/>
  <c r="D660" i="14"/>
  <c r="G659" i="14"/>
  <c r="D659" i="14"/>
  <c r="G658" i="14"/>
  <c r="D658" i="14"/>
  <c r="G657" i="14"/>
  <c r="D657" i="14"/>
  <c r="G656" i="14"/>
  <c r="D656" i="14"/>
  <c r="G655" i="14"/>
  <c r="D655" i="14"/>
  <c r="G654" i="14"/>
  <c r="D654" i="14"/>
  <c r="G653" i="14"/>
  <c r="D653" i="14"/>
  <c r="G652" i="14"/>
  <c r="D652" i="14"/>
  <c r="G651" i="14"/>
  <c r="D651" i="14"/>
  <c r="G650" i="14"/>
  <c r="D650" i="14"/>
  <c r="G649" i="14"/>
  <c r="D649" i="14"/>
  <c r="G648" i="14"/>
  <c r="D648" i="14"/>
  <c r="G647" i="14"/>
  <c r="D647" i="14"/>
  <c r="G646" i="14"/>
  <c r="D646" i="14"/>
  <c r="G645" i="14"/>
  <c r="D645" i="14"/>
  <c r="G644" i="14"/>
  <c r="D644" i="14"/>
  <c r="G643" i="14"/>
  <c r="D643" i="14"/>
  <c r="G642" i="14"/>
  <c r="D642" i="14"/>
  <c r="G641" i="14"/>
  <c r="D641" i="14"/>
  <c r="G640" i="14"/>
  <c r="D640" i="14"/>
  <c r="G639" i="14"/>
  <c r="D639" i="14"/>
  <c r="G638" i="14"/>
  <c r="D638" i="14"/>
  <c r="G637" i="14"/>
  <c r="D637" i="14"/>
  <c r="G636" i="14"/>
  <c r="D636" i="14"/>
  <c r="G635" i="14"/>
  <c r="D635" i="14"/>
  <c r="G634" i="14"/>
  <c r="D634" i="14"/>
  <c r="G633" i="14"/>
  <c r="D633" i="14"/>
  <c r="G632" i="14"/>
  <c r="D632" i="14"/>
  <c r="G631" i="14"/>
  <c r="D631" i="14"/>
  <c r="G630" i="14"/>
  <c r="D630" i="14"/>
  <c r="G629" i="14"/>
  <c r="D629" i="14"/>
  <c r="G628" i="14"/>
  <c r="D628" i="14"/>
  <c r="G627" i="14"/>
  <c r="D627" i="14"/>
  <c r="G626" i="14"/>
  <c r="D626" i="14"/>
  <c r="G625" i="14"/>
  <c r="D625" i="14"/>
  <c r="G624" i="14"/>
  <c r="D624" i="14"/>
  <c r="G623" i="14"/>
  <c r="D623" i="14"/>
  <c r="G622" i="14"/>
  <c r="D622" i="14"/>
  <c r="G621" i="14"/>
  <c r="D621" i="14"/>
  <c r="G620" i="14"/>
  <c r="D620" i="14"/>
  <c r="G619" i="14"/>
  <c r="D619" i="14"/>
  <c r="G618" i="14"/>
  <c r="D618" i="14"/>
  <c r="G617" i="14"/>
  <c r="D617" i="14"/>
  <c r="G616" i="14"/>
  <c r="D616" i="14"/>
  <c r="G615" i="14"/>
  <c r="D615" i="14"/>
  <c r="G614" i="14"/>
  <c r="D614" i="14"/>
  <c r="G613" i="14"/>
  <c r="D613" i="14"/>
  <c r="G612" i="14"/>
  <c r="D612" i="14"/>
  <c r="G611" i="14"/>
  <c r="D611" i="14"/>
  <c r="G610" i="14"/>
  <c r="D610" i="14"/>
  <c r="G609" i="14"/>
  <c r="D609" i="14"/>
  <c r="G608" i="14"/>
  <c r="D608" i="14"/>
  <c r="G607" i="14"/>
  <c r="D607" i="14"/>
  <c r="G606" i="14"/>
  <c r="D606" i="14"/>
  <c r="G605" i="14"/>
  <c r="D605" i="14"/>
  <c r="G604" i="14"/>
  <c r="D604" i="14"/>
  <c r="G603" i="14"/>
  <c r="D603" i="14"/>
  <c r="G602" i="14"/>
  <c r="D602" i="14"/>
  <c r="G601" i="14"/>
  <c r="D601" i="14"/>
  <c r="G600" i="14"/>
  <c r="D600" i="14"/>
  <c r="G599" i="14"/>
  <c r="D599" i="14"/>
  <c r="G598" i="14"/>
  <c r="D598" i="14"/>
  <c r="G597" i="14"/>
  <c r="D597" i="14"/>
  <c r="G596" i="14"/>
  <c r="D596" i="14"/>
  <c r="G595" i="14"/>
  <c r="D595" i="14"/>
  <c r="G594" i="14"/>
  <c r="D594" i="14"/>
  <c r="G593" i="14"/>
  <c r="D593" i="14"/>
  <c r="G592" i="14"/>
  <c r="D592" i="14"/>
  <c r="G591" i="14"/>
  <c r="D591" i="14"/>
  <c r="G590" i="14"/>
  <c r="D590" i="14"/>
  <c r="G589" i="14"/>
  <c r="D589" i="14"/>
  <c r="G588" i="14"/>
  <c r="D588" i="14"/>
  <c r="G587" i="14"/>
  <c r="D587" i="14"/>
  <c r="G586" i="14"/>
  <c r="D586" i="14"/>
  <c r="G585" i="14"/>
  <c r="D585" i="14"/>
  <c r="G584" i="14"/>
  <c r="D584" i="14"/>
  <c r="G583" i="14"/>
  <c r="D583" i="14"/>
  <c r="G582" i="14"/>
  <c r="D582" i="14"/>
  <c r="G581" i="14"/>
  <c r="D581" i="14"/>
  <c r="G580" i="14"/>
  <c r="D580" i="14"/>
  <c r="G579" i="14"/>
  <c r="D579" i="14"/>
  <c r="G578" i="14"/>
  <c r="D578" i="14"/>
  <c r="G577" i="14"/>
  <c r="D577" i="14"/>
  <c r="G576" i="14"/>
  <c r="D576" i="14"/>
  <c r="G575" i="14"/>
  <c r="D575" i="14"/>
  <c r="G574" i="14"/>
  <c r="D574" i="14"/>
  <c r="G573" i="14"/>
  <c r="D573" i="14"/>
  <c r="G572" i="14"/>
  <c r="D572" i="14"/>
  <c r="G571" i="14"/>
  <c r="D571" i="14"/>
  <c r="G570" i="14"/>
  <c r="D570" i="14"/>
  <c r="G569" i="14"/>
  <c r="D569" i="14"/>
  <c r="G568" i="14"/>
  <c r="D568" i="14"/>
  <c r="G567" i="14"/>
  <c r="D567" i="14"/>
  <c r="G566" i="14"/>
  <c r="D566" i="14"/>
  <c r="G565" i="14"/>
  <c r="D565" i="14"/>
  <c r="G564" i="14"/>
  <c r="D564" i="14"/>
  <c r="G563" i="14"/>
  <c r="D563" i="14"/>
  <c r="G562" i="14"/>
  <c r="D562" i="14"/>
  <c r="G561" i="14"/>
  <c r="D561" i="14"/>
  <c r="G560" i="14"/>
  <c r="D560" i="14"/>
  <c r="G559" i="14"/>
  <c r="D559" i="14"/>
  <c r="G558" i="14"/>
  <c r="D558" i="14"/>
  <c r="G557" i="14"/>
  <c r="D557" i="14"/>
  <c r="G556" i="14"/>
  <c r="D556" i="14"/>
  <c r="G555" i="14"/>
  <c r="D555" i="14"/>
  <c r="G554" i="14"/>
  <c r="D554" i="14"/>
  <c r="G553" i="14"/>
  <c r="D553" i="14"/>
  <c r="G552" i="14"/>
  <c r="D552" i="14"/>
  <c r="G551" i="14"/>
  <c r="D551" i="14"/>
  <c r="G550" i="14"/>
  <c r="D550" i="14"/>
  <c r="G549" i="14"/>
  <c r="D549" i="14"/>
  <c r="G548" i="14"/>
  <c r="D548" i="14"/>
  <c r="G547" i="14"/>
  <c r="D547" i="14"/>
  <c r="G546" i="14"/>
  <c r="D546" i="14"/>
  <c r="G545" i="14"/>
  <c r="D545" i="14"/>
  <c r="G544" i="14"/>
  <c r="D544" i="14"/>
  <c r="G543" i="14"/>
  <c r="D543" i="14"/>
  <c r="G542" i="14"/>
  <c r="D542" i="14"/>
  <c r="G541" i="14"/>
  <c r="D541" i="14"/>
  <c r="G540" i="14"/>
  <c r="D540" i="14"/>
  <c r="G539" i="14"/>
  <c r="D539" i="14"/>
  <c r="G538" i="14"/>
  <c r="D538" i="14"/>
  <c r="G537" i="14"/>
  <c r="D537" i="14"/>
  <c r="G536" i="14"/>
  <c r="D536" i="14"/>
  <c r="G535" i="14"/>
  <c r="D535" i="14"/>
  <c r="G534" i="14"/>
  <c r="D534" i="14"/>
  <c r="G533" i="14"/>
  <c r="D533" i="14"/>
  <c r="G532" i="14"/>
  <c r="D532" i="14"/>
  <c r="G531" i="14"/>
  <c r="D531" i="14"/>
  <c r="G530" i="14"/>
  <c r="D530" i="14"/>
  <c r="G529" i="14"/>
  <c r="D529" i="14"/>
  <c r="G528" i="14"/>
  <c r="D528" i="14"/>
  <c r="G527" i="14"/>
  <c r="D527" i="14"/>
  <c r="G526" i="14"/>
  <c r="D526" i="14"/>
  <c r="G525" i="14"/>
  <c r="D525" i="14"/>
  <c r="G524" i="14"/>
  <c r="D524" i="14"/>
  <c r="G523" i="14"/>
  <c r="D523" i="14"/>
  <c r="G522" i="14"/>
  <c r="D522" i="14"/>
  <c r="G521" i="14"/>
  <c r="D521" i="14"/>
  <c r="G520" i="14"/>
  <c r="D520" i="14"/>
  <c r="G519" i="14"/>
  <c r="D519" i="14"/>
  <c r="G518" i="14"/>
  <c r="D518" i="14"/>
  <c r="G517" i="14"/>
  <c r="D517" i="14"/>
  <c r="G516" i="14"/>
  <c r="D516" i="14"/>
  <c r="G515" i="14"/>
  <c r="D515" i="14"/>
  <c r="G514" i="14"/>
  <c r="D514" i="14"/>
  <c r="G513" i="14"/>
  <c r="D513" i="14"/>
  <c r="G512" i="14"/>
  <c r="D512" i="14"/>
  <c r="G511" i="14"/>
  <c r="D511" i="14"/>
  <c r="G510" i="14"/>
  <c r="D510" i="14"/>
  <c r="G509" i="14"/>
  <c r="D509" i="14"/>
  <c r="G508" i="14"/>
  <c r="D508" i="14"/>
  <c r="G507" i="14"/>
  <c r="D507" i="14"/>
  <c r="G506" i="14"/>
  <c r="D506" i="14"/>
  <c r="G505" i="14"/>
  <c r="D505" i="14"/>
  <c r="G504" i="14"/>
  <c r="D504" i="14"/>
  <c r="G503" i="14"/>
  <c r="D503" i="14"/>
  <c r="G502" i="14"/>
  <c r="D502" i="14"/>
  <c r="G501" i="14"/>
  <c r="D501" i="14"/>
  <c r="G500" i="14"/>
  <c r="D500" i="14"/>
  <c r="G499" i="14"/>
  <c r="D499" i="14"/>
  <c r="G498" i="14"/>
  <c r="D498" i="14"/>
  <c r="G497" i="14"/>
  <c r="D497" i="14"/>
  <c r="G496" i="14"/>
  <c r="D496" i="14"/>
  <c r="G495" i="14"/>
  <c r="D495" i="14"/>
  <c r="G494" i="14"/>
  <c r="D494" i="14"/>
  <c r="G493" i="14"/>
  <c r="D493" i="14"/>
  <c r="G492" i="14"/>
  <c r="D492" i="14"/>
  <c r="G491" i="14"/>
  <c r="D491" i="14"/>
  <c r="G490" i="14"/>
  <c r="D490" i="14"/>
  <c r="G489" i="14"/>
  <c r="D489" i="14"/>
  <c r="G488" i="14"/>
  <c r="D488" i="14"/>
  <c r="G487" i="14"/>
  <c r="D487" i="14"/>
  <c r="G486" i="14"/>
  <c r="D486" i="14"/>
  <c r="G485" i="14"/>
  <c r="D485" i="14"/>
  <c r="G484" i="14"/>
  <c r="D484" i="14"/>
  <c r="G483" i="14"/>
  <c r="D483" i="14"/>
  <c r="G482" i="14"/>
  <c r="D482" i="14"/>
  <c r="G481" i="14"/>
  <c r="D481" i="14"/>
  <c r="G480" i="14"/>
  <c r="D480" i="14"/>
  <c r="G479" i="14"/>
  <c r="D479" i="14"/>
  <c r="G478" i="14"/>
  <c r="D478" i="14"/>
  <c r="G477" i="14"/>
  <c r="D477" i="14"/>
  <c r="G476" i="14"/>
  <c r="D476" i="14"/>
  <c r="G475" i="14"/>
  <c r="D475" i="14"/>
  <c r="G474" i="14"/>
  <c r="D474" i="14"/>
  <c r="G473" i="14"/>
  <c r="D473" i="14"/>
  <c r="G472" i="14"/>
  <c r="D472" i="14"/>
  <c r="G471" i="14"/>
  <c r="D471" i="14"/>
  <c r="G470" i="14"/>
  <c r="D470" i="14"/>
  <c r="G469" i="14"/>
  <c r="D469" i="14"/>
  <c r="G468" i="14"/>
  <c r="D468" i="14"/>
  <c r="G467" i="14"/>
  <c r="D467" i="14"/>
  <c r="G466" i="14"/>
  <c r="D466" i="14"/>
  <c r="G465" i="14"/>
  <c r="D465" i="14"/>
  <c r="G464" i="14"/>
  <c r="D464" i="14"/>
  <c r="G463" i="14"/>
  <c r="D463" i="14"/>
  <c r="G462" i="14"/>
  <c r="D462" i="14"/>
  <c r="G461" i="14"/>
  <c r="D461" i="14"/>
  <c r="G460" i="14"/>
  <c r="D460" i="14"/>
  <c r="G459" i="14"/>
  <c r="D459" i="14"/>
  <c r="G458" i="14"/>
  <c r="D458" i="14"/>
  <c r="G457" i="14"/>
  <c r="D457" i="14"/>
  <c r="G456" i="14"/>
  <c r="D456" i="14"/>
  <c r="G455" i="14"/>
  <c r="D455" i="14"/>
  <c r="G454" i="14"/>
  <c r="D454" i="14"/>
  <c r="G453" i="14"/>
  <c r="D453" i="14"/>
  <c r="G452" i="14"/>
  <c r="D452" i="14"/>
  <c r="G451" i="14"/>
  <c r="D451" i="14"/>
  <c r="G450" i="14"/>
  <c r="D450" i="14"/>
  <c r="G449" i="14"/>
  <c r="D449" i="14"/>
  <c r="G448" i="14"/>
  <c r="D448" i="14"/>
  <c r="G447" i="14"/>
  <c r="D447" i="14"/>
  <c r="G446" i="14"/>
  <c r="D446" i="14"/>
  <c r="G445" i="14"/>
  <c r="D445" i="14"/>
  <c r="G444" i="14"/>
  <c r="D444" i="14"/>
  <c r="G443" i="14"/>
  <c r="D443" i="14"/>
  <c r="G442" i="14"/>
  <c r="D442" i="14"/>
  <c r="G441" i="14"/>
  <c r="D441" i="14"/>
  <c r="G440" i="14"/>
  <c r="D440" i="14"/>
  <c r="G439" i="14"/>
  <c r="D439" i="14"/>
  <c r="G438" i="14"/>
  <c r="D438" i="14"/>
  <c r="G437" i="14"/>
  <c r="D437" i="14"/>
  <c r="G436" i="14"/>
  <c r="D436" i="14"/>
  <c r="G435" i="14"/>
  <c r="D435" i="14"/>
  <c r="G434" i="14"/>
  <c r="D434" i="14"/>
  <c r="G433" i="14"/>
  <c r="D433" i="14"/>
  <c r="G432" i="14"/>
  <c r="D432" i="14"/>
  <c r="G431" i="14"/>
  <c r="D431" i="14"/>
  <c r="G430" i="14"/>
  <c r="D430" i="14"/>
  <c r="G429" i="14"/>
  <c r="D429" i="14"/>
  <c r="G428" i="14"/>
  <c r="D428" i="14"/>
  <c r="G427" i="14"/>
  <c r="D427" i="14"/>
  <c r="G426" i="14"/>
  <c r="D426" i="14"/>
  <c r="G425" i="14"/>
  <c r="D425" i="14"/>
  <c r="G424" i="14"/>
  <c r="D424" i="14"/>
  <c r="G423" i="14"/>
  <c r="D423" i="14"/>
  <c r="G422" i="14"/>
  <c r="D422" i="14"/>
  <c r="G421" i="14"/>
  <c r="D421" i="14"/>
  <c r="G420" i="14"/>
  <c r="D420" i="14"/>
  <c r="G419" i="14"/>
  <c r="D419" i="14"/>
  <c r="G418" i="14"/>
  <c r="D418" i="14"/>
  <c r="G417" i="14"/>
  <c r="D417" i="14"/>
  <c r="G416" i="14"/>
  <c r="D416" i="14"/>
  <c r="G415" i="14"/>
  <c r="D415" i="14"/>
  <c r="G414" i="14"/>
  <c r="D414" i="14"/>
  <c r="G413" i="14"/>
  <c r="D413" i="14"/>
  <c r="G412" i="14"/>
  <c r="D412" i="14"/>
  <c r="G411" i="14"/>
  <c r="D411" i="14"/>
  <c r="G410" i="14"/>
  <c r="D410" i="14"/>
  <c r="G409" i="14"/>
  <c r="D409" i="14"/>
  <c r="G408" i="14"/>
  <c r="D408" i="14"/>
  <c r="G407" i="14"/>
  <c r="D407" i="14"/>
  <c r="G406" i="14"/>
  <c r="D406" i="14"/>
  <c r="G405" i="14"/>
  <c r="D405" i="14"/>
  <c r="G404" i="14"/>
  <c r="D404" i="14"/>
  <c r="G403" i="14"/>
  <c r="D403" i="14"/>
  <c r="G402" i="14"/>
  <c r="D402" i="14"/>
  <c r="G401" i="14"/>
  <c r="D401" i="14"/>
  <c r="G400" i="14"/>
  <c r="D400" i="14"/>
  <c r="G399" i="14"/>
  <c r="D399" i="14"/>
  <c r="G398" i="14"/>
  <c r="D398" i="14"/>
  <c r="G397" i="14"/>
  <c r="D397" i="14"/>
  <c r="G396" i="14"/>
  <c r="D396" i="14"/>
  <c r="G395" i="14"/>
  <c r="D395" i="14"/>
  <c r="G394" i="14"/>
  <c r="D394" i="14"/>
  <c r="G393" i="14"/>
  <c r="D393" i="14"/>
  <c r="G392" i="14"/>
  <c r="D392" i="14"/>
  <c r="G391" i="14"/>
  <c r="D391" i="14"/>
  <c r="G390" i="14"/>
  <c r="D390" i="14"/>
  <c r="G389" i="14"/>
  <c r="D389" i="14"/>
  <c r="G388" i="14"/>
  <c r="D388" i="14"/>
  <c r="G387" i="14"/>
  <c r="D387" i="14"/>
  <c r="G386" i="14"/>
  <c r="D386" i="14"/>
  <c r="G385" i="14"/>
  <c r="D385" i="14"/>
  <c r="G384" i="14"/>
  <c r="D384" i="14"/>
  <c r="G383" i="14"/>
  <c r="D383" i="14"/>
  <c r="G382" i="14"/>
  <c r="D382" i="14"/>
  <c r="G381" i="14"/>
  <c r="D381" i="14"/>
  <c r="G380" i="14"/>
  <c r="D380" i="14"/>
  <c r="G379" i="14"/>
  <c r="D379" i="14"/>
  <c r="G378" i="14"/>
  <c r="D378" i="14"/>
  <c r="G377" i="14"/>
  <c r="D377" i="14"/>
  <c r="G376" i="14"/>
  <c r="D376" i="14"/>
  <c r="G375" i="14"/>
  <c r="D375" i="14"/>
  <c r="G374" i="14"/>
  <c r="D374" i="14"/>
  <c r="G373" i="14"/>
  <c r="D373" i="14"/>
  <c r="G372" i="14"/>
  <c r="D372" i="14"/>
  <c r="G371" i="14"/>
  <c r="D371" i="14"/>
  <c r="G370" i="14"/>
  <c r="D370" i="14"/>
  <c r="G369" i="14"/>
  <c r="D369" i="14"/>
  <c r="G368" i="14"/>
  <c r="D368" i="14"/>
  <c r="G367" i="14"/>
  <c r="D367" i="14"/>
  <c r="G366" i="14"/>
  <c r="D366" i="14"/>
  <c r="G365" i="14"/>
  <c r="D365" i="14"/>
  <c r="G364" i="14"/>
  <c r="D364" i="14"/>
  <c r="G363" i="14"/>
  <c r="D363" i="14"/>
  <c r="G362" i="14"/>
  <c r="D362" i="14"/>
  <c r="G361" i="14"/>
  <c r="D361" i="14"/>
  <c r="G360" i="14"/>
  <c r="D360" i="14"/>
  <c r="G359" i="14"/>
  <c r="D359" i="14"/>
  <c r="G358" i="14"/>
  <c r="D358" i="14"/>
  <c r="G357" i="14"/>
  <c r="D357" i="14"/>
  <c r="G356" i="14"/>
  <c r="D356" i="14"/>
  <c r="G355" i="14"/>
  <c r="D355" i="14"/>
  <c r="G354" i="14"/>
  <c r="D354" i="14"/>
  <c r="G353" i="14"/>
  <c r="D353" i="14"/>
  <c r="G352" i="14"/>
  <c r="D352" i="14"/>
  <c r="G351" i="14"/>
  <c r="D351" i="14"/>
  <c r="G350" i="14"/>
  <c r="D350" i="14"/>
  <c r="G349" i="14"/>
  <c r="D349" i="14"/>
  <c r="G348" i="14"/>
  <c r="D348" i="14"/>
  <c r="G347" i="14"/>
  <c r="D347" i="14"/>
  <c r="G346" i="14"/>
  <c r="D346" i="14"/>
  <c r="G345" i="14"/>
  <c r="D345" i="14"/>
  <c r="G344" i="14"/>
  <c r="D344" i="14"/>
  <c r="G343" i="14"/>
  <c r="D343" i="14"/>
  <c r="G342" i="14"/>
  <c r="D342" i="14"/>
  <c r="G341" i="14"/>
  <c r="D341" i="14"/>
  <c r="G340" i="14"/>
  <c r="D340" i="14"/>
  <c r="G339" i="14"/>
  <c r="D339" i="14"/>
  <c r="G338" i="14"/>
  <c r="D338" i="14"/>
  <c r="G337" i="14"/>
  <c r="D337" i="14"/>
  <c r="G336" i="14"/>
  <c r="D336" i="14"/>
  <c r="G335" i="14"/>
  <c r="D335" i="14"/>
  <c r="G334" i="14"/>
  <c r="D334" i="14"/>
  <c r="G333" i="14"/>
  <c r="D333" i="14"/>
  <c r="G332" i="14"/>
  <c r="D332" i="14"/>
  <c r="G331" i="14"/>
  <c r="D331" i="14"/>
  <c r="G330" i="14"/>
  <c r="D330" i="14"/>
  <c r="G329" i="14"/>
  <c r="D329" i="14"/>
  <c r="G328" i="14"/>
  <c r="D328" i="14"/>
  <c r="G327" i="14"/>
  <c r="D327" i="14"/>
  <c r="G326" i="14"/>
  <c r="D326" i="14"/>
  <c r="G325" i="14"/>
  <c r="D325" i="14"/>
  <c r="G324" i="14"/>
  <c r="D324" i="14"/>
  <c r="G323" i="14"/>
  <c r="D323" i="14"/>
  <c r="G322" i="14"/>
  <c r="D322" i="14"/>
  <c r="G321" i="14"/>
  <c r="D321" i="14"/>
  <c r="G320" i="14"/>
  <c r="D320" i="14"/>
  <c r="G319" i="14"/>
  <c r="D319" i="14"/>
  <c r="G318" i="14"/>
  <c r="D318" i="14"/>
  <c r="G317" i="14"/>
  <c r="D317" i="14"/>
  <c r="G316" i="14"/>
  <c r="D316" i="14"/>
  <c r="G315" i="14"/>
  <c r="D315" i="14"/>
  <c r="G314" i="14"/>
  <c r="D314" i="14"/>
  <c r="G313" i="14"/>
  <c r="D313" i="14"/>
  <c r="G312" i="14"/>
  <c r="D312" i="14"/>
  <c r="G311" i="14"/>
  <c r="D311" i="14"/>
  <c r="G310" i="14"/>
  <c r="D310" i="14"/>
  <c r="G309" i="14"/>
  <c r="D309" i="14"/>
  <c r="G308" i="14"/>
  <c r="D308" i="14"/>
  <c r="G307" i="14"/>
  <c r="D307" i="14"/>
  <c r="G306" i="14"/>
  <c r="D306" i="14"/>
  <c r="G305" i="14"/>
  <c r="D305" i="14"/>
  <c r="G304" i="14"/>
  <c r="D304" i="14"/>
  <c r="G303" i="14"/>
  <c r="D303" i="14"/>
  <c r="G302" i="14"/>
  <c r="D302" i="14"/>
  <c r="G301" i="14"/>
  <c r="D301" i="14"/>
  <c r="G300" i="14"/>
  <c r="D300" i="14"/>
  <c r="G299" i="14"/>
  <c r="D299" i="14"/>
  <c r="G298" i="14"/>
  <c r="D298" i="14"/>
  <c r="G297" i="14"/>
  <c r="D297" i="14"/>
  <c r="G296" i="14"/>
  <c r="D296" i="14"/>
  <c r="G295" i="14"/>
  <c r="D295" i="14"/>
  <c r="G294" i="14"/>
  <c r="D294" i="14"/>
  <c r="G293" i="14"/>
  <c r="D293" i="14"/>
  <c r="G292" i="14"/>
  <c r="D292" i="14"/>
  <c r="G291" i="14"/>
  <c r="D291" i="14"/>
  <c r="G290" i="14"/>
  <c r="D290" i="14"/>
  <c r="G289" i="14"/>
  <c r="D289" i="14"/>
  <c r="G288" i="14"/>
  <c r="D288" i="14"/>
  <c r="G287" i="14"/>
  <c r="D287" i="14"/>
  <c r="G286" i="14"/>
  <c r="D286" i="14"/>
  <c r="G285" i="14"/>
  <c r="D285" i="14"/>
  <c r="G284" i="14"/>
  <c r="D284" i="14"/>
  <c r="G283" i="14"/>
  <c r="D283" i="14"/>
  <c r="G282" i="14"/>
  <c r="D282" i="14"/>
  <c r="G281" i="14"/>
  <c r="D281" i="14"/>
  <c r="G280" i="14"/>
  <c r="D280" i="14"/>
  <c r="G279" i="14"/>
  <c r="D279" i="14"/>
  <c r="G278" i="14"/>
  <c r="D278" i="14"/>
  <c r="G277" i="14"/>
  <c r="D277" i="14"/>
  <c r="G276" i="14"/>
  <c r="D276" i="14"/>
  <c r="G275" i="14"/>
  <c r="D275" i="14"/>
  <c r="G274" i="14"/>
  <c r="D274" i="14"/>
  <c r="G273" i="14"/>
  <c r="D273" i="14"/>
  <c r="G272" i="14"/>
  <c r="D272" i="14"/>
  <c r="G271" i="14"/>
  <c r="D271" i="14"/>
  <c r="G270" i="14"/>
  <c r="D270" i="14"/>
  <c r="G269" i="14"/>
  <c r="D269" i="14"/>
  <c r="G268" i="14"/>
  <c r="D268" i="14"/>
  <c r="G267" i="14"/>
  <c r="D267" i="14"/>
  <c r="G266" i="14"/>
  <c r="D266" i="14"/>
  <c r="G265" i="14"/>
  <c r="D265" i="14"/>
  <c r="G264" i="14"/>
  <c r="D264" i="14"/>
  <c r="G263" i="14"/>
  <c r="D263" i="14"/>
  <c r="G262" i="14"/>
  <c r="D262" i="14"/>
  <c r="G261" i="14"/>
  <c r="D261" i="14"/>
  <c r="G260" i="14"/>
  <c r="D260" i="14"/>
  <c r="G259" i="14"/>
  <c r="D259" i="14"/>
  <c r="G258" i="14"/>
  <c r="D258" i="14"/>
  <c r="G257" i="14"/>
  <c r="D257" i="14"/>
  <c r="G256" i="14"/>
  <c r="D256" i="14"/>
  <c r="G255" i="14"/>
  <c r="D255" i="14"/>
  <c r="G254" i="14"/>
  <c r="D254" i="14"/>
  <c r="G253" i="14"/>
  <c r="D253" i="14"/>
  <c r="G252" i="14"/>
  <c r="D252" i="14"/>
  <c r="G251" i="14"/>
  <c r="D251" i="14"/>
  <c r="G250" i="14"/>
  <c r="D250" i="14"/>
  <c r="G249" i="14"/>
  <c r="D249" i="14"/>
  <c r="G248" i="14"/>
  <c r="D248" i="14"/>
  <c r="G247" i="14"/>
  <c r="D247" i="14"/>
  <c r="G246" i="14"/>
  <c r="D246" i="14"/>
  <c r="G245" i="14"/>
  <c r="D245" i="14"/>
  <c r="G244" i="14"/>
  <c r="D244" i="14"/>
  <c r="G243" i="14"/>
  <c r="D243" i="14"/>
  <c r="G242" i="14"/>
  <c r="D242" i="14"/>
  <c r="G241" i="14"/>
  <c r="D241" i="14"/>
  <c r="G240" i="14"/>
  <c r="D240" i="14"/>
  <c r="G239" i="14"/>
  <c r="D239" i="14"/>
  <c r="G238" i="14"/>
  <c r="D238" i="14"/>
  <c r="G237" i="14"/>
  <c r="D237" i="14"/>
  <c r="G236" i="14"/>
  <c r="D236" i="14"/>
  <c r="G235" i="14"/>
  <c r="D235" i="14"/>
  <c r="G234" i="14"/>
  <c r="D234" i="14"/>
  <c r="G233" i="14"/>
  <c r="D233" i="14"/>
  <c r="G232" i="14"/>
  <c r="D232" i="14"/>
  <c r="G231" i="14"/>
  <c r="D231" i="14"/>
  <c r="G230" i="14"/>
  <c r="D230" i="14"/>
  <c r="G229" i="14"/>
  <c r="D229" i="14"/>
  <c r="G228" i="14"/>
  <c r="D228" i="14"/>
  <c r="G227" i="14"/>
  <c r="D227" i="14"/>
  <c r="G226" i="14"/>
  <c r="D226" i="14"/>
  <c r="G225" i="14"/>
  <c r="D225" i="14"/>
  <c r="G224" i="14"/>
  <c r="D224" i="14"/>
  <c r="G223" i="14"/>
  <c r="D223" i="14"/>
  <c r="G222" i="14"/>
  <c r="D222" i="14"/>
  <c r="G221" i="14"/>
  <c r="D221" i="14"/>
  <c r="G220" i="14"/>
  <c r="D220" i="14"/>
  <c r="G219" i="14"/>
  <c r="D219" i="14"/>
  <c r="G218" i="14"/>
  <c r="D218" i="14"/>
  <c r="G217" i="14"/>
  <c r="D217" i="14"/>
  <c r="G216" i="14"/>
  <c r="D216" i="14"/>
  <c r="G215" i="14"/>
  <c r="D215" i="14"/>
  <c r="G214" i="14"/>
  <c r="D214" i="14"/>
  <c r="G213" i="14"/>
  <c r="D213" i="14"/>
  <c r="G212" i="14"/>
  <c r="D212" i="14"/>
  <c r="G211" i="14"/>
  <c r="D211" i="14"/>
  <c r="G210" i="14"/>
  <c r="D210" i="14"/>
  <c r="G209" i="14"/>
  <c r="D209" i="14"/>
  <c r="G208" i="14"/>
  <c r="D208" i="14"/>
  <c r="G207" i="14"/>
  <c r="D207" i="14"/>
  <c r="G206" i="14"/>
  <c r="D206" i="14"/>
  <c r="G205" i="14"/>
  <c r="D205" i="14"/>
  <c r="G204" i="14"/>
  <c r="D204" i="14"/>
  <c r="G203" i="14"/>
  <c r="D203" i="14"/>
  <c r="G202" i="14"/>
  <c r="D202" i="14"/>
  <c r="G201" i="14"/>
  <c r="D201" i="14"/>
  <c r="G200" i="14"/>
  <c r="D200" i="14"/>
  <c r="G199" i="14"/>
  <c r="D199" i="14"/>
  <c r="G198" i="14"/>
  <c r="D198" i="14"/>
  <c r="G197" i="14"/>
  <c r="D197" i="14"/>
  <c r="G196" i="14"/>
  <c r="D196" i="14"/>
  <c r="G195" i="14"/>
  <c r="D195" i="14"/>
  <c r="G194" i="14"/>
  <c r="D194" i="14"/>
  <c r="G193" i="14"/>
  <c r="D193" i="14"/>
  <c r="G192" i="14"/>
  <c r="D192" i="14"/>
  <c r="G191" i="14"/>
  <c r="D191" i="14"/>
  <c r="G190" i="14"/>
  <c r="D190" i="14"/>
  <c r="G189" i="14"/>
  <c r="D189" i="14"/>
  <c r="G188" i="14"/>
  <c r="D188" i="14"/>
  <c r="G187" i="14"/>
  <c r="D187" i="14"/>
  <c r="G186" i="14"/>
  <c r="D186" i="14"/>
  <c r="G185" i="14"/>
  <c r="D185" i="14"/>
  <c r="G184" i="14"/>
  <c r="D184" i="14"/>
  <c r="G183" i="14"/>
  <c r="D183" i="14"/>
  <c r="G182" i="14"/>
  <c r="D182" i="14"/>
  <c r="G181" i="14"/>
  <c r="D181" i="14"/>
  <c r="G180" i="14"/>
  <c r="D180" i="14"/>
  <c r="G179" i="14"/>
  <c r="D179" i="14"/>
  <c r="G178" i="14"/>
  <c r="D178" i="14"/>
  <c r="G177" i="14"/>
  <c r="D177" i="14"/>
  <c r="G176" i="14"/>
  <c r="D176" i="14"/>
  <c r="G175" i="14"/>
  <c r="D175" i="14"/>
  <c r="G174" i="14"/>
  <c r="D174" i="14"/>
  <c r="G173" i="14"/>
  <c r="D173" i="14"/>
  <c r="G172" i="14"/>
  <c r="D172" i="14"/>
  <c r="G171" i="14"/>
  <c r="D171" i="14"/>
  <c r="G170" i="14"/>
  <c r="D170" i="14"/>
  <c r="G169" i="14"/>
  <c r="D169" i="14"/>
  <c r="G168" i="14"/>
  <c r="D168" i="14"/>
  <c r="G167" i="14"/>
  <c r="D167" i="14"/>
  <c r="G166" i="14"/>
  <c r="D166" i="14"/>
  <c r="G165" i="14"/>
  <c r="D165" i="14"/>
  <c r="G164" i="14"/>
  <c r="D164" i="14"/>
  <c r="G163" i="14"/>
  <c r="D163" i="14"/>
  <c r="G162" i="14"/>
  <c r="D162" i="14"/>
  <c r="G161" i="14"/>
  <c r="D161" i="14"/>
  <c r="G160" i="14"/>
  <c r="D160" i="14"/>
  <c r="G159" i="14"/>
  <c r="D159" i="14"/>
  <c r="G158" i="14"/>
  <c r="D158" i="14"/>
  <c r="G157" i="14"/>
  <c r="D157" i="14"/>
  <c r="G156" i="14"/>
  <c r="D156" i="14"/>
  <c r="G155" i="14"/>
  <c r="D155" i="14"/>
  <c r="G154" i="14"/>
  <c r="D154" i="14"/>
  <c r="G153" i="14"/>
  <c r="D153" i="14"/>
  <c r="G152" i="14"/>
  <c r="D152" i="14"/>
  <c r="G151" i="14"/>
  <c r="D151" i="14"/>
  <c r="G150" i="14"/>
  <c r="D150" i="14"/>
  <c r="G149" i="14"/>
  <c r="D149" i="14"/>
  <c r="G148" i="14"/>
  <c r="D148" i="14"/>
  <c r="G147" i="14"/>
  <c r="D147" i="14"/>
  <c r="G146" i="14"/>
  <c r="D146" i="14"/>
  <c r="G145" i="14"/>
  <c r="D145" i="14"/>
  <c r="G144" i="14"/>
  <c r="D144" i="14"/>
  <c r="G143" i="14"/>
  <c r="D143" i="14"/>
  <c r="G142" i="14"/>
  <c r="D142" i="14"/>
  <c r="G141" i="14"/>
  <c r="D141" i="14"/>
  <c r="G140" i="14"/>
  <c r="D140" i="14"/>
  <c r="G139" i="14"/>
  <c r="D139" i="14"/>
  <c r="G138" i="14"/>
  <c r="D138" i="14"/>
  <c r="G137" i="14"/>
  <c r="D137" i="14"/>
  <c r="G136" i="14"/>
  <c r="D136" i="14"/>
  <c r="G135" i="14"/>
  <c r="D135" i="14"/>
  <c r="G134" i="14"/>
  <c r="D134" i="14"/>
  <c r="G133" i="14"/>
  <c r="D133" i="14"/>
  <c r="G132" i="14"/>
  <c r="D132" i="14"/>
  <c r="G131" i="14"/>
  <c r="D131" i="14"/>
  <c r="G130" i="14"/>
  <c r="D130" i="14"/>
  <c r="G129" i="14"/>
  <c r="D129" i="14"/>
  <c r="G128" i="14"/>
  <c r="D128" i="14"/>
  <c r="G127" i="14"/>
  <c r="D127" i="14"/>
  <c r="G126" i="14"/>
  <c r="D126" i="14"/>
  <c r="G125" i="14"/>
  <c r="D125" i="14"/>
  <c r="G124" i="14"/>
  <c r="D124" i="14"/>
  <c r="G123" i="14"/>
  <c r="D123" i="14"/>
  <c r="G122" i="14"/>
  <c r="D122" i="14"/>
  <c r="G121" i="14"/>
  <c r="D121" i="14"/>
  <c r="G120" i="14"/>
  <c r="D120" i="14"/>
  <c r="G119" i="14"/>
  <c r="D119" i="14"/>
  <c r="G118" i="14"/>
  <c r="D118" i="14"/>
  <c r="G117" i="14"/>
  <c r="D117" i="14"/>
  <c r="G116" i="14"/>
  <c r="D116" i="14"/>
  <c r="G115" i="14"/>
  <c r="D115" i="14"/>
  <c r="G114" i="14"/>
  <c r="D114" i="14"/>
  <c r="G113" i="14"/>
  <c r="D113" i="14"/>
  <c r="G112" i="14"/>
  <c r="D112" i="14"/>
  <c r="G111" i="14"/>
  <c r="D111" i="14"/>
  <c r="G110" i="14"/>
  <c r="D110" i="14"/>
  <c r="G109" i="14"/>
  <c r="D109" i="14"/>
  <c r="G108" i="14"/>
  <c r="D108" i="14"/>
  <c r="G107" i="14"/>
  <c r="D107" i="14"/>
  <c r="G106" i="14"/>
  <c r="D106" i="14"/>
  <c r="G105" i="14"/>
  <c r="D105" i="14"/>
  <c r="G104" i="14"/>
  <c r="D104" i="14"/>
  <c r="G103" i="14"/>
  <c r="D103" i="14"/>
  <c r="G102" i="14"/>
  <c r="D102" i="14"/>
  <c r="G101" i="14"/>
  <c r="D101" i="14"/>
  <c r="G100" i="14"/>
  <c r="D100" i="14"/>
  <c r="G99" i="14"/>
  <c r="D99" i="14"/>
  <c r="G98" i="14"/>
  <c r="D98" i="14"/>
  <c r="G97" i="14"/>
  <c r="D97" i="14"/>
  <c r="G96" i="14"/>
  <c r="D96" i="14"/>
  <c r="G95" i="14"/>
  <c r="D95" i="14"/>
  <c r="G94" i="14"/>
  <c r="D94" i="14"/>
  <c r="G93" i="14"/>
  <c r="D93" i="14"/>
  <c r="G92" i="14"/>
  <c r="D92" i="14"/>
  <c r="G91" i="14"/>
  <c r="D91" i="14"/>
  <c r="G90" i="14"/>
  <c r="D90" i="14"/>
  <c r="G89" i="14"/>
  <c r="D89" i="14"/>
  <c r="G88" i="14"/>
  <c r="D88" i="14"/>
  <c r="G87" i="14"/>
  <c r="D87" i="14"/>
  <c r="G86" i="14"/>
  <c r="D86" i="14"/>
  <c r="G85" i="14"/>
  <c r="D85" i="14"/>
  <c r="G84" i="14"/>
  <c r="D84" i="14"/>
  <c r="G83" i="14"/>
  <c r="D83" i="14"/>
  <c r="G82" i="14"/>
  <c r="D82" i="14"/>
  <c r="G81" i="14"/>
  <c r="D81" i="14"/>
  <c r="G80" i="14"/>
  <c r="D80" i="14"/>
  <c r="G79" i="14"/>
  <c r="D79" i="14"/>
  <c r="G78" i="14"/>
  <c r="D78" i="14"/>
  <c r="G77" i="14"/>
  <c r="D77" i="14"/>
  <c r="G76" i="14"/>
  <c r="D76" i="14"/>
  <c r="G75" i="14"/>
  <c r="D75" i="14"/>
  <c r="G74" i="14"/>
  <c r="D74" i="14"/>
  <c r="G73" i="14"/>
  <c r="D73" i="14"/>
  <c r="G72" i="14"/>
  <c r="D72" i="14"/>
  <c r="G71" i="14"/>
  <c r="D71" i="14"/>
  <c r="G70" i="14"/>
  <c r="D70" i="14"/>
  <c r="G69" i="14"/>
  <c r="D69" i="14"/>
  <c r="G68" i="14"/>
  <c r="D68" i="14"/>
  <c r="G67" i="14"/>
  <c r="D67" i="14"/>
  <c r="G66" i="14"/>
  <c r="D66" i="14"/>
  <c r="G65" i="14"/>
  <c r="D65" i="14"/>
  <c r="G64" i="14"/>
  <c r="D64" i="14"/>
  <c r="G63" i="14"/>
  <c r="D63" i="14"/>
  <c r="G62" i="14"/>
  <c r="D62" i="14"/>
  <c r="G61" i="14"/>
  <c r="D61" i="14"/>
  <c r="G60" i="14"/>
  <c r="D60" i="14"/>
  <c r="G59" i="14"/>
  <c r="D59" i="14"/>
  <c r="G58" i="14"/>
  <c r="D58" i="14"/>
  <c r="G57" i="14"/>
  <c r="D57" i="14"/>
  <c r="G56" i="14"/>
  <c r="D56" i="14"/>
  <c r="G55" i="14"/>
  <c r="D55" i="14"/>
  <c r="G54" i="14"/>
  <c r="D54" i="14"/>
  <c r="G53" i="14"/>
  <c r="D53" i="14"/>
  <c r="G52" i="14"/>
  <c r="D52" i="14"/>
  <c r="G51" i="14"/>
  <c r="D51" i="14"/>
  <c r="G50" i="14"/>
  <c r="D50" i="14"/>
  <c r="G49" i="14"/>
  <c r="D49" i="14"/>
  <c r="G48" i="14"/>
  <c r="D48" i="14"/>
  <c r="G47" i="14"/>
  <c r="D47" i="14"/>
  <c r="G46" i="14"/>
  <c r="D46" i="14"/>
  <c r="G45" i="14"/>
  <c r="D45" i="14"/>
  <c r="G44" i="14"/>
  <c r="D44" i="14"/>
  <c r="G43" i="14"/>
  <c r="D43" i="14"/>
  <c r="G42" i="14"/>
  <c r="D42" i="14"/>
  <c r="G41" i="14"/>
  <c r="D41" i="14"/>
  <c r="G40" i="14"/>
  <c r="D40" i="14"/>
  <c r="G39" i="14"/>
  <c r="D39" i="14"/>
  <c r="G38" i="14"/>
  <c r="D38" i="14"/>
  <c r="G37" i="14"/>
  <c r="D37" i="14"/>
  <c r="G36" i="14"/>
  <c r="D36" i="14"/>
  <c r="G35" i="14"/>
  <c r="D35" i="14"/>
  <c r="G34" i="14"/>
  <c r="D34" i="14"/>
  <c r="G33" i="14"/>
  <c r="D33" i="14"/>
  <c r="G32" i="14"/>
  <c r="D32" i="14"/>
  <c r="G31" i="14"/>
  <c r="D31" i="14"/>
  <c r="G30" i="14"/>
  <c r="D30" i="14"/>
  <c r="G29" i="14"/>
  <c r="D29" i="14"/>
  <c r="G28" i="14"/>
  <c r="D28" i="14"/>
  <c r="G27" i="14"/>
  <c r="D27" i="14"/>
  <c r="G26" i="14"/>
  <c r="D26" i="14"/>
  <c r="G25" i="14"/>
  <c r="D25" i="14"/>
  <c r="G24" i="14"/>
  <c r="D24" i="14"/>
  <c r="G23" i="14"/>
  <c r="D23" i="14"/>
  <c r="G22" i="14"/>
  <c r="D22" i="14"/>
  <c r="G21" i="14"/>
  <c r="D21" i="14"/>
  <c r="G20" i="14"/>
  <c r="D20" i="14"/>
  <c r="G19" i="14"/>
  <c r="D19" i="14"/>
  <c r="G18" i="14"/>
  <c r="D18" i="14"/>
  <c r="G17" i="14"/>
  <c r="D17" i="14"/>
  <c r="G16" i="14"/>
  <c r="D16" i="14"/>
  <c r="G15" i="14"/>
  <c r="D15" i="14"/>
  <c r="G14" i="14"/>
  <c r="D14" i="14"/>
  <c r="P1010" i="13"/>
  <c r="J1010" i="13"/>
  <c r="P1009" i="13"/>
  <c r="J1009" i="13"/>
  <c r="P1008" i="13"/>
  <c r="J1008" i="13"/>
  <c r="P1007" i="13"/>
  <c r="J1007" i="13"/>
  <c r="P1006" i="13"/>
  <c r="J1006" i="13"/>
  <c r="P1005" i="13"/>
  <c r="J1005" i="13"/>
  <c r="P1004" i="13"/>
  <c r="J1004" i="13"/>
  <c r="P1003" i="13"/>
  <c r="J1003" i="13"/>
  <c r="P1002" i="13"/>
  <c r="J1002" i="13"/>
  <c r="P1001" i="13"/>
  <c r="J1001" i="13"/>
  <c r="P1000" i="13"/>
  <c r="J1000" i="13"/>
  <c r="P999" i="13"/>
  <c r="J999" i="13"/>
  <c r="P998" i="13"/>
  <c r="J998" i="13"/>
  <c r="P997" i="13"/>
  <c r="J997" i="13"/>
  <c r="P996" i="13"/>
  <c r="J996" i="13"/>
  <c r="P995" i="13"/>
  <c r="J995" i="13"/>
  <c r="P994" i="13"/>
  <c r="J994" i="13"/>
  <c r="P993" i="13"/>
  <c r="J993" i="13"/>
  <c r="P992" i="13"/>
  <c r="J992" i="13"/>
  <c r="P991" i="13"/>
  <c r="J991" i="13"/>
  <c r="P990" i="13"/>
  <c r="J990" i="13"/>
  <c r="P989" i="13"/>
  <c r="J989" i="13"/>
  <c r="P988" i="13"/>
  <c r="J988" i="13"/>
  <c r="P987" i="13"/>
  <c r="J987" i="13"/>
  <c r="P986" i="13"/>
  <c r="J986" i="13"/>
  <c r="P985" i="13"/>
  <c r="J985" i="13"/>
  <c r="P984" i="13"/>
  <c r="J984" i="13"/>
  <c r="P983" i="13"/>
  <c r="J983" i="13"/>
  <c r="P982" i="13"/>
  <c r="J982" i="13"/>
  <c r="P981" i="13"/>
  <c r="J981" i="13"/>
  <c r="P980" i="13"/>
  <c r="J980" i="13"/>
  <c r="P979" i="13"/>
  <c r="J979" i="13"/>
  <c r="P978" i="13"/>
  <c r="J978" i="13"/>
  <c r="P977" i="13"/>
  <c r="J977" i="13"/>
  <c r="P976" i="13"/>
  <c r="J976" i="13"/>
  <c r="P975" i="13"/>
  <c r="J975" i="13"/>
  <c r="P974" i="13"/>
  <c r="J974" i="13"/>
  <c r="P973" i="13"/>
  <c r="J973" i="13"/>
  <c r="P972" i="13"/>
  <c r="J972" i="13"/>
  <c r="P971" i="13"/>
  <c r="J971" i="13"/>
  <c r="P970" i="13"/>
  <c r="J970" i="13"/>
  <c r="P969" i="13"/>
  <c r="J969" i="13"/>
  <c r="P968" i="13"/>
  <c r="J968" i="13"/>
  <c r="P967" i="13"/>
  <c r="J967" i="13"/>
  <c r="P966" i="13"/>
  <c r="J966" i="13"/>
  <c r="P965" i="13"/>
  <c r="J965" i="13"/>
  <c r="P964" i="13"/>
  <c r="J964" i="13"/>
  <c r="P963" i="13"/>
  <c r="J963" i="13"/>
  <c r="P962" i="13"/>
  <c r="J962" i="13"/>
  <c r="P961" i="13"/>
  <c r="J961" i="13"/>
  <c r="P960" i="13"/>
  <c r="J960" i="13"/>
  <c r="P959" i="13"/>
  <c r="J959" i="13"/>
  <c r="P958" i="13"/>
  <c r="J958" i="13"/>
  <c r="P957" i="13"/>
  <c r="J957" i="13"/>
  <c r="P956" i="13"/>
  <c r="J956" i="13"/>
  <c r="P955" i="13"/>
  <c r="J955" i="13"/>
  <c r="P954" i="13"/>
  <c r="J954" i="13"/>
  <c r="P953" i="13"/>
  <c r="J953" i="13"/>
  <c r="P952" i="13"/>
  <c r="J952" i="13"/>
  <c r="P951" i="13"/>
  <c r="J951" i="13"/>
  <c r="P950" i="13"/>
  <c r="J950" i="13"/>
  <c r="P949" i="13"/>
  <c r="J949" i="13"/>
  <c r="P948" i="13"/>
  <c r="J948" i="13"/>
  <c r="P947" i="13"/>
  <c r="J947" i="13"/>
  <c r="P946" i="13"/>
  <c r="J946" i="13"/>
  <c r="P945" i="13"/>
  <c r="J945" i="13"/>
  <c r="P944" i="13"/>
  <c r="J944" i="13"/>
  <c r="P943" i="13"/>
  <c r="J943" i="13"/>
  <c r="P942" i="13"/>
  <c r="J942" i="13"/>
  <c r="P941" i="13"/>
  <c r="J941" i="13"/>
  <c r="P940" i="13"/>
  <c r="J940" i="13"/>
  <c r="P939" i="13"/>
  <c r="J939" i="13"/>
  <c r="P938" i="13"/>
  <c r="J938" i="13"/>
  <c r="P937" i="13"/>
  <c r="J937" i="13"/>
  <c r="P936" i="13"/>
  <c r="J936" i="13"/>
  <c r="P935" i="13"/>
  <c r="J935" i="13"/>
  <c r="P934" i="13"/>
  <c r="J934" i="13"/>
  <c r="P933" i="13"/>
  <c r="J933" i="13"/>
  <c r="P932" i="13"/>
  <c r="J932" i="13"/>
  <c r="P931" i="13"/>
  <c r="J931" i="13"/>
  <c r="P930" i="13"/>
  <c r="J930" i="13"/>
  <c r="P929" i="13"/>
  <c r="J929" i="13"/>
  <c r="P928" i="13"/>
  <c r="J928" i="13"/>
  <c r="P927" i="13"/>
  <c r="J927" i="13"/>
  <c r="P926" i="13"/>
  <c r="J926" i="13"/>
  <c r="P925" i="13"/>
  <c r="J925" i="13"/>
  <c r="P924" i="13"/>
  <c r="J924" i="13"/>
  <c r="P923" i="13"/>
  <c r="J923" i="13"/>
  <c r="P922" i="13"/>
  <c r="J922" i="13"/>
  <c r="P921" i="13"/>
  <c r="J921" i="13"/>
  <c r="P920" i="13"/>
  <c r="J920" i="13"/>
  <c r="P919" i="13"/>
  <c r="J919" i="13"/>
  <c r="P918" i="13"/>
  <c r="J918" i="13"/>
  <c r="P917" i="13"/>
  <c r="J917" i="13"/>
  <c r="P916" i="13"/>
  <c r="J916" i="13"/>
  <c r="P915" i="13"/>
  <c r="J915" i="13"/>
  <c r="P914" i="13"/>
  <c r="J914" i="13"/>
  <c r="P913" i="13"/>
  <c r="J913" i="13"/>
  <c r="P912" i="13"/>
  <c r="J912" i="13"/>
  <c r="P911" i="13"/>
  <c r="J911" i="13"/>
  <c r="P910" i="13"/>
  <c r="J910" i="13"/>
  <c r="P909" i="13"/>
  <c r="J909" i="13"/>
  <c r="P908" i="13"/>
  <c r="J908" i="13"/>
  <c r="P907" i="13"/>
  <c r="J907" i="13"/>
  <c r="P906" i="13"/>
  <c r="J906" i="13"/>
  <c r="P905" i="13"/>
  <c r="J905" i="13"/>
  <c r="P904" i="13"/>
  <c r="J904" i="13"/>
  <c r="P903" i="13"/>
  <c r="J903" i="13"/>
  <c r="P902" i="13"/>
  <c r="J902" i="13"/>
  <c r="P901" i="13"/>
  <c r="J901" i="13"/>
  <c r="P900" i="13"/>
  <c r="J900" i="13"/>
  <c r="P899" i="13"/>
  <c r="J899" i="13"/>
  <c r="P898" i="13"/>
  <c r="J898" i="13"/>
  <c r="P897" i="13"/>
  <c r="J897" i="13"/>
  <c r="P896" i="13"/>
  <c r="J896" i="13"/>
  <c r="P895" i="13"/>
  <c r="J895" i="13"/>
  <c r="P894" i="13"/>
  <c r="J894" i="13"/>
  <c r="P893" i="13"/>
  <c r="J893" i="13"/>
  <c r="P892" i="13"/>
  <c r="J892" i="13"/>
  <c r="P891" i="13"/>
  <c r="J891" i="13"/>
  <c r="P890" i="13"/>
  <c r="J890" i="13"/>
  <c r="P889" i="13"/>
  <c r="J889" i="13"/>
  <c r="P888" i="13"/>
  <c r="J888" i="13"/>
  <c r="P887" i="13"/>
  <c r="J887" i="13"/>
  <c r="P886" i="13"/>
  <c r="J886" i="13"/>
  <c r="P885" i="13"/>
  <c r="J885" i="13"/>
  <c r="P884" i="13"/>
  <c r="J884" i="13"/>
  <c r="P883" i="13"/>
  <c r="J883" i="13"/>
  <c r="P882" i="13"/>
  <c r="J882" i="13"/>
  <c r="P881" i="13"/>
  <c r="J881" i="13"/>
  <c r="P880" i="13"/>
  <c r="J880" i="13"/>
  <c r="P879" i="13"/>
  <c r="J879" i="13"/>
  <c r="P878" i="13"/>
  <c r="J878" i="13"/>
  <c r="P877" i="13"/>
  <c r="J877" i="13"/>
  <c r="P876" i="13"/>
  <c r="J876" i="13"/>
  <c r="P875" i="13"/>
  <c r="J875" i="13"/>
  <c r="P874" i="13"/>
  <c r="J874" i="13"/>
  <c r="P873" i="13"/>
  <c r="J873" i="13"/>
  <c r="P872" i="13"/>
  <c r="J872" i="13"/>
  <c r="P871" i="13"/>
  <c r="J871" i="13"/>
  <c r="P870" i="13"/>
  <c r="J870" i="13"/>
  <c r="P869" i="13"/>
  <c r="J869" i="13"/>
  <c r="P868" i="13"/>
  <c r="J868" i="13"/>
  <c r="P867" i="13"/>
  <c r="J867" i="13"/>
  <c r="P866" i="13"/>
  <c r="J866" i="13"/>
  <c r="P865" i="13"/>
  <c r="J865" i="13"/>
  <c r="P864" i="13"/>
  <c r="J864" i="13"/>
  <c r="P863" i="13"/>
  <c r="J863" i="13"/>
  <c r="P862" i="13"/>
  <c r="J862" i="13"/>
  <c r="P861" i="13"/>
  <c r="J861" i="13"/>
  <c r="P860" i="13"/>
  <c r="J860" i="13"/>
  <c r="P859" i="13"/>
  <c r="J859" i="13"/>
  <c r="P858" i="13"/>
  <c r="J858" i="13"/>
  <c r="P857" i="13"/>
  <c r="J857" i="13"/>
  <c r="P856" i="13"/>
  <c r="J856" i="13"/>
  <c r="P855" i="13"/>
  <c r="J855" i="13"/>
  <c r="P854" i="13"/>
  <c r="J854" i="13"/>
  <c r="P853" i="13"/>
  <c r="J853" i="13"/>
  <c r="P852" i="13"/>
  <c r="J852" i="13"/>
  <c r="P851" i="13"/>
  <c r="J851" i="13"/>
  <c r="P850" i="13"/>
  <c r="J850" i="13"/>
  <c r="P849" i="13"/>
  <c r="J849" i="13"/>
  <c r="P848" i="13"/>
  <c r="J848" i="13"/>
  <c r="P847" i="13"/>
  <c r="J847" i="13"/>
  <c r="P846" i="13"/>
  <c r="J846" i="13"/>
  <c r="P845" i="13"/>
  <c r="J845" i="13"/>
  <c r="P844" i="13"/>
  <c r="J844" i="13"/>
  <c r="P843" i="13"/>
  <c r="J843" i="13"/>
  <c r="P842" i="13"/>
  <c r="J842" i="13"/>
  <c r="P841" i="13"/>
  <c r="J841" i="13"/>
  <c r="P840" i="13"/>
  <c r="J840" i="13"/>
  <c r="P839" i="13"/>
  <c r="J839" i="13"/>
  <c r="P838" i="13"/>
  <c r="J838" i="13"/>
  <c r="P837" i="13"/>
  <c r="J837" i="13"/>
  <c r="P836" i="13"/>
  <c r="J836" i="13"/>
  <c r="P835" i="13"/>
  <c r="J835" i="13"/>
  <c r="P834" i="13"/>
  <c r="J834" i="13"/>
  <c r="P833" i="13"/>
  <c r="J833" i="13"/>
  <c r="P832" i="13"/>
  <c r="J832" i="13"/>
  <c r="P831" i="13"/>
  <c r="J831" i="13"/>
  <c r="P830" i="13"/>
  <c r="J830" i="13"/>
  <c r="P829" i="13"/>
  <c r="J829" i="13"/>
  <c r="P828" i="13"/>
  <c r="J828" i="13"/>
  <c r="P827" i="13"/>
  <c r="J827" i="13"/>
  <c r="P826" i="13"/>
  <c r="J826" i="13"/>
  <c r="P825" i="13"/>
  <c r="J825" i="13"/>
  <c r="P824" i="13"/>
  <c r="J824" i="13"/>
  <c r="P823" i="13"/>
  <c r="J823" i="13"/>
  <c r="P822" i="13"/>
  <c r="J822" i="13"/>
  <c r="P821" i="13"/>
  <c r="J821" i="13"/>
  <c r="P820" i="13"/>
  <c r="J820" i="13"/>
  <c r="P819" i="13"/>
  <c r="J819" i="13"/>
  <c r="P818" i="13"/>
  <c r="J818" i="13"/>
  <c r="P817" i="13"/>
  <c r="J817" i="13"/>
  <c r="P816" i="13"/>
  <c r="J816" i="13"/>
  <c r="P815" i="13"/>
  <c r="J815" i="13"/>
  <c r="P814" i="13"/>
  <c r="J814" i="13"/>
  <c r="P813" i="13"/>
  <c r="J813" i="13"/>
  <c r="P812" i="13"/>
  <c r="J812" i="13"/>
  <c r="P811" i="13"/>
  <c r="J811" i="13"/>
  <c r="P810" i="13"/>
  <c r="J810" i="13"/>
  <c r="P809" i="13"/>
  <c r="J809" i="13"/>
  <c r="P808" i="13"/>
  <c r="J808" i="13"/>
  <c r="P807" i="13"/>
  <c r="J807" i="13"/>
  <c r="P806" i="13"/>
  <c r="J806" i="13"/>
  <c r="P805" i="13"/>
  <c r="J805" i="13"/>
  <c r="P804" i="13"/>
  <c r="J804" i="13"/>
  <c r="P803" i="13"/>
  <c r="J803" i="13"/>
  <c r="P802" i="13"/>
  <c r="J802" i="13"/>
  <c r="P801" i="13"/>
  <c r="J801" i="13"/>
  <c r="P800" i="13"/>
  <c r="J800" i="13"/>
  <c r="P799" i="13"/>
  <c r="J799" i="13"/>
  <c r="P798" i="13"/>
  <c r="J798" i="13"/>
  <c r="P797" i="13"/>
  <c r="J797" i="13"/>
  <c r="P796" i="13"/>
  <c r="J796" i="13"/>
  <c r="P795" i="13"/>
  <c r="J795" i="13"/>
  <c r="P794" i="13"/>
  <c r="J794" i="13"/>
  <c r="P793" i="13"/>
  <c r="J793" i="13"/>
  <c r="P792" i="13"/>
  <c r="J792" i="13"/>
  <c r="P791" i="13"/>
  <c r="J791" i="13"/>
  <c r="P790" i="13"/>
  <c r="J790" i="13"/>
  <c r="P789" i="13"/>
  <c r="J789" i="13"/>
  <c r="P788" i="13"/>
  <c r="J788" i="13"/>
  <c r="P787" i="13"/>
  <c r="J787" i="13"/>
  <c r="P786" i="13"/>
  <c r="J786" i="13"/>
  <c r="P785" i="13"/>
  <c r="J785" i="13"/>
  <c r="P784" i="13"/>
  <c r="J784" i="13"/>
  <c r="P783" i="13"/>
  <c r="J783" i="13"/>
  <c r="P782" i="13"/>
  <c r="J782" i="13"/>
  <c r="P781" i="13"/>
  <c r="J781" i="13"/>
  <c r="P780" i="13"/>
  <c r="J780" i="13"/>
  <c r="P779" i="13"/>
  <c r="J779" i="13"/>
  <c r="P778" i="13"/>
  <c r="J778" i="13"/>
  <c r="P777" i="13"/>
  <c r="J777" i="13"/>
  <c r="P776" i="13"/>
  <c r="J776" i="13"/>
  <c r="P775" i="13"/>
  <c r="J775" i="13"/>
  <c r="P774" i="13"/>
  <c r="J774" i="13"/>
  <c r="P773" i="13"/>
  <c r="J773" i="13"/>
  <c r="P772" i="13"/>
  <c r="J772" i="13"/>
  <c r="P771" i="13"/>
  <c r="J771" i="13"/>
  <c r="P770" i="13"/>
  <c r="J770" i="13"/>
  <c r="P769" i="13"/>
  <c r="J769" i="13"/>
  <c r="P768" i="13"/>
  <c r="J768" i="13"/>
  <c r="P767" i="13"/>
  <c r="J767" i="13"/>
  <c r="P766" i="13"/>
  <c r="J766" i="13"/>
  <c r="P765" i="13"/>
  <c r="J765" i="13"/>
  <c r="P764" i="13"/>
  <c r="J764" i="13"/>
  <c r="P763" i="13"/>
  <c r="J763" i="13"/>
  <c r="P762" i="13"/>
  <c r="J762" i="13"/>
  <c r="P761" i="13"/>
  <c r="J761" i="13"/>
  <c r="P760" i="13"/>
  <c r="J760" i="13"/>
  <c r="P759" i="13"/>
  <c r="J759" i="13"/>
  <c r="P758" i="13"/>
  <c r="J758" i="13"/>
  <c r="P757" i="13"/>
  <c r="J757" i="13"/>
  <c r="P756" i="13"/>
  <c r="J756" i="13"/>
  <c r="P755" i="13"/>
  <c r="J755" i="13"/>
  <c r="P754" i="13"/>
  <c r="J754" i="13"/>
  <c r="P753" i="13"/>
  <c r="J753" i="13"/>
  <c r="P752" i="13"/>
  <c r="J752" i="13"/>
  <c r="P751" i="13"/>
  <c r="J751" i="13"/>
  <c r="P750" i="13"/>
  <c r="J750" i="13"/>
  <c r="P749" i="13"/>
  <c r="J749" i="13"/>
  <c r="P748" i="13"/>
  <c r="J748" i="13"/>
  <c r="P747" i="13"/>
  <c r="J747" i="13"/>
  <c r="P746" i="13"/>
  <c r="J746" i="13"/>
  <c r="P745" i="13"/>
  <c r="J745" i="13"/>
  <c r="P744" i="13"/>
  <c r="J744" i="13"/>
  <c r="P743" i="13"/>
  <c r="J743" i="13"/>
  <c r="P742" i="13"/>
  <c r="J742" i="13"/>
  <c r="P741" i="13"/>
  <c r="J741" i="13"/>
  <c r="P740" i="13"/>
  <c r="J740" i="13"/>
  <c r="P739" i="13"/>
  <c r="J739" i="13"/>
  <c r="P738" i="13"/>
  <c r="J738" i="13"/>
  <c r="P737" i="13"/>
  <c r="J737" i="13"/>
  <c r="P736" i="13"/>
  <c r="J736" i="13"/>
  <c r="P735" i="13"/>
  <c r="J735" i="13"/>
  <c r="P734" i="13"/>
  <c r="J734" i="13"/>
  <c r="P733" i="13"/>
  <c r="J733" i="13"/>
  <c r="P732" i="13"/>
  <c r="J732" i="13"/>
  <c r="P731" i="13"/>
  <c r="J731" i="13"/>
  <c r="P730" i="13"/>
  <c r="J730" i="13"/>
  <c r="P729" i="13"/>
  <c r="J729" i="13"/>
  <c r="P728" i="13"/>
  <c r="J728" i="13"/>
  <c r="P727" i="13"/>
  <c r="J727" i="13"/>
  <c r="P726" i="13"/>
  <c r="J726" i="13"/>
  <c r="P725" i="13"/>
  <c r="J725" i="13"/>
  <c r="P724" i="13"/>
  <c r="J724" i="13"/>
  <c r="P723" i="13"/>
  <c r="J723" i="13"/>
  <c r="P722" i="13"/>
  <c r="J722" i="13"/>
  <c r="P721" i="13"/>
  <c r="J721" i="13"/>
  <c r="P720" i="13"/>
  <c r="J720" i="13"/>
  <c r="P719" i="13"/>
  <c r="J719" i="13"/>
  <c r="P718" i="13"/>
  <c r="J718" i="13"/>
  <c r="P717" i="13"/>
  <c r="J717" i="13"/>
  <c r="P716" i="13"/>
  <c r="J716" i="13"/>
  <c r="P715" i="13"/>
  <c r="J715" i="13"/>
  <c r="P714" i="13"/>
  <c r="J714" i="13"/>
  <c r="P713" i="13"/>
  <c r="J713" i="13"/>
  <c r="P712" i="13"/>
  <c r="J712" i="13"/>
  <c r="P711" i="13"/>
  <c r="J711" i="13"/>
  <c r="P710" i="13"/>
  <c r="J710" i="13"/>
  <c r="P709" i="13"/>
  <c r="J709" i="13"/>
  <c r="P708" i="13"/>
  <c r="J708" i="13"/>
  <c r="P707" i="13"/>
  <c r="J707" i="13"/>
  <c r="P706" i="13"/>
  <c r="J706" i="13"/>
  <c r="P705" i="13"/>
  <c r="J705" i="13"/>
  <c r="P704" i="13"/>
  <c r="J704" i="13"/>
  <c r="P703" i="13"/>
  <c r="J703" i="13"/>
  <c r="P702" i="13"/>
  <c r="J702" i="13"/>
  <c r="P701" i="13"/>
  <c r="J701" i="13"/>
  <c r="P700" i="13"/>
  <c r="J700" i="13"/>
  <c r="P699" i="13"/>
  <c r="J699" i="13"/>
  <c r="P698" i="13"/>
  <c r="J698" i="13"/>
  <c r="P697" i="13"/>
  <c r="J697" i="13"/>
  <c r="P696" i="13"/>
  <c r="J696" i="13"/>
  <c r="P695" i="13"/>
  <c r="J695" i="13"/>
  <c r="P694" i="13"/>
  <c r="J694" i="13"/>
  <c r="P693" i="13"/>
  <c r="J693" i="13"/>
  <c r="P692" i="13"/>
  <c r="J692" i="13"/>
  <c r="P691" i="13"/>
  <c r="J691" i="13"/>
  <c r="P690" i="13"/>
  <c r="J690" i="13"/>
  <c r="P689" i="13"/>
  <c r="J689" i="13"/>
  <c r="P688" i="13"/>
  <c r="J688" i="13"/>
  <c r="P687" i="13"/>
  <c r="J687" i="13"/>
  <c r="P686" i="13"/>
  <c r="J686" i="13"/>
  <c r="P685" i="13"/>
  <c r="J685" i="13"/>
  <c r="P684" i="13"/>
  <c r="J684" i="13"/>
  <c r="P683" i="13"/>
  <c r="J683" i="13"/>
  <c r="P682" i="13"/>
  <c r="J682" i="13"/>
  <c r="P681" i="13"/>
  <c r="J681" i="13"/>
  <c r="P680" i="13"/>
  <c r="J680" i="13"/>
  <c r="P679" i="13"/>
  <c r="J679" i="13"/>
  <c r="P678" i="13"/>
  <c r="J678" i="13"/>
  <c r="P677" i="13"/>
  <c r="J677" i="13"/>
  <c r="P676" i="13"/>
  <c r="J676" i="13"/>
  <c r="P675" i="13"/>
  <c r="J675" i="13"/>
  <c r="P674" i="13"/>
  <c r="J674" i="13"/>
  <c r="P673" i="13"/>
  <c r="J673" i="13"/>
  <c r="P672" i="13"/>
  <c r="J672" i="13"/>
  <c r="P671" i="13"/>
  <c r="J671" i="13"/>
  <c r="P670" i="13"/>
  <c r="J670" i="13"/>
  <c r="P669" i="13"/>
  <c r="J669" i="13"/>
  <c r="P668" i="13"/>
  <c r="J668" i="13"/>
  <c r="P667" i="13"/>
  <c r="J667" i="13"/>
  <c r="P666" i="13"/>
  <c r="J666" i="13"/>
  <c r="P665" i="13"/>
  <c r="J665" i="13"/>
  <c r="P664" i="13"/>
  <c r="J664" i="13"/>
  <c r="P663" i="13"/>
  <c r="J663" i="13"/>
  <c r="P662" i="13"/>
  <c r="J662" i="13"/>
  <c r="P661" i="13"/>
  <c r="J661" i="13"/>
  <c r="P660" i="13"/>
  <c r="J660" i="13"/>
  <c r="P659" i="13"/>
  <c r="J659" i="13"/>
  <c r="P658" i="13"/>
  <c r="J658" i="13"/>
  <c r="P657" i="13"/>
  <c r="J657" i="13"/>
  <c r="P656" i="13"/>
  <c r="J656" i="13"/>
  <c r="P655" i="13"/>
  <c r="J655" i="13"/>
  <c r="P654" i="13"/>
  <c r="J654" i="13"/>
  <c r="P653" i="13"/>
  <c r="J653" i="13"/>
  <c r="P652" i="13"/>
  <c r="J652" i="13"/>
  <c r="P651" i="13"/>
  <c r="J651" i="13"/>
  <c r="P650" i="13"/>
  <c r="J650" i="13"/>
  <c r="P649" i="13"/>
  <c r="J649" i="13"/>
  <c r="P648" i="13"/>
  <c r="J648" i="13"/>
  <c r="P647" i="13"/>
  <c r="J647" i="13"/>
  <c r="P646" i="13"/>
  <c r="J646" i="13"/>
  <c r="P645" i="13"/>
  <c r="J645" i="13"/>
  <c r="P644" i="13"/>
  <c r="J644" i="13"/>
  <c r="P643" i="13"/>
  <c r="J643" i="13"/>
  <c r="P642" i="13"/>
  <c r="J642" i="13"/>
  <c r="P641" i="13"/>
  <c r="J641" i="13"/>
  <c r="P640" i="13"/>
  <c r="J640" i="13"/>
  <c r="P639" i="13"/>
  <c r="J639" i="13"/>
  <c r="P638" i="13"/>
  <c r="J638" i="13"/>
  <c r="P637" i="13"/>
  <c r="J637" i="13"/>
  <c r="P636" i="13"/>
  <c r="J636" i="13"/>
  <c r="P635" i="13"/>
  <c r="J635" i="13"/>
  <c r="P634" i="13"/>
  <c r="J634" i="13"/>
  <c r="P633" i="13"/>
  <c r="J633" i="13"/>
  <c r="P632" i="13"/>
  <c r="J632" i="13"/>
  <c r="P631" i="13"/>
  <c r="J631" i="13"/>
  <c r="P630" i="13"/>
  <c r="J630" i="13"/>
  <c r="P629" i="13"/>
  <c r="J629" i="13"/>
  <c r="P628" i="13"/>
  <c r="J628" i="13"/>
  <c r="P627" i="13"/>
  <c r="J627" i="13"/>
  <c r="P626" i="13"/>
  <c r="J626" i="13"/>
  <c r="P625" i="13"/>
  <c r="J625" i="13"/>
  <c r="P624" i="13"/>
  <c r="J624" i="13"/>
  <c r="P623" i="13"/>
  <c r="J623" i="13"/>
  <c r="P622" i="13"/>
  <c r="J622" i="13"/>
  <c r="P621" i="13"/>
  <c r="J621" i="13"/>
  <c r="P620" i="13"/>
  <c r="J620" i="13"/>
  <c r="P619" i="13"/>
  <c r="J619" i="13"/>
  <c r="P618" i="13"/>
  <c r="J618" i="13"/>
  <c r="P617" i="13"/>
  <c r="J617" i="13"/>
  <c r="P616" i="13"/>
  <c r="J616" i="13"/>
  <c r="P615" i="13"/>
  <c r="J615" i="13"/>
  <c r="P614" i="13"/>
  <c r="J614" i="13"/>
  <c r="P613" i="13"/>
  <c r="J613" i="13"/>
  <c r="P612" i="13"/>
  <c r="J612" i="13"/>
  <c r="P611" i="13"/>
  <c r="J611" i="13"/>
  <c r="P610" i="13"/>
  <c r="J610" i="13"/>
  <c r="P609" i="13"/>
  <c r="J609" i="13"/>
  <c r="P608" i="13"/>
  <c r="J608" i="13"/>
  <c r="P607" i="13"/>
  <c r="J607" i="13"/>
  <c r="P606" i="13"/>
  <c r="J606" i="13"/>
  <c r="P605" i="13"/>
  <c r="J605" i="13"/>
  <c r="P604" i="13"/>
  <c r="J604" i="13"/>
  <c r="P603" i="13"/>
  <c r="J603" i="13"/>
  <c r="P602" i="13"/>
  <c r="J602" i="13"/>
  <c r="P601" i="13"/>
  <c r="J601" i="13"/>
  <c r="P600" i="13"/>
  <c r="J600" i="13"/>
  <c r="P599" i="13"/>
  <c r="J599" i="13"/>
  <c r="P598" i="13"/>
  <c r="J598" i="13"/>
  <c r="P597" i="13"/>
  <c r="J597" i="13"/>
  <c r="P596" i="13"/>
  <c r="J596" i="13"/>
  <c r="P595" i="13"/>
  <c r="J595" i="13"/>
  <c r="P594" i="13"/>
  <c r="J594" i="13"/>
  <c r="P593" i="13"/>
  <c r="J593" i="13"/>
  <c r="P592" i="13"/>
  <c r="J592" i="13"/>
  <c r="P591" i="13"/>
  <c r="J591" i="13"/>
  <c r="P590" i="13"/>
  <c r="J590" i="13"/>
  <c r="P589" i="13"/>
  <c r="J589" i="13"/>
  <c r="P588" i="13"/>
  <c r="J588" i="13"/>
  <c r="P587" i="13"/>
  <c r="J587" i="13"/>
  <c r="P586" i="13"/>
  <c r="J586" i="13"/>
  <c r="P585" i="13"/>
  <c r="J585" i="13"/>
  <c r="P584" i="13"/>
  <c r="J584" i="13"/>
  <c r="P583" i="13"/>
  <c r="J583" i="13"/>
  <c r="P582" i="13"/>
  <c r="J582" i="13"/>
  <c r="P581" i="13"/>
  <c r="J581" i="13"/>
  <c r="P580" i="13"/>
  <c r="J580" i="13"/>
  <c r="P579" i="13"/>
  <c r="J579" i="13"/>
  <c r="P578" i="13"/>
  <c r="J578" i="13"/>
  <c r="P577" i="13"/>
  <c r="J577" i="13"/>
  <c r="P576" i="13"/>
  <c r="J576" i="13"/>
  <c r="P575" i="13"/>
  <c r="J575" i="13"/>
  <c r="P574" i="13"/>
  <c r="J574" i="13"/>
  <c r="P573" i="13"/>
  <c r="J573" i="13"/>
  <c r="P572" i="13"/>
  <c r="J572" i="13"/>
  <c r="P571" i="13"/>
  <c r="J571" i="13"/>
  <c r="P570" i="13"/>
  <c r="J570" i="13"/>
  <c r="P569" i="13"/>
  <c r="J569" i="13"/>
  <c r="P568" i="13"/>
  <c r="J568" i="13"/>
  <c r="P567" i="13"/>
  <c r="J567" i="13"/>
  <c r="P566" i="13"/>
  <c r="J566" i="13"/>
  <c r="P565" i="13"/>
  <c r="J565" i="13"/>
  <c r="P564" i="13"/>
  <c r="J564" i="13"/>
  <c r="P563" i="13"/>
  <c r="J563" i="13"/>
  <c r="P562" i="13"/>
  <c r="J562" i="13"/>
  <c r="P561" i="13"/>
  <c r="J561" i="13"/>
  <c r="P560" i="13"/>
  <c r="J560" i="13"/>
  <c r="P559" i="13"/>
  <c r="J559" i="13"/>
  <c r="P558" i="13"/>
  <c r="J558" i="13"/>
  <c r="P557" i="13"/>
  <c r="J557" i="13"/>
  <c r="P556" i="13"/>
  <c r="J556" i="13"/>
  <c r="P555" i="13"/>
  <c r="J555" i="13"/>
  <c r="P554" i="13"/>
  <c r="J554" i="13"/>
  <c r="P553" i="13"/>
  <c r="J553" i="13"/>
  <c r="P552" i="13"/>
  <c r="J552" i="13"/>
  <c r="P551" i="13"/>
  <c r="J551" i="13"/>
  <c r="P550" i="13"/>
  <c r="J550" i="13"/>
  <c r="P549" i="13"/>
  <c r="J549" i="13"/>
  <c r="P548" i="13"/>
  <c r="J548" i="13"/>
  <c r="P547" i="13"/>
  <c r="J547" i="13"/>
  <c r="P546" i="13"/>
  <c r="J546" i="13"/>
  <c r="P545" i="13"/>
  <c r="J545" i="13"/>
  <c r="P544" i="13"/>
  <c r="J544" i="13"/>
  <c r="P543" i="13"/>
  <c r="J543" i="13"/>
  <c r="P542" i="13"/>
  <c r="J542" i="13"/>
  <c r="P541" i="13"/>
  <c r="J541" i="13"/>
  <c r="P540" i="13"/>
  <c r="J540" i="13"/>
  <c r="P539" i="13"/>
  <c r="J539" i="13"/>
  <c r="P538" i="13"/>
  <c r="J538" i="13"/>
  <c r="P537" i="13"/>
  <c r="J537" i="13"/>
  <c r="P536" i="13"/>
  <c r="J536" i="13"/>
  <c r="P535" i="13"/>
  <c r="J535" i="13"/>
  <c r="P534" i="13"/>
  <c r="J534" i="13"/>
  <c r="P533" i="13"/>
  <c r="J533" i="13"/>
  <c r="P532" i="13"/>
  <c r="J532" i="13"/>
  <c r="P531" i="13"/>
  <c r="J531" i="13"/>
  <c r="P530" i="13"/>
  <c r="J530" i="13"/>
  <c r="P529" i="13"/>
  <c r="J529" i="13"/>
  <c r="P528" i="13"/>
  <c r="J528" i="13"/>
  <c r="P527" i="13"/>
  <c r="J527" i="13"/>
  <c r="P526" i="13"/>
  <c r="J526" i="13"/>
  <c r="P525" i="13"/>
  <c r="J525" i="13"/>
  <c r="P524" i="13"/>
  <c r="J524" i="13"/>
  <c r="P523" i="13"/>
  <c r="J523" i="13"/>
  <c r="P522" i="13"/>
  <c r="J522" i="13"/>
  <c r="P521" i="13"/>
  <c r="J521" i="13"/>
  <c r="P520" i="13"/>
  <c r="J520" i="13"/>
  <c r="P519" i="13"/>
  <c r="J519" i="13"/>
  <c r="P518" i="13"/>
  <c r="J518" i="13"/>
  <c r="P517" i="13"/>
  <c r="J517" i="13"/>
  <c r="P516" i="13"/>
  <c r="J516" i="13"/>
  <c r="P515" i="13"/>
  <c r="J515" i="13"/>
  <c r="P514" i="13"/>
  <c r="J514" i="13"/>
  <c r="P513" i="13"/>
  <c r="J513" i="13"/>
  <c r="P512" i="13"/>
  <c r="J512" i="13"/>
  <c r="P511" i="13"/>
  <c r="J511" i="13"/>
  <c r="P510" i="13"/>
  <c r="J510" i="13"/>
  <c r="P509" i="13"/>
  <c r="J509" i="13"/>
  <c r="P508" i="13"/>
  <c r="J508" i="13"/>
  <c r="P507" i="13"/>
  <c r="J507" i="13"/>
  <c r="P506" i="13"/>
  <c r="J506" i="13"/>
  <c r="P505" i="13"/>
  <c r="J505" i="13"/>
  <c r="P504" i="13"/>
  <c r="J504" i="13"/>
  <c r="P503" i="13"/>
  <c r="J503" i="13"/>
  <c r="P502" i="13"/>
  <c r="J502" i="13"/>
  <c r="P501" i="13"/>
  <c r="J501" i="13"/>
  <c r="P500" i="13"/>
  <c r="J500" i="13"/>
  <c r="P499" i="13"/>
  <c r="J499" i="13"/>
  <c r="P498" i="13"/>
  <c r="J498" i="13"/>
  <c r="P497" i="13"/>
  <c r="J497" i="13"/>
  <c r="P496" i="13"/>
  <c r="J496" i="13"/>
  <c r="P495" i="13"/>
  <c r="J495" i="13"/>
  <c r="P494" i="13"/>
  <c r="J494" i="13"/>
  <c r="P493" i="13"/>
  <c r="J493" i="13"/>
  <c r="P492" i="13"/>
  <c r="J492" i="13"/>
  <c r="P491" i="13"/>
  <c r="J491" i="13"/>
  <c r="P490" i="13"/>
  <c r="J490" i="13"/>
  <c r="P489" i="13"/>
  <c r="J489" i="13"/>
  <c r="P488" i="13"/>
  <c r="J488" i="13"/>
  <c r="P487" i="13"/>
  <c r="J487" i="13"/>
  <c r="P486" i="13"/>
  <c r="J486" i="13"/>
  <c r="P485" i="13"/>
  <c r="J485" i="13"/>
  <c r="P484" i="13"/>
  <c r="J484" i="13"/>
  <c r="P483" i="13"/>
  <c r="J483" i="13"/>
  <c r="P482" i="13"/>
  <c r="J482" i="13"/>
  <c r="P481" i="13"/>
  <c r="J481" i="13"/>
  <c r="P480" i="13"/>
  <c r="J480" i="13"/>
  <c r="P479" i="13"/>
  <c r="J479" i="13"/>
  <c r="P478" i="13"/>
  <c r="J478" i="13"/>
  <c r="P477" i="13"/>
  <c r="J477" i="13"/>
  <c r="P476" i="13"/>
  <c r="J476" i="13"/>
  <c r="P475" i="13"/>
  <c r="J475" i="13"/>
  <c r="P474" i="13"/>
  <c r="J474" i="13"/>
  <c r="P473" i="13"/>
  <c r="J473" i="13"/>
  <c r="P472" i="13"/>
  <c r="J472" i="13"/>
  <c r="P471" i="13"/>
  <c r="J471" i="13"/>
  <c r="P470" i="13"/>
  <c r="J470" i="13"/>
  <c r="P469" i="13"/>
  <c r="J469" i="13"/>
  <c r="P468" i="13"/>
  <c r="J468" i="13"/>
  <c r="P467" i="13"/>
  <c r="J467" i="13"/>
  <c r="P466" i="13"/>
  <c r="J466" i="13"/>
  <c r="P465" i="13"/>
  <c r="J465" i="13"/>
  <c r="P464" i="13"/>
  <c r="J464" i="13"/>
  <c r="P463" i="13"/>
  <c r="J463" i="13"/>
  <c r="P462" i="13"/>
  <c r="J462" i="13"/>
  <c r="P461" i="13"/>
  <c r="J461" i="13"/>
  <c r="P460" i="13"/>
  <c r="J460" i="13"/>
  <c r="P459" i="13"/>
  <c r="J459" i="13"/>
  <c r="P458" i="13"/>
  <c r="J458" i="13"/>
  <c r="P457" i="13"/>
  <c r="J457" i="13"/>
  <c r="P456" i="13"/>
  <c r="J456" i="13"/>
  <c r="P455" i="13"/>
  <c r="J455" i="13"/>
  <c r="P454" i="13"/>
  <c r="J454" i="13"/>
  <c r="P453" i="13"/>
  <c r="J453" i="13"/>
  <c r="P452" i="13"/>
  <c r="J452" i="13"/>
  <c r="P451" i="13"/>
  <c r="J451" i="13"/>
  <c r="P450" i="13"/>
  <c r="J450" i="13"/>
  <c r="P449" i="13"/>
  <c r="J449" i="13"/>
  <c r="P448" i="13"/>
  <c r="J448" i="13"/>
  <c r="P447" i="13"/>
  <c r="J447" i="13"/>
  <c r="P446" i="13"/>
  <c r="J446" i="13"/>
  <c r="P445" i="13"/>
  <c r="J445" i="13"/>
  <c r="P444" i="13"/>
  <c r="J444" i="13"/>
  <c r="P443" i="13"/>
  <c r="J443" i="13"/>
  <c r="P442" i="13"/>
  <c r="J442" i="13"/>
  <c r="P441" i="13"/>
  <c r="J441" i="13"/>
  <c r="P440" i="13"/>
  <c r="J440" i="13"/>
  <c r="P439" i="13"/>
  <c r="J439" i="13"/>
  <c r="P438" i="13"/>
  <c r="J438" i="13"/>
  <c r="P437" i="13"/>
  <c r="J437" i="13"/>
  <c r="P436" i="13"/>
  <c r="J436" i="13"/>
  <c r="P435" i="13"/>
  <c r="J435" i="13"/>
  <c r="P434" i="13"/>
  <c r="J434" i="13"/>
  <c r="P433" i="13"/>
  <c r="J433" i="13"/>
  <c r="P432" i="13"/>
  <c r="J432" i="13"/>
  <c r="P431" i="13"/>
  <c r="J431" i="13"/>
  <c r="P430" i="13"/>
  <c r="J430" i="13"/>
  <c r="P429" i="13"/>
  <c r="J429" i="13"/>
  <c r="P428" i="13"/>
  <c r="J428" i="13"/>
  <c r="P427" i="13"/>
  <c r="J427" i="13"/>
  <c r="P426" i="13"/>
  <c r="J426" i="13"/>
  <c r="P425" i="13"/>
  <c r="J425" i="13"/>
  <c r="P424" i="13"/>
  <c r="J424" i="13"/>
  <c r="P423" i="13"/>
  <c r="J423" i="13"/>
  <c r="P422" i="13"/>
  <c r="J422" i="13"/>
  <c r="P421" i="13"/>
  <c r="J421" i="13"/>
  <c r="P420" i="13"/>
  <c r="J420" i="13"/>
  <c r="P419" i="13"/>
  <c r="J419" i="13"/>
  <c r="P418" i="13"/>
  <c r="J418" i="13"/>
  <c r="P417" i="13"/>
  <c r="J417" i="13"/>
  <c r="P416" i="13"/>
  <c r="J416" i="13"/>
  <c r="P415" i="13"/>
  <c r="J415" i="13"/>
  <c r="P414" i="13"/>
  <c r="J414" i="13"/>
  <c r="P413" i="13"/>
  <c r="J413" i="13"/>
  <c r="P412" i="13"/>
  <c r="J412" i="13"/>
  <c r="P411" i="13"/>
  <c r="J411" i="13"/>
  <c r="P410" i="13"/>
  <c r="J410" i="13"/>
  <c r="P409" i="13"/>
  <c r="J409" i="13"/>
  <c r="P408" i="13"/>
  <c r="J408" i="13"/>
  <c r="P407" i="13"/>
  <c r="J407" i="13"/>
  <c r="P406" i="13"/>
  <c r="J406" i="13"/>
  <c r="P405" i="13"/>
  <c r="J405" i="13"/>
  <c r="P404" i="13"/>
  <c r="J404" i="13"/>
  <c r="P403" i="13"/>
  <c r="J403" i="13"/>
  <c r="P402" i="13"/>
  <c r="J402" i="13"/>
  <c r="P401" i="13"/>
  <c r="J401" i="13"/>
  <c r="P400" i="13"/>
  <c r="J400" i="13"/>
  <c r="P399" i="13"/>
  <c r="J399" i="13"/>
  <c r="P398" i="13"/>
  <c r="J398" i="13"/>
  <c r="P397" i="13"/>
  <c r="J397" i="13"/>
  <c r="P396" i="13"/>
  <c r="J396" i="13"/>
  <c r="P395" i="13"/>
  <c r="J395" i="13"/>
  <c r="P394" i="13"/>
  <c r="J394" i="13"/>
  <c r="P393" i="13"/>
  <c r="J393" i="13"/>
  <c r="P392" i="13"/>
  <c r="J392" i="13"/>
  <c r="P391" i="13"/>
  <c r="J391" i="13"/>
  <c r="P390" i="13"/>
  <c r="J390" i="13"/>
  <c r="P389" i="13"/>
  <c r="J389" i="13"/>
  <c r="P388" i="13"/>
  <c r="J388" i="13"/>
  <c r="P387" i="13"/>
  <c r="J387" i="13"/>
  <c r="P386" i="13"/>
  <c r="J386" i="13"/>
  <c r="P385" i="13"/>
  <c r="J385" i="13"/>
  <c r="P384" i="13"/>
  <c r="J384" i="13"/>
  <c r="P383" i="13"/>
  <c r="J383" i="13"/>
  <c r="P382" i="13"/>
  <c r="J382" i="13"/>
  <c r="P381" i="13"/>
  <c r="J381" i="13"/>
  <c r="P380" i="13"/>
  <c r="J380" i="13"/>
  <c r="P379" i="13"/>
  <c r="J379" i="13"/>
  <c r="P378" i="13"/>
  <c r="J378" i="13"/>
  <c r="P377" i="13"/>
  <c r="J377" i="13"/>
  <c r="P376" i="13"/>
  <c r="J376" i="13"/>
  <c r="P375" i="13"/>
  <c r="J375" i="13"/>
  <c r="P374" i="13"/>
  <c r="J374" i="13"/>
  <c r="P373" i="13"/>
  <c r="J373" i="13"/>
  <c r="P372" i="13"/>
  <c r="J372" i="13"/>
  <c r="P371" i="13"/>
  <c r="J371" i="13"/>
  <c r="P370" i="13"/>
  <c r="J370" i="13"/>
  <c r="P369" i="13"/>
  <c r="J369" i="13"/>
  <c r="P368" i="13"/>
  <c r="J368" i="13"/>
  <c r="P367" i="13"/>
  <c r="J367" i="13"/>
  <c r="P366" i="13"/>
  <c r="J366" i="13"/>
  <c r="P365" i="13"/>
  <c r="J365" i="13"/>
  <c r="P364" i="13"/>
  <c r="J364" i="13"/>
  <c r="P363" i="13"/>
  <c r="J363" i="13"/>
  <c r="P362" i="13"/>
  <c r="J362" i="13"/>
  <c r="P361" i="13"/>
  <c r="J361" i="13"/>
  <c r="P360" i="13"/>
  <c r="J360" i="13"/>
  <c r="P359" i="13"/>
  <c r="J359" i="13"/>
  <c r="P358" i="13"/>
  <c r="J358" i="13"/>
  <c r="P357" i="13"/>
  <c r="J357" i="13"/>
  <c r="P356" i="13"/>
  <c r="J356" i="13"/>
  <c r="P355" i="13"/>
  <c r="J355" i="13"/>
  <c r="P354" i="13"/>
  <c r="J354" i="13"/>
  <c r="P353" i="13"/>
  <c r="J353" i="13"/>
  <c r="P352" i="13"/>
  <c r="J352" i="13"/>
  <c r="P351" i="13"/>
  <c r="J351" i="13"/>
  <c r="P350" i="13"/>
  <c r="J350" i="13"/>
  <c r="P349" i="13"/>
  <c r="J349" i="13"/>
  <c r="P348" i="13"/>
  <c r="J348" i="13"/>
  <c r="P347" i="13"/>
  <c r="J347" i="13"/>
  <c r="P346" i="13"/>
  <c r="J346" i="13"/>
  <c r="P345" i="13"/>
  <c r="J345" i="13"/>
  <c r="P344" i="13"/>
  <c r="J344" i="13"/>
  <c r="P343" i="13"/>
  <c r="J343" i="13"/>
  <c r="P342" i="13"/>
  <c r="J342" i="13"/>
  <c r="P341" i="13"/>
  <c r="J341" i="13"/>
  <c r="P340" i="13"/>
  <c r="J340" i="13"/>
  <c r="P339" i="13"/>
  <c r="J339" i="13"/>
  <c r="P338" i="13"/>
  <c r="J338" i="13"/>
  <c r="P337" i="13"/>
  <c r="J337" i="13"/>
  <c r="P336" i="13"/>
  <c r="J336" i="13"/>
  <c r="P335" i="13"/>
  <c r="J335" i="13"/>
  <c r="P334" i="13"/>
  <c r="J334" i="13"/>
  <c r="P333" i="13"/>
  <c r="J333" i="13"/>
  <c r="P332" i="13"/>
  <c r="J332" i="13"/>
  <c r="P331" i="13"/>
  <c r="J331" i="13"/>
  <c r="P330" i="13"/>
  <c r="J330" i="13"/>
  <c r="P329" i="13"/>
  <c r="J329" i="13"/>
  <c r="P328" i="13"/>
  <c r="J328" i="13"/>
  <c r="P327" i="13"/>
  <c r="J327" i="13"/>
  <c r="P326" i="13"/>
  <c r="J326" i="13"/>
  <c r="P325" i="13"/>
  <c r="J325" i="13"/>
  <c r="P324" i="13"/>
  <c r="J324" i="13"/>
  <c r="P323" i="13"/>
  <c r="J323" i="13"/>
  <c r="P322" i="13"/>
  <c r="J322" i="13"/>
  <c r="P321" i="13"/>
  <c r="J321" i="13"/>
  <c r="P320" i="13"/>
  <c r="J320" i="13"/>
  <c r="P319" i="13"/>
  <c r="J319" i="13"/>
  <c r="P318" i="13"/>
  <c r="J318" i="13"/>
  <c r="P317" i="13"/>
  <c r="J317" i="13"/>
  <c r="P316" i="13"/>
  <c r="J316" i="13"/>
  <c r="P315" i="13"/>
  <c r="J315" i="13"/>
  <c r="P314" i="13"/>
  <c r="J314" i="13"/>
  <c r="P313" i="13"/>
  <c r="J313" i="13"/>
  <c r="P312" i="13"/>
  <c r="J312" i="13"/>
  <c r="P311" i="13"/>
  <c r="J311" i="13"/>
  <c r="P310" i="13"/>
  <c r="J310" i="13"/>
  <c r="P309" i="13"/>
  <c r="J309" i="13"/>
  <c r="P308" i="13"/>
  <c r="J308" i="13"/>
  <c r="P307" i="13"/>
  <c r="J307" i="13"/>
  <c r="P306" i="13"/>
  <c r="J306" i="13"/>
  <c r="P305" i="13"/>
  <c r="J305" i="13"/>
  <c r="P304" i="13"/>
  <c r="J304" i="13"/>
  <c r="P303" i="13"/>
  <c r="J303" i="13"/>
  <c r="P302" i="13"/>
  <c r="J302" i="13"/>
  <c r="P301" i="13"/>
  <c r="J301" i="13"/>
  <c r="P300" i="13"/>
  <c r="J300" i="13"/>
  <c r="P299" i="13"/>
  <c r="J299" i="13"/>
  <c r="P298" i="13"/>
  <c r="J298" i="13"/>
  <c r="P297" i="13"/>
  <c r="J297" i="13"/>
  <c r="P296" i="13"/>
  <c r="J296" i="13"/>
  <c r="P295" i="13"/>
  <c r="J295" i="13"/>
  <c r="P294" i="13"/>
  <c r="J294" i="13"/>
  <c r="P293" i="13"/>
  <c r="J293" i="13"/>
  <c r="P292" i="13"/>
  <c r="J292" i="13"/>
  <c r="P291" i="13"/>
  <c r="J291" i="13"/>
  <c r="P290" i="13"/>
  <c r="J290" i="13"/>
  <c r="P289" i="13"/>
  <c r="J289" i="13"/>
  <c r="P288" i="13"/>
  <c r="J288" i="13"/>
  <c r="P287" i="13"/>
  <c r="J287" i="13"/>
  <c r="P286" i="13"/>
  <c r="J286" i="13"/>
  <c r="P285" i="13"/>
  <c r="J285" i="13"/>
  <c r="P284" i="13"/>
  <c r="J284" i="13"/>
  <c r="P283" i="13"/>
  <c r="J283" i="13"/>
  <c r="P282" i="13"/>
  <c r="J282" i="13"/>
  <c r="P281" i="13"/>
  <c r="J281" i="13"/>
  <c r="P280" i="13"/>
  <c r="J280" i="13"/>
  <c r="P279" i="13"/>
  <c r="J279" i="13"/>
  <c r="P278" i="13"/>
  <c r="J278" i="13"/>
  <c r="P277" i="13"/>
  <c r="J277" i="13"/>
  <c r="P276" i="13"/>
  <c r="J276" i="13"/>
  <c r="P275" i="13"/>
  <c r="J275" i="13"/>
  <c r="P274" i="13"/>
  <c r="J274" i="13"/>
  <c r="P273" i="13"/>
  <c r="J273" i="13"/>
  <c r="P272" i="13"/>
  <c r="J272" i="13"/>
  <c r="P271" i="13"/>
  <c r="J271" i="13"/>
  <c r="P270" i="13"/>
  <c r="J270" i="13"/>
  <c r="P269" i="13"/>
  <c r="J269" i="13"/>
  <c r="P268" i="13"/>
  <c r="J268" i="13"/>
  <c r="P267" i="13"/>
  <c r="J267" i="13"/>
  <c r="P266" i="13"/>
  <c r="J266" i="13"/>
  <c r="P265" i="13"/>
  <c r="J265" i="13"/>
  <c r="P264" i="13"/>
  <c r="J264" i="13"/>
  <c r="P263" i="13"/>
  <c r="J263" i="13"/>
  <c r="P262" i="13"/>
  <c r="J262" i="13"/>
  <c r="P261" i="13"/>
  <c r="J261" i="13"/>
  <c r="P260" i="13"/>
  <c r="J260" i="13"/>
  <c r="P259" i="13"/>
  <c r="J259" i="13"/>
  <c r="P258" i="13"/>
  <c r="J258" i="13"/>
  <c r="P257" i="13"/>
  <c r="J257" i="13"/>
  <c r="P256" i="13"/>
  <c r="J256" i="13"/>
  <c r="P255" i="13"/>
  <c r="J255" i="13"/>
  <c r="P254" i="13"/>
  <c r="J254" i="13"/>
  <c r="P253" i="13"/>
  <c r="J253" i="13"/>
  <c r="P252" i="13"/>
  <c r="J252" i="13"/>
  <c r="P251" i="13"/>
  <c r="J251" i="13"/>
  <c r="P250" i="13"/>
  <c r="J250" i="13"/>
  <c r="P249" i="13"/>
  <c r="J249" i="13"/>
  <c r="P248" i="13"/>
  <c r="J248" i="13"/>
  <c r="P247" i="13"/>
  <c r="J247" i="13"/>
  <c r="P246" i="13"/>
  <c r="J246" i="13"/>
  <c r="P245" i="13"/>
  <c r="J245" i="13"/>
  <c r="P244" i="13"/>
  <c r="J244" i="13"/>
  <c r="P243" i="13"/>
  <c r="J243" i="13"/>
  <c r="P242" i="13"/>
  <c r="J242" i="13"/>
  <c r="P241" i="13"/>
  <c r="J241" i="13"/>
  <c r="P240" i="13"/>
  <c r="J240" i="13"/>
  <c r="P239" i="13"/>
  <c r="J239" i="13"/>
  <c r="P238" i="13"/>
  <c r="J238" i="13"/>
  <c r="P237" i="13"/>
  <c r="J237" i="13"/>
  <c r="P236" i="13"/>
  <c r="J236" i="13"/>
  <c r="P235" i="13"/>
  <c r="J235" i="13"/>
  <c r="P234" i="13"/>
  <c r="J234" i="13"/>
  <c r="P233" i="13"/>
  <c r="J233" i="13"/>
  <c r="P232" i="13"/>
  <c r="J232" i="13"/>
  <c r="P231" i="13"/>
  <c r="J231" i="13"/>
  <c r="P230" i="13"/>
  <c r="J230" i="13"/>
  <c r="P229" i="13"/>
  <c r="J229" i="13"/>
  <c r="P228" i="13"/>
  <c r="J228" i="13"/>
  <c r="P227" i="13"/>
  <c r="J227" i="13"/>
  <c r="P226" i="13"/>
  <c r="J226" i="13"/>
  <c r="P225" i="13"/>
  <c r="J225" i="13"/>
  <c r="P224" i="13"/>
  <c r="J224" i="13"/>
  <c r="P223" i="13"/>
  <c r="J223" i="13"/>
  <c r="P222" i="13"/>
  <c r="J222" i="13"/>
  <c r="P221" i="13"/>
  <c r="J221" i="13"/>
  <c r="P220" i="13"/>
  <c r="J220" i="13"/>
  <c r="P219" i="13"/>
  <c r="J219" i="13"/>
  <c r="P218" i="13"/>
  <c r="J218" i="13"/>
  <c r="P217" i="13"/>
  <c r="J217" i="13"/>
  <c r="P216" i="13"/>
  <c r="J216" i="13"/>
  <c r="P215" i="13"/>
  <c r="J215" i="13"/>
  <c r="P214" i="13"/>
  <c r="J214" i="13"/>
  <c r="P213" i="13"/>
  <c r="J213" i="13"/>
  <c r="P212" i="13"/>
  <c r="J212" i="13"/>
  <c r="P211" i="13"/>
  <c r="J211" i="13"/>
  <c r="P210" i="13"/>
  <c r="J210" i="13"/>
  <c r="P209" i="13"/>
  <c r="J209" i="13"/>
  <c r="P208" i="13"/>
  <c r="J208" i="13"/>
  <c r="P207" i="13"/>
  <c r="J207" i="13"/>
  <c r="P206" i="13"/>
  <c r="J206" i="13"/>
  <c r="P205" i="13"/>
  <c r="J205" i="13"/>
  <c r="P204" i="13"/>
  <c r="J204" i="13"/>
  <c r="P203" i="13"/>
  <c r="J203" i="13"/>
  <c r="P202" i="13"/>
  <c r="J202" i="13"/>
  <c r="P201" i="13"/>
  <c r="J201" i="13"/>
  <c r="P200" i="13"/>
  <c r="J200" i="13"/>
  <c r="P199" i="13"/>
  <c r="J199" i="13"/>
  <c r="P198" i="13"/>
  <c r="J198" i="13"/>
  <c r="P197" i="13"/>
  <c r="J197" i="13"/>
  <c r="P196" i="13"/>
  <c r="J196" i="13"/>
  <c r="P195" i="13"/>
  <c r="J195" i="13"/>
  <c r="P194" i="13"/>
  <c r="J194" i="13"/>
  <c r="P193" i="13"/>
  <c r="J193" i="13"/>
  <c r="P192" i="13"/>
  <c r="J192" i="13"/>
  <c r="P191" i="13"/>
  <c r="J191" i="13"/>
  <c r="P190" i="13"/>
  <c r="J190" i="13"/>
  <c r="P189" i="13"/>
  <c r="J189" i="13"/>
  <c r="P188" i="13"/>
  <c r="J188" i="13"/>
  <c r="P187" i="13"/>
  <c r="J187" i="13"/>
  <c r="P186" i="13"/>
  <c r="J186" i="13"/>
  <c r="P185" i="13"/>
  <c r="J185" i="13"/>
  <c r="P184" i="13"/>
  <c r="J184" i="13"/>
  <c r="P183" i="13"/>
  <c r="J183" i="13"/>
  <c r="P182" i="13"/>
  <c r="J182" i="13"/>
  <c r="P181" i="13"/>
  <c r="J181" i="13"/>
  <c r="P180" i="13"/>
  <c r="J180" i="13"/>
  <c r="P179" i="13"/>
  <c r="J179" i="13"/>
  <c r="P178" i="13"/>
  <c r="J178" i="13"/>
  <c r="P177" i="13"/>
  <c r="J177" i="13"/>
  <c r="P176" i="13"/>
  <c r="J176" i="13"/>
  <c r="P175" i="13"/>
  <c r="J175" i="13"/>
  <c r="P174" i="13"/>
  <c r="J174" i="13"/>
  <c r="P173" i="13"/>
  <c r="J173" i="13"/>
  <c r="P172" i="13"/>
  <c r="J172" i="13"/>
  <c r="P171" i="13"/>
  <c r="J171" i="13"/>
  <c r="P170" i="13"/>
  <c r="J170" i="13"/>
  <c r="P169" i="13"/>
  <c r="J169" i="13"/>
  <c r="P168" i="13"/>
  <c r="J168" i="13"/>
  <c r="P167" i="13"/>
  <c r="J167" i="13"/>
  <c r="P166" i="13"/>
  <c r="J166" i="13"/>
  <c r="P165" i="13"/>
  <c r="J165" i="13"/>
  <c r="P164" i="13"/>
  <c r="J164" i="13"/>
  <c r="P163" i="13"/>
  <c r="J163" i="13"/>
  <c r="P162" i="13"/>
  <c r="J162" i="13"/>
  <c r="P161" i="13"/>
  <c r="J161" i="13"/>
  <c r="P160" i="13"/>
  <c r="J160" i="13"/>
  <c r="P159" i="13"/>
  <c r="J159" i="13"/>
  <c r="P158" i="13"/>
  <c r="J158" i="13"/>
  <c r="P157" i="13"/>
  <c r="J157" i="13"/>
  <c r="P156" i="13"/>
  <c r="J156" i="13"/>
  <c r="P155" i="13"/>
  <c r="J155" i="13"/>
  <c r="P154" i="13"/>
  <c r="J154" i="13"/>
  <c r="P153" i="13"/>
  <c r="J153" i="13"/>
  <c r="P152" i="13"/>
  <c r="J152" i="13"/>
  <c r="P151" i="13"/>
  <c r="J151" i="13"/>
  <c r="P150" i="13"/>
  <c r="J150" i="13"/>
  <c r="P149" i="13"/>
  <c r="J149" i="13"/>
  <c r="P148" i="13"/>
  <c r="J148" i="13"/>
  <c r="P147" i="13"/>
  <c r="J147" i="13"/>
  <c r="P146" i="13"/>
  <c r="J146" i="13"/>
  <c r="P145" i="13"/>
  <c r="J145" i="13"/>
  <c r="P144" i="13"/>
  <c r="J144" i="13"/>
  <c r="P143" i="13"/>
  <c r="J143" i="13"/>
  <c r="P142" i="13"/>
  <c r="J142" i="13"/>
  <c r="P141" i="13"/>
  <c r="J141" i="13"/>
  <c r="P140" i="13"/>
  <c r="J140" i="13"/>
  <c r="P139" i="13"/>
  <c r="J139" i="13"/>
  <c r="P138" i="13"/>
  <c r="J138" i="13"/>
  <c r="P137" i="13"/>
  <c r="J137" i="13"/>
  <c r="P136" i="13"/>
  <c r="J136" i="13"/>
  <c r="P135" i="13"/>
  <c r="J135" i="13"/>
  <c r="P134" i="13"/>
  <c r="J134" i="13"/>
  <c r="P133" i="13"/>
  <c r="J133" i="13"/>
  <c r="P132" i="13"/>
  <c r="J132" i="13"/>
  <c r="P131" i="13"/>
  <c r="J131" i="13"/>
  <c r="P130" i="13"/>
  <c r="J130" i="13"/>
  <c r="P129" i="13"/>
  <c r="J129" i="13"/>
  <c r="P128" i="13"/>
  <c r="J128" i="13"/>
  <c r="P127" i="13"/>
  <c r="J127" i="13"/>
  <c r="P126" i="13"/>
  <c r="J126" i="13"/>
  <c r="P125" i="13"/>
  <c r="J125" i="13"/>
  <c r="P124" i="13"/>
  <c r="J124" i="13"/>
  <c r="P123" i="13"/>
  <c r="J123" i="13"/>
  <c r="P122" i="13"/>
  <c r="J122" i="13"/>
  <c r="P121" i="13"/>
  <c r="J121" i="13"/>
  <c r="P120" i="13"/>
  <c r="J120" i="13"/>
  <c r="P119" i="13"/>
  <c r="J119" i="13"/>
  <c r="P118" i="13"/>
  <c r="J118" i="13"/>
  <c r="P117" i="13"/>
  <c r="J117" i="13"/>
  <c r="P116" i="13"/>
  <c r="J116" i="13"/>
  <c r="P115" i="13"/>
  <c r="J115" i="13"/>
  <c r="P114" i="13"/>
  <c r="J114" i="13"/>
  <c r="P113" i="13"/>
  <c r="J113" i="13"/>
  <c r="P112" i="13"/>
  <c r="J112" i="13"/>
  <c r="P111" i="13"/>
  <c r="J111" i="13"/>
  <c r="P110" i="13"/>
  <c r="J110" i="13"/>
  <c r="P109" i="13"/>
  <c r="J109" i="13"/>
  <c r="P108" i="13"/>
  <c r="J108" i="13"/>
  <c r="P107" i="13"/>
  <c r="J107" i="13"/>
  <c r="P106" i="13"/>
  <c r="J106" i="13"/>
  <c r="P105" i="13"/>
  <c r="J105" i="13"/>
  <c r="P104" i="13"/>
  <c r="J104" i="13"/>
  <c r="P103" i="13"/>
  <c r="J103" i="13"/>
  <c r="P102" i="13"/>
  <c r="J102" i="13"/>
  <c r="P101" i="13"/>
  <c r="J101" i="13"/>
  <c r="P100" i="13"/>
  <c r="J100" i="13"/>
  <c r="P99" i="13"/>
  <c r="J99" i="13"/>
  <c r="P98" i="13"/>
  <c r="J98" i="13"/>
  <c r="P97" i="13"/>
  <c r="J97" i="13"/>
  <c r="P96" i="13"/>
  <c r="J96" i="13"/>
  <c r="P95" i="13"/>
  <c r="J95" i="13"/>
  <c r="P94" i="13"/>
  <c r="J94" i="13"/>
  <c r="P93" i="13"/>
  <c r="J93" i="13"/>
  <c r="P92" i="13"/>
  <c r="J92" i="13"/>
  <c r="P91" i="13"/>
  <c r="J91" i="13"/>
  <c r="P90" i="13"/>
  <c r="J90" i="13"/>
  <c r="P89" i="13"/>
  <c r="J89" i="13"/>
  <c r="P88" i="13"/>
  <c r="J88" i="13"/>
  <c r="P87" i="13"/>
  <c r="J87" i="13"/>
  <c r="P86" i="13"/>
  <c r="J86" i="13"/>
  <c r="P85" i="13"/>
  <c r="J85" i="13"/>
  <c r="P84" i="13"/>
  <c r="J84" i="13"/>
  <c r="P83" i="13"/>
  <c r="J83" i="13"/>
  <c r="P82" i="13"/>
  <c r="J82" i="13"/>
  <c r="P81" i="13"/>
  <c r="J81" i="13"/>
  <c r="P80" i="13"/>
  <c r="J80" i="13"/>
  <c r="P79" i="13"/>
  <c r="J79" i="13"/>
  <c r="P78" i="13"/>
  <c r="J78" i="13"/>
  <c r="P77" i="13"/>
  <c r="J77" i="13"/>
  <c r="P76" i="13"/>
  <c r="J76" i="13"/>
  <c r="P75" i="13"/>
  <c r="J75" i="13"/>
  <c r="P74" i="13"/>
  <c r="J74" i="13"/>
  <c r="P73" i="13"/>
  <c r="J73" i="13"/>
  <c r="P72" i="13"/>
  <c r="J72" i="13"/>
  <c r="P71" i="13"/>
  <c r="J71" i="13"/>
  <c r="P70" i="13"/>
  <c r="J70" i="13"/>
  <c r="P69" i="13"/>
  <c r="J69" i="13"/>
  <c r="P68" i="13"/>
  <c r="J68" i="13"/>
  <c r="P67" i="13"/>
  <c r="J67" i="13"/>
  <c r="P66" i="13"/>
  <c r="J66" i="13"/>
  <c r="P65" i="13"/>
  <c r="J65" i="13"/>
  <c r="P64" i="13"/>
  <c r="J64" i="13"/>
  <c r="P63" i="13"/>
  <c r="J63" i="13"/>
  <c r="P62" i="13"/>
  <c r="J62" i="13"/>
  <c r="P61" i="13"/>
  <c r="J61" i="13"/>
  <c r="P60" i="13"/>
  <c r="J60" i="13"/>
  <c r="P59" i="13"/>
  <c r="J59" i="13"/>
  <c r="P58" i="13"/>
  <c r="J58" i="13"/>
  <c r="P57" i="13"/>
  <c r="J57" i="13"/>
  <c r="P56" i="13"/>
  <c r="J56" i="13"/>
  <c r="P55" i="13"/>
  <c r="J55" i="13"/>
  <c r="P54" i="13"/>
  <c r="J54" i="13"/>
  <c r="P53" i="13"/>
  <c r="J53" i="13"/>
  <c r="P52" i="13"/>
  <c r="J52" i="13"/>
  <c r="P51" i="13"/>
  <c r="J51" i="13"/>
  <c r="P50" i="13"/>
  <c r="J50" i="13"/>
  <c r="P49" i="13"/>
  <c r="J49" i="13"/>
  <c r="P48" i="13"/>
  <c r="J48" i="13"/>
  <c r="P47" i="13"/>
  <c r="J47" i="13"/>
  <c r="P46" i="13"/>
  <c r="J46" i="13"/>
  <c r="P45" i="13"/>
  <c r="J45" i="13"/>
  <c r="P44" i="13"/>
  <c r="J44" i="13"/>
  <c r="P43" i="13"/>
  <c r="J43" i="13"/>
  <c r="P42" i="13"/>
  <c r="J42" i="13"/>
  <c r="P41" i="13"/>
  <c r="J41" i="13"/>
  <c r="P40" i="13"/>
  <c r="J40" i="13"/>
  <c r="P39" i="13"/>
  <c r="J39" i="13"/>
  <c r="P38" i="13"/>
  <c r="J38" i="13"/>
  <c r="P37" i="13"/>
  <c r="J37" i="13"/>
  <c r="P36" i="13"/>
  <c r="J36" i="13"/>
  <c r="P35" i="13"/>
  <c r="J35" i="13"/>
  <c r="P34" i="13"/>
  <c r="J34" i="13"/>
  <c r="P33" i="13"/>
  <c r="J33" i="13"/>
  <c r="P32" i="13"/>
  <c r="J32" i="13"/>
  <c r="P31" i="13"/>
  <c r="J31" i="13"/>
  <c r="P30" i="13"/>
  <c r="J30" i="13"/>
  <c r="P29" i="13"/>
  <c r="J29" i="13"/>
  <c r="P28" i="13"/>
  <c r="J28" i="13"/>
  <c r="P27" i="13"/>
  <c r="J27" i="13"/>
  <c r="P26" i="13"/>
  <c r="J26" i="13"/>
  <c r="P25" i="13"/>
  <c r="J25" i="13"/>
  <c r="P24" i="13"/>
  <c r="J24" i="13"/>
  <c r="P23" i="13"/>
  <c r="J23" i="13"/>
  <c r="P22" i="13"/>
  <c r="J22" i="13"/>
  <c r="P21" i="13"/>
  <c r="J21" i="13"/>
  <c r="P20" i="13"/>
  <c r="J20" i="13"/>
  <c r="P19" i="13"/>
  <c r="J19" i="13"/>
  <c r="P18" i="13"/>
  <c r="J18" i="13"/>
  <c r="J17" i="13"/>
  <c r="P16" i="13"/>
  <c r="J16" i="13"/>
  <c r="P15" i="13"/>
  <c r="J15" i="1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C1002" i="15" l="1"/>
  <c r="C994" i="15"/>
  <c r="C986" i="15"/>
  <c r="C978" i="15"/>
  <c r="C970" i="15"/>
  <c r="C962" i="15"/>
  <c r="C954" i="15"/>
  <c r="C946" i="15"/>
  <c r="C938" i="15"/>
  <c r="C930" i="15"/>
  <c r="C922" i="15"/>
  <c r="C914" i="15"/>
  <c r="C906" i="15"/>
  <c r="C898" i="15"/>
  <c r="C890" i="15"/>
  <c r="C882" i="15"/>
  <c r="C874" i="15"/>
  <c r="C866" i="15"/>
  <c r="C858" i="15"/>
  <c r="C850" i="15"/>
  <c r="C842" i="15"/>
  <c r="C834" i="15"/>
  <c r="C826" i="15"/>
  <c r="C818" i="15"/>
  <c r="C810" i="15"/>
  <c r="C802" i="15"/>
  <c r="C794" i="15"/>
  <c r="C786" i="15"/>
  <c r="C778" i="15"/>
  <c r="C770" i="15"/>
  <c r="C762" i="15"/>
  <c r="C754" i="15"/>
  <c r="C746" i="15"/>
  <c r="C738" i="15"/>
  <c r="C730" i="15"/>
  <c r="C722" i="15"/>
  <c r="C714" i="15"/>
  <c r="C706" i="15"/>
  <c r="C698" i="15"/>
  <c r="C1001" i="15"/>
  <c r="C993" i="15"/>
  <c r="C985" i="15"/>
  <c r="C977" i="15"/>
  <c r="C969" i="15"/>
  <c r="C961" i="15"/>
  <c r="C953" i="15"/>
  <c r="C945" i="15"/>
  <c r="C937" i="15"/>
  <c r="C929" i="15"/>
  <c r="C921" i="15"/>
  <c r="C913" i="15"/>
  <c r="C905" i="15"/>
  <c r="C897" i="15"/>
  <c r="C889" i="15"/>
  <c r="C881" i="15"/>
  <c r="C873" i="15"/>
  <c r="C865" i="15"/>
  <c r="C857" i="15"/>
  <c r="C849" i="15"/>
  <c r="C841" i="15"/>
  <c r="C833" i="15"/>
  <c r="C825" i="15"/>
  <c r="C817" i="15"/>
  <c r="C809" i="15"/>
  <c r="C801" i="15"/>
  <c r="C793" i="15"/>
  <c r="C785" i="15"/>
  <c r="C777" i="15"/>
  <c r="C769" i="15"/>
  <c r="C761" i="15"/>
  <c r="C753" i="15"/>
  <c r="C745" i="15"/>
  <c r="C737" i="15"/>
  <c r="C729" i="15"/>
  <c r="C721" i="15"/>
  <c r="C713" i="15"/>
  <c r="C705" i="15"/>
  <c r="C697" i="15"/>
  <c r="C12" i="15"/>
  <c r="C1000" i="15"/>
  <c r="C992" i="15"/>
  <c r="C984" i="15"/>
  <c r="C976" i="15"/>
  <c r="C968" i="15"/>
  <c r="C960" i="15"/>
  <c r="C952" i="15"/>
  <c r="C944" i="15"/>
  <c r="C936" i="15"/>
  <c r="C928" i="15"/>
  <c r="C920" i="15"/>
  <c r="C912" i="15"/>
  <c r="C904" i="15"/>
  <c r="C896" i="15"/>
  <c r="C888" i="15"/>
  <c r="C880" i="15"/>
  <c r="C872" i="15"/>
  <c r="C864" i="15"/>
  <c r="C856" i="15"/>
  <c r="C848" i="15"/>
  <c r="C840" i="15"/>
  <c r="C832" i="15"/>
  <c r="C824" i="15"/>
  <c r="C816" i="15"/>
  <c r="C808" i="15"/>
  <c r="C800" i="15"/>
  <c r="C792" i="15"/>
  <c r="C784" i="15"/>
  <c r="C776" i="15"/>
  <c r="C768" i="15"/>
  <c r="C760" i="15"/>
  <c r="C752" i="15"/>
  <c r="C744" i="15"/>
  <c r="C736" i="15"/>
  <c r="C728" i="15"/>
  <c r="C720" i="15"/>
  <c r="C712" i="15"/>
  <c r="C704" i="15"/>
  <c r="C696" i="15"/>
  <c r="C1007" i="15"/>
  <c r="C999" i="15"/>
  <c r="C991" i="15"/>
  <c r="C983" i="15"/>
  <c r="C975" i="15"/>
  <c r="C967" i="15"/>
  <c r="C959" i="15"/>
  <c r="C951" i="15"/>
  <c r="C943" i="15"/>
  <c r="C935" i="15"/>
  <c r="C927" i="15"/>
  <c r="C919" i="15"/>
  <c r="C911" i="15"/>
  <c r="C903" i="15"/>
  <c r="C895" i="15"/>
  <c r="C887" i="15"/>
  <c r="C879" i="15"/>
  <c r="C871" i="15"/>
  <c r="C863" i="15"/>
  <c r="C855" i="15"/>
  <c r="C847" i="15"/>
  <c r="C839" i="15"/>
  <c r="C831" i="15"/>
  <c r="C823" i="15"/>
  <c r="C815" i="15"/>
  <c r="C807" i="15"/>
  <c r="C799" i="15"/>
  <c r="C791" i="15"/>
  <c r="C783" i="15"/>
  <c r="C775" i="15"/>
  <c r="C767" i="15"/>
  <c r="C759" i="15"/>
  <c r="C751" i="15"/>
  <c r="C743" i="15"/>
  <c r="C735" i="15"/>
  <c r="C727" i="15"/>
  <c r="C719" i="15"/>
  <c r="C711" i="15"/>
  <c r="C703" i="15"/>
  <c r="C695" i="15"/>
  <c r="C1006" i="15"/>
  <c r="C998" i="15"/>
  <c r="C990" i="15"/>
  <c r="C982" i="15"/>
  <c r="C974" i="15"/>
  <c r="C966" i="15"/>
  <c r="C958" i="15"/>
  <c r="C950" i="15"/>
  <c r="C942" i="15"/>
  <c r="C934" i="15"/>
  <c r="C926" i="15"/>
  <c r="C918" i="15"/>
  <c r="C910" i="15"/>
  <c r="C902" i="15"/>
  <c r="C894" i="15"/>
  <c r="C886" i="15"/>
  <c r="C878" i="15"/>
  <c r="C870" i="15"/>
  <c r="C862" i="15"/>
  <c r="C854" i="15"/>
  <c r="C846" i="15"/>
  <c r="C838" i="15"/>
  <c r="C830" i="15"/>
  <c r="C822" i="15"/>
  <c r="C814" i="15"/>
  <c r="C806" i="15"/>
  <c r="C798" i="15"/>
  <c r="C790" i="15"/>
  <c r="C782" i="15"/>
  <c r="C774" i="15"/>
  <c r="C766" i="15"/>
  <c r="C758" i="15"/>
  <c r="C750" i="15"/>
  <c r="C742" i="15"/>
  <c r="C734" i="15"/>
  <c r="C726" i="15"/>
  <c r="C718" i="15"/>
  <c r="C710" i="15"/>
  <c r="C702" i="15"/>
  <c r="C694" i="15"/>
  <c r="C1005" i="15"/>
  <c r="C997" i="15"/>
  <c r="C989" i="15"/>
  <c r="C981" i="15"/>
  <c r="C973" i="15"/>
  <c r="C965" i="15"/>
  <c r="C957" i="15"/>
  <c r="C949" i="15"/>
  <c r="C941" i="15"/>
  <c r="C933" i="15"/>
  <c r="C925" i="15"/>
  <c r="C917" i="15"/>
  <c r="C909" i="15"/>
  <c r="C901" i="15"/>
  <c r="C893" i="15"/>
  <c r="C885" i="15"/>
  <c r="C877" i="15"/>
  <c r="C869" i="15"/>
  <c r="C861" i="15"/>
  <c r="C853" i="15"/>
  <c r="C845" i="15"/>
  <c r="C837" i="15"/>
  <c r="C829" i="15"/>
  <c r="C821" i="15"/>
  <c r="C813" i="15"/>
  <c r="C805" i="15"/>
  <c r="C797" i="15"/>
  <c r="C789" i="15"/>
  <c r="C781" i="15"/>
  <c r="C773" i="15"/>
  <c r="C765" i="15"/>
  <c r="C757" i="15"/>
  <c r="C749" i="15"/>
  <c r="C741" i="15"/>
  <c r="C733" i="15"/>
  <c r="C725" i="15"/>
  <c r="C717" i="15"/>
  <c r="C709" i="15"/>
  <c r="C701" i="15"/>
  <c r="C693" i="15"/>
  <c r="C1004" i="15"/>
  <c r="C996" i="15"/>
  <c r="C988" i="15"/>
  <c r="C980" i="15"/>
  <c r="C972" i="15"/>
  <c r="C964" i="15"/>
  <c r="C956" i="15"/>
  <c r="C948" i="15"/>
  <c r="C940" i="15"/>
  <c r="C932" i="15"/>
  <c r="C924" i="15"/>
  <c r="C916" i="15"/>
  <c r="C908" i="15"/>
  <c r="C900" i="15"/>
  <c r="C892" i="15"/>
  <c r="C884" i="15"/>
  <c r="C876" i="15"/>
  <c r="C868" i="15"/>
  <c r="C860" i="15"/>
  <c r="C852" i="15"/>
  <c r="C844" i="15"/>
  <c r="C836" i="15"/>
  <c r="C828" i="15"/>
  <c r="C820" i="15"/>
  <c r="C812" i="15"/>
  <c r="C804" i="15"/>
  <c r="C796" i="15"/>
  <c r="C788" i="15"/>
  <c r="C780" i="15"/>
  <c r="C772" i="15"/>
  <c r="C764" i="15"/>
  <c r="C756" i="15"/>
  <c r="C748" i="15"/>
  <c r="C740" i="15"/>
  <c r="C732" i="15"/>
  <c r="C724" i="15"/>
  <c r="C716" i="15"/>
  <c r="C708" i="15"/>
  <c r="C700" i="15"/>
  <c r="C692" i="15"/>
  <c r="C1003" i="15"/>
  <c r="C995" i="15"/>
  <c r="C987" i="15"/>
  <c r="C979" i="15"/>
  <c r="C971" i="15"/>
  <c r="C963" i="15"/>
  <c r="C955" i="15"/>
  <c r="C947" i="15"/>
  <c r="C939" i="15"/>
  <c r="C931" i="15"/>
  <c r="C923" i="15"/>
  <c r="C915" i="15"/>
  <c r="C907" i="15"/>
  <c r="C899" i="15"/>
  <c r="C891" i="15"/>
  <c r="C883" i="15"/>
  <c r="C875" i="15"/>
  <c r="C867" i="15"/>
  <c r="C859" i="15"/>
  <c r="C851" i="15"/>
  <c r="C843" i="15"/>
  <c r="C835" i="15"/>
  <c r="C827" i="15"/>
  <c r="C819" i="15"/>
  <c r="C811" i="15"/>
  <c r="C803" i="15"/>
  <c r="C795" i="15"/>
  <c r="C787" i="15"/>
  <c r="C779" i="15"/>
  <c r="C771" i="15"/>
  <c r="C763" i="15"/>
  <c r="C755" i="15"/>
  <c r="C747" i="15"/>
  <c r="C739" i="15"/>
  <c r="C731" i="15"/>
  <c r="C723" i="15"/>
  <c r="C715" i="15"/>
  <c r="C707" i="15"/>
  <c r="C699" i="15"/>
  <c r="C690" i="15"/>
  <c r="C682" i="15"/>
  <c r="C674" i="15"/>
  <c r="C666" i="15"/>
  <c r="C658" i="15"/>
  <c r="C650" i="15"/>
  <c r="C642" i="15"/>
  <c r="C634" i="15"/>
  <c r="C626" i="15"/>
  <c r="C618" i="15"/>
  <c r="C610" i="15"/>
  <c r="C602" i="15"/>
  <c r="C594" i="15"/>
  <c r="C586" i="15"/>
  <c r="C578" i="15"/>
  <c r="C570" i="15"/>
  <c r="C562" i="15"/>
  <c r="C554" i="15"/>
  <c r="C546" i="15"/>
  <c r="C538" i="15"/>
  <c r="C530" i="15"/>
  <c r="C522" i="15"/>
  <c r="C514" i="15"/>
  <c r="C506" i="15"/>
  <c r="C498" i="15"/>
  <c r="C490" i="15"/>
  <c r="C482" i="15"/>
  <c r="C474" i="15"/>
  <c r="C466" i="15"/>
  <c r="C458" i="15"/>
  <c r="C450" i="15"/>
  <c r="C442" i="15"/>
  <c r="C434" i="15"/>
  <c r="C426" i="15"/>
  <c r="C418" i="15"/>
  <c r="C410" i="15"/>
  <c r="C402" i="15"/>
  <c r="C394" i="15"/>
  <c r="C386" i="15"/>
  <c r="C378" i="15"/>
  <c r="C370" i="15"/>
  <c r="C362" i="15"/>
  <c r="C354" i="15"/>
  <c r="C346" i="15"/>
  <c r="C338" i="15"/>
  <c r="C330" i="15"/>
  <c r="C322" i="15"/>
  <c r="C314" i="15"/>
  <c r="C306" i="15"/>
  <c r="C298" i="15"/>
  <c r="C290" i="15"/>
  <c r="C282" i="15"/>
  <c r="C274" i="15"/>
  <c r="C266" i="15"/>
  <c r="C258" i="15"/>
  <c r="C250" i="15"/>
  <c r="C242" i="15"/>
  <c r="C234" i="15"/>
  <c r="C226" i="15"/>
  <c r="C218" i="15"/>
  <c r="C210" i="15"/>
  <c r="C202" i="15"/>
  <c r="C194" i="15"/>
  <c r="C186" i="15"/>
  <c r="C178" i="15"/>
  <c r="C170" i="15"/>
  <c r="C162" i="15"/>
  <c r="C154" i="15"/>
  <c r="C146" i="15"/>
  <c r="C138" i="15"/>
  <c r="C130" i="15"/>
  <c r="C122" i="15"/>
  <c r="C114" i="15"/>
  <c r="C106" i="15"/>
  <c r="C98" i="15"/>
  <c r="C90" i="15"/>
  <c r="C82" i="15"/>
  <c r="C74" i="15"/>
  <c r="C66" i="15"/>
  <c r="C58" i="15"/>
  <c r="C50" i="15"/>
  <c r="C42" i="15"/>
  <c r="C34" i="15"/>
  <c r="C26" i="15"/>
  <c r="C18" i="15"/>
  <c r="C689" i="15"/>
  <c r="C681" i="15"/>
  <c r="C673" i="15"/>
  <c r="C665" i="15"/>
  <c r="C657" i="15"/>
  <c r="C649" i="15"/>
  <c r="C641" i="15"/>
  <c r="C633" i="15"/>
  <c r="C625" i="15"/>
  <c r="C617" i="15"/>
  <c r="C609" i="15"/>
  <c r="C601" i="15"/>
  <c r="C593" i="15"/>
  <c r="C585" i="15"/>
  <c r="C577" i="15"/>
  <c r="C569" i="15"/>
  <c r="C561" i="15"/>
  <c r="C553" i="15"/>
  <c r="C545" i="15"/>
  <c r="C537" i="15"/>
  <c r="C529" i="15"/>
  <c r="C521" i="15"/>
  <c r="C513" i="15"/>
  <c r="C505" i="15"/>
  <c r="C497" i="15"/>
  <c r="C489" i="15"/>
  <c r="C481" i="15"/>
  <c r="C473" i="15"/>
  <c r="C465" i="15"/>
  <c r="C457" i="15"/>
  <c r="C449" i="15"/>
  <c r="C441" i="15"/>
  <c r="C433" i="15"/>
  <c r="C425" i="15"/>
  <c r="C417" i="15"/>
  <c r="C409" i="15"/>
  <c r="C401" i="15"/>
  <c r="C393" i="15"/>
  <c r="C385" i="15"/>
  <c r="C377" i="15"/>
  <c r="C369" i="15"/>
  <c r="C361" i="15"/>
  <c r="C353" i="15"/>
  <c r="C345" i="15"/>
  <c r="C337" i="15"/>
  <c r="C329" i="15"/>
  <c r="C321" i="15"/>
  <c r="C313" i="15"/>
  <c r="C305" i="15"/>
  <c r="C297" i="15"/>
  <c r="C289" i="15"/>
  <c r="C281" i="15"/>
  <c r="C273" i="15"/>
  <c r="C265" i="15"/>
  <c r="C257" i="15"/>
  <c r="C249" i="15"/>
  <c r="C241" i="15"/>
  <c r="C233" i="15"/>
  <c r="C225" i="15"/>
  <c r="C217" i="15"/>
  <c r="C209" i="15"/>
  <c r="C201" i="15"/>
  <c r="C193" i="15"/>
  <c r="C185" i="15"/>
  <c r="C177" i="15"/>
  <c r="C169" i="15"/>
  <c r="C161" i="15"/>
  <c r="C153" i="15"/>
  <c r="C145" i="15"/>
  <c r="C137" i="15"/>
  <c r="C129" i="15"/>
  <c r="C121" i="15"/>
  <c r="C113" i="15"/>
  <c r="C105" i="15"/>
  <c r="C97" i="15"/>
  <c r="C89" i="15"/>
  <c r="C81" i="15"/>
  <c r="C73" i="15"/>
  <c r="C65" i="15"/>
  <c r="C57" i="15"/>
  <c r="C49" i="15"/>
  <c r="C41" i="15"/>
  <c r="C33" i="15"/>
  <c r="C25" i="15"/>
  <c r="C17" i="15"/>
  <c r="C688" i="15"/>
  <c r="C680" i="15"/>
  <c r="C672" i="15"/>
  <c r="C664" i="15"/>
  <c r="C656" i="15"/>
  <c r="C648" i="15"/>
  <c r="C640" i="15"/>
  <c r="C632" i="15"/>
  <c r="C624" i="15"/>
  <c r="C616" i="15"/>
  <c r="C608" i="15"/>
  <c r="C600" i="15"/>
  <c r="C592" i="15"/>
  <c r="C584" i="15"/>
  <c r="C576" i="15"/>
  <c r="C568" i="15"/>
  <c r="C560" i="15"/>
  <c r="C552" i="15"/>
  <c r="C544" i="15"/>
  <c r="C536" i="15"/>
  <c r="C528" i="15"/>
  <c r="C520" i="15"/>
  <c r="C512" i="15"/>
  <c r="C504" i="15"/>
  <c r="C496" i="15"/>
  <c r="C488" i="15"/>
  <c r="C480" i="15"/>
  <c r="C472" i="15"/>
  <c r="C464" i="15"/>
  <c r="C456" i="15"/>
  <c r="C448" i="15"/>
  <c r="C440" i="15"/>
  <c r="C432" i="15"/>
  <c r="C424" i="15"/>
  <c r="C416" i="15"/>
  <c r="C408" i="15"/>
  <c r="C400" i="15"/>
  <c r="C392" i="15"/>
  <c r="C384" i="15"/>
  <c r="C376" i="15"/>
  <c r="C368" i="15"/>
  <c r="C360" i="15"/>
  <c r="C352" i="15"/>
  <c r="C344" i="15"/>
  <c r="C336" i="15"/>
  <c r="C328" i="15"/>
  <c r="C320" i="15"/>
  <c r="C312" i="15"/>
  <c r="C304" i="15"/>
  <c r="C296" i="15"/>
  <c r="C288" i="15"/>
  <c r="C280" i="15"/>
  <c r="C272" i="15"/>
  <c r="C264" i="15"/>
  <c r="C256" i="15"/>
  <c r="C248" i="15"/>
  <c r="C240" i="15"/>
  <c r="C232" i="15"/>
  <c r="C224" i="15"/>
  <c r="C216" i="15"/>
  <c r="C208" i="15"/>
  <c r="C200" i="15"/>
  <c r="C192" i="15"/>
  <c r="C184" i="15"/>
  <c r="C176" i="15"/>
  <c r="C168" i="15"/>
  <c r="C160" i="15"/>
  <c r="C152" i="15"/>
  <c r="C144" i="15"/>
  <c r="C136" i="15"/>
  <c r="C128" i="15"/>
  <c r="C120" i="15"/>
  <c r="C112" i="15"/>
  <c r="C104" i="15"/>
  <c r="C96" i="15"/>
  <c r="C88" i="15"/>
  <c r="C80" i="15"/>
  <c r="C72" i="15"/>
  <c r="C64" i="15"/>
  <c r="C56" i="15"/>
  <c r="C48" i="15"/>
  <c r="C40" i="15"/>
  <c r="C32" i="15"/>
  <c r="C24" i="15"/>
  <c r="C16" i="15"/>
  <c r="C687" i="15"/>
  <c r="C679" i="15"/>
  <c r="C671" i="15"/>
  <c r="C663" i="15"/>
  <c r="C655" i="15"/>
  <c r="C647" i="15"/>
  <c r="C639" i="15"/>
  <c r="C631" i="15"/>
  <c r="C623" i="15"/>
  <c r="C615" i="15"/>
  <c r="C607" i="15"/>
  <c r="C599" i="15"/>
  <c r="C591" i="15"/>
  <c r="C583" i="15"/>
  <c r="C575" i="15"/>
  <c r="C567" i="15"/>
  <c r="C559" i="15"/>
  <c r="C551" i="15"/>
  <c r="C543" i="15"/>
  <c r="C535" i="15"/>
  <c r="C527" i="15"/>
  <c r="C519" i="15"/>
  <c r="C511" i="15"/>
  <c r="C503" i="15"/>
  <c r="C495" i="15"/>
  <c r="C487" i="15"/>
  <c r="C479" i="15"/>
  <c r="C471" i="15"/>
  <c r="C463" i="15"/>
  <c r="C455" i="15"/>
  <c r="C447" i="15"/>
  <c r="C439" i="15"/>
  <c r="C431" i="15"/>
  <c r="C423" i="15"/>
  <c r="C415" i="15"/>
  <c r="C407" i="15"/>
  <c r="C399" i="15"/>
  <c r="C391" i="15"/>
  <c r="C383" i="15"/>
  <c r="C375" i="15"/>
  <c r="C367" i="15"/>
  <c r="C359" i="15"/>
  <c r="C351" i="15"/>
  <c r="C343" i="15"/>
  <c r="C335" i="15"/>
  <c r="C327" i="15"/>
  <c r="C319" i="15"/>
  <c r="C311" i="15"/>
  <c r="C303" i="15"/>
  <c r="C295" i="15"/>
  <c r="C287" i="15"/>
  <c r="C279" i="15"/>
  <c r="C271" i="15"/>
  <c r="C263" i="15"/>
  <c r="C255" i="15"/>
  <c r="C247" i="15"/>
  <c r="C239" i="15"/>
  <c r="C231" i="15"/>
  <c r="C223" i="15"/>
  <c r="C215" i="15"/>
  <c r="C207" i="15"/>
  <c r="C199" i="15"/>
  <c r="C191" i="15"/>
  <c r="C183" i="15"/>
  <c r="C175" i="15"/>
  <c r="C167" i="15"/>
  <c r="C159" i="15"/>
  <c r="C151" i="15"/>
  <c r="C143" i="15"/>
  <c r="C135" i="15"/>
  <c r="C127" i="15"/>
  <c r="C119" i="15"/>
  <c r="C111" i="15"/>
  <c r="C103" i="15"/>
  <c r="C95" i="15"/>
  <c r="C87" i="15"/>
  <c r="C79" i="15"/>
  <c r="C71" i="15"/>
  <c r="C63" i="15"/>
  <c r="C55" i="15"/>
  <c r="C47" i="15"/>
  <c r="C39" i="15"/>
  <c r="C31" i="15"/>
  <c r="C23" i="15"/>
  <c r="C15" i="15"/>
  <c r="C686" i="15"/>
  <c r="C678" i="15"/>
  <c r="C670" i="15"/>
  <c r="C662" i="15"/>
  <c r="C654" i="15"/>
  <c r="C646" i="15"/>
  <c r="C638" i="15"/>
  <c r="C630" i="15"/>
  <c r="C622" i="15"/>
  <c r="C614" i="15"/>
  <c r="C606" i="15"/>
  <c r="C598" i="15"/>
  <c r="C590" i="15"/>
  <c r="C582" i="15"/>
  <c r="C574" i="15"/>
  <c r="C566" i="15"/>
  <c r="C558" i="15"/>
  <c r="C550" i="15"/>
  <c r="C542" i="15"/>
  <c r="C534" i="15"/>
  <c r="C526" i="15"/>
  <c r="C518" i="15"/>
  <c r="C510" i="15"/>
  <c r="C502" i="15"/>
  <c r="C494" i="15"/>
  <c r="C486" i="15"/>
  <c r="C478" i="15"/>
  <c r="C470" i="15"/>
  <c r="C462" i="15"/>
  <c r="C454" i="15"/>
  <c r="C446" i="15"/>
  <c r="C438" i="15"/>
  <c r="C430" i="15"/>
  <c r="C422" i="15"/>
  <c r="C414" i="15"/>
  <c r="C406" i="15"/>
  <c r="C398" i="15"/>
  <c r="C390" i="15"/>
  <c r="C382" i="15"/>
  <c r="C374" i="15"/>
  <c r="C366" i="15"/>
  <c r="C358" i="15"/>
  <c r="C350" i="15"/>
  <c r="C342" i="15"/>
  <c r="C334" i="15"/>
  <c r="C326" i="15"/>
  <c r="C318" i="15"/>
  <c r="C310" i="15"/>
  <c r="C302" i="15"/>
  <c r="C294" i="15"/>
  <c r="C286" i="15"/>
  <c r="C278" i="15"/>
  <c r="C270" i="15"/>
  <c r="C262" i="15"/>
  <c r="C254" i="15"/>
  <c r="C246" i="15"/>
  <c r="C238" i="15"/>
  <c r="C230" i="15"/>
  <c r="C222" i="15"/>
  <c r="C214" i="15"/>
  <c r="C206" i="15"/>
  <c r="C198" i="15"/>
  <c r="C190" i="15"/>
  <c r="C182" i="15"/>
  <c r="C174" i="15"/>
  <c r="C166" i="15"/>
  <c r="C158" i="15"/>
  <c r="C150" i="15"/>
  <c r="C142" i="15"/>
  <c r="C134" i="15"/>
  <c r="C126" i="15"/>
  <c r="C118" i="15"/>
  <c r="C110" i="15"/>
  <c r="C102" i="15"/>
  <c r="C94" i="15"/>
  <c r="C86" i="15"/>
  <c r="C78" i="15"/>
  <c r="C70" i="15"/>
  <c r="C62" i="15"/>
  <c r="C54" i="15"/>
  <c r="C46" i="15"/>
  <c r="C38" i="15"/>
  <c r="C30" i="15"/>
  <c r="C22" i="15"/>
  <c r="C14" i="15"/>
  <c r="C685" i="15"/>
  <c r="C677" i="15"/>
  <c r="C669" i="15"/>
  <c r="C661" i="15"/>
  <c r="C653" i="15"/>
  <c r="C645" i="15"/>
  <c r="C637" i="15"/>
  <c r="C629" i="15"/>
  <c r="C621" i="15"/>
  <c r="C613" i="15"/>
  <c r="C605" i="15"/>
  <c r="C597" i="15"/>
  <c r="C589" i="15"/>
  <c r="C581" i="15"/>
  <c r="C573" i="15"/>
  <c r="C565" i="15"/>
  <c r="C557" i="15"/>
  <c r="C549" i="15"/>
  <c r="C541" i="15"/>
  <c r="C533" i="15"/>
  <c r="C525" i="15"/>
  <c r="C517" i="15"/>
  <c r="C509" i="15"/>
  <c r="C501" i="15"/>
  <c r="C493" i="15"/>
  <c r="C485" i="15"/>
  <c r="C477" i="15"/>
  <c r="C469" i="15"/>
  <c r="C461" i="15"/>
  <c r="C453" i="15"/>
  <c r="C445" i="15"/>
  <c r="C437" i="15"/>
  <c r="C429" i="15"/>
  <c r="C421" i="15"/>
  <c r="C413" i="15"/>
  <c r="C405" i="15"/>
  <c r="C397" i="15"/>
  <c r="C389" i="15"/>
  <c r="C381" i="15"/>
  <c r="C373" i="15"/>
  <c r="C365" i="15"/>
  <c r="C357" i="15"/>
  <c r="C349" i="15"/>
  <c r="C341" i="15"/>
  <c r="C333" i="15"/>
  <c r="C325" i="15"/>
  <c r="C317" i="15"/>
  <c r="C309" i="15"/>
  <c r="C301" i="15"/>
  <c r="C293" i="15"/>
  <c r="C285" i="15"/>
  <c r="C277" i="15"/>
  <c r="C269" i="15"/>
  <c r="C261" i="15"/>
  <c r="C253" i="15"/>
  <c r="C245" i="15"/>
  <c r="C237" i="15"/>
  <c r="C229" i="15"/>
  <c r="C221" i="15"/>
  <c r="C213" i="15"/>
  <c r="C205" i="15"/>
  <c r="C197" i="15"/>
  <c r="C189" i="15"/>
  <c r="C181" i="15"/>
  <c r="C173" i="15"/>
  <c r="C165" i="15"/>
  <c r="C157" i="15"/>
  <c r="C149" i="15"/>
  <c r="C141" i="15"/>
  <c r="C133" i="15"/>
  <c r="C125" i="15"/>
  <c r="C117" i="15"/>
  <c r="C109" i="15"/>
  <c r="C101" i="15"/>
  <c r="C93" i="15"/>
  <c r="C85" i="15"/>
  <c r="C77" i="15"/>
  <c r="C69" i="15"/>
  <c r="C61" i="15"/>
  <c r="C53" i="15"/>
  <c r="C45" i="15"/>
  <c r="C37" i="15"/>
  <c r="C29" i="15"/>
  <c r="C21" i="15"/>
  <c r="C13" i="15"/>
  <c r="C684" i="15"/>
  <c r="C676" i="15"/>
  <c r="C668" i="15"/>
  <c r="C660" i="15"/>
  <c r="C652" i="15"/>
  <c r="C644" i="15"/>
  <c r="C636" i="15"/>
  <c r="C628" i="15"/>
  <c r="C620" i="15"/>
  <c r="C612" i="15"/>
  <c r="C604" i="15"/>
  <c r="C596" i="15"/>
  <c r="C588" i="15"/>
  <c r="C580" i="15"/>
  <c r="C572" i="15"/>
  <c r="C564" i="15"/>
  <c r="C556" i="15"/>
  <c r="C548" i="15"/>
  <c r="C540" i="15"/>
  <c r="C532" i="15"/>
  <c r="C524" i="15"/>
  <c r="C516" i="15"/>
  <c r="C508" i="15"/>
  <c r="C500" i="15"/>
  <c r="C492" i="15"/>
  <c r="C484" i="15"/>
  <c r="C476" i="15"/>
  <c r="C468" i="15"/>
  <c r="C460" i="15"/>
  <c r="C452" i="15"/>
  <c r="C444" i="15"/>
  <c r="C436" i="15"/>
  <c r="C428" i="15"/>
  <c r="C420" i="15"/>
  <c r="C412" i="15"/>
  <c r="C404" i="15"/>
  <c r="C396" i="15"/>
  <c r="C388" i="15"/>
  <c r="C380" i="15"/>
  <c r="C372" i="15"/>
  <c r="C364" i="15"/>
  <c r="C356" i="15"/>
  <c r="C348" i="15"/>
  <c r="C340" i="15"/>
  <c r="C332" i="15"/>
  <c r="C324" i="15"/>
  <c r="C316" i="15"/>
  <c r="C308" i="15"/>
  <c r="C300" i="15"/>
  <c r="C292" i="15"/>
  <c r="C284" i="15"/>
  <c r="C276" i="15"/>
  <c r="C268" i="15"/>
  <c r="C260" i="15"/>
  <c r="C252" i="15"/>
  <c r="C244" i="15"/>
  <c r="C236" i="15"/>
  <c r="C228" i="15"/>
  <c r="C220" i="15"/>
  <c r="C212" i="15"/>
  <c r="C204" i="15"/>
  <c r="C196" i="15"/>
  <c r="C188" i="15"/>
  <c r="C180" i="15"/>
  <c r="C172" i="15"/>
  <c r="C164" i="15"/>
  <c r="C156" i="15"/>
  <c r="C148" i="15"/>
  <c r="C140" i="15"/>
  <c r="C132" i="15"/>
  <c r="C124" i="15"/>
  <c r="C116" i="15"/>
  <c r="C108" i="15"/>
  <c r="C100" i="15"/>
  <c r="C92" i="15"/>
  <c r="C84" i="15"/>
  <c r="C76" i="15"/>
  <c r="C68" i="15"/>
  <c r="C60" i="15"/>
  <c r="C52" i="15"/>
  <c r="C44" i="15"/>
  <c r="C36" i="15"/>
  <c r="C28" i="15"/>
  <c r="C20" i="15"/>
  <c r="C691" i="15"/>
  <c r="C683" i="15"/>
  <c r="C675" i="15"/>
  <c r="C667" i="15"/>
  <c r="C659" i="15"/>
  <c r="C651" i="15"/>
  <c r="C643" i="15"/>
  <c r="C635" i="15"/>
  <c r="C627" i="15"/>
  <c r="C619" i="15"/>
  <c r="C611" i="15"/>
  <c r="C603" i="15"/>
  <c r="C595" i="15"/>
  <c r="C587" i="15"/>
  <c r="C579" i="15"/>
  <c r="C571" i="15"/>
  <c r="C563" i="15"/>
  <c r="C555" i="15"/>
  <c r="C547" i="15"/>
  <c r="C539" i="15"/>
  <c r="C531" i="15"/>
  <c r="C523" i="15"/>
  <c r="C515" i="15"/>
  <c r="C507" i="15"/>
  <c r="C499" i="15"/>
  <c r="C491" i="15"/>
  <c r="C483" i="15"/>
  <c r="C475" i="15"/>
  <c r="C467" i="15"/>
  <c r="C459" i="15"/>
  <c r="C451" i="15"/>
  <c r="C443" i="15"/>
  <c r="C435" i="15"/>
  <c r="C427" i="15"/>
  <c r="C419" i="15"/>
  <c r="C411" i="15"/>
  <c r="C403" i="15"/>
  <c r="C395" i="15"/>
  <c r="C387" i="15"/>
  <c r="C379" i="15"/>
  <c r="C371" i="15"/>
  <c r="C363" i="15"/>
  <c r="C355" i="15"/>
  <c r="C347" i="15"/>
  <c r="C339" i="15"/>
  <c r="C331" i="15"/>
  <c r="C323" i="15"/>
  <c r="C315" i="15"/>
  <c r="C307" i="15"/>
  <c r="C299" i="15"/>
  <c r="C291" i="15"/>
  <c r="C283" i="15"/>
  <c r="C275" i="15"/>
  <c r="C267" i="15"/>
  <c r="C259" i="15"/>
  <c r="C251" i="15"/>
  <c r="C243" i="15"/>
  <c r="C235" i="15"/>
  <c r="C227" i="15"/>
  <c r="C219" i="15"/>
  <c r="C211" i="15"/>
  <c r="C203" i="15"/>
  <c r="C195" i="15"/>
  <c r="C187" i="15"/>
  <c r="C179" i="15"/>
  <c r="C171" i="15"/>
  <c r="C163" i="15"/>
  <c r="C155" i="15"/>
  <c r="C147" i="15"/>
  <c r="C139" i="15"/>
  <c r="C131" i="15"/>
  <c r="C123" i="15"/>
  <c r="C115" i="15"/>
  <c r="C107" i="15"/>
  <c r="C99" i="15"/>
  <c r="C91" i="15"/>
  <c r="C83" i="15"/>
  <c r="C75" i="15"/>
  <c r="C67" i="15"/>
  <c r="C59" i="15"/>
  <c r="C51" i="15"/>
  <c r="C43" i="15"/>
  <c r="C35" i="15"/>
  <c r="C27" i="15"/>
  <c r="C19" i="15"/>
  <c r="N15" i="15"/>
  <c r="K988" i="15"/>
  <c r="I988" i="15"/>
  <c r="J988" i="15"/>
  <c r="K981" i="15"/>
  <c r="I981" i="15"/>
  <c r="J981" i="15"/>
  <c r="K945" i="15"/>
  <c r="I945" i="15"/>
  <c r="J945" i="15"/>
  <c r="K917" i="15"/>
  <c r="I917" i="15"/>
  <c r="J917" i="15"/>
  <c r="K913" i="15"/>
  <c r="J913" i="15"/>
  <c r="I913" i="15"/>
  <c r="K893" i="15"/>
  <c r="J893" i="15"/>
  <c r="I893" i="15"/>
  <c r="K781" i="15"/>
  <c r="I781" i="15"/>
  <c r="J781" i="15"/>
  <c r="K769" i="15"/>
  <c r="J769" i="15"/>
  <c r="I769" i="15"/>
  <c r="K761" i="15"/>
  <c r="J761" i="15"/>
  <c r="I761" i="15"/>
  <c r="K753" i="15"/>
  <c r="I753" i="15"/>
  <c r="J753" i="15"/>
  <c r="K733" i="15"/>
  <c r="J733" i="15"/>
  <c r="I733" i="15"/>
  <c r="K713" i="15"/>
  <c r="J713" i="15"/>
  <c r="I713" i="15"/>
  <c r="K685" i="15"/>
  <c r="J685" i="15"/>
  <c r="I685" i="15"/>
  <c r="K645" i="15"/>
  <c r="J645" i="15"/>
  <c r="I645" i="15"/>
  <c r="K637" i="15"/>
  <c r="J637" i="15"/>
  <c r="I637" i="15"/>
  <c r="K593" i="15"/>
  <c r="I593" i="15"/>
  <c r="J593" i="15"/>
  <c r="K521" i="15"/>
  <c r="J521" i="15"/>
  <c r="I521" i="15"/>
  <c r="K349" i="15"/>
  <c r="J349" i="15"/>
  <c r="I349" i="15"/>
  <c r="K333" i="15"/>
  <c r="J333" i="15"/>
  <c r="I333" i="15"/>
  <c r="K32" i="15"/>
  <c r="J32" i="15"/>
  <c r="I32" i="15"/>
  <c r="F12" i="15"/>
  <c r="E12" i="15"/>
  <c r="D12" i="15"/>
  <c r="F1004" i="15"/>
  <c r="E1004" i="15"/>
  <c r="D1004" i="15"/>
  <c r="F1000" i="15"/>
  <c r="E1000" i="15"/>
  <c r="D1000" i="15"/>
  <c r="F996" i="15"/>
  <c r="E996" i="15"/>
  <c r="D996" i="15"/>
  <c r="F992" i="15"/>
  <c r="E992" i="15"/>
  <c r="D992" i="15"/>
  <c r="F988" i="15"/>
  <c r="E988" i="15"/>
  <c r="D988" i="15"/>
  <c r="F984" i="15"/>
  <c r="E984" i="15"/>
  <c r="D984" i="15"/>
  <c r="F980" i="15"/>
  <c r="E980" i="15"/>
  <c r="D980" i="15"/>
  <c r="F976" i="15"/>
  <c r="E976" i="15"/>
  <c r="D976" i="15"/>
  <c r="F972" i="15"/>
  <c r="E972" i="15"/>
  <c r="D972" i="15"/>
  <c r="F968" i="15"/>
  <c r="E968" i="15"/>
  <c r="D968" i="15"/>
  <c r="F964" i="15"/>
  <c r="E964" i="15"/>
  <c r="D964" i="15"/>
  <c r="F960" i="15"/>
  <c r="E960" i="15"/>
  <c r="D960" i="15"/>
  <c r="F956" i="15"/>
  <c r="E956" i="15"/>
  <c r="D956" i="15"/>
  <c r="F952" i="15"/>
  <c r="E952" i="15"/>
  <c r="D952" i="15"/>
  <c r="F948" i="15"/>
  <c r="E948" i="15"/>
  <c r="D948" i="15"/>
  <c r="F944" i="15"/>
  <c r="E944" i="15"/>
  <c r="D944" i="15"/>
  <c r="F940" i="15"/>
  <c r="E940" i="15"/>
  <c r="D940" i="15"/>
  <c r="F936" i="15"/>
  <c r="E936" i="15"/>
  <c r="D936" i="15"/>
  <c r="F932" i="15"/>
  <c r="E932" i="15"/>
  <c r="D932" i="15"/>
  <c r="F928" i="15"/>
  <c r="E928" i="15"/>
  <c r="D928" i="15"/>
  <c r="F924" i="15"/>
  <c r="E924" i="15"/>
  <c r="D924" i="15"/>
  <c r="F920" i="15"/>
  <c r="E920" i="15"/>
  <c r="D920" i="15"/>
  <c r="F916" i="15"/>
  <c r="E916" i="15"/>
  <c r="D916" i="15"/>
  <c r="F912" i="15"/>
  <c r="E912" i="15"/>
  <c r="D912" i="15"/>
  <c r="F908" i="15"/>
  <c r="E908" i="15"/>
  <c r="D908" i="15"/>
  <c r="F904" i="15"/>
  <c r="E904" i="15"/>
  <c r="D904" i="15"/>
  <c r="F900" i="15"/>
  <c r="E900" i="15"/>
  <c r="D900" i="15"/>
  <c r="F896" i="15"/>
  <c r="E896" i="15"/>
  <c r="D896" i="15"/>
  <c r="F892" i="15"/>
  <c r="E892" i="15"/>
  <c r="D892" i="15"/>
  <c r="F888" i="15"/>
  <c r="E888" i="15"/>
  <c r="D888" i="15"/>
  <c r="F884" i="15"/>
  <c r="E884" i="15"/>
  <c r="D884" i="15"/>
  <c r="F880" i="15"/>
  <c r="E880" i="15"/>
  <c r="D880" i="15"/>
  <c r="F876" i="15"/>
  <c r="E876" i="15"/>
  <c r="D876" i="15"/>
  <c r="F872" i="15"/>
  <c r="E872" i="15"/>
  <c r="D872" i="15"/>
  <c r="F868" i="15"/>
  <c r="E868" i="15"/>
  <c r="D868" i="15"/>
  <c r="F864" i="15"/>
  <c r="E864" i="15"/>
  <c r="D864" i="15"/>
  <c r="F860" i="15"/>
  <c r="E860" i="15"/>
  <c r="D860" i="15"/>
  <c r="F856" i="15"/>
  <c r="E856" i="15"/>
  <c r="D856" i="15"/>
  <c r="F852" i="15"/>
  <c r="E852" i="15"/>
  <c r="D852" i="15"/>
  <c r="F848" i="15"/>
  <c r="E848" i="15"/>
  <c r="D848" i="15"/>
  <c r="F844" i="15"/>
  <c r="E844" i="15"/>
  <c r="D844" i="15"/>
  <c r="F840" i="15"/>
  <c r="E840" i="15"/>
  <c r="D840" i="15"/>
  <c r="F836" i="15"/>
  <c r="E836" i="15"/>
  <c r="D836" i="15"/>
  <c r="F832" i="15"/>
  <c r="E832" i="15"/>
  <c r="D832" i="15"/>
  <c r="F828" i="15"/>
  <c r="E828" i="15"/>
  <c r="D828" i="15"/>
  <c r="F824" i="15"/>
  <c r="E824" i="15"/>
  <c r="D824" i="15"/>
  <c r="F820" i="15"/>
  <c r="E820" i="15"/>
  <c r="D820" i="15"/>
  <c r="F816" i="15"/>
  <c r="E816" i="15"/>
  <c r="D816" i="15"/>
  <c r="F812" i="15"/>
  <c r="E812" i="15"/>
  <c r="D812" i="15"/>
  <c r="F808" i="15"/>
  <c r="E808" i="15"/>
  <c r="D808" i="15"/>
  <c r="F804" i="15"/>
  <c r="E804" i="15"/>
  <c r="D804" i="15"/>
  <c r="F800" i="15"/>
  <c r="E800" i="15"/>
  <c r="D800" i="15"/>
  <c r="F796" i="15"/>
  <c r="E796" i="15"/>
  <c r="D796" i="15"/>
  <c r="F792" i="15"/>
  <c r="E792" i="15"/>
  <c r="D792" i="15"/>
  <c r="F788" i="15"/>
  <c r="E788" i="15"/>
  <c r="D788" i="15"/>
  <c r="F784" i="15"/>
  <c r="E784" i="15"/>
  <c r="D784" i="15"/>
  <c r="E780" i="15"/>
  <c r="D780" i="15"/>
  <c r="F780" i="15"/>
  <c r="F776" i="15"/>
  <c r="E776" i="15"/>
  <c r="D776" i="15"/>
  <c r="F772" i="15"/>
  <c r="E772" i="15"/>
  <c r="D772" i="15"/>
  <c r="F768" i="15"/>
  <c r="E768" i="15"/>
  <c r="D768" i="15"/>
  <c r="F764" i="15"/>
  <c r="E764" i="15"/>
  <c r="D764" i="15"/>
  <c r="F760" i="15"/>
  <c r="E760" i="15"/>
  <c r="D760" i="15"/>
  <c r="F756" i="15"/>
  <c r="E756" i="15"/>
  <c r="D756" i="15"/>
  <c r="F752" i="15"/>
  <c r="E752" i="15"/>
  <c r="D752" i="15"/>
  <c r="F748" i="15"/>
  <c r="E748" i="15"/>
  <c r="D748" i="15"/>
  <c r="F744" i="15"/>
  <c r="E744" i="15"/>
  <c r="D744" i="15"/>
  <c r="F740" i="15"/>
  <c r="E740" i="15"/>
  <c r="D740" i="15"/>
  <c r="F736" i="15"/>
  <c r="E736" i="15"/>
  <c r="D736" i="15"/>
  <c r="F732" i="15"/>
  <c r="E732" i="15"/>
  <c r="D732" i="15"/>
  <c r="F728" i="15"/>
  <c r="E728" i="15"/>
  <c r="D728" i="15"/>
  <c r="F724" i="15"/>
  <c r="E724" i="15"/>
  <c r="D724" i="15"/>
  <c r="F720" i="15"/>
  <c r="E720" i="15"/>
  <c r="D720" i="15"/>
  <c r="F716" i="15"/>
  <c r="E716" i="15"/>
  <c r="D716" i="15"/>
  <c r="F712" i="15"/>
  <c r="E712" i="15"/>
  <c r="D712" i="15"/>
  <c r="F708" i="15"/>
  <c r="E708" i="15"/>
  <c r="D708" i="15"/>
  <c r="F704" i="15"/>
  <c r="E704" i="15"/>
  <c r="D704" i="15"/>
  <c r="F700" i="15"/>
  <c r="E700" i="15"/>
  <c r="D700" i="15"/>
  <c r="F696" i="15"/>
  <c r="E696" i="15"/>
  <c r="D696" i="15"/>
  <c r="F692" i="15"/>
  <c r="E692" i="15"/>
  <c r="D692" i="15"/>
  <c r="F688" i="15"/>
  <c r="E688" i="15"/>
  <c r="D688" i="15"/>
  <c r="F684" i="15"/>
  <c r="E684" i="15"/>
  <c r="D684" i="15"/>
  <c r="F680" i="15"/>
  <c r="E680" i="15"/>
  <c r="D680" i="15"/>
  <c r="F676" i="15"/>
  <c r="E676" i="15"/>
  <c r="D676" i="15"/>
  <c r="F672" i="15"/>
  <c r="E672" i="15"/>
  <c r="D672" i="15"/>
  <c r="F668" i="15"/>
  <c r="E668" i="15"/>
  <c r="D668" i="15"/>
  <c r="F664" i="15"/>
  <c r="E664" i="15"/>
  <c r="D664" i="15"/>
  <c r="F660" i="15"/>
  <c r="E660" i="15"/>
  <c r="D660" i="15"/>
  <c r="F656" i="15"/>
  <c r="E656" i="15"/>
  <c r="D656" i="15"/>
  <c r="E652" i="15"/>
  <c r="D652" i="15"/>
  <c r="F652" i="15"/>
  <c r="F648" i="15"/>
  <c r="E648" i="15"/>
  <c r="D648" i="15"/>
  <c r="F644" i="15"/>
  <c r="E644" i="15"/>
  <c r="D644" i="15"/>
  <c r="F640" i="15"/>
  <c r="E640" i="15"/>
  <c r="D640" i="15"/>
  <c r="F636" i="15"/>
  <c r="E636" i="15"/>
  <c r="D636" i="15"/>
  <c r="F632" i="15"/>
  <c r="E632" i="15"/>
  <c r="D632" i="15"/>
  <c r="F628" i="15"/>
  <c r="E628" i="15"/>
  <c r="D628" i="15"/>
  <c r="F624" i="15"/>
  <c r="E624" i="15"/>
  <c r="D624" i="15"/>
  <c r="F620" i="15"/>
  <c r="E620" i="15"/>
  <c r="D620" i="15"/>
  <c r="F616" i="15"/>
  <c r="E616" i="15"/>
  <c r="D616" i="15"/>
  <c r="F612" i="15"/>
  <c r="E612" i="15"/>
  <c r="D612" i="15"/>
  <c r="F608" i="15"/>
  <c r="E608" i="15"/>
  <c r="D608" i="15"/>
  <c r="F604" i="15"/>
  <c r="E604" i="15"/>
  <c r="D604" i="15"/>
  <c r="F600" i="15"/>
  <c r="E600" i="15"/>
  <c r="D600" i="15"/>
  <c r="F596" i="15"/>
  <c r="E596" i="15"/>
  <c r="D596" i="15"/>
  <c r="F592" i="15"/>
  <c r="E592" i="15"/>
  <c r="D592" i="15"/>
  <c r="F588" i="15"/>
  <c r="E588" i="15"/>
  <c r="D588" i="15"/>
  <c r="F584" i="15"/>
  <c r="E584" i="15"/>
  <c r="D584" i="15"/>
  <c r="F580" i="15"/>
  <c r="E580" i="15"/>
  <c r="D580" i="15"/>
  <c r="F576" i="15"/>
  <c r="E576" i="15"/>
  <c r="D576" i="15"/>
  <c r="F572" i="15"/>
  <c r="E572" i="15"/>
  <c r="D572" i="15"/>
  <c r="F568" i="15"/>
  <c r="E568" i="15"/>
  <c r="D568" i="15"/>
  <c r="F564" i="15"/>
  <c r="E564" i="15"/>
  <c r="D564" i="15"/>
  <c r="F560" i="15"/>
  <c r="E560" i="15"/>
  <c r="D560" i="15"/>
  <c r="F556" i="15"/>
  <c r="E556" i="15"/>
  <c r="D556" i="15"/>
  <c r="F552" i="15"/>
  <c r="E552" i="15"/>
  <c r="D552" i="15"/>
  <c r="F548" i="15"/>
  <c r="E548" i="15"/>
  <c r="D548" i="15"/>
  <c r="F544" i="15"/>
  <c r="E544" i="15"/>
  <c r="D544" i="15"/>
  <c r="F540" i="15"/>
  <c r="E540" i="15"/>
  <c r="D540" i="15"/>
  <c r="F536" i="15"/>
  <c r="E536" i="15"/>
  <c r="D536" i="15"/>
  <c r="F532" i="15"/>
  <c r="E532" i="15"/>
  <c r="D532" i="15"/>
  <c r="F528" i="15"/>
  <c r="E528" i="15"/>
  <c r="D528" i="15"/>
  <c r="F524" i="15"/>
  <c r="E524" i="15"/>
  <c r="D524" i="15"/>
  <c r="F520" i="15"/>
  <c r="E520" i="15"/>
  <c r="D520" i="15"/>
  <c r="F516" i="15"/>
  <c r="E516" i="15"/>
  <c r="D516" i="15"/>
  <c r="F512" i="15"/>
  <c r="E512" i="15"/>
  <c r="D512" i="15"/>
  <c r="F508" i="15"/>
  <c r="E508" i="15"/>
  <c r="D508" i="15"/>
  <c r="F504" i="15"/>
  <c r="E504" i="15"/>
  <c r="D504" i="15"/>
  <c r="F500" i="15"/>
  <c r="E500" i="15"/>
  <c r="D500" i="15"/>
  <c r="F496" i="15"/>
  <c r="E496" i="15"/>
  <c r="D496" i="15"/>
  <c r="F492" i="15"/>
  <c r="E492" i="15"/>
  <c r="D492" i="15"/>
  <c r="F488" i="15"/>
  <c r="E488" i="15"/>
  <c r="D488" i="15"/>
  <c r="F484" i="15"/>
  <c r="E484" i="15"/>
  <c r="D484" i="15"/>
  <c r="F480" i="15"/>
  <c r="E480" i="15"/>
  <c r="D480" i="15"/>
  <c r="F476" i="15"/>
  <c r="E476" i="15"/>
  <c r="D476" i="15"/>
  <c r="F472" i="15"/>
  <c r="E472" i="15"/>
  <c r="D472" i="15"/>
  <c r="F468" i="15"/>
  <c r="E468" i="15"/>
  <c r="D468" i="15"/>
  <c r="E464" i="15"/>
  <c r="F464" i="15"/>
  <c r="D464" i="15"/>
  <c r="F460" i="15"/>
  <c r="E460" i="15"/>
  <c r="D460" i="15"/>
  <c r="F456" i="15"/>
  <c r="E456" i="15"/>
  <c r="D456" i="15"/>
  <c r="F452" i="15"/>
  <c r="E452" i="15"/>
  <c r="D452" i="15"/>
  <c r="F448" i="15"/>
  <c r="D448" i="15"/>
  <c r="E448" i="15"/>
  <c r="F444" i="15"/>
  <c r="E444" i="15"/>
  <c r="D444" i="15"/>
  <c r="F440" i="15"/>
  <c r="E440" i="15"/>
  <c r="D440" i="15"/>
  <c r="F436" i="15"/>
  <c r="E436" i="15"/>
  <c r="D436" i="15"/>
  <c r="F432" i="15"/>
  <c r="E432" i="15"/>
  <c r="D432" i="15"/>
  <c r="F428" i="15"/>
  <c r="E428" i="15"/>
  <c r="D428" i="15"/>
  <c r="F424" i="15"/>
  <c r="E424" i="15"/>
  <c r="D424" i="15"/>
  <c r="F420" i="15"/>
  <c r="E420" i="15"/>
  <c r="D420" i="15"/>
  <c r="F416" i="15"/>
  <c r="D416" i="15"/>
  <c r="E416" i="15"/>
  <c r="F412" i="15"/>
  <c r="E412" i="15"/>
  <c r="D412" i="15"/>
  <c r="F408" i="15"/>
  <c r="E408" i="15"/>
  <c r="D408" i="15"/>
  <c r="F404" i="15"/>
  <c r="E404" i="15"/>
  <c r="D404" i="15"/>
  <c r="F400" i="15"/>
  <c r="D400" i="15"/>
  <c r="E400" i="15"/>
  <c r="F396" i="15"/>
  <c r="E396" i="15"/>
  <c r="D396" i="15"/>
  <c r="F392" i="15"/>
  <c r="E392" i="15"/>
  <c r="D392" i="15"/>
  <c r="F388" i="15"/>
  <c r="E388" i="15"/>
  <c r="D388" i="15"/>
  <c r="F384" i="15"/>
  <c r="D384" i="15"/>
  <c r="E384" i="15"/>
  <c r="F380" i="15"/>
  <c r="E380" i="15"/>
  <c r="D380" i="15"/>
  <c r="F376" i="15"/>
  <c r="E376" i="15"/>
  <c r="D376" i="15"/>
  <c r="F372" i="15"/>
  <c r="E372" i="15"/>
  <c r="D372" i="15"/>
  <c r="F368" i="15"/>
  <c r="E368" i="15"/>
  <c r="D368" i="15"/>
  <c r="F364" i="15"/>
  <c r="E364" i="15"/>
  <c r="D364" i="15"/>
  <c r="F360" i="15"/>
  <c r="E360" i="15"/>
  <c r="D360" i="15"/>
  <c r="F356" i="15"/>
  <c r="E356" i="15"/>
  <c r="D356" i="15"/>
  <c r="F352" i="15"/>
  <c r="D352" i="15"/>
  <c r="E352" i="15"/>
  <c r="F348" i="15"/>
  <c r="E348" i="15"/>
  <c r="D348" i="15"/>
  <c r="F344" i="15"/>
  <c r="E344" i="15"/>
  <c r="D344" i="15"/>
  <c r="F340" i="15"/>
  <c r="E340" i="15"/>
  <c r="D340" i="15"/>
  <c r="F336" i="15"/>
  <c r="D336" i="15"/>
  <c r="E336" i="15"/>
  <c r="F332" i="15"/>
  <c r="E332" i="15"/>
  <c r="D332" i="15"/>
  <c r="F328" i="15"/>
  <c r="E328" i="15"/>
  <c r="D328" i="15"/>
  <c r="F324" i="15"/>
  <c r="E324" i="15"/>
  <c r="D324" i="15"/>
  <c r="F320" i="15"/>
  <c r="D320" i="15"/>
  <c r="E320" i="15"/>
  <c r="F316" i="15"/>
  <c r="E316" i="15"/>
  <c r="D316" i="15"/>
  <c r="F312" i="15"/>
  <c r="E312" i="15"/>
  <c r="D312" i="15"/>
  <c r="F308" i="15"/>
  <c r="E308" i="15"/>
  <c r="D308" i="15"/>
  <c r="F304" i="15"/>
  <c r="E304" i="15"/>
  <c r="D304" i="15"/>
  <c r="F300" i="15"/>
  <c r="E300" i="15"/>
  <c r="D300" i="15"/>
  <c r="F296" i="15"/>
  <c r="E296" i="15"/>
  <c r="D296" i="15"/>
  <c r="F292" i="15"/>
  <c r="E292" i="15"/>
  <c r="D292" i="15"/>
  <c r="F288" i="15"/>
  <c r="D288" i="15"/>
  <c r="E288" i="15"/>
  <c r="F284" i="15"/>
  <c r="E284" i="15"/>
  <c r="D284" i="15"/>
  <c r="F280" i="15"/>
  <c r="E280" i="15"/>
  <c r="D280" i="15"/>
  <c r="F276" i="15"/>
  <c r="E276" i="15"/>
  <c r="D276" i="15"/>
  <c r="F272" i="15"/>
  <c r="D272" i="15"/>
  <c r="E272" i="15"/>
  <c r="F268" i="15"/>
  <c r="E268" i="15"/>
  <c r="D268" i="15"/>
  <c r="F264" i="15"/>
  <c r="E264" i="15"/>
  <c r="D264" i="15"/>
  <c r="F260" i="15"/>
  <c r="E260" i="15"/>
  <c r="D260" i="15"/>
  <c r="F256" i="15"/>
  <c r="D256" i="15"/>
  <c r="E256" i="15"/>
  <c r="F252" i="15"/>
  <c r="E252" i="15"/>
  <c r="D252" i="15"/>
  <c r="F248" i="15"/>
  <c r="E248" i="15"/>
  <c r="D248" i="15"/>
  <c r="F244" i="15"/>
  <c r="E244" i="15"/>
  <c r="D244" i="15"/>
  <c r="F240" i="15"/>
  <c r="E240" i="15"/>
  <c r="D240" i="15"/>
  <c r="F236" i="15"/>
  <c r="E236" i="15"/>
  <c r="D236" i="15"/>
  <c r="F232" i="15"/>
  <c r="E232" i="15"/>
  <c r="D232" i="15"/>
  <c r="F228" i="15"/>
  <c r="E228" i="15"/>
  <c r="D228" i="15"/>
  <c r="F224" i="15"/>
  <c r="D224" i="15"/>
  <c r="E224" i="15"/>
  <c r="F220" i="15"/>
  <c r="E220" i="15"/>
  <c r="D220" i="15"/>
  <c r="F216" i="15"/>
  <c r="E216" i="15"/>
  <c r="D216" i="15"/>
  <c r="F212" i="15"/>
  <c r="E212" i="15"/>
  <c r="D212" i="15"/>
  <c r="F208" i="15"/>
  <c r="D208" i="15"/>
  <c r="E208" i="15"/>
  <c r="F204" i="15"/>
  <c r="E204" i="15"/>
  <c r="D204" i="15"/>
  <c r="F200" i="15"/>
  <c r="E200" i="15"/>
  <c r="D200" i="15"/>
  <c r="F196" i="15"/>
  <c r="E196" i="15"/>
  <c r="D196" i="15"/>
  <c r="F192" i="15"/>
  <c r="D192" i="15"/>
  <c r="E192" i="15"/>
  <c r="F188" i="15"/>
  <c r="E188" i="15"/>
  <c r="D188" i="15"/>
  <c r="F184" i="15"/>
  <c r="E184" i="15"/>
  <c r="D184" i="15"/>
  <c r="F180" i="15"/>
  <c r="E180" i="15"/>
  <c r="D180" i="15"/>
  <c r="F176" i="15"/>
  <c r="E176" i="15"/>
  <c r="D176" i="15"/>
  <c r="F172" i="15"/>
  <c r="E172" i="15"/>
  <c r="D172" i="15"/>
  <c r="F168" i="15"/>
  <c r="E168" i="15"/>
  <c r="D168" i="15"/>
  <c r="F164" i="15"/>
  <c r="E164" i="15"/>
  <c r="D164" i="15"/>
  <c r="F160" i="15"/>
  <c r="D160" i="15"/>
  <c r="E160" i="15"/>
  <c r="E156" i="15"/>
  <c r="F156" i="15"/>
  <c r="D156" i="15"/>
  <c r="E152" i="15"/>
  <c r="F152" i="15"/>
  <c r="D152" i="15"/>
  <c r="E148" i="15"/>
  <c r="F148" i="15"/>
  <c r="D148" i="15"/>
  <c r="E144" i="15"/>
  <c r="F144" i="15"/>
  <c r="D144" i="15"/>
  <c r="E140" i="15"/>
  <c r="F140" i="15"/>
  <c r="D140" i="15"/>
  <c r="E136" i="15"/>
  <c r="F136" i="15"/>
  <c r="D136" i="15"/>
  <c r="E132" i="15"/>
  <c r="F132" i="15"/>
  <c r="D132" i="15"/>
  <c r="E128" i="15"/>
  <c r="F128" i="15"/>
  <c r="D128" i="15"/>
  <c r="E124" i="15"/>
  <c r="F124" i="15"/>
  <c r="D124" i="15"/>
  <c r="F120" i="15"/>
  <c r="E120" i="15"/>
  <c r="D120" i="15"/>
  <c r="F116" i="15"/>
  <c r="E116" i="15"/>
  <c r="D116" i="15"/>
  <c r="F112" i="15"/>
  <c r="E112" i="15"/>
  <c r="D112" i="15"/>
  <c r="F108" i="15"/>
  <c r="E108" i="15"/>
  <c r="D108" i="15"/>
  <c r="F104" i="15"/>
  <c r="E104" i="15"/>
  <c r="D104" i="15"/>
  <c r="F100" i="15"/>
  <c r="E100" i="15"/>
  <c r="D100" i="15"/>
  <c r="F96" i="15"/>
  <c r="E96" i="15"/>
  <c r="D96" i="15"/>
  <c r="F92" i="15"/>
  <c r="E92" i="15"/>
  <c r="D92" i="15"/>
  <c r="F88" i="15"/>
  <c r="E88" i="15"/>
  <c r="D88" i="15"/>
  <c r="F84" i="15"/>
  <c r="E84" i="15"/>
  <c r="D84" i="15"/>
  <c r="F80" i="15"/>
  <c r="E80" i="15"/>
  <c r="D80" i="15"/>
  <c r="F76" i="15"/>
  <c r="E76" i="15"/>
  <c r="D76" i="15"/>
  <c r="F72" i="15"/>
  <c r="E72" i="15"/>
  <c r="D72" i="15"/>
  <c r="F68" i="15"/>
  <c r="E68" i="15"/>
  <c r="D68" i="15"/>
  <c r="F64" i="15"/>
  <c r="E64" i="15"/>
  <c r="D64" i="15"/>
  <c r="F60" i="15"/>
  <c r="E60" i="15"/>
  <c r="D60" i="15"/>
  <c r="F56" i="15"/>
  <c r="E56" i="15"/>
  <c r="D56" i="15"/>
  <c r="F52" i="15"/>
  <c r="E52" i="15"/>
  <c r="D52" i="15"/>
  <c r="F48" i="15"/>
  <c r="E48" i="15"/>
  <c r="D48" i="15"/>
  <c r="F44" i="15"/>
  <c r="E44" i="15"/>
  <c r="D44" i="15"/>
  <c r="F40" i="15"/>
  <c r="E40" i="15"/>
  <c r="D40" i="15"/>
  <c r="F36" i="15"/>
  <c r="E36" i="15"/>
  <c r="D36" i="15"/>
  <c r="F32" i="15"/>
  <c r="E32" i="15"/>
  <c r="D32" i="15"/>
  <c r="F28" i="15"/>
  <c r="E28" i="15"/>
  <c r="D28" i="15"/>
  <c r="F24" i="15"/>
  <c r="E24" i="15"/>
  <c r="D24" i="15"/>
  <c r="F20" i="15"/>
  <c r="E20" i="15"/>
  <c r="D20" i="15"/>
  <c r="K278" i="15"/>
  <c r="J278" i="15"/>
  <c r="I278" i="15"/>
  <c r="K434" i="15"/>
  <c r="J434" i="15"/>
  <c r="I434" i="15"/>
  <c r="K698" i="15"/>
  <c r="J698" i="15"/>
  <c r="I698" i="15"/>
  <c r="K750" i="15"/>
  <c r="J750" i="15"/>
  <c r="I750" i="15"/>
  <c r="K786" i="15"/>
  <c r="J786" i="15"/>
  <c r="I786" i="15"/>
  <c r="K906" i="15"/>
  <c r="J906" i="15"/>
  <c r="I906" i="15"/>
  <c r="K966" i="15"/>
  <c r="J966" i="15"/>
  <c r="I966" i="15"/>
  <c r="K977" i="15"/>
  <c r="J977" i="15"/>
  <c r="I977" i="15"/>
  <c r="K925" i="15"/>
  <c r="J925" i="15"/>
  <c r="I925" i="15"/>
  <c r="K909" i="15"/>
  <c r="I909" i="15"/>
  <c r="J909" i="15"/>
  <c r="K773" i="15"/>
  <c r="J773" i="15"/>
  <c r="I773" i="15"/>
  <c r="K757" i="15"/>
  <c r="J757" i="15"/>
  <c r="I757" i="15"/>
  <c r="K737" i="15"/>
  <c r="J737" i="15"/>
  <c r="I737" i="15"/>
  <c r="K705" i="15"/>
  <c r="J705" i="15"/>
  <c r="I705" i="15"/>
  <c r="K697" i="15"/>
  <c r="J697" i="15"/>
  <c r="I697" i="15"/>
  <c r="K641" i="15"/>
  <c r="J641" i="15"/>
  <c r="I641" i="15"/>
  <c r="K609" i="15"/>
  <c r="J609" i="15"/>
  <c r="I609" i="15"/>
  <c r="K557" i="15"/>
  <c r="J557" i="15"/>
  <c r="I557" i="15"/>
  <c r="K501" i="15"/>
  <c r="J501" i="15"/>
  <c r="I501" i="15"/>
  <c r="K445" i="15"/>
  <c r="J445" i="15"/>
  <c r="I445" i="15"/>
  <c r="K433" i="15"/>
  <c r="J433" i="15"/>
  <c r="I433" i="15"/>
  <c r="K353" i="15"/>
  <c r="J353" i="15"/>
  <c r="I353" i="15"/>
  <c r="K289" i="15"/>
  <c r="J289" i="15"/>
  <c r="I289" i="15"/>
  <c r="K230" i="15"/>
  <c r="J230" i="15"/>
  <c r="I230" i="15"/>
  <c r="K438" i="15"/>
  <c r="J438" i="15"/>
  <c r="I438" i="15"/>
  <c r="K702" i="15"/>
  <c r="J702" i="15"/>
  <c r="I702" i="15"/>
  <c r="K778" i="15"/>
  <c r="J778" i="15"/>
  <c r="I778" i="15"/>
  <c r="J970" i="15"/>
  <c r="K970" i="15"/>
  <c r="I970" i="15"/>
  <c r="Q706" i="15"/>
  <c r="K1004" i="15"/>
  <c r="J1004" i="15"/>
  <c r="I1004" i="15"/>
  <c r="K952" i="15"/>
  <c r="I952" i="15"/>
  <c r="J952" i="15"/>
  <c r="K928" i="15"/>
  <c r="J928" i="15"/>
  <c r="I928" i="15"/>
  <c r="K920" i="15"/>
  <c r="J920" i="15"/>
  <c r="I920" i="15"/>
  <c r="K908" i="15"/>
  <c r="I908" i="15"/>
  <c r="J908" i="15"/>
  <c r="K876" i="15"/>
  <c r="J876" i="15"/>
  <c r="I876" i="15"/>
  <c r="K856" i="15"/>
  <c r="J856" i="15"/>
  <c r="I856" i="15"/>
  <c r="K776" i="15"/>
  <c r="J776" i="15"/>
  <c r="I776" i="15"/>
  <c r="K768" i="15"/>
  <c r="I768" i="15"/>
  <c r="J768" i="15"/>
  <c r="K744" i="15"/>
  <c r="I744" i="15"/>
  <c r="J744" i="15"/>
  <c r="K712" i="15"/>
  <c r="J712" i="15"/>
  <c r="I712" i="15"/>
  <c r="K692" i="15"/>
  <c r="J692" i="15"/>
  <c r="I692" i="15"/>
  <c r="K624" i="15"/>
  <c r="I624" i="15"/>
  <c r="J624" i="15"/>
  <c r="K560" i="15"/>
  <c r="I560" i="15"/>
  <c r="J560" i="15"/>
  <c r="K520" i="15"/>
  <c r="J520" i="15"/>
  <c r="I520" i="15"/>
  <c r="K188" i="15"/>
  <c r="I188" i="15"/>
  <c r="J188" i="15"/>
  <c r="K160" i="15"/>
  <c r="J160" i="15"/>
  <c r="I160" i="15"/>
  <c r="K120" i="15"/>
  <c r="J120" i="15"/>
  <c r="I120" i="15"/>
  <c r="K108" i="15"/>
  <c r="J108" i="15"/>
  <c r="I108" i="15"/>
  <c r="K56" i="15"/>
  <c r="J56" i="15"/>
  <c r="I56" i="15"/>
  <c r="K358" i="15"/>
  <c r="J358" i="15"/>
  <c r="I358" i="15"/>
  <c r="K914" i="15"/>
  <c r="J914" i="15"/>
  <c r="I914" i="15"/>
  <c r="N13" i="15"/>
  <c r="O13" i="15" s="1"/>
  <c r="K1003" i="15"/>
  <c r="J1003" i="15"/>
  <c r="I1003" i="15"/>
  <c r="K959" i="15"/>
  <c r="J959" i="15"/>
  <c r="I959" i="15"/>
  <c r="K955" i="15"/>
  <c r="J955" i="15"/>
  <c r="I955" i="15"/>
  <c r="K951" i="15"/>
  <c r="J951" i="15"/>
  <c r="I951" i="15"/>
  <c r="K943" i="15"/>
  <c r="J943" i="15"/>
  <c r="I943" i="15"/>
  <c r="K935" i="15"/>
  <c r="J935" i="15"/>
  <c r="I935" i="15"/>
  <c r="K931" i="15"/>
  <c r="J931" i="15"/>
  <c r="I931" i="15"/>
  <c r="K927" i="15"/>
  <c r="J927" i="15"/>
  <c r="I927" i="15"/>
  <c r="K915" i="15"/>
  <c r="J915" i="15"/>
  <c r="I915" i="15"/>
  <c r="K911" i="15"/>
  <c r="J911" i="15"/>
  <c r="I911" i="15"/>
  <c r="K783" i="15"/>
  <c r="J783" i="15"/>
  <c r="I783" i="15"/>
  <c r="K759" i="15"/>
  <c r="J759" i="15"/>
  <c r="I759" i="15"/>
  <c r="K751" i="15"/>
  <c r="J751" i="15"/>
  <c r="I751" i="15"/>
  <c r="K739" i="15"/>
  <c r="J739" i="15"/>
  <c r="I739" i="15"/>
  <c r="K735" i="15"/>
  <c r="J735" i="15"/>
  <c r="I735" i="15"/>
  <c r="K723" i="15"/>
  <c r="J723" i="15"/>
  <c r="I723" i="15"/>
  <c r="K711" i="15"/>
  <c r="J711" i="15"/>
  <c r="I711" i="15"/>
  <c r="K707" i="15"/>
  <c r="J707" i="15"/>
  <c r="I707" i="15"/>
  <c r="K703" i="15"/>
  <c r="J703" i="15"/>
  <c r="I703" i="15"/>
  <c r="K699" i="15"/>
  <c r="J699" i="15"/>
  <c r="I699" i="15"/>
  <c r="K691" i="15"/>
  <c r="J691" i="15"/>
  <c r="I691" i="15"/>
  <c r="K575" i="15"/>
  <c r="J575" i="15"/>
  <c r="I575" i="15"/>
  <c r="K571" i="15"/>
  <c r="J571" i="15"/>
  <c r="I571" i="15"/>
  <c r="K507" i="15"/>
  <c r="J507" i="15"/>
  <c r="I507" i="15"/>
  <c r="K467" i="15"/>
  <c r="J467" i="15"/>
  <c r="I467" i="15"/>
  <c r="K443" i="15"/>
  <c r="J443" i="15"/>
  <c r="I443" i="15"/>
  <c r="K439" i="15"/>
  <c r="J439" i="15"/>
  <c r="I439" i="15"/>
  <c r="K435" i="15"/>
  <c r="J435" i="15"/>
  <c r="I435" i="15"/>
  <c r="K427" i="15"/>
  <c r="J427" i="15"/>
  <c r="I427" i="15"/>
  <c r="E1007" i="15"/>
  <c r="D1007" i="15"/>
  <c r="F1007" i="15"/>
  <c r="F1003" i="15"/>
  <c r="E1003" i="15"/>
  <c r="D1003" i="15"/>
  <c r="F999" i="15"/>
  <c r="E999" i="15"/>
  <c r="D999" i="15"/>
  <c r="F995" i="15"/>
  <c r="E995" i="15"/>
  <c r="D995" i="15"/>
  <c r="E991" i="15"/>
  <c r="D991" i="15"/>
  <c r="F991" i="15"/>
  <c r="F987" i="15"/>
  <c r="E987" i="15"/>
  <c r="D987" i="15"/>
  <c r="F983" i="15"/>
  <c r="E983" i="15"/>
  <c r="D983" i="15"/>
  <c r="F979" i="15"/>
  <c r="E979" i="15"/>
  <c r="D979" i="15"/>
  <c r="E975" i="15"/>
  <c r="D975" i="15"/>
  <c r="F975" i="15"/>
  <c r="F971" i="15"/>
  <c r="E971" i="15"/>
  <c r="D971" i="15"/>
  <c r="E967" i="15"/>
  <c r="D967" i="15"/>
  <c r="F967" i="15"/>
  <c r="F963" i="15"/>
  <c r="E963" i="15"/>
  <c r="D963" i="15"/>
  <c r="F959" i="15"/>
  <c r="E959" i="15"/>
  <c r="D959" i="15"/>
  <c r="F955" i="15"/>
  <c r="E955" i="15"/>
  <c r="D955" i="15"/>
  <c r="E951" i="15"/>
  <c r="D951" i="15"/>
  <c r="F951" i="15"/>
  <c r="F947" i="15"/>
  <c r="E947" i="15"/>
  <c r="D947" i="15"/>
  <c r="F943" i="15"/>
  <c r="E943" i="15"/>
  <c r="D943" i="15"/>
  <c r="F939" i="15"/>
  <c r="E939" i="15"/>
  <c r="D939" i="15"/>
  <c r="E935" i="15"/>
  <c r="D935" i="15"/>
  <c r="F935" i="15"/>
  <c r="F931" i="15"/>
  <c r="E931" i="15"/>
  <c r="D931" i="15"/>
  <c r="F927" i="15"/>
  <c r="E927" i="15"/>
  <c r="D927" i="15"/>
  <c r="F923" i="15"/>
  <c r="E923" i="15"/>
  <c r="D923" i="15"/>
  <c r="E919" i="15"/>
  <c r="D919" i="15"/>
  <c r="F919" i="15"/>
  <c r="F915" i="15"/>
  <c r="E915" i="15"/>
  <c r="D915" i="15"/>
  <c r="F911" i="15"/>
  <c r="E911" i="15"/>
  <c r="D911" i="15"/>
  <c r="F907" i="15"/>
  <c r="E907" i="15"/>
  <c r="D907" i="15"/>
  <c r="E903" i="15"/>
  <c r="D903" i="15"/>
  <c r="F903" i="15"/>
  <c r="F899" i="15"/>
  <c r="E899" i="15"/>
  <c r="D899" i="15"/>
  <c r="F895" i="15"/>
  <c r="E895" i="15"/>
  <c r="D895" i="15"/>
  <c r="F891" i="15"/>
  <c r="E891" i="15"/>
  <c r="D891" i="15"/>
  <c r="E887" i="15"/>
  <c r="D887" i="15"/>
  <c r="F887" i="15"/>
  <c r="F883" i="15"/>
  <c r="E883" i="15"/>
  <c r="D883" i="15"/>
  <c r="F879" i="15"/>
  <c r="E879" i="15"/>
  <c r="D879" i="15"/>
  <c r="F875" i="15"/>
  <c r="E875" i="15"/>
  <c r="D875" i="15"/>
  <c r="E871" i="15"/>
  <c r="D871" i="15"/>
  <c r="F871" i="15"/>
  <c r="F867" i="15"/>
  <c r="E867" i="15"/>
  <c r="D867" i="15"/>
  <c r="F863" i="15"/>
  <c r="E863" i="15"/>
  <c r="D863" i="15"/>
  <c r="F859" i="15"/>
  <c r="E859" i="15"/>
  <c r="D859" i="15"/>
  <c r="E855" i="15"/>
  <c r="D855" i="15"/>
  <c r="F855" i="15"/>
  <c r="F851" i="15"/>
  <c r="E851" i="15"/>
  <c r="D851" i="15"/>
  <c r="F847" i="15"/>
  <c r="E847" i="15"/>
  <c r="D847" i="15"/>
  <c r="F843" i="15"/>
  <c r="E843" i="15"/>
  <c r="D843" i="15"/>
  <c r="E839" i="15"/>
  <c r="D839" i="15"/>
  <c r="F839" i="15"/>
  <c r="F835" i="15"/>
  <c r="E835" i="15"/>
  <c r="D835" i="15"/>
  <c r="F831" i="15"/>
  <c r="E831" i="15"/>
  <c r="D831" i="15"/>
  <c r="F827" i="15"/>
  <c r="E827" i="15"/>
  <c r="D827" i="15"/>
  <c r="E823" i="15"/>
  <c r="D823" i="15"/>
  <c r="F823" i="15"/>
  <c r="F819" i="15"/>
  <c r="E819" i="15"/>
  <c r="D819" i="15"/>
  <c r="F815" i="15"/>
  <c r="E815" i="15"/>
  <c r="D815" i="15"/>
  <c r="F811" i="15"/>
  <c r="E811" i="15"/>
  <c r="D811" i="15"/>
  <c r="E807" i="15"/>
  <c r="D807" i="15"/>
  <c r="F807" i="15"/>
  <c r="F803" i="15"/>
  <c r="E803" i="15"/>
  <c r="D803" i="15"/>
  <c r="F799" i="15"/>
  <c r="E799" i="15"/>
  <c r="D799" i="15"/>
  <c r="F795" i="15"/>
  <c r="E795" i="15"/>
  <c r="D795" i="15"/>
  <c r="F791" i="15"/>
  <c r="E791" i="15"/>
  <c r="D791" i="15"/>
  <c r="F787" i="15"/>
  <c r="E787" i="15"/>
  <c r="D787" i="15"/>
  <c r="F783" i="15"/>
  <c r="E783" i="15"/>
  <c r="D783" i="15"/>
  <c r="F779" i="15"/>
  <c r="E779" i="15"/>
  <c r="D779" i="15"/>
  <c r="F775" i="15"/>
  <c r="E775" i="15"/>
  <c r="D775" i="15"/>
  <c r="F771" i="15"/>
  <c r="E771" i="15"/>
  <c r="D771" i="15"/>
  <c r="F767" i="15"/>
  <c r="E767" i="15"/>
  <c r="D767" i="15"/>
  <c r="F763" i="15"/>
  <c r="E763" i="15"/>
  <c r="D763" i="15"/>
  <c r="F759" i="15"/>
  <c r="E759" i="15"/>
  <c r="D759" i="15"/>
  <c r="F755" i="15"/>
  <c r="E755" i="15"/>
  <c r="D755" i="15"/>
  <c r="F751" i="15"/>
  <c r="E751" i="15"/>
  <c r="D751" i="15"/>
  <c r="F747" i="15"/>
  <c r="E747" i="15"/>
  <c r="D747" i="15"/>
  <c r="F743" i="15"/>
  <c r="E743" i="15"/>
  <c r="D743" i="15"/>
  <c r="F739" i="15"/>
  <c r="E739" i="15"/>
  <c r="D739" i="15"/>
  <c r="F735" i="15"/>
  <c r="E735" i="15"/>
  <c r="D735" i="15"/>
  <c r="F731" i="15"/>
  <c r="E731" i="15"/>
  <c r="D731" i="15"/>
  <c r="F727" i="15"/>
  <c r="E727" i="15"/>
  <c r="D727" i="15"/>
  <c r="F723" i="15"/>
  <c r="E723" i="15"/>
  <c r="D723" i="15"/>
  <c r="F719" i="15"/>
  <c r="E719" i="15"/>
  <c r="D719" i="15"/>
  <c r="F715" i="15"/>
  <c r="E715" i="15"/>
  <c r="D715" i="15"/>
  <c r="F711" i="15"/>
  <c r="E711" i="15"/>
  <c r="D711" i="15"/>
  <c r="F707" i="15"/>
  <c r="E707" i="15"/>
  <c r="D707" i="15"/>
  <c r="F703" i="15"/>
  <c r="E703" i="15"/>
  <c r="D703" i="15"/>
  <c r="F699" i="15"/>
  <c r="E699" i="15"/>
  <c r="D699" i="15"/>
  <c r="F695" i="15"/>
  <c r="E695" i="15"/>
  <c r="D695" i="15"/>
  <c r="F691" i="15"/>
  <c r="E691" i="15"/>
  <c r="D691" i="15"/>
  <c r="F687" i="15"/>
  <c r="E687" i="15"/>
  <c r="D687" i="15"/>
  <c r="F683" i="15"/>
  <c r="E683" i="15"/>
  <c r="D683" i="15"/>
  <c r="F679" i="15"/>
  <c r="E679" i="15"/>
  <c r="D679" i="15"/>
  <c r="F675" i="15"/>
  <c r="E675" i="15"/>
  <c r="D675" i="15"/>
  <c r="F671" i="15"/>
  <c r="E671" i="15"/>
  <c r="D671" i="15"/>
  <c r="F667" i="15"/>
  <c r="E667" i="15"/>
  <c r="D667" i="15"/>
  <c r="F663" i="15"/>
  <c r="E663" i="15"/>
  <c r="D663" i="15"/>
  <c r="F659" i="15"/>
  <c r="E659" i="15"/>
  <c r="D659" i="15"/>
  <c r="F655" i="15"/>
  <c r="E655" i="15"/>
  <c r="D655" i="15"/>
  <c r="F651" i="15"/>
  <c r="E651" i="15"/>
  <c r="D651" i="15"/>
  <c r="F647" i="15"/>
  <c r="E647" i="15"/>
  <c r="D647" i="15"/>
  <c r="F643" i="15"/>
  <c r="E643" i="15"/>
  <c r="D643" i="15"/>
  <c r="F639" i="15"/>
  <c r="E639" i="15"/>
  <c r="D639" i="15"/>
  <c r="F635" i="15"/>
  <c r="E635" i="15"/>
  <c r="D635" i="15"/>
  <c r="F631" i="15"/>
  <c r="E631" i="15"/>
  <c r="D631" i="15"/>
  <c r="F627" i="15"/>
  <c r="E627" i="15"/>
  <c r="D627" i="15"/>
  <c r="F623" i="15"/>
  <c r="E623" i="15"/>
  <c r="D623" i="15"/>
  <c r="F619" i="15"/>
  <c r="E619" i="15"/>
  <c r="D619" i="15"/>
  <c r="F615" i="15"/>
  <c r="E615" i="15"/>
  <c r="D615" i="15"/>
  <c r="F611" i="15"/>
  <c r="E611" i="15"/>
  <c r="D611" i="15"/>
  <c r="F607" i="15"/>
  <c r="E607" i="15"/>
  <c r="D607" i="15"/>
  <c r="F603" i="15"/>
  <c r="E603" i="15"/>
  <c r="D603" i="15"/>
  <c r="F599" i="15"/>
  <c r="E599" i="15"/>
  <c r="D599" i="15"/>
  <c r="F595" i="15"/>
  <c r="E595" i="15"/>
  <c r="D595" i="15"/>
  <c r="F591" i="15"/>
  <c r="E591" i="15"/>
  <c r="D591" i="15"/>
  <c r="F587" i="15"/>
  <c r="E587" i="15"/>
  <c r="D587" i="15"/>
  <c r="F583" i="15"/>
  <c r="E583" i="15"/>
  <c r="D583" i="15"/>
  <c r="F579" i="15"/>
  <c r="E579" i="15"/>
  <c r="D579" i="15"/>
  <c r="F575" i="15"/>
  <c r="E575" i="15"/>
  <c r="D575" i="15"/>
  <c r="F571" i="15"/>
  <c r="E571" i="15"/>
  <c r="D571" i="15"/>
  <c r="F567" i="15"/>
  <c r="E567" i="15"/>
  <c r="D567" i="15"/>
  <c r="F563" i="15"/>
  <c r="E563" i="15"/>
  <c r="D563" i="15"/>
  <c r="F559" i="15"/>
  <c r="E559" i="15"/>
  <c r="D559" i="15"/>
  <c r="F555" i="15"/>
  <c r="E555" i="15"/>
  <c r="D555" i="15"/>
  <c r="F551" i="15"/>
  <c r="E551" i="15"/>
  <c r="D551" i="15"/>
  <c r="F547" i="15"/>
  <c r="E547" i="15"/>
  <c r="D547" i="15"/>
  <c r="F543" i="15"/>
  <c r="E543" i="15"/>
  <c r="D543" i="15"/>
  <c r="F539" i="15"/>
  <c r="E539" i="15"/>
  <c r="D539" i="15"/>
  <c r="F535" i="15"/>
  <c r="E535" i="15"/>
  <c r="D535" i="15"/>
  <c r="F531" i="15"/>
  <c r="E531" i="15"/>
  <c r="D531" i="15"/>
  <c r="F527" i="15"/>
  <c r="E527" i="15"/>
  <c r="D527" i="15"/>
  <c r="F523" i="15"/>
  <c r="E523" i="15"/>
  <c r="D523" i="15"/>
  <c r="F519" i="15"/>
  <c r="E519" i="15"/>
  <c r="D519" i="15"/>
  <c r="F515" i="15"/>
  <c r="E515" i="15"/>
  <c r="D515" i="15"/>
  <c r="F511" i="15"/>
  <c r="E511" i="15"/>
  <c r="D511" i="15"/>
  <c r="F507" i="15"/>
  <c r="E507" i="15"/>
  <c r="D507" i="15"/>
  <c r="F503" i="15"/>
  <c r="E503" i="15"/>
  <c r="D503" i="15"/>
  <c r="F499" i="15"/>
  <c r="E499" i="15"/>
  <c r="D499" i="15"/>
  <c r="F495" i="15"/>
  <c r="E495" i="15"/>
  <c r="D495" i="15"/>
  <c r="F491" i="15"/>
  <c r="E491" i="15"/>
  <c r="D491" i="15"/>
  <c r="F487" i="15"/>
  <c r="E487" i="15"/>
  <c r="D487" i="15"/>
  <c r="F483" i="15"/>
  <c r="E483" i="15"/>
  <c r="D483" i="15"/>
  <c r="F479" i="15"/>
  <c r="E479" i="15"/>
  <c r="D479" i="15"/>
  <c r="F475" i="15"/>
  <c r="E475" i="15"/>
  <c r="D475" i="15"/>
  <c r="F471" i="15"/>
  <c r="E471" i="15"/>
  <c r="D471" i="15"/>
  <c r="F467" i="15"/>
  <c r="E467" i="15"/>
  <c r="D467" i="15"/>
  <c r="F463" i="15"/>
  <c r="E463" i="15"/>
  <c r="D463" i="15"/>
  <c r="F459" i="15"/>
  <c r="E459" i="15"/>
  <c r="D459" i="15"/>
  <c r="F455" i="15"/>
  <c r="E455" i="15"/>
  <c r="D455" i="15"/>
  <c r="F451" i="15"/>
  <c r="E451" i="15"/>
  <c r="D451" i="15"/>
  <c r="F447" i="15"/>
  <c r="D447" i="15"/>
  <c r="E447" i="15"/>
  <c r="F443" i="15"/>
  <c r="D443" i="15"/>
  <c r="E443" i="15"/>
  <c r="F439" i="15"/>
  <c r="E439" i="15"/>
  <c r="D439" i="15"/>
  <c r="F435" i="15"/>
  <c r="E435" i="15"/>
  <c r="D435" i="15"/>
  <c r="F431" i="15"/>
  <c r="E431" i="15"/>
  <c r="D431" i="15"/>
  <c r="F427" i="15"/>
  <c r="D427" i="15"/>
  <c r="E427" i="15"/>
  <c r="F423" i="15"/>
  <c r="E423" i="15"/>
  <c r="D423" i="15"/>
  <c r="F419" i="15"/>
  <c r="E419" i="15"/>
  <c r="D419" i="15"/>
  <c r="F415" i="15"/>
  <c r="E415" i="15"/>
  <c r="D415" i="15"/>
  <c r="F411" i="15"/>
  <c r="D411" i="15"/>
  <c r="E411" i="15"/>
  <c r="F407" i="15"/>
  <c r="E407" i="15"/>
  <c r="D407" i="15"/>
  <c r="F403" i="15"/>
  <c r="E403" i="15"/>
  <c r="D403" i="15"/>
  <c r="F399" i="15"/>
  <c r="D399" i="15"/>
  <c r="E399" i="15"/>
  <c r="F395" i="15"/>
  <c r="D395" i="15"/>
  <c r="E395" i="15"/>
  <c r="F391" i="15"/>
  <c r="E391" i="15"/>
  <c r="D391" i="15"/>
  <c r="F387" i="15"/>
  <c r="E387" i="15"/>
  <c r="D387" i="15"/>
  <c r="F383" i="15"/>
  <c r="E383" i="15"/>
  <c r="D383" i="15"/>
  <c r="F379" i="15"/>
  <c r="D379" i="15"/>
  <c r="E379" i="15"/>
  <c r="F375" i="15"/>
  <c r="E375" i="15"/>
  <c r="D375" i="15"/>
  <c r="F371" i="15"/>
  <c r="E371" i="15"/>
  <c r="D371" i="15"/>
  <c r="F367" i="15"/>
  <c r="D367" i="15"/>
  <c r="E367" i="15"/>
  <c r="F363" i="15"/>
  <c r="D363" i="15"/>
  <c r="E363" i="15"/>
  <c r="F359" i="15"/>
  <c r="E359" i="15"/>
  <c r="D359" i="15"/>
  <c r="F355" i="15"/>
  <c r="E355" i="15"/>
  <c r="D355" i="15"/>
  <c r="F351" i="15"/>
  <c r="D351" i="15"/>
  <c r="E351" i="15"/>
  <c r="F347" i="15"/>
  <c r="D347" i="15"/>
  <c r="E347" i="15"/>
  <c r="F343" i="15"/>
  <c r="E343" i="15"/>
  <c r="D343" i="15"/>
  <c r="F339" i="15"/>
  <c r="E339" i="15"/>
  <c r="D339" i="15"/>
  <c r="F335" i="15"/>
  <c r="E335" i="15"/>
  <c r="D335" i="15"/>
  <c r="F331" i="15"/>
  <c r="D331" i="15"/>
  <c r="E331" i="15"/>
  <c r="F327" i="15"/>
  <c r="E327" i="15"/>
  <c r="D327" i="15"/>
  <c r="F323" i="15"/>
  <c r="E323" i="15"/>
  <c r="D323" i="15"/>
  <c r="F319" i="15"/>
  <c r="D319" i="15"/>
  <c r="E319" i="15"/>
  <c r="F315" i="15"/>
  <c r="D315" i="15"/>
  <c r="E315" i="15"/>
  <c r="F311" i="15"/>
  <c r="E311" i="15"/>
  <c r="D311" i="15"/>
  <c r="F307" i="15"/>
  <c r="E307" i="15"/>
  <c r="D307" i="15"/>
  <c r="F303" i="15"/>
  <c r="E303" i="15"/>
  <c r="D303" i="15"/>
  <c r="F299" i="15"/>
  <c r="D299" i="15"/>
  <c r="E299" i="15"/>
  <c r="F295" i="15"/>
  <c r="E295" i="15"/>
  <c r="D295" i="15"/>
  <c r="F291" i="15"/>
  <c r="E291" i="15"/>
  <c r="D291" i="15"/>
  <c r="F287" i="15"/>
  <c r="E287" i="15"/>
  <c r="D287" i="15"/>
  <c r="F283" i="15"/>
  <c r="D283" i="15"/>
  <c r="E283" i="15"/>
  <c r="F279" i="15"/>
  <c r="E279" i="15"/>
  <c r="D279" i="15"/>
  <c r="F275" i="15"/>
  <c r="E275" i="15"/>
  <c r="D275" i="15"/>
  <c r="F271" i="15"/>
  <c r="D271" i="15"/>
  <c r="E271" i="15"/>
  <c r="F267" i="15"/>
  <c r="D267" i="15"/>
  <c r="E267" i="15"/>
  <c r="F263" i="15"/>
  <c r="E263" i="15"/>
  <c r="D263" i="15"/>
  <c r="F259" i="15"/>
  <c r="E259" i="15"/>
  <c r="D259" i="15"/>
  <c r="F255" i="15"/>
  <c r="E255" i="15"/>
  <c r="D255" i="15"/>
  <c r="F251" i="15"/>
  <c r="D251" i="15"/>
  <c r="E251" i="15"/>
  <c r="F247" i="15"/>
  <c r="E247" i="15"/>
  <c r="D247" i="15"/>
  <c r="F243" i="15"/>
  <c r="E243" i="15"/>
  <c r="D243" i="15"/>
  <c r="F239" i="15"/>
  <c r="E239" i="15"/>
  <c r="D239" i="15"/>
  <c r="F235" i="15"/>
  <c r="D235" i="15"/>
  <c r="E235" i="15"/>
  <c r="F231" i="15"/>
  <c r="E231" i="15"/>
  <c r="D231" i="15"/>
  <c r="F227" i="15"/>
  <c r="E227" i="15"/>
  <c r="D227" i="15"/>
  <c r="F223" i="15"/>
  <c r="E223" i="15"/>
  <c r="D223" i="15"/>
  <c r="F219" i="15"/>
  <c r="D219" i="15"/>
  <c r="E219" i="15"/>
  <c r="F215" i="15"/>
  <c r="E215" i="15"/>
  <c r="D215" i="15"/>
  <c r="F211" i="15"/>
  <c r="E211" i="15"/>
  <c r="D211" i="15"/>
  <c r="F207" i="15"/>
  <c r="D207" i="15"/>
  <c r="E207" i="15"/>
  <c r="F203" i="15"/>
  <c r="D203" i="15"/>
  <c r="E203" i="15"/>
  <c r="F199" i="15"/>
  <c r="E199" i="15"/>
  <c r="D199" i="15"/>
  <c r="F195" i="15"/>
  <c r="E195" i="15"/>
  <c r="D195" i="15"/>
  <c r="F191" i="15"/>
  <c r="E191" i="15"/>
  <c r="D191" i="15"/>
  <c r="F187" i="15"/>
  <c r="D187" i="15"/>
  <c r="E187" i="15"/>
  <c r="F183" i="15"/>
  <c r="E183" i="15"/>
  <c r="D183" i="15"/>
  <c r="F179" i="15"/>
  <c r="E179" i="15"/>
  <c r="D179" i="15"/>
  <c r="F175" i="15"/>
  <c r="E175" i="15"/>
  <c r="D175" i="15"/>
  <c r="F171" i="15"/>
  <c r="D171" i="15"/>
  <c r="E171" i="15"/>
  <c r="F167" i="15"/>
  <c r="E167" i="15"/>
  <c r="D167" i="15"/>
  <c r="F163" i="15"/>
  <c r="E163" i="15"/>
  <c r="D163" i="15"/>
  <c r="F159" i="15"/>
  <c r="D159" i="15"/>
  <c r="E159" i="15"/>
  <c r="F155" i="15"/>
  <c r="E155" i="15"/>
  <c r="D155" i="15"/>
  <c r="F151" i="15"/>
  <c r="E151" i="15"/>
  <c r="D151" i="15"/>
  <c r="F147" i="15"/>
  <c r="E147" i="15"/>
  <c r="D147" i="15"/>
  <c r="F143" i="15"/>
  <c r="D143" i="15"/>
  <c r="E143" i="15"/>
  <c r="F139" i="15"/>
  <c r="E139" i="15"/>
  <c r="D139" i="15"/>
  <c r="F135" i="15"/>
  <c r="E135" i="15"/>
  <c r="D135" i="15"/>
  <c r="F131" i="15"/>
  <c r="E131" i="15"/>
  <c r="D131" i="15"/>
  <c r="F127" i="15"/>
  <c r="D127" i="15"/>
  <c r="E127" i="15"/>
  <c r="F123" i="15"/>
  <c r="E123" i="15"/>
  <c r="D123" i="15"/>
  <c r="F119" i="15"/>
  <c r="E119" i="15"/>
  <c r="D119" i="15"/>
  <c r="F115" i="15"/>
  <c r="E115" i="15"/>
  <c r="D115" i="15"/>
  <c r="F111" i="15"/>
  <c r="D111" i="15"/>
  <c r="E111" i="15"/>
  <c r="F107" i="15"/>
  <c r="E107" i="15"/>
  <c r="D107" i="15"/>
  <c r="F103" i="15"/>
  <c r="E103" i="15"/>
  <c r="D103" i="15"/>
  <c r="F99" i="15"/>
  <c r="E99" i="15"/>
  <c r="D99" i="15"/>
  <c r="F95" i="15"/>
  <c r="D95" i="15"/>
  <c r="E95" i="15"/>
  <c r="F91" i="15"/>
  <c r="E91" i="15"/>
  <c r="D91" i="15"/>
  <c r="F87" i="15"/>
  <c r="E87" i="15"/>
  <c r="D87" i="15"/>
  <c r="F83" i="15"/>
  <c r="E83" i="15"/>
  <c r="D83" i="15"/>
  <c r="F79" i="15"/>
  <c r="D79" i="15"/>
  <c r="E79" i="15"/>
  <c r="F75" i="15"/>
  <c r="E75" i="15"/>
  <c r="D75" i="15"/>
  <c r="F71" i="15"/>
  <c r="E71" i="15"/>
  <c r="D71" i="15"/>
  <c r="F67" i="15"/>
  <c r="E67" i="15"/>
  <c r="D67" i="15"/>
  <c r="F63" i="15"/>
  <c r="D63" i="15"/>
  <c r="E63" i="15"/>
  <c r="F59" i="15"/>
  <c r="E59" i="15"/>
  <c r="D59" i="15"/>
  <c r="F55" i="15"/>
  <c r="E55" i="15"/>
  <c r="D55" i="15"/>
  <c r="F51" i="15"/>
  <c r="E51" i="15"/>
  <c r="D51" i="15"/>
  <c r="F47" i="15"/>
  <c r="D47" i="15"/>
  <c r="E47" i="15"/>
  <c r="F43" i="15"/>
  <c r="E43" i="15"/>
  <c r="D43" i="15"/>
  <c r="F39" i="15"/>
  <c r="E39" i="15"/>
  <c r="D39" i="15"/>
  <c r="F35" i="15"/>
  <c r="E35" i="15"/>
  <c r="D35" i="15"/>
  <c r="F31" i="15"/>
  <c r="D31" i="15"/>
  <c r="E31" i="15"/>
  <c r="F27" i="15"/>
  <c r="E27" i="15"/>
  <c r="D27" i="15"/>
  <c r="F23" i="15"/>
  <c r="E23" i="15"/>
  <c r="D23" i="15"/>
  <c r="F19" i="15"/>
  <c r="E19" i="15"/>
  <c r="D19" i="15"/>
  <c r="K214" i="15"/>
  <c r="J214" i="15"/>
  <c r="I214" i="15"/>
  <c r="K346" i="15"/>
  <c r="J346" i="15"/>
  <c r="I346" i="15"/>
  <c r="K494" i="15"/>
  <c r="J494" i="15"/>
  <c r="I494" i="15"/>
  <c r="K625" i="15"/>
  <c r="J625" i="15"/>
  <c r="I625" i="15"/>
  <c r="K717" i="15"/>
  <c r="J717" i="15"/>
  <c r="I717" i="15"/>
  <c r="K775" i="15"/>
  <c r="J775" i="15"/>
  <c r="I775" i="15"/>
  <c r="K878" i="15"/>
  <c r="J878" i="15"/>
  <c r="I878" i="15"/>
  <c r="K933" i="15"/>
  <c r="J933" i="15"/>
  <c r="I933" i="15"/>
  <c r="K990" i="15"/>
  <c r="J990" i="15"/>
  <c r="I990" i="15"/>
  <c r="O307" i="15"/>
  <c r="K937" i="15"/>
  <c r="J937" i="15"/>
  <c r="I937" i="15"/>
  <c r="K905" i="15"/>
  <c r="J905" i="15"/>
  <c r="I905" i="15"/>
  <c r="K789" i="15"/>
  <c r="I789" i="15"/>
  <c r="J789" i="15"/>
  <c r="K765" i="15"/>
  <c r="J765" i="15"/>
  <c r="I765" i="15"/>
  <c r="K745" i="15"/>
  <c r="J745" i="15"/>
  <c r="I745" i="15"/>
  <c r="K729" i="15"/>
  <c r="J729" i="15"/>
  <c r="I729" i="15"/>
  <c r="K701" i="15"/>
  <c r="J701" i="15"/>
  <c r="I701" i="15"/>
  <c r="K661" i="15"/>
  <c r="I661" i="15"/>
  <c r="J661" i="15"/>
  <c r="K629" i="15"/>
  <c r="J629" i="15"/>
  <c r="I629" i="15"/>
  <c r="K525" i="15"/>
  <c r="J525" i="15"/>
  <c r="I525" i="15"/>
  <c r="K489" i="15"/>
  <c r="J489" i="15"/>
  <c r="I489" i="15"/>
  <c r="K453" i="15"/>
  <c r="J453" i="15"/>
  <c r="I453" i="15"/>
  <c r="K437" i="15"/>
  <c r="J437" i="15"/>
  <c r="I437" i="15"/>
  <c r="K369" i="15"/>
  <c r="J369" i="15"/>
  <c r="I369" i="15"/>
  <c r="K273" i="15"/>
  <c r="J273" i="15"/>
  <c r="I273" i="15"/>
  <c r="K257" i="15"/>
  <c r="J257" i="15"/>
  <c r="I257" i="15"/>
  <c r="K241" i="15"/>
  <c r="J241" i="15"/>
  <c r="I241" i="15"/>
  <c r="K294" i="15"/>
  <c r="J294" i="15"/>
  <c r="I294" i="15"/>
  <c r="K726" i="15"/>
  <c r="J726" i="15"/>
  <c r="I726" i="15"/>
  <c r="K859" i="15"/>
  <c r="J859" i="15"/>
  <c r="I859" i="15"/>
  <c r="K998" i="15"/>
  <c r="J998" i="15"/>
  <c r="I998" i="15"/>
  <c r="K1000" i="15"/>
  <c r="I1000" i="15"/>
  <c r="J1000" i="15"/>
  <c r="K968" i="15"/>
  <c r="J968" i="15"/>
  <c r="I968" i="15"/>
  <c r="K932" i="15"/>
  <c r="J932" i="15"/>
  <c r="I932" i="15"/>
  <c r="K924" i="15"/>
  <c r="I924" i="15"/>
  <c r="J924" i="15"/>
  <c r="K916" i="15"/>
  <c r="J916" i="15"/>
  <c r="I916" i="15"/>
  <c r="K864" i="15"/>
  <c r="J864" i="15"/>
  <c r="I864" i="15"/>
  <c r="K788" i="15"/>
  <c r="J788" i="15"/>
  <c r="I788" i="15"/>
  <c r="K772" i="15"/>
  <c r="J772" i="15"/>
  <c r="I772" i="15"/>
  <c r="K704" i="15"/>
  <c r="I704" i="15"/>
  <c r="J704" i="15"/>
  <c r="K576" i="15"/>
  <c r="J576" i="15"/>
  <c r="I576" i="15"/>
  <c r="K192" i="15"/>
  <c r="J192" i="15"/>
  <c r="I192" i="15"/>
  <c r="K184" i="15"/>
  <c r="J184" i="15"/>
  <c r="I184" i="15"/>
  <c r="K172" i="15"/>
  <c r="J172" i="15"/>
  <c r="I172" i="15"/>
  <c r="K128" i="15"/>
  <c r="J128" i="15"/>
  <c r="I128" i="15"/>
  <c r="K124" i="15"/>
  <c r="I124" i="15"/>
  <c r="J124" i="15"/>
  <c r="K96" i="15"/>
  <c r="J96" i="15"/>
  <c r="I96" i="15"/>
  <c r="K64" i="15"/>
  <c r="J64" i="15"/>
  <c r="I64" i="15"/>
  <c r="K60" i="15"/>
  <c r="I60" i="15"/>
  <c r="J60" i="15"/>
  <c r="K44" i="15"/>
  <c r="J44" i="15"/>
  <c r="I44" i="15"/>
  <c r="K246" i="15"/>
  <c r="J246" i="15"/>
  <c r="I246" i="15"/>
  <c r="K330" i="15"/>
  <c r="J330" i="15"/>
  <c r="I330" i="15"/>
  <c r="K446" i="15"/>
  <c r="J446" i="15"/>
  <c r="I446" i="15"/>
  <c r="K539" i="15"/>
  <c r="J539" i="15"/>
  <c r="I539" i="15"/>
  <c r="K862" i="15"/>
  <c r="J862" i="15"/>
  <c r="I862" i="15"/>
  <c r="K898" i="15"/>
  <c r="J898" i="15"/>
  <c r="I898" i="15"/>
  <c r="K950" i="15"/>
  <c r="J950" i="15"/>
  <c r="I950" i="15"/>
  <c r="N12" i="15"/>
  <c r="Q12" i="15" s="1"/>
  <c r="N17" i="15"/>
  <c r="Q17" i="15" s="1"/>
  <c r="K262" i="15"/>
  <c r="J262" i="15"/>
  <c r="I262" i="15"/>
  <c r="K374" i="15"/>
  <c r="J374" i="15"/>
  <c r="I374" i="15"/>
  <c r="K478" i="15"/>
  <c r="J478" i="15"/>
  <c r="I478" i="15"/>
  <c r="K714" i="15"/>
  <c r="I714" i="15"/>
  <c r="J714" i="15"/>
  <c r="K738" i="15"/>
  <c r="J738" i="15"/>
  <c r="I738" i="15"/>
  <c r="K782" i="15"/>
  <c r="J782" i="15"/>
  <c r="I782" i="15"/>
  <c r="K870" i="15"/>
  <c r="J870" i="15"/>
  <c r="I870" i="15"/>
  <c r="K902" i="15"/>
  <c r="J902" i="15"/>
  <c r="I902" i="15"/>
  <c r="K954" i="15"/>
  <c r="J954" i="15"/>
  <c r="I954" i="15"/>
  <c r="O819" i="15"/>
  <c r="N16" i="15"/>
  <c r="E1006" i="15"/>
  <c r="D1006" i="15"/>
  <c r="F1006" i="15"/>
  <c r="E1002" i="15"/>
  <c r="D1002" i="15"/>
  <c r="F1002" i="15"/>
  <c r="E998" i="15"/>
  <c r="D998" i="15"/>
  <c r="F998" i="15"/>
  <c r="E994" i="15"/>
  <c r="D994" i="15"/>
  <c r="F994" i="15"/>
  <c r="E990" i="15"/>
  <c r="D990" i="15"/>
  <c r="F990" i="15"/>
  <c r="E986" i="15"/>
  <c r="D986" i="15"/>
  <c r="F986" i="15"/>
  <c r="E982" i="15"/>
  <c r="D982" i="15"/>
  <c r="F982" i="15"/>
  <c r="E978" i="15"/>
  <c r="D978" i="15"/>
  <c r="F978" i="15"/>
  <c r="E974" i="15"/>
  <c r="D974" i="15"/>
  <c r="F974" i="15"/>
  <c r="E970" i="15"/>
  <c r="D970" i="15"/>
  <c r="F970" i="15"/>
  <c r="E966" i="15"/>
  <c r="D966" i="15"/>
  <c r="F966" i="15"/>
  <c r="E962" i="15"/>
  <c r="D962" i="15"/>
  <c r="F962" i="15"/>
  <c r="E958" i="15"/>
  <c r="D958" i="15"/>
  <c r="F958" i="15"/>
  <c r="E954" i="15"/>
  <c r="D954" i="15"/>
  <c r="F954" i="15"/>
  <c r="E950" i="15"/>
  <c r="D950" i="15"/>
  <c r="F950" i="15"/>
  <c r="E946" i="15"/>
  <c r="D946" i="15"/>
  <c r="F946" i="15"/>
  <c r="E942" i="15"/>
  <c r="D942" i="15"/>
  <c r="F942" i="15"/>
  <c r="E938" i="15"/>
  <c r="D938" i="15"/>
  <c r="F938" i="15"/>
  <c r="E934" i="15"/>
  <c r="D934" i="15"/>
  <c r="F934" i="15"/>
  <c r="E930" i="15"/>
  <c r="D930" i="15"/>
  <c r="F930" i="15"/>
  <c r="E926" i="15"/>
  <c r="D926" i="15"/>
  <c r="F926" i="15"/>
  <c r="E922" i="15"/>
  <c r="D922" i="15"/>
  <c r="F922" i="15"/>
  <c r="E918" i="15"/>
  <c r="D918" i="15"/>
  <c r="F918" i="15"/>
  <c r="E914" i="15"/>
  <c r="D914" i="15"/>
  <c r="F914" i="15"/>
  <c r="E910" i="15"/>
  <c r="D910" i="15"/>
  <c r="F910" i="15"/>
  <c r="E906" i="15"/>
  <c r="D906" i="15"/>
  <c r="F906" i="15"/>
  <c r="E902" i="15"/>
  <c r="D902" i="15"/>
  <c r="F902" i="15"/>
  <c r="E898" i="15"/>
  <c r="D898" i="15"/>
  <c r="F898" i="15"/>
  <c r="E894" i="15"/>
  <c r="D894" i="15"/>
  <c r="F894" i="15"/>
  <c r="E890" i="15"/>
  <c r="D890" i="15"/>
  <c r="F890" i="15"/>
  <c r="E886" i="15"/>
  <c r="D886" i="15"/>
  <c r="F886" i="15"/>
  <c r="E882" i="15"/>
  <c r="D882" i="15"/>
  <c r="F882" i="15"/>
  <c r="E878" i="15"/>
  <c r="D878" i="15"/>
  <c r="F878" i="15"/>
  <c r="E874" i="15"/>
  <c r="D874" i="15"/>
  <c r="F874" i="15"/>
  <c r="E870" i="15"/>
  <c r="D870" i="15"/>
  <c r="F870" i="15"/>
  <c r="E866" i="15"/>
  <c r="D866" i="15"/>
  <c r="F866" i="15"/>
  <c r="E862" i="15"/>
  <c r="D862" i="15"/>
  <c r="F862" i="15"/>
  <c r="E858" i="15"/>
  <c r="D858" i="15"/>
  <c r="F858" i="15"/>
  <c r="E854" i="15"/>
  <c r="D854" i="15"/>
  <c r="F854" i="15"/>
  <c r="E850" i="15"/>
  <c r="D850" i="15"/>
  <c r="F850" i="15"/>
  <c r="E846" i="15"/>
  <c r="D846" i="15"/>
  <c r="F846" i="15"/>
  <c r="E842" i="15"/>
  <c r="D842" i="15"/>
  <c r="F842" i="15"/>
  <c r="E838" i="15"/>
  <c r="D838" i="15"/>
  <c r="F838" i="15"/>
  <c r="E834" i="15"/>
  <c r="D834" i="15"/>
  <c r="F834" i="15"/>
  <c r="E830" i="15"/>
  <c r="D830" i="15"/>
  <c r="F830" i="15"/>
  <c r="E826" i="15"/>
  <c r="D826" i="15"/>
  <c r="F826" i="15"/>
  <c r="E822" i="15"/>
  <c r="D822" i="15"/>
  <c r="F822" i="15"/>
  <c r="E818" i="15"/>
  <c r="D818" i="15"/>
  <c r="F818" i="15"/>
  <c r="E814" i="15"/>
  <c r="D814" i="15"/>
  <c r="F814" i="15"/>
  <c r="E810" i="15"/>
  <c r="D810" i="15"/>
  <c r="F810" i="15"/>
  <c r="E806" i="15"/>
  <c r="D806" i="15"/>
  <c r="F806" i="15"/>
  <c r="F802" i="15"/>
  <c r="E802" i="15"/>
  <c r="D802" i="15"/>
  <c r="F798" i="15"/>
  <c r="E798" i="15"/>
  <c r="D798" i="15"/>
  <c r="F794" i="15"/>
  <c r="E794" i="15"/>
  <c r="D794" i="15"/>
  <c r="E790" i="15"/>
  <c r="D790" i="15"/>
  <c r="F790" i="15"/>
  <c r="E786" i="15"/>
  <c r="D786" i="15"/>
  <c r="F786" i="15"/>
  <c r="F782" i="15"/>
  <c r="E782" i="15"/>
  <c r="D782" i="15"/>
  <c r="F778" i="15"/>
  <c r="E778" i="15"/>
  <c r="D778" i="15"/>
  <c r="E774" i="15"/>
  <c r="D774" i="15"/>
  <c r="F774" i="15"/>
  <c r="F770" i="15"/>
  <c r="E770" i="15"/>
  <c r="D770" i="15"/>
  <c r="F766" i="15"/>
  <c r="E766" i="15"/>
  <c r="D766" i="15"/>
  <c r="F762" i="15"/>
  <c r="E762" i="15"/>
  <c r="D762" i="15"/>
  <c r="E758" i="15"/>
  <c r="D758" i="15"/>
  <c r="F758" i="15"/>
  <c r="E754" i="15"/>
  <c r="D754" i="15"/>
  <c r="F754" i="15"/>
  <c r="F750" i="15"/>
  <c r="E750" i="15"/>
  <c r="D750" i="15"/>
  <c r="F746" i="15"/>
  <c r="E746" i="15"/>
  <c r="D746" i="15"/>
  <c r="E742" i="15"/>
  <c r="D742" i="15"/>
  <c r="F742" i="15"/>
  <c r="F738" i="15"/>
  <c r="E738" i="15"/>
  <c r="D738" i="15"/>
  <c r="F734" i="15"/>
  <c r="E734" i="15"/>
  <c r="D734" i="15"/>
  <c r="F730" i="15"/>
  <c r="E730" i="15"/>
  <c r="D730" i="15"/>
  <c r="E726" i="15"/>
  <c r="D726" i="15"/>
  <c r="F726" i="15"/>
  <c r="E722" i="15"/>
  <c r="D722" i="15"/>
  <c r="F722" i="15"/>
  <c r="F718" i="15"/>
  <c r="E718" i="15"/>
  <c r="D718" i="15"/>
  <c r="F714" i="15"/>
  <c r="E714" i="15"/>
  <c r="D714" i="15"/>
  <c r="E710" i="15"/>
  <c r="D710" i="15"/>
  <c r="F710" i="15"/>
  <c r="F706" i="15"/>
  <c r="E706" i="15"/>
  <c r="D706" i="15"/>
  <c r="F702" i="15"/>
  <c r="E702" i="15"/>
  <c r="D702" i="15"/>
  <c r="F698" i="15"/>
  <c r="E698" i="15"/>
  <c r="D698" i="15"/>
  <c r="E694" i="15"/>
  <c r="D694" i="15"/>
  <c r="F694" i="15"/>
  <c r="E690" i="15"/>
  <c r="D690" i="15"/>
  <c r="F690" i="15"/>
  <c r="F686" i="15"/>
  <c r="E686" i="15"/>
  <c r="D686" i="15"/>
  <c r="F682" i="15"/>
  <c r="E682" i="15"/>
  <c r="D682" i="15"/>
  <c r="E678" i="15"/>
  <c r="D678" i="15"/>
  <c r="F678" i="15"/>
  <c r="F674" i="15"/>
  <c r="E674" i="15"/>
  <c r="D674" i="15"/>
  <c r="F670" i="15"/>
  <c r="E670" i="15"/>
  <c r="D670" i="15"/>
  <c r="F666" i="15"/>
  <c r="E666" i="15"/>
  <c r="D666" i="15"/>
  <c r="E662" i="15"/>
  <c r="D662" i="15"/>
  <c r="F662" i="15"/>
  <c r="E658" i="15"/>
  <c r="D658" i="15"/>
  <c r="F658" i="15"/>
  <c r="F654" i="15"/>
  <c r="E654" i="15"/>
  <c r="D654" i="15"/>
  <c r="F650" i="15"/>
  <c r="E650" i="15"/>
  <c r="D650" i="15"/>
  <c r="E646" i="15"/>
  <c r="D646" i="15"/>
  <c r="F646" i="15"/>
  <c r="F642" i="15"/>
  <c r="E642" i="15"/>
  <c r="D642" i="15"/>
  <c r="F638" i="15"/>
  <c r="E638" i="15"/>
  <c r="D638" i="15"/>
  <c r="F634" i="15"/>
  <c r="E634" i="15"/>
  <c r="D634" i="15"/>
  <c r="E630" i="15"/>
  <c r="D630" i="15"/>
  <c r="F630" i="15"/>
  <c r="F626" i="15"/>
  <c r="E626" i="15"/>
  <c r="D626" i="15"/>
  <c r="E622" i="15"/>
  <c r="D622" i="15"/>
  <c r="F622" i="15"/>
  <c r="F618" i="15"/>
  <c r="E618" i="15"/>
  <c r="D618" i="15"/>
  <c r="E614" i="15"/>
  <c r="D614" i="15"/>
  <c r="F614" i="15"/>
  <c r="F610" i="15"/>
  <c r="E610" i="15"/>
  <c r="D610" i="15"/>
  <c r="E606" i="15"/>
  <c r="D606" i="15"/>
  <c r="F606" i="15"/>
  <c r="F602" i="15"/>
  <c r="E602" i="15"/>
  <c r="D602" i="15"/>
  <c r="E598" i="15"/>
  <c r="D598" i="15"/>
  <c r="F598" i="15"/>
  <c r="F594" i="15"/>
  <c r="E594" i="15"/>
  <c r="D594" i="15"/>
  <c r="E590" i="15"/>
  <c r="D590" i="15"/>
  <c r="F590" i="15"/>
  <c r="F586" i="15"/>
  <c r="E586" i="15"/>
  <c r="D586" i="15"/>
  <c r="E582" i="15"/>
  <c r="D582" i="15"/>
  <c r="F582" i="15"/>
  <c r="F578" i="15"/>
  <c r="E578" i="15"/>
  <c r="D578" i="15"/>
  <c r="E574" i="15"/>
  <c r="D574" i="15"/>
  <c r="F574" i="15"/>
  <c r="F570" i="15"/>
  <c r="E570" i="15"/>
  <c r="D570" i="15"/>
  <c r="E566" i="15"/>
  <c r="D566" i="15"/>
  <c r="F566" i="15"/>
  <c r="F562" i="15"/>
  <c r="E562" i="15"/>
  <c r="D562" i="15"/>
  <c r="E558" i="15"/>
  <c r="D558" i="15"/>
  <c r="F558" i="15"/>
  <c r="F554" i="15"/>
  <c r="E554" i="15"/>
  <c r="D554" i="15"/>
  <c r="E550" i="15"/>
  <c r="D550" i="15"/>
  <c r="F550" i="15"/>
  <c r="F546" i="15"/>
  <c r="E546" i="15"/>
  <c r="D546" i="15"/>
  <c r="E542" i="15"/>
  <c r="D542" i="15"/>
  <c r="F542" i="15"/>
  <c r="F538" i="15"/>
  <c r="E538" i="15"/>
  <c r="D538" i="15"/>
  <c r="E534" i="15"/>
  <c r="D534" i="15"/>
  <c r="F534" i="15"/>
  <c r="F530" i="15"/>
  <c r="E530" i="15"/>
  <c r="D530" i="15"/>
  <c r="E526" i="15"/>
  <c r="D526" i="15"/>
  <c r="F526" i="15"/>
  <c r="F522" i="15"/>
  <c r="E522" i="15"/>
  <c r="D522" i="15"/>
  <c r="E518" i="15"/>
  <c r="D518" i="15"/>
  <c r="F518" i="15"/>
  <c r="F514" i="15"/>
  <c r="E514" i="15"/>
  <c r="D514" i="15"/>
  <c r="E510" i="15"/>
  <c r="D510" i="15"/>
  <c r="F510" i="15"/>
  <c r="F506" i="15"/>
  <c r="E506" i="15"/>
  <c r="D506" i="15"/>
  <c r="E502" i="15"/>
  <c r="D502" i="15"/>
  <c r="F502" i="15"/>
  <c r="F498" i="15"/>
  <c r="E498" i="15"/>
  <c r="D498" i="15"/>
  <c r="E494" i="15"/>
  <c r="D494" i="15"/>
  <c r="F494" i="15"/>
  <c r="F490" i="15"/>
  <c r="E490" i="15"/>
  <c r="D490" i="15"/>
  <c r="E486" i="15"/>
  <c r="D486" i="15"/>
  <c r="F486" i="15"/>
  <c r="F482" i="15"/>
  <c r="E482" i="15"/>
  <c r="D482" i="15"/>
  <c r="E478" i="15"/>
  <c r="D478" i="15"/>
  <c r="F478" i="15"/>
  <c r="F474" i="15"/>
  <c r="E474" i="15"/>
  <c r="D474" i="15"/>
  <c r="E470" i="15"/>
  <c r="D470" i="15"/>
  <c r="F470" i="15"/>
  <c r="F466" i="15"/>
  <c r="E466" i="15"/>
  <c r="D466" i="15"/>
  <c r="E462" i="15"/>
  <c r="D462" i="15"/>
  <c r="F462" i="15"/>
  <c r="F458" i="15"/>
  <c r="E458" i="15"/>
  <c r="D458" i="15"/>
  <c r="E454" i="15"/>
  <c r="D454" i="15"/>
  <c r="F454" i="15"/>
  <c r="F450" i="15"/>
  <c r="E450" i="15"/>
  <c r="D450" i="15"/>
  <c r="D446" i="15"/>
  <c r="F446" i="15"/>
  <c r="E446" i="15"/>
  <c r="F442" i="15"/>
  <c r="D442" i="15"/>
  <c r="E442" i="15"/>
  <c r="D438" i="15"/>
  <c r="F438" i="15"/>
  <c r="E438" i="15"/>
  <c r="F434" i="15"/>
  <c r="E434" i="15"/>
  <c r="D434" i="15"/>
  <c r="D430" i="15"/>
  <c r="F430" i="15"/>
  <c r="E430" i="15"/>
  <c r="F426" i="15"/>
  <c r="D426" i="15"/>
  <c r="E426" i="15"/>
  <c r="D422" i="15"/>
  <c r="F422" i="15"/>
  <c r="E422" i="15"/>
  <c r="F418" i="15"/>
  <c r="E418" i="15"/>
  <c r="D418" i="15"/>
  <c r="D414" i="15"/>
  <c r="F414" i="15"/>
  <c r="E414" i="15"/>
  <c r="F410" i="15"/>
  <c r="D410" i="15"/>
  <c r="E410" i="15"/>
  <c r="D406" i="15"/>
  <c r="F406" i="15"/>
  <c r="E406" i="15"/>
  <c r="F402" i="15"/>
  <c r="E402" i="15"/>
  <c r="D402" i="15"/>
  <c r="D398" i="15"/>
  <c r="F398" i="15"/>
  <c r="E398" i="15"/>
  <c r="F394" i="15"/>
  <c r="D394" i="15"/>
  <c r="E394" i="15"/>
  <c r="D390" i="15"/>
  <c r="E390" i="15"/>
  <c r="F390" i="15"/>
  <c r="F386" i="15"/>
  <c r="E386" i="15"/>
  <c r="D386" i="15"/>
  <c r="D382" i="15"/>
  <c r="F382" i="15"/>
  <c r="E382" i="15"/>
  <c r="F378" i="15"/>
  <c r="D378" i="15"/>
  <c r="E378" i="15"/>
  <c r="D374" i="15"/>
  <c r="F374" i="15"/>
  <c r="E374" i="15"/>
  <c r="F370" i="15"/>
  <c r="E370" i="15"/>
  <c r="D370" i="15"/>
  <c r="D366" i="15"/>
  <c r="F366" i="15"/>
  <c r="E366" i="15"/>
  <c r="F362" i="15"/>
  <c r="D362" i="15"/>
  <c r="E362" i="15"/>
  <c r="D358" i="15"/>
  <c r="F358" i="15"/>
  <c r="E358" i="15"/>
  <c r="F354" i="15"/>
  <c r="E354" i="15"/>
  <c r="D354" i="15"/>
  <c r="D350" i="15"/>
  <c r="F350" i="15"/>
  <c r="E350" i="15"/>
  <c r="F346" i="15"/>
  <c r="D346" i="15"/>
  <c r="E346" i="15"/>
  <c r="D342" i="15"/>
  <c r="F342" i="15"/>
  <c r="E342" i="15"/>
  <c r="F338" i="15"/>
  <c r="E338" i="15"/>
  <c r="D338" i="15"/>
  <c r="D334" i="15"/>
  <c r="F334" i="15"/>
  <c r="E334" i="15"/>
  <c r="F330" i="15"/>
  <c r="D330" i="15"/>
  <c r="E330" i="15"/>
  <c r="D326" i="15"/>
  <c r="E326" i="15"/>
  <c r="F326" i="15"/>
  <c r="F322" i="15"/>
  <c r="E322" i="15"/>
  <c r="D322" i="15"/>
  <c r="D318" i="15"/>
  <c r="F318" i="15"/>
  <c r="E318" i="15"/>
  <c r="F314" i="15"/>
  <c r="D314" i="15"/>
  <c r="E314" i="15"/>
  <c r="D310" i="15"/>
  <c r="F310" i="15"/>
  <c r="E310" i="15"/>
  <c r="F306" i="15"/>
  <c r="E306" i="15"/>
  <c r="D306" i="15"/>
  <c r="D302" i="15"/>
  <c r="F302" i="15"/>
  <c r="E302" i="15"/>
  <c r="F298" i="15"/>
  <c r="D298" i="15"/>
  <c r="E298" i="15"/>
  <c r="D294" i="15"/>
  <c r="F294" i="15"/>
  <c r="E294" i="15"/>
  <c r="F290" i="15"/>
  <c r="E290" i="15"/>
  <c r="D290" i="15"/>
  <c r="D286" i="15"/>
  <c r="F286" i="15"/>
  <c r="E286" i="15"/>
  <c r="F282" i="15"/>
  <c r="D282" i="15"/>
  <c r="E282" i="15"/>
  <c r="D278" i="15"/>
  <c r="F278" i="15"/>
  <c r="E278" i="15"/>
  <c r="F274" i="15"/>
  <c r="E274" i="15"/>
  <c r="D274" i="15"/>
  <c r="D270" i="15"/>
  <c r="F270" i="15"/>
  <c r="E270" i="15"/>
  <c r="F266" i="15"/>
  <c r="D266" i="15"/>
  <c r="E266" i="15"/>
  <c r="D262" i="15"/>
  <c r="E262" i="15"/>
  <c r="F262" i="15"/>
  <c r="F258" i="15"/>
  <c r="E258" i="15"/>
  <c r="D258" i="15"/>
  <c r="D254" i="15"/>
  <c r="F254" i="15"/>
  <c r="E254" i="15"/>
  <c r="F250" i="15"/>
  <c r="D250" i="15"/>
  <c r="E250" i="15"/>
  <c r="D246" i="15"/>
  <c r="F246" i="15"/>
  <c r="E246" i="15"/>
  <c r="F242" i="15"/>
  <c r="E242" i="15"/>
  <c r="D242" i="15"/>
  <c r="D238" i="15"/>
  <c r="F238" i="15"/>
  <c r="E238" i="15"/>
  <c r="F234" i="15"/>
  <c r="D234" i="15"/>
  <c r="E234" i="15"/>
  <c r="D230" i="15"/>
  <c r="F230" i="15"/>
  <c r="E230" i="15"/>
  <c r="F226" i="15"/>
  <c r="E226" i="15"/>
  <c r="D226" i="15"/>
  <c r="D222" i="15"/>
  <c r="F222" i="15"/>
  <c r="E222" i="15"/>
  <c r="F218" i="15"/>
  <c r="D218" i="15"/>
  <c r="E218" i="15"/>
  <c r="D214" i="15"/>
  <c r="F214" i="15"/>
  <c r="E214" i="15"/>
  <c r="F210" i="15"/>
  <c r="E210" i="15"/>
  <c r="D210" i="15"/>
  <c r="D206" i="15"/>
  <c r="F206" i="15"/>
  <c r="E206" i="15"/>
  <c r="F202" i="15"/>
  <c r="D202" i="15"/>
  <c r="E202" i="15"/>
  <c r="D198" i="15"/>
  <c r="E198" i="15"/>
  <c r="F198" i="15"/>
  <c r="F194" i="15"/>
  <c r="E194" i="15"/>
  <c r="D194" i="15"/>
  <c r="D190" i="15"/>
  <c r="F190" i="15"/>
  <c r="E190" i="15"/>
  <c r="F186" i="15"/>
  <c r="D186" i="15"/>
  <c r="E186" i="15"/>
  <c r="D182" i="15"/>
  <c r="F182" i="15"/>
  <c r="E182" i="15"/>
  <c r="F178" i="15"/>
  <c r="E178" i="15"/>
  <c r="D178" i="15"/>
  <c r="D174" i="15"/>
  <c r="F174" i="15"/>
  <c r="E174" i="15"/>
  <c r="F170" i="15"/>
  <c r="D170" i="15"/>
  <c r="E170" i="15"/>
  <c r="D166" i="15"/>
  <c r="F166" i="15"/>
  <c r="E166" i="15"/>
  <c r="F162" i="15"/>
  <c r="E162" i="15"/>
  <c r="D162" i="15"/>
  <c r="D158" i="15"/>
  <c r="F158" i="15"/>
  <c r="E158" i="15"/>
  <c r="F154" i="15"/>
  <c r="D154" i="15"/>
  <c r="E154" i="15"/>
  <c r="D150" i="15"/>
  <c r="E150" i="15"/>
  <c r="F150" i="15"/>
  <c r="F146" i="15"/>
  <c r="D146" i="15"/>
  <c r="E146" i="15"/>
  <c r="D142" i="15"/>
  <c r="F142" i="15"/>
  <c r="E142" i="15"/>
  <c r="F138" i="15"/>
  <c r="D138" i="15"/>
  <c r="E138" i="15"/>
  <c r="D134" i="15"/>
  <c r="E134" i="15"/>
  <c r="F134" i="15"/>
  <c r="F130" i="15"/>
  <c r="D130" i="15"/>
  <c r="E130" i="15"/>
  <c r="D126" i="15"/>
  <c r="F126" i="15"/>
  <c r="E126" i="15"/>
  <c r="F122" i="15"/>
  <c r="D122" i="15"/>
  <c r="E122" i="15"/>
  <c r="F118" i="15"/>
  <c r="D118" i="15"/>
  <c r="E118" i="15"/>
  <c r="D114" i="15"/>
  <c r="F114" i="15"/>
  <c r="E114" i="15"/>
  <c r="F110" i="15"/>
  <c r="D110" i="15"/>
  <c r="E110" i="15"/>
  <c r="F106" i="15"/>
  <c r="D106" i="15"/>
  <c r="E106" i="15"/>
  <c r="D102" i="15"/>
  <c r="E102" i="15"/>
  <c r="F102" i="15"/>
  <c r="D98" i="15"/>
  <c r="F98" i="15"/>
  <c r="E98" i="15"/>
  <c r="F94" i="15"/>
  <c r="D94" i="15"/>
  <c r="E94" i="15"/>
  <c r="F90" i="15"/>
  <c r="D90" i="15"/>
  <c r="E90" i="15"/>
  <c r="F86" i="15"/>
  <c r="D86" i="15"/>
  <c r="E86" i="15"/>
  <c r="D82" i="15"/>
  <c r="F82" i="15"/>
  <c r="E82" i="15"/>
  <c r="F78" i="15"/>
  <c r="D78" i="15"/>
  <c r="E78" i="15"/>
  <c r="F74" i="15"/>
  <c r="D74" i="15"/>
  <c r="E74" i="15"/>
  <c r="D70" i="15"/>
  <c r="F70" i="15"/>
  <c r="E70" i="15"/>
  <c r="D66" i="15"/>
  <c r="F66" i="15"/>
  <c r="E66" i="15"/>
  <c r="F62" i="15"/>
  <c r="D62" i="15"/>
  <c r="E62" i="15"/>
  <c r="F58" i="15"/>
  <c r="D58" i="15"/>
  <c r="E58" i="15"/>
  <c r="F54" i="15"/>
  <c r="D54" i="15"/>
  <c r="E54" i="15"/>
  <c r="D50" i="15"/>
  <c r="F50" i="15"/>
  <c r="E50" i="15"/>
  <c r="F46" i="15"/>
  <c r="D46" i="15"/>
  <c r="E46" i="15"/>
  <c r="F42" i="15"/>
  <c r="D42" i="15"/>
  <c r="E42" i="15"/>
  <c r="D38" i="15"/>
  <c r="E38" i="15"/>
  <c r="F38" i="15"/>
  <c r="D34" i="15"/>
  <c r="F34" i="15"/>
  <c r="E34" i="15"/>
  <c r="F30" i="15"/>
  <c r="D30" i="15"/>
  <c r="E30" i="15"/>
  <c r="F26" i="15"/>
  <c r="D26" i="15"/>
  <c r="E26" i="15"/>
  <c r="F22" i="15"/>
  <c r="D22" i="15"/>
  <c r="E22" i="15"/>
  <c r="D18" i="15"/>
  <c r="F18" i="15"/>
  <c r="E18" i="15"/>
  <c r="K225" i="15"/>
  <c r="J225" i="15"/>
  <c r="I225" i="15"/>
  <c r="F1005" i="15"/>
  <c r="E1005" i="15"/>
  <c r="D1005" i="15"/>
  <c r="F1001" i="15"/>
  <c r="E1001" i="15"/>
  <c r="D1001" i="15"/>
  <c r="F997" i="15"/>
  <c r="E997" i="15"/>
  <c r="D997" i="15"/>
  <c r="F993" i="15"/>
  <c r="E993" i="15"/>
  <c r="D993" i="15"/>
  <c r="F989" i="15"/>
  <c r="E989" i="15"/>
  <c r="D989" i="15"/>
  <c r="F985" i="15"/>
  <c r="E985" i="15"/>
  <c r="D985" i="15"/>
  <c r="F981" i="15"/>
  <c r="E981" i="15"/>
  <c r="D981" i="15"/>
  <c r="F977" i="15"/>
  <c r="E977" i="15"/>
  <c r="D977" i="15"/>
  <c r="F973" i="15"/>
  <c r="E973" i="15"/>
  <c r="D973" i="15"/>
  <c r="F969" i="15"/>
  <c r="E969" i="15"/>
  <c r="D969" i="15"/>
  <c r="F965" i="15"/>
  <c r="E965" i="15"/>
  <c r="D965" i="15"/>
  <c r="F961" i="15"/>
  <c r="E961" i="15"/>
  <c r="D961" i="15"/>
  <c r="F957" i="15"/>
  <c r="E957" i="15"/>
  <c r="D957" i="15"/>
  <c r="F953" i="15"/>
  <c r="E953" i="15"/>
  <c r="D953" i="15"/>
  <c r="F949" i="15"/>
  <c r="E949" i="15"/>
  <c r="D949" i="15"/>
  <c r="F945" i="15"/>
  <c r="E945" i="15"/>
  <c r="D945" i="15"/>
  <c r="F941" i="15"/>
  <c r="E941" i="15"/>
  <c r="D941" i="15"/>
  <c r="F937" i="15"/>
  <c r="E937" i="15"/>
  <c r="D937" i="15"/>
  <c r="F933" i="15"/>
  <c r="E933" i="15"/>
  <c r="D933" i="15"/>
  <c r="F929" i="15"/>
  <c r="E929" i="15"/>
  <c r="D929" i="15"/>
  <c r="F925" i="15"/>
  <c r="E925" i="15"/>
  <c r="D925" i="15"/>
  <c r="F921" i="15"/>
  <c r="E921" i="15"/>
  <c r="D921" i="15"/>
  <c r="F917" i="15"/>
  <c r="E917" i="15"/>
  <c r="D917" i="15"/>
  <c r="F913" i="15"/>
  <c r="E913" i="15"/>
  <c r="D913" i="15"/>
  <c r="F909" i="15"/>
  <c r="E909" i="15"/>
  <c r="D909" i="15"/>
  <c r="F905" i="15"/>
  <c r="E905" i="15"/>
  <c r="D905" i="15"/>
  <c r="F901" i="15"/>
  <c r="E901" i="15"/>
  <c r="D901" i="15"/>
  <c r="F897" i="15"/>
  <c r="E897" i="15"/>
  <c r="D897" i="15"/>
  <c r="F893" i="15"/>
  <c r="E893" i="15"/>
  <c r="D893" i="15"/>
  <c r="F889" i="15"/>
  <c r="E889" i="15"/>
  <c r="D889" i="15"/>
  <c r="F885" i="15"/>
  <c r="E885" i="15"/>
  <c r="D885" i="15"/>
  <c r="F881" i="15"/>
  <c r="E881" i="15"/>
  <c r="D881" i="15"/>
  <c r="F877" i="15"/>
  <c r="E877" i="15"/>
  <c r="D877" i="15"/>
  <c r="F873" i="15"/>
  <c r="E873" i="15"/>
  <c r="D873" i="15"/>
  <c r="F869" i="15"/>
  <c r="E869" i="15"/>
  <c r="D869" i="15"/>
  <c r="F865" i="15"/>
  <c r="E865" i="15"/>
  <c r="D865" i="15"/>
  <c r="F861" i="15"/>
  <c r="E861" i="15"/>
  <c r="D861" i="15"/>
  <c r="F857" i="15"/>
  <c r="E857" i="15"/>
  <c r="D857" i="15"/>
  <c r="F853" i="15"/>
  <c r="E853" i="15"/>
  <c r="D853" i="15"/>
  <c r="F849" i="15"/>
  <c r="E849" i="15"/>
  <c r="D849" i="15"/>
  <c r="F845" i="15"/>
  <c r="E845" i="15"/>
  <c r="D845" i="15"/>
  <c r="F841" i="15"/>
  <c r="E841" i="15"/>
  <c r="D841" i="15"/>
  <c r="F837" i="15"/>
  <c r="E837" i="15"/>
  <c r="D837" i="15"/>
  <c r="F833" i="15"/>
  <c r="E833" i="15"/>
  <c r="D833" i="15"/>
  <c r="F829" i="15"/>
  <c r="E829" i="15"/>
  <c r="D829" i="15"/>
  <c r="F825" i="15"/>
  <c r="E825" i="15"/>
  <c r="D825" i="15"/>
  <c r="F821" i="15"/>
  <c r="E821" i="15"/>
  <c r="D821" i="15"/>
  <c r="F817" i="15"/>
  <c r="E817" i="15"/>
  <c r="D817" i="15"/>
  <c r="F813" i="15"/>
  <c r="E813" i="15"/>
  <c r="D813" i="15"/>
  <c r="F809" i="15"/>
  <c r="E809" i="15"/>
  <c r="D809" i="15"/>
  <c r="F805" i="15"/>
  <c r="E805" i="15"/>
  <c r="D805" i="15"/>
  <c r="F801" i="15"/>
  <c r="E801" i="15"/>
  <c r="D801" i="15"/>
  <c r="F797" i="15"/>
  <c r="E797" i="15"/>
  <c r="D797" i="15"/>
  <c r="F793" i="15"/>
  <c r="E793" i="15"/>
  <c r="D793" i="15"/>
  <c r="F789" i="15"/>
  <c r="E789" i="15"/>
  <c r="D789" i="15"/>
  <c r="F785" i="15"/>
  <c r="E785" i="15"/>
  <c r="D785" i="15"/>
  <c r="F781" i="15"/>
  <c r="E781" i="15"/>
  <c r="D781" i="15"/>
  <c r="F777" i="15"/>
  <c r="E777" i="15"/>
  <c r="D777" i="15"/>
  <c r="F773" i="15"/>
  <c r="E773" i="15"/>
  <c r="D773" i="15"/>
  <c r="E769" i="15"/>
  <c r="F769" i="15"/>
  <c r="D769" i="15"/>
  <c r="F765" i="15"/>
  <c r="E765" i="15"/>
  <c r="D765" i="15"/>
  <c r="F761" i="15"/>
  <c r="E761" i="15"/>
  <c r="D761" i="15"/>
  <c r="F757" i="15"/>
  <c r="E757" i="15"/>
  <c r="D757" i="15"/>
  <c r="F753" i="15"/>
  <c r="E753" i="15"/>
  <c r="D753" i="15"/>
  <c r="F749" i="15"/>
  <c r="E749" i="15"/>
  <c r="D749" i="15"/>
  <c r="F745" i="15"/>
  <c r="E745" i="15"/>
  <c r="D745" i="15"/>
  <c r="F741" i="15"/>
  <c r="E741" i="15"/>
  <c r="D741" i="15"/>
  <c r="E737" i="15"/>
  <c r="F737" i="15"/>
  <c r="D737" i="15"/>
  <c r="F733" i="15"/>
  <c r="E733" i="15"/>
  <c r="D733" i="15"/>
  <c r="F729" i="15"/>
  <c r="E729" i="15"/>
  <c r="D729" i="15"/>
  <c r="F725" i="15"/>
  <c r="E725" i="15"/>
  <c r="D725" i="15"/>
  <c r="F721" i="15"/>
  <c r="E721" i="15"/>
  <c r="D721" i="15"/>
  <c r="F717" i="15"/>
  <c r="E717" i="15"/>
  <c r="D717" i="15"/>
  <c r="F713" i="15"/>
  <c r="E713" i="15"/>
  <c r="D713" i="15"/>
  <c r="F709" i="15"/>
  <c r="E709" i="15"/>
  <c r="D709" i="15"/>
  <c r="F705" i="15"/>
  <c r="E705" i="15"/>
  <c r="D705" i="15"/>
  <c r="F701" i="15"/>
  <c r="E701" i="15"/>
  <c r="D701" i="15"/>
  <c r="F697" i="15"/>
  <c r="E697" i="15"/>
  <c r="D697" i="15"/>
  <c r="F693" i="15"/>
  <c r="E693" i="15"/>
  <c r="D693" i="15"/>
  <c r="F689" i="15"/>
  <c r="E689" i="15"/>
  <c r="D689" i="15"/>
  <c r="F685" i="15"/>
  <c r="E685" i="15"/>
  <c r="D685" i="15"/>
  <c r="F681" i="15"/>
  <c r="E681" i="15"/>
  <c r="D681" i="15"/>
  <c r="F677" i="15"/>
  <c r="E677" i="15"/>
  <c r="D677" i="15"/>
  <c r="F673" i="15"/>
  <c r="E673" i="15"/>
  <c r="D673" i="15"/>
  <c r="F669" i="15"/>
  <c r="E669" i="15"/>
  <c r="D669" i="15"/>
  <c r="F665" i="15"/>
  <c r="E665" i="15"/>
  <c r="D665" i="15"/>
  <c r="F661" i="15"/>
  <c r="E661" i="15"/>
  <c r="D661" i="15"/>
  <c r="F657" i="15"/>
  <c r="E657" i="15"/>
  <c r="D657" i="15"/>
  <c r="F653" i="15"/>
  <c r="E653" i="15"/>
  <c r="D653" i="15"/>
  <c r="F649" i="15"/>
  <c r="E649" i="15"/>
  <c r="D649" i="15"/>
  <c r="F645" i="15"/>
  <c r="E645" i="15"/>
  <c r="D645" i="15"/>
  <c r="E641" i="15"/>
  <c r="F641" i="15"/>
  <c r="D641" i="15"/>
  <c r="F637" i="15"/>
  <c r="E637" i="15"/>
  <c r="D637" i="15"/>
  <c r="F633" i="15"/>
  <c r="E633" i="15"/>
  <c r="D633" i="15"/>
  <c r="F629" i="15"/>
  <c r="E629" i="15"/>
  <c r="D629" i="15"/>
  <c r="F625" i="15"/>
  <c r="E625" i="15"/>
  <c r="D625" i="15"/>
  <c r="F621" i="15"/>
  <c r="E621" i="15"/>
  <c r="D621" i="15"/>
  <c r="F617" i="15"/>
  <c r="E617" i="15"/>
  <c r="D617" i="15"/>
  <c r="F613" i="15"/>
  <c r="E613" i="15"/>
  <c r="D613" i="15"/>
  <c r="F609" i="15"/>
  <c r="E609" i="15"/>
  <c r="D609" i="15"/>
  <c r="F605" i="15"/>
  <c r="E605" i="15"/>
  <c r="D605" i="15"/>
  <c r="F601" i="15"/>
  <c r="E601" i="15"/>
  <c r="D601" i="15"/>
  <c r="F597" i="15"/>
  <c r="E597" i="15"/>
  <c r="D597" i="15"/>
  <c r="F593" i="15"/>
  <c r="E593" i="15"/>
  <c r="D593" i="15"/>
  <c r="F589" i="15"/>
  <c r="E589" i="15"/>
  <c r="D589" i="15"/>
  <c r="F585" i="15"/>
  <c r="E585" i="15"/>
  <c r="D585" i="15"/>
  <c r="F581" i="15"/>
  <c r="E581" i="15"/>
  <c r="D581" i="15"/>
  <c r="F577" i="15"/>
  <c r="E577" i="15"/>
  <c r="D577" i="15"/>
  <c r="F573" i="15"/>
  <c r="E573" i="15"/>
  <c r="D573" i="15"/>
  <c r="F569" i="15"/>
  <c r="E569" i="15"/>
  <c r="D569" i="15"/>
  <c r="F565" i="15"/>
  <c r="E565" i="15"/>
  <c r="D565" i="15"/>
  <c r="F561" i="15"/>
  <c r="E561" i="15"/>
  <c r="D561" i="15"/>
  <c r="F557" i="15"/>
  <c r="E557" i="15"/>
  <c r="D557" i="15"/>
  <c r="F553" i="15"/>
  <c r="E553" i="15"/>
  <c r="D553" i="15"/>
  <c r="F549" i="15"/>
  <c r="E549" i="15"/>
  <c r="D549" i="15"/>
  <c r="F545" i="15"/>
  <c r="E545" i="15"/>
  <c r="D545" i="15"/>
  <c r="F541" i="15"/>
  <c r="E541" i="15"/>
  <c r="D541" i="15"/>
  <c r="F537" i="15"/>
  <c r="E537" i="15"/>
  <c r="D537" i="15"/>
  <c r="F533" i="15"/>
  <c r="E533" i="15"/>
  <c r="D533" i="15"/>
  <c r="F529" i="15"/>
  <c r="D529" i="15"/>
  <c r="E529" i="15"/>
  <c r="F525" i="15"/>
  <c r="E525" i="15"/>
  <c r="D525" i="15"/>
  <c r="F521" i="15"/>
  <c r="E521" i="15"/>
  <c r="D521" i="15"/>
  <c r="F517" i="15"/>
  <c r="E517" i="15"/>
  <c r="D517" i="15"/>
  <c r="F513" i="15"/>
  <c r="D513" i="15"/>
  <c r="E513" i="15"/>
  <c r="F509" i="15"/>
  <c r="E509" i="15"/>
  <c r="D509" i="15"/>
  <c r="F505" i="15"/>
  <c r="E505" i="15"/>
  <c r="D505" i="15"/>
  <c r="F501" i="15"/>
  <c r="E501" i="15"/>
  <c r="D501" i="15"/>
  <c r="F497" i="15"/>
  <c r="D497" i="15"/>
  <c r="E497" i="15"/>
  <c r="F493" i="15"/>
  <c r="E493" i="15"/>
  <c r="D493" i="15"/>
  <c r="F489" i="15"/>
  <c r="E489" i="15"/>
  <c r="D489" i="15"/>
  <c r="F485" i="15"/>
  <c r="E485" i="15"/>
  <c r="D485" i="15"/>
  <c r="F481" i="15"/>
  <c r="E481" i="15"/>
  <c r="D481" i="15"/>
  <c r="F477" i="15"/>
  <c r="E477" i="15"/>
  <c r="D477" i="15"/>
  <c r="F473" i="15"/>
  <c r="E473" i="15"/>
  <c r="D473" i="15"/>
  <c r="F469" i="15"/>
  <c r="E469" i="15"/>
  <c r="D469" i="15"/>
  <c r="F465" i="15"/>
  <c r="E465" i="15"/>
  <c r="D465" i="15"/>
  <c r="F461" i="15"/>
  <c r="E461" i="15"/>
  <c r="D461" i="15"/>
  <c r="F457" i="15"/>
  <c r="E457" i="15"/>
  <c r="D457" i="15"/>
  <c r="F453" i="15"/>
  <c r="E453" i="15"/>
  <c r="D453" i="15"/>
  <c r="F449" i="15"/>
  <c r="E449" i="15"/>
  <c r="D449" i="15"/>
  <c r="F445" i="15"/>
  <c r="E445" i="15"/>
  <c r="D445" i="15"/>
  <c r="F441" i="15"/>
  <c r="E441" i="15"/>
  <c r="D441" i="15"/>
  <c r="F437" i="15"/>
  <c r="E437" i="15"/>
  <c r="D437" i="15"/>
  <c r="F433" i="15"/>
  <c r="E433" i="15"/>
  <c r="D433" i="15"/>
  <c r="F429" i="15"/>
  <c r="E429" i="15"/>
  <c r="D429" i="15"/>
  <c r="F425" i="15"/>
  <c r="E425" i="15"/>
  <c r="D425" i="15"/>
  <c r="F421" i="15"/>
  <c r="E421" i="15"/>
  <c r="D421" i="15"/>
  <c r="F417" i="15"/>
  <c r="E417" i="15"/>
  <c r="D417" i="15"/>
  <c r="F413" i="15"/>
  <c r="E413" i="15"/>
  <c r="D413" i="15"/>
  <c r="F409" i="15"/>
  <c r="E409" i="15"/>
  <c r="D409" i="15"/>
  <c r="F405" i="15"/>
  <c r="E405" i="15"/>
  <c r="D405" i="15"/>
  <c r="F401" i="15"/>
  <c r="E401" i="15"/>
  <c r="D401" i="15"/>
  <c r="F397" i="15"/>
  <c r="E397" i="15"/>
  <c r="D397" i="15"/>
  <c r="F393" i="15"/>
  <c r="E393" i="15"/>
  <c r="D393" i="15"/>
  <c r="F389" i="15"/>
  <c r="E389" i="15"/>
  <c r="D389" i="15"/>
  <c r="F385" i="15"/>
  <c r="E385" i="15"/>
  <c r="D385" i="15"/>
  <c r="F381" i="15"/>
  <c r="E381" i="15"/>
  <c r="D381" i="15"/>
  <c r="F377" i="15"/>
  <c r="E377" i="15"/>
  <c r="D377" i="15"/>
  <c r="F373" i="15"/>
  <c r="E373" i="15"/>
  <c r="D373" i="15"/>
  <c r="F369" i="15"/>
  <c r="E369" i="15"/>
  <c r="D369" i="15"/>
  <c r="F365" i="15"/>
  <c r="E365" i="15"/>
  <c r="D365" i="15"/>
  <c r="F361" i="15"/>
  <c r="E361" i="15"/>
  <c r="D361" i="15"/>
  <c r="F357" i="15"/>
  <c r="E357" i="15"/>
  <c r="D357" i="15"/>
  <c r="F353" i="15"/>
  <c r="E353" i="15"/>
  <c r="D353" i="15"/>
  <c r="F349" i="15"/>
  <c r="E349" i="15"/>
  <c r="D349" i="15"/>
  <c r="F345" i="15"/>
  <c r="E345" i="15"/>
  <c r="D345" i="15"/>
  <c r="F341" i="15"/>
  <c r="E341" i="15"/>
  <c r="D341" i="15"/>
  <c r="F337" i="15"/>
  <c r="E337" i="15"/>
  <c r="D337" i="15"/>
  <c r="F333" i="15"/>
  <c r="E333" i="15"/>
  <c r="D333" i="15"/>
  <c r="F329" i="15"/>
  <c r="E329" i="15"/>
  <c r="D329" i="15"/>
  <c r="F325" i="15"/>
  <c r="E325" i="15"/>
  <c r="D325" i="15"/>
  <c r="F321" i="15"/>
  <c r="E321" i="15"/>
  <c r="D321" i="15"/>
  <c r="F317" i="15"/>
  <c r="E317" i="15"/>
  <c r="D317" i="15"/>
  <c r="F313" i="15"/>
  <c r="E313" i="15"/>
  <c r="D313" i="15"/>
  <c r="F309" i="15"/>
  <c r="E309" i="15"/>
  <c r="D309" i="15"/>
  <c r="F305" i="15"/>
  <c r="E305" i="15"/>
  <c r="D305" i="15"/>
  <c r="F301" i="15"/>
  <c r="E301" i="15"/>
  <c r="D301" i="15"/>
  <c r="F297" i="15"/>
  <c r="E297" i="15"/>
  <c r="D297" i="15"/>
  <c r="F293" i="15"/>
  <c r="E293" i="15"/>
  <c r="D293" i="15"/>
  <c r="F289" i="15"/>
  <c r="E289" i="15"/>
  <c r="D289" i="15"/>
  <c r="F285" i="15"/>
  <c r="E285" i="15"/>
  <c r="D285" i="15"/>
  <c r="F281" i="15"/>
  <c r="E281" i="15"/>
  <c r="D281" i="15"/>
  <c r="F277" i="15"/>
  <c r="E277" i="15"/>
  <c r="D277" i="15"/>
  <c r="F273" i="15"/>
  <c r="E273" i="15"/>
  <c r="D273" i="15"/>
  <c r="F269" i="15"/>
  <c r="E269" i="15"/>
  <c r="D269" i="15"/>
  <c r="F265" i="15"/>
  <c r="E265" i="15"/>
  <c r="D265" i="15"/>
  <c r="F261" i="15"/>
  <c r="E261" i="15"/>
  <c r="D261" i="15"/>
  <c r="F257" i="15"/>
  <c r="E257" i="15"/>
  <c r="D257" i="15"/>
  <c r="F253" i="15"/>
  <c r="E253" i="15"/>
  <c r="D253" i="15"/>
  <c r="F249" i="15"/>
  <c r="E249" i="15"/>
  <c r="D249" i="15"/>
  <c r="F245" i="15"/>
  <c r="E245" i="15"/>
  <c r="D245" i="15"/>
  <c r="F241" i="15"/>
  <c r="E241" i="15"/>
  <c r="D241" i="15"/>
  <c r="F237" i="15"/>
  <c r="E237" i="15"/>
  <c r="D237" i="15"/>
  <c r="F233" i="15"/>
  <c r="E233" i="15"/>
  <c r="D233" i="15"/>
  <c r="F229" i="15"/>
  <c r="E229" i="15"/>
  <c r="D229" i="15"/>
  <c r="F225" i="15"/>
  <c r="E225" i="15"/>
  <c r="D225" i="15"/>
  <c r="F221" i="15"/>
  <c r="E221" i="15"/>
  <c r="D221" i="15"/>
  <c r="F217" i="15"/>
  <c r="E217" i="15"/>
  <c r="D217" i="15"/>
  <c r="F213" i="15"/>
  <c r="E213" i="15"/>
  <c r="D213" i="15"/>
  <c r="F209" i="15"/>
  <c r="E209" i="15"/>
  <c r="D209" i="15"/>
  <c r="F205" i="15"/>
  <c r="E205" i="15"/>
  <c r="D205" i="15"/>
  <c r="F201" i="15"/>
  <c r="E201" i="15"/>
  <c r="D201" i="15"/>
  <c r="F197" i="15"/>
  <c r="E197" i="15"/>
  <c r="D197" i="15"/>
  <c r="F193" i="15"/>
  <c r="E193" i="15"/>
  <c r="D193" i="15"/>
  <c r="F189" i="15"/>
  <c r="E189" i="15"/>
  <c r="D189" i="15"/>
  <c r="F185" i="15"/>
  <c r="E185" i="15"/>
  <c r="D185" i="15"/>
  <c r="F181" i="15"/>
  <c r="E181" i="15"/>
  <c r="D181" i="15"/>
  <c r="F177" i="15"/>
  <c r="E177" i="15"/>
  <c r="D177" i="15"/>
  <c r="F173" i="15"/>
  <c r="E173" i="15"/>
  <c r="D173" i="15"/>
  <c r="F169" i="15"/>
  <c r="E169" i="15"/>
  <c r="D169" i="15"/>
  <c r="F165" i="15"/>
  <c r="E165" i="15"/>
  <c r="D165" i="15"/>
  <c r="F161" i="15"/>
  <c r="E161" i="15"/>
  <c r="D161" i="15"/>
  <c r="F157" i="15"/>
  <c r="E157" i="15"/>
  <c r="D157" i="15"/>
  <c r="F153" i="15"/>
  <c r="E153" i="15"/>
  <c r="D153" i="15"/>
  <c r="F149" i="15"/>
  <c r="E149" i="15"/>
  <c r="D149" i="15"/>
  <c r="F145" i="15"/>
  <c r="E145" i="15"/>
  <c r="D145" i="15"/>
  <c r="F141" i="15"/>
  <c r="E141" i="15"/>
  <c r="D141" i="15"/>
  <c r="F137" i="15"/>
  <c r="E137" i="15"/>
  <c r="D137" i="15"/>
  <c r="F133" i="15"/>
  <c r="E133" i="15"/>
  <c r="D133" i="15"/>
  <c r="F129" i="15"/>
  <c r="E129" i="15"/>
  <c r="D129" i="15"/>
  <c r="F125" i="15"/>
  <c r="E125" i="15"/>
  <c r="D125" i="15"/>
  <c r="F121" i="15"/>
  <c r="E121" i="15"/>
  <c r="D121" i="15"/>
  <c r="F117" i="15"/>
  <c r="E117" i="15"/>
  <c r="D117" i="15"/>
  <c r="F113" i="15"/>
  <c r="E113" i="15"/>
  <c r="D113" i="15"/>
  <c r="F109" i="15"/>
  <c r="E109" i="15"/>
  <c r="D109" i="15"/>
  <c r="F105" i="15"/>
  <c r="E105" i="15"/>
  <c r="D105" i="15"/>
  <c r="F101" i="15"/>
  <c r="E101" i="15"/>
  <c r="D101" i="15"/>
  <c r="F97" i="15"/>
  <c r="E97" i="15"/>
  <c r="D97" i="15"/>
  <c r="F93" i="15"/>
  <c r="E93" i="15"/>
  <c r="D93" i="15"/>
  <c r="F89" i="15"/>
  <c r="E89" i="15"/>
  <c r="D89" i="15"/>
  <c r="F85" i="15"/>
  <c r="E85" i="15"/>
  <c r="D85" i="15"/>
  <c r="F81" i="15"/>
  <c r="E81" i="15"/>
  <c r="D81" i="15"/>
  <c r="F77" i="15"/>
  <c r="E77" i="15"/>
  <c r="D77" i="15"/>
  <c r="F73" i="15"/>
  <c r="E73" i="15"/>
  <c r="D73" i="15"/>
  <c r="F69" i="15"/>
  <c r="E69" i="15"/>
  <c r="D69" i="15"/>
  <c r="F65" i="15"/>
  <c r="E65" i="15"/>
  <c r="D65" i="15"/>
  <c r="F61" i="15"/>
  <c r="E61" i="15"/>
  <c r="D61" i="15"/>
  <c r="F57" i="15"/>
  <c r="E57" i="15"/>
  <c r="D57" i="15"/>
  <c r="F53" i="15"/>
  <c r="E53" i="15"/>
  <c r="D53" i="15"/>
  <c r="F49" i="15"/>
  <c r="E49" i="15"/>
  <c r="D49" i="15"/>
  <c r="F45" i="15"/>
  <c r="E45" i="15"/>
  <c r="D45" i="15"/>
  <c r="F41" i="15"/>
  <c r="E41" i="15"/>
  <c r="D41" i="15"/>
  <c r="F37" i="15"/>
  <c r="E37" i="15"/>
  <c r="D37" i="15"/>
  <c r="F33" i="15"/>
  <c r="E33" i="15"/>
  <c r="D33" i="15"/>
  <c r="F29" i="15"/>
  <c r="E29" i="15"/>
  <c r="D29" i="15"/>
  <c r="F25" i="15"/>
  <c r="E25" i="15"/>
  <c r="D25" i="15"/>
  <c r="F21" i="15"/>
  <c r="E21" i="15"/>
  <c r="D21" i="15"/>
  <c r="F13" i="15"/>
  <c r="E13" i="15"/>
  <c r="D13" i="15"/>
  <c r="F17" i="15"/>
  <c r="E17" i="15"/>
  <c r="D17" i="15"/>
  <c r="E16" i="15"/>
  <c r="F16" i="15"/>
  <c r="D16" i="15"/>
  <c r="F15" i="15"/>
  <c r="D15" i="15"/>
  <c r="E15" i="15"/>
  <c r="N14" i="15"/>
  <c r="Q14" i="15" s="1"/>
  <c r="F14" i="15"/>
  <c r="E14" i="15"/>
  <c r="D14" i="15"/>
  <c r="Q1007" i="15"/>
  <c r="Q1003" i="15"/>
  <c r="Q999" i="15"/>
  <c r="Q995" i="15"/>
  <c r="Q991" i="15"/>
  <c r="Q987" i="15"/>
  <c r="Q983" i="15"/>
  <c r="Q979" i="15"/>
  <c r="Q975" i="15"/>
  <c r="Q971" i="15"/>
  <c r="Q967" i="15"/>
  <c r="Q963" i="15"/>
  <c r="Q959" i="15"/>
  <c r="Q955" i="15"/>
  <c r="Q951" i="15"/>
  <c r="Q947" i="15"/>
  <c r="Q943" i="15"/>
  <c r="Q939" i="15"/>
  <c r="Q935" i="15"/>
  <c r="Q931" i="15"/>
  <c r="Q927" i="15"/>
  <c r="Q923" i="15"/>
  <c r="Q919" i="15"/>
  <c r="Q915" i="15"/>
  <c r="Q911" i="15"/>
  <c r="Q907" i="15"/>
  <c r="Q903" i="15"/>
  <c r="Q899" i="15"/>
  <c r="Q895" i="15"/>
  <c r="P335" i="15"/>
  <c r="Q578" i="15"/>
  <c r="P1006" i="15"/>
  <c r="P998" i="15"/>
  <c r="P990" i="15"/>
  <c r="P982" i="15"/>
  <c r="P974" i="15"/>
  <c r="P966" i="15"/>
  <c r="P958" i="15"/>
  <c r="P950" i="15"/>
  <c r="P942" i="15"/>
  <c r="P934" i="15"/>
  <c r="P926" i="15"/>
  <c r="P918" i="15"/>
  <c r="P910" i="15"/>
  <c r="P902" i="15"/>
  <c r="P894" i="15"/>
  <c r="P886" i="15"/>
  <c r="P878" i="15"/>
  <c r="P870" i="15"/>
  <c r="P862" i="15"/>
  <c r="P850" i="15"/>
  <c r="P842" i="15"/>
  <c r="P834" i="15"/>
  <c r="P826" i="15"/>
  <c r="P818" i="15"/>
  <c r="P810" i="15"/>
  <c r="P802" i="15"/>
  <c r="P794" i="15"/>
  <c r="P786" i="15"/>
  <c r="P778" i="15"/>
  <c r="P770" i="15"/>
  <c r="P762" i="15"/>
  <c r="P754" i="15"/>
  <c r="P746" i="15"/>
  <c r="P738" i="15"/>
  <c r="P730" i="15"/>
  <c r="P722" i="15"/>
  <c r="P714" i="15"/>
  <c r="P706" i="15"/>
  <c r="P698" i="15"/>
  <c r="P690" i="15"/>
  <c r="P682" i="15"/>
  <c r="P670" i="15"/>
  <c r="P662" i="15"/>
  <c r="P654" i="15"/>
  <c r="P646" i="15"/>
  <c r="P638" i="15"/>
  <c r="P630" i="15"/>
  <c r="P622" i="15"/>
  <c r="P614" i="15"/>
  <c r="P610" i="15"/>
  <c r="P602" i="15"/>
  <c r="P594" i="15"/>
  <c r="P586" i="15"/>
  <c r="P578" i="15"/>
  <c r="P570" i="15"/>
  <c r="P562" i="15"/>
  <c r="P554" i="15"/>
  <c r="P546" i="15"/>
  <c r="P538" i="15"/>
  <c r="P530" i="15"/>
  <c r="P522" i="15"/>
  <c r="P514" i="15"/>
  <c r="P506" i="15"/>
  <c r="P494" i="15"/>
  <c r="P486" i="15"/>
  <c r="P478" i="15"/>
  <c r="P470" i="15"/>
  <c r="Q462" i="15"/>
  <c r="Q454" i="15"/>
  <c r="Q446" i="15"/>
  <c r="Q438" i="15"/>
  <c r="Q430" i="15"/>
  <c r="Q422" i="15"/>
  <c r="Q962" i="15"/>
  <c r="O947" i="15"/>
  <c r="O435" i="15"/>
  <c r="P543" i="15"/>
  <c r="Q44" i="15"/>
  <c r="Q76" i="15"/>
  <c r="Q108" i="15"/>
  <c r="Q140" i="15"/>
  <c r="Q172" i="15"/>
  <c r="Q204" i="15"/>
  <c r="Q236" i="15"/>
  <c r="Q268" i="15"/>
  <c r="Q300" i="15"/>
  <c r="Q332" i="15"/>
  <c r="Q364" i="15"/>
  <c r="Q396" i="15"/>
  <c r="Q428" i="15"/>
  <c r="Q460" i="15"/>
  <c r="Q478" i="15"/>
  <c r="Q494" i="15"/>
  <c r="Q510" i="15"/>
  <c r="Q526" i="15"/>
  <c r="Q542" i="15"/>
  <c r="Q558" i="15"/>
  <c r="Q574" i="15"/>
  <c r="Q590" i="15"/>
  <c r="Q606" i="15"/>
  <c r="Q622" i="15"/>
  <c r="Q638" i="15"/>
  <c r="Q654" i="15"/>
  <c r="Q670" i="15"/>
  <c r="Q686" i="15"/>
  <c r="Q702" i="15"/>
  <c r="Q718" i="15"/>
  <c r="Q734" i="15"/>
  <c r="Q750" i="15"/>
  <c r="Q766" i="15"/>
  <c r="Q782" i="15"/>
  <c r="Q798" i="15"/>
  <c r="Q814" i="15"/>
  <c r="Q830" i="15"/>
  <c r="Q846" i="15"/>
  <c r="Q862" i="15"/>
  <c r="Q878" i="15"/>
  <c r="Q894" i="15"/>
  <c r="Q910" i="15"/>
  <c r="Q926" i="15"/>
  <c r="Q942" i="15"/>
  <c r="Q958" i="15"/>
  <c r="Q974" i="15"/>
  <c r="Q990" i="15"/>
  <c r="Q1006" i="15"/>
  <c r="P55" i="15"/>
  <c r="P119" i="15"/>
  <c r="P183" i="15"/>
  <c r="P247" i="15"/>
  <c r="P311" i="15"/>
  <c r="P370" i="15"/>
  <c r="P394" i="15"/>
  <c r="P415" i="15"/>
  <c r="P434" i="15"/>
  <c r="P458" i="15"/>
  <c r="P479" i="15"/>
  <c r="P499" i="15"/>
  <c r="P531" i="15"/>
  <c r="P567" i="15"/>
  <c r="P599" i="15"/>
  <c r="P631" i="15"/>
  <c r="P663" i="15"/>
  <c r="P695" i="15"/>
  <c r="P727" i="15"/>
  <c r="P759" i="15"/>
  <c r="P791" i="15"/>
  <c r="P823" i="15"/>
  <c r="P855" i="15"/>
  <c r="P887" i="15"/>
  <c r="P919" i="15"/>
  <c r="P951" i="15"/>
  <c r="P983" i="15"/>
  <c r="O19" i="15"/>
  <c r="O51" i="15"/>
  <c r="O83" i="15"/>
  <c r="O115" i="15"/>
  <c r="O147" i="15"/>
  <c r="O179" i="15"/>
  <c r="O211" i="15"/>
  <c r="O243" i="15"/>
  <c r="O275" i="15"/>
  <c r="Q34" i="15"/>
  <c r="Q66" i="15"/>
  <c r="Q98" i="15"/>
  <c r="Q130" i="15"/>
  <c r="Q162" i="15"/>
  <c r="Q194" i="15"/>
  <c r="Q226" i="15"/>
  <c r="Q258" i="15"/>
  <c r="Q290" i="15"/>
  <c r="Q322" i="15"/>
  <c r="Q354" i="15"/>
  <c r="Q386" i="15"/>
  <c r="Q418" i="15"/>
  <c r="Q450" i="15"/>
  <c r="Q474" i="15"/>
  <c r="Q490" i="15"/>
  <c r="Q506" i="15"/>
  <c r="Q522" i="15"/>
  <c r="Q538" i="15"/>
  <c r="Q554" i="15"/>
  <c r="Q570" i="15"/>
  <c r="Q586" i="15"/>
  <c r="Q602" i="15"/>
  <c r="Q618" i="15"/>
  <c r="Q634" i="15"/>
  <c r="Q650" i="15"/>
  <c r="Q666" i="15"/>
  <c r="Q682" i="15"/>
  <c r="Q698" i="15"/>
  <c r="Q714" i="15"/>
  <c r="Q730" i="15"/>
  <c r="Q746" i="15"/>
  <c r="Q762" i="15"/>
  <c r="Q778" i="15"/>
  <c r="Q794" i="15"/>
  <c r="Q810" i="15"/>
  <c r="Q826" i="15"/>
  <c r="Q842" i="15"/>
  <c r="Q858" i="15"/>
  <c r="Q874" i="15"/>
  <c r="Q890" i="15"/>
  <c r="Q906" i="15"/>
  <c r="Q922" i="15"/>
  <c r="Q938" i="15"/>
  <c r="Q954" i="15"/>
  <c r="Q970" i="15"/>
  <c r="Q986" i="15"/>
  <c r="Q1002" i="15"/>
  <c r="P47" i="15"/>
  <c r="P111" i="15"/>
  <c r="P175" i="15"/>
  <c r="P239" i="15"/>
  <c r="P303" i="15"/>
  <c r="P367" i="15"/>
  <c r="P386" i="15"/>
  <c r="P410" i="15"/>
  <c r="P431" i="15"/>
  <c r="P450" i="15"/>
  <c r="P474" i="15"/>
  <c r="P495" i="15"/>
  <c r="P527" i="15"/>
  <c r="P559" i="15"/>
  <c r="P591" i="15"/>
  <c r="P623" i="15"/>
  <c r="P655" i="15"/>
  <c r="P687" i="15"/>
  <c r="P719" i="15"/>
  <c r="P751" i="15"/>
  <c r="P783" i="15"/>
  <c r="P815" i="15"/>
  <c r="P847" i="15"/>
  <c r="P879" i="15"/>
  <c r="P911" i="15"/>
  <c r="P943" i="15"/>
  <c r="P975" i="15"/>
  <c r="P1007" i="15"/>
  <c r="O43" i="15"/>
  <c r="O75" i="15"/>
  <c r="O107" i="15"/>
  <c r="O139" i="15"/>
  <c r="O171" i="15"/>
  <c r="O203" i="15"/>
  <c r="O235" i="15"/>
  <c r="O267" i="15"/>
  <c r="O299" i="15"/>
  <c r="Q18" i="15"/>
  <c r="Q82" i="15"/>
  <c r="Q146" i="15"/>
  <c r="Q210" i="15"/>
  <c r="Q274" i="15"/>
  <c r="Q338" i="15"/>
  <c r="Q402" i="15"/>
  <c r="Q466" i="15"/>
  <c r="Q498" i="15"/>
  <c r="Q530" i="15"/>
  <c r="Q562" i="15"/>
  <c r="Q594" i="15"/>
  <c r="Q626" i="15"/>
  <c r="Q658" i="15"/>
  <c r="Q690" i="15"/>
  <c r="Q722" i="15"/>
  <c r="Q754" i="15"/>
  <c r="Q786" i="15"/>
  <c r="Q818" i="15"/>
  <c r="Q850" i="15"/>
  <c r="Q882" i="15"/>
  <c r="Q914" i="15"/>
  <c r="Q946" i="15"/>
  <c r="Q978" i="15"/>
  <c r="P143" i="15"/>
  <c r="P271" i="15"/>
  <c r="P378" i="15"/>
  <c r="P418" i="15"/>
  <c r="P463" i="15"/>
  <c r="P511" i="15"/>
  <c r="P575" i="15"/>
  <c r="P639" i="15"/>
  <c r="P703" i="15"/>
  <c r="P767" i="15"/>
  <c r="P831" i="15"/>
  <c r="P895" i="15"/>
  <c r="P959" i="15"/>
  <c r="O27" i="15"/>
  <c r="O91" i="15"/>
  <c r="O155" i="15"/>
  <c r="O219" i="15"/>
  <c r="O283" i="15"/>
  <c r="O323" i="15"/>
  <c r="O355" i="15"/>
  <c r="O387" i="15"/>
  <c r="O419" i="15"/>
  <c r="O451" i="15"/>
  <c r="O483" i="15"/>
  <c r="O515" i="15"/>
  <c r="O547" i="15"/>
  <c r="O579" i="15"/>
  <c r="O611" i="15"/>
  <c r="O643" i="15"/>
  <c r="O675" i="15"/>
  <c r="O707" i="15"/>
  <c r="O739" i="15"/>
  <c r="O771" i="15"/>
  <c r="O803" i="15"/>
  <c r="O835" i="15"/>
  <c r="O867" i="15"/>
  <c r="O899" i="15"/>
  <c r="O931" i="15"/>
  <c r="O963" i="15"/>
  <c r="O995" i="15"/>
  <c r="Q60" i="15"/>
  <c r="Q124" i="15"/>
  <c r="Q188" i="15"/>
  <c r="Q252" i="15"/>
  <c r="Q316" i="15"/>
  <c r="Q380" i="15"/>
  <c r="Q444" i="15"/>
  <c r="Q486" i="15"/>
  <c r="Q518" i="15"/>
  <c r="Q550" i="15"/>
  <c r="Q582" i="15"/>
  <c r="Q614" i="15"/>
  <c r="Q646" i="15"/>
  <c r="Q678" i="15"/>
  <c r="Q710" i="15"/>
  <c r="Q742" i="15"/>
  <c r="Q774" i="15"/>
  <c r="Q806" i="15"/>
  <c r="Q838" i="15"/>
  <c r="Q870" i="15"/>
  <c r="Q902" i="15"/>
  <c r="Q934" i="15"/>
  <c r="Q966" i="15"/>
  <c r="Q998" i="15"/>
  <c r="P87" i="15"/>
  <c r="P215" i="15"/>
  <c r="P343" i="15"/>
  <c r="P402" i="15"/>
  <c r="P447" i="15"/>
  <c r="P490" i="15"/>
  <c r="P547" i="15"/>
  <c r="P615" i="15"/>
  <c r="P679" i="15"/>
  <c r="P743" i="15"/>
  <c r="P807" i="15"/>
  <c r="P871" i="15"/>
  <c r="P935" i="15"/>
  <c r="P999" i="15"/>
  <c r="O67" i="15"/>
  <c r="O131" i="15"/>
  <c r="O195" i="15"/>
  <c r="O259" i="15"/>
  <c r="O315" i="15"/>
  <c r="O347" i="15"/>
  <c r="O379" i="15"/>
  <c r="O411" i="15"/>
  <c r="O443" i="15"/>
  <c r="O475" i="15"/>
  <c r="O507" i="15"/>
  <c r="O539" i="15"/>
  <c r="O571" i="15"/>
  <c r="O603" i="15"/>
  <c r="O635" i="15"/>
  <c r="O667" i="15"/>
  <c r="O699" i="15"/>
  <c r="O731" i="15"/>
  <c r="O763" i="15"/>
  <c r="O795" i="15"/>
  <c r="O827" i="15"/>
  <c r="O859" i="15"/>
  <c r="O891" i="15"/>
  <c r="O923" i="15"/>
  <c r="O955" i="15"/>
  <c r="O987" i="15"/>
  <c r="Q28" i="15"/>
  <c r="Q156" i="15"/>
  <c r="Q284" i="15"/>
  <c r="Q412" i="15"/>
  <c r="Q502" i="15"/>
  <c r="Q566" i="15"/>
  <c r="Q630" i="15"/>
  <c r="Q694" i="15"/>
  <c r="Q758" i="15"/>
  <c r="Q822" i="15"/>
  <c r="Q886" i="15"/>
  <c r="Q950" i="15"/>
  <c r="P23" i="15"/>
  <c r="P279" i="15"/>
  <c r="P426" i="15"/>
  <c r="P515" i="15"/>
  <c r="P647" i="15"/>
  <c r="P775" i="15"/>
  <c r="P903" i="15"/>
  <c r="O35" i="15"/>
  <c r="O163" i="15"/>
  <c r="O291" i="15"/>
  <c r="O363" i="15"/>
  <c r="O427" i="15"/>
  <c r="O491" i="15"/>
  <c r="O555" i="15"/>
  <c r="O619" i="15"/>
  <c r="O683" i="15"/>
  <c r="O747" i="15"/>
  <c r="O811" i="15"/>
  <c r="O875" i="15"/>
  <c r="O939" i="15"/>
  <c r="O1003" i="15"/>
  <c r="Q114" i="15"/>
  <c r="Q242" i="15"/>
  <c r="Q370" i="15"/>
  <c r="Q482" i="15"/>
  <c r="Q546" i="15"/>
  <c r="Q610" i="15"/>
  <c r="Q674" i="15"/>
  <c r="Q738" i="15"/>
  <c r="Q802" i="15"/>
  <c r="Q866" i="15"/>
  <c r="Q930" i="15"/>
  <c r="Q994" i="15"/>
  <c r="P207" i="15"/>
  <c r="P399" i="15"/>
  <c r="P482" i="15"/>
  <c r="P607" i="15"/>
  <c r="P735" i="15"/>
  <c r="P863" i="15"/>
  <c r="P991" i="15"/>
  <c r="O123" i="15"/>
  <c r="O251" i="15"/>
  <c r="O339" i="15"/>
  <c r="O403" i="15"/>
  <c r="O467" i="15"/>
  <c r="O531" i="15"/>
  <c r="O595" i="15"/>
  <c r="O659" i="15"/>
  <c r="O723" i="15"/>
  <c r="O787" i="15"/>
  <c r="O851" i="15"/>
  <c r="O915" i="15"/>
  <c r="O979" i="15"/>
  <c r="Q50" i="15"/>
  <c r="Q306" i="15"/>
  <c r="Q514" i="15"/>
  <c r="Q642" i="15"/>
  <c r="Q770" i="15"/>
  <c r="Q898" i="15"/>
  <c r="P79" i="15"/>
  <c r="P442" i="15"/>
  <c r="P671" i="15"/>
  <c r="P927" i="15"/>
  <c r="O187" i="15"/>
  <c r="O371" i="15"/>
  <c r="O499" i="15"/>
  <c r="O627" i="15"/>
  <c r="O755" i="15"/>
  <c r="O883" i="15"/>
  <c r="Q92" i="15"/>
  <c r="Q534" i="15"/>
  <c r="Q662" i="15"/>
  <c r="Q790" i="15"/>
  <c r="Q918" i="15"/>
  <c r="P151" i="15"/>
  <c r="P466" i="15"/>
  <c r="P967" i="15"/>
  <c r="O395" i="15"/>
  <c r="O651" i="15"/>
  <c r="O907" i="15"/>
  <c r="Q220" i="15"/>
  <c r="Q470" i="15"/>
  <c r="Q598" i="15"/>
  <c r="Q726" i="15"/>
  <c r="Q854" i="15"/>
  <c r="Q982" i="15"/>
  <c r="P383" i="15"/>
  <c r="P583" i="15"/>
  <c r="P839" i="15"/>
  <c r="O99" i="15"/>
  <c r="O331" i="15"/>
  <c r="O459" i="15"/>
  <c r="O587" i="15"/>
  <c r="O715" i="15"/>
  <c r="O843" i="15"/>
  <c r="O971" i="15"/>
  <c r="Q348" i="15"/>
  <c r="P711" i="15"/>
  <c r="O227" i="15"/>
  <c r="O523" i="15"/>
  <c r="O779" i="15"/>
  <c r="P1002" i="15"/>
  <c r="P994" i="15"/>
  <c r="P986" i="15"/>
  <c r="P978" i="15"/>
  <c r="P970" i="15"/>
  <c r="P962" i="15"/>
  <c r="P954" i="15"/>
  <c r="P946" i="15"/>
  <c r="P938" i="15"/>
  <c r="P930" i="15"/>
  <c r="P922" i="15"/>
  <c r="P914" i="15"/>
  <c r="P906" i="15"/>
  <c r="P898" i="15"/>
  <c r="P890" i="15"/>
  <c r="P882" i="15"/>
  <c r="P874" i="15"/>
  <c r="P866" i="15"/>
  <c r="P858" i="15"/>
  <c r="P854" i="15"/>
  <c r="P846" i="15"/>
  <c r="P838" i="15"/>
  <c r="P830" i="15"/>
  <c r="P822" i="15"/>
  <c r="P814" i="15"/>
  <c r="P806" i="15"/>
  <c r="P798" i="15"/>
  <c r="P790" i="15"/>
  <c r="P782" i="15"/>
  <c r="P774" i="15"/>
  <c r="P766" i="15"/>
  <c r="P758" i="15"/>
  <c r="P750" i="15"/>
  <c r="P742" i="15"/>
  <c r="P734" i="15"/>
  <c r="P726" i="15"/>
  <c r="P718" i="15"/>
  <c r="P710" i="15"/>
  <c r="P702" i="15"/>
  <c r="P694" i="15"/>
  <c r="P686" i="15"/>
  <c r="P678" i="15"/>
  <c r="P674" i="15"/>
  <c r="P666" i="15"/>
  <c r="P658" i="15"/>
  <c r="P650" i="15"/>
  <c r="P642" i="15"/>
  <c r="P634" i="15"/>
  <c r="P626" i="15"/>
  <c r="P618" i="15"/>
  <c r="P606" i="15"/>
  <c r="P598" i="15"/>
  <c r="P590" i="15"/>
  <c r="P582" i="15"/>
  <c r="P574" i="15"/>
  <c r="P566" i="15"/>
  <c r="P558" i="15"/>
  <c r="P550" i="15"/>
  <c r="P542" i="15"/>
  <c r="P534" i="15"/>
  <c r="P526" i="15"/>
  <c r="P518" i="15"/>
  <c r="P510" i="15"/>
  <c r="P502" i="15"/>
  <c r="P498" i="15"/>
  <c r="O490" i="15"/>
  <c r="O482" i="15"/>
  <c r="O474" i="15"/>
  <c r="O466" i="15"/>
  <c r="Q458" i="15"/>
  <c r="O450" i="15"/>
  <c r="Q442" i="15"/>
  <c r="O434" i="15"/>
  <c r="Q426" i="15"/>
  <c r="O418" i="15"/>
  <c r="O691" i="15"/>
  <c r="O59" i="15"/>
  <c r="Q434" i="15"/>
  <c r="O563" i="15"/>
  <c r="P799" i="15"/>
  <c r="Q834" i="15"/>
  <c r="Q178" i="15"/>
  <c r="Q414" i="15"/>
  <c r="Q406" i="15"/>
  <c r="O402" i="15"/>
  <c r="Q394" i="15"/>
  <c r="O386" i="15"/>
  <c r="Q378" i="15"/>
  <c r="P362" i="15"/>
  <c r="P354" i="15"/>
  <c r="P330" i="15"/>
  <c r="P314" i="15"/>
  <c r="P298" i="15"/>
  <c r="P282" i="15"/>
  <c r="P274" i="15"/>
  <c r="P250" i="15"/>
  <c r="P242" i="15"/>
  <c r="P226" i="15"/>
  <c r="P202" i="15"/>
  <c r="P194" i="15"/>
  <c r="Q1004" i="15"/>
  <c r="P1000" i="15"/>
  <c r="Q996" i="15"/>
  <c r="P992" i="15"/>
  <c r="Q988" i="15"/>
  <c r="P984" i="15"/>
  <c r="Q980" i="15"/>
  <c r="P976" i="15"/>
  <c r="Q972" i="15"/>
  <c r="P968" i="15"/>
  <c r="Q964" i="15"/>
  <c r="P960" i="15"/>
  <c r="Q956" i="15"/>
  <c r="P952" i="15"/>
  <c r="Q948" i="15"/>
  <c r="P944" i="15"/>
  <c r="Q940" i="15"/>
  <c r="P936" i="15"/>
  <c r="Q932" i="15"/>
  <c r="P928" i="15"/>
  <c r="Q924" i="15"/>
  <c r="P920" i="15"/>
  <c r="Q916" i="15"/>
  <c r="P912" i="15"/>
  <c r="Q908" i="15"/>
  <c r="P904" i="15"/>
  <c r="Q900" i="15"/>
  <c r="P896" i="15"/>
  <c r="Q892" i="15"/>
  <c r="P888" i="15"/>
  <c r="Q884" i="15"/>
  <c r="P880" i="15"/>
  <c r="Q876" i="15"/>
  <c r="P872" i="15"/>
  <c r="Q868" i="15"/>
  <c r="P864" i="15"/>
  <c r="Q860" i="15"/>
  <c r="P856" i="15"/>
  <c r="Q852" i="15"/>
  <c r="P848" i="15"/>
  <c r="Q844" i="15"/>
  <c r="P840" i="15"/>
  <c r="Q836" i="15"/>
  <c r="P832" i="15"/>
  <c r="Q828" i="15"/>
  <c r="P824" i="15"/>
  <c r="Q820" i="15"/>
  <c r="P816" i="15"/>
  <c r="Q812" i="15"/>
  <c r="P808" i="15"/>
  <c r="Q804" i="15"/>
  <c r="P800" i="15"/>
  <c r="Q796" i="15"/>
  <c r="P792" i="15"/>
  <c r="Q788" i="15"/>
  <c r="P784" i="15"/>
  <c r="Q780" i="15"/>
  <c r="P776" i="15"/>
  <c r="Q772" i="15"/>
  <c r="P768" i="15"/>
  <c r="Q764" i="15"/>
  <c r="P760" i="15"/>
  <c r="Q756" i="15"/>
  <c r="P752" i="15"/>
  <c r="Q748" i="15"/>
  <c r="P744" i="15"/>
  <c r="Q740" i="15"/>
  <c r="P736" i="15"/>
  <c r="Q732" i="15"/>
  <c r="P728" i="15"/>
  <c r="Q724" i="15"/>
  <c r="P720" i="15"/>
  <c r="Q716" i="15"/>
  <c r="P712" i="15"/>
  <c r="Q708" i="15"/>
  <c r="P704" i="15"/>
  <c r="Q700" i="15"/>
  <c r="P696" i="15"/>
  <c r="Q692" i="15"/>
  <c r="P688" i="15"/>
  <c r="Q684" i="15"/>
  <c r="P680" i="15"/>
  <c r="Q676" i="15"/>
  <c r="P672" i="15"/>
  <c r="Q668" i="15"/>
  <c r="P664" i="15"/>
  <c r="Q660" i="15"/>
  <c r="P656" i="15"/>
  <c r="Q652" i="15"/>
  <c r="P648" i="15"/>
  <c r="Q644" i="15"/>
  <c r="P640" i="15"/>
  <c r="Q636" i="15"/>
  <c r="P632" i="15"/>
  <c r="Q628" i="15"/>
  <c r="P624" i="15"/>
  <c r="Q620" i="15"/>
  <c r="P616" i="15"/>
  <c r="Q612" i="15"/>
  <c r="P608" i="15"/>
  <c r="Q410" i="15"/>
  <c r="Q398" i="15"/>
  <c r="Q390" i="15"/>
  <c r="Q382" i="15"/>
  <c r="Q374" i="15"/>
  <c r="O370" i="15"/>
  <c r="P346" i="15"/>
  <c r="P338" i="15"/>
  <c r="P322" i="15"/>
  <c r="P306" i="15"/>
  <c r="P290" i="15"/>
  <c r="P266" i="15"/>
  <c r="P258" i="15"/>
  <c r="P234" i="15"/>
  <c r="P218" i="15"/>
  <c r="P210" i="15"/>
  <c r="P186" i="15"/>
  <c r="Q1005" i="15"/>
  <c r="Q1001" i="15"/>
  <c r="Q997" i="15"/>
  <c r="Q993" i="15"/>
  <c r="Q989" i="15"/>
  <c r="Q985" i="15"/>
  <c r="Q981" i="15"/>
  <c r="Q977" i="15"/>
  <c r="Q973" i="15"/>
  <c r="Q969" i="15"/>
  <c r="Q965" i="15"/>
  <c r="Q961" i="15"/>
  <c r="Q957" i="15"/>
  <c r="Q953" i="15"/>
  <c r="Q949" i="15"/>
  <c r="Q945" i="15"/>
  <c r="Q941" i="15"/>
  <c r="Q937" i="15"/>
  <c r="Q933" i="15"/>
  <c r="Q929" i="15"/>
  <c r="Q925" i="15"/>
  <c r="Q921" i="15"/>
  <c r="Q917" i="15"/>
  <c r="Q913" i="15"/>
  <c r="Q909" i="15"/>
  <c r="Q905" i="15"/>
  <c r="Q901" i="15"/>
  <c r="Q897" i="15"/>
  <c r="Q893" i="15"/>
  <c r="Q889" i="15"/>
  <c r="Q885" i="15"/>
  <c r="Q881" i="15"/>
  <c r="Q877" i="15"/>
  <c r="Q873" i="15"/>
  <c r="Q869" i="15"/>
  <c r="Q865" i="15"/>
  <c r="Q861" i="15"/>
  <c r="Q857" i="15"/>
  <c r="Q853" i="15"/>
  <c r="Q849" i="15"/>
  <c r="Q845" i="15"/>
  <c r="Q841" i="15"/>
  <c r="Q837" i="15"/>
  <c r="Q833" i="15"/>
  <c r="Q829" i="15"/>
  <c r="Q825" i="15"/>
  <c r="Q821" i="15"/>
  <c r="Q817" i="15"/>
  <c r="Q813" i="15"/>
  <c r="Q809" i="15"/>
  <c r="Q805" i="15"/>
  <c r="Q801" i="15"/>
  <c r="Q797" i="15"/>
  <c r="Q793" i="15"/>
  <c r="Q789" i="15"/>
  <c r="Q785" i="15"/>
  <c r="Q781" i="15"/>
  <c r="Q777" i="15"/>
  <c r="Q773" i="15"/>
  <c r="Q769" i="15"/>
  <c r="Q765" i="15"/>
  <c r="Q761" i="15"/>
  <c r="Q757" i="15"/>
  <c r="Q753" i="15"/>
  <c r="Q749" i="15"/>
  <c r="Q745" i="15"/>
  <c r="Q741" i="15"/>
  <c r="Q737" i="15"/>
  <c r="Q733" i="15"/>
  <c r="Q729" i="15"/>
  <c r="Q725" i="15"/>
  <c r="Q721" i="15"/>
  <c r="Q717" i="15"/>
  <c r="Q713" i="15"/>
  <c r="Q709" i="15"/>
  <c r="Q705" i="15"/>
  <c r="Q701" i="15"/>
  <c r="Q697" i="15"/>
  <c r="Q693" i="15"/>
  <c r="Q689" i="15"/>
  <c r="Q685" i="15"/>
  <c r="Q681" i="15"/>
  <c r="Q677" i="15"/>
  <c r="Q673" i="15"/>
  <c r="Q669" i="15"/>
  <c r="Q665" i="15"/>
  <c r="Q661" i="15"/>
  <c r="Q657" i="15"/>
  <c r="Q653" i="15"/>
  <c r="Q649" i="15"/>
  <c r="Q645" i="15"/>
  <c r="Q641" i="15"/>
  <c r="Q637" i="15"/>
  <c r="Q633" i="15"/>
  <c r="Q629" i="15"/>
  <c r="Q625" i="15"/>
  <c r="Q621" i="15"/>
  <c r="Q617" i="15"/>
  <c r="Q613" i="15"/>
  <c r="Q609" i="15"/>
  <c r="Q605" i="15"/>
  <c r="Q601" i="15"/>
  <c r="Q597" i="15"/>
  <c r="Q593" i="15"/>
  <c r="Q589" i="15"/>
  <c r="Q585" i="15"/>
  <c r="Q581" i="15"/>
  <c r="Q577" i="15"/>
  <c r="Q573" i="15"/>
  <c r="Q569" i="15"/>
  <c r="Q565" i="15"/>
  <c r="Q561" i="15"/>
  <c r="Q557" i="15"/>
  <c r="O497" i="15"/>
  <c r="Q485" i="15"/>
  <c r="O473" i="15"/>
  <c r="Q469" i="15"/>
  <c r="O465" i="15"/>
  <c r="Q453" i="15"/>
  <c r="Q437" i="15"/>
  <c r="Q421" i="15"/>
  <c r="O409" i="15"/>
  <c r="Q405" i="15"/>
  <c r="Q389" i="15"/>
  <c r="O377" i="15"/>
  <c r="Q373" i="15"/>
  <c r="Q891" i="15"/>
  <c r="Q887" i="15"/>
  <c r="Q883" i="15"/>
  <c r="Q879" i="15"/>
  <c r="Q875" i="15"/>
  <c r="Q871" i="15"/>
  <c r="Q867" i="15"/>
  <c r="Q863" i="15"/>
  <c r="Q859" i="15"/>
  <c r="Q855" i="15"/>
  <c r="Q851" i="15"/>
  <c r="Q847" i="15"/>
  <c r="Q843" i="15"/>
  <c r="Q839" i="15"/>
  <c r="Q835" i="15"/>
  <c r="Q831" i="15"/>
  <c r="Q827" i="15"/>
  <c r="Q823" i="15"/>
  <c r="Q819" i="15"/>
  <c r="Q815" i="15"/>
  <c r="Q811" i="15"/>
  <c r="Q807" i="15"/>
  <c r="Q803" i="15"/>
  <c r="Q799" i="15"/>
  <c r="Q795" i="15"/>
  <c r="Q791" i="15"/>
  <c r="Q787" i="15"/>
  <c r="Q783" i="15"/>
  <c r="Q779" i="15"/>
  <c r="Q775" i="15"/>
  <c r="Q771" i="15"/>
  <c r="Q767" i="15"/>
  <c r="Q763" i="15"/>
  <c r="Q759" i="15"/>
  <c r="Q755" i="15"/>
  <c r="Q751" i="15"/>
  <c r="Q747" i="15"/>
  <c r="Q743" i="15"/>
  <c r="Q739" i="15"/>
  <c r="Q735" i="15"/>
  <c r="Q731" i="15"/>
  <c r="Q727" i="15"/>
  <c r="Q723" i="15"/>
  <c r="Q719" i="15"/>
  <c r="Q715" i="15"/>
  <c r="Q711" i="15"/>
  <c r="Q707" i="15"/>
  <c r="Q703" i="15"/>
  <c r="Q699" i="15"/>
  <c r="Q695" i="15"/>
  <c r="Q691" i="15"/>
  <c r="Q687" i="15"/>
  <c r="Q683" i="15"/>
  <c r="Q679" i="15"/>
  <c r="Q675" i="15"/>
  <c r="Q671" i="15"/>
  <c r="Q667" i="15"/>
  <c r="Q663" i="15"/>
  <c r="Q659" i="15"/>
  <c r="Q655" i="15"/>
  <c r="Q651" i="15"/>
  <c r="Q647" i="15"/>
  <c r="Q643" i="15"/>
  <c r="Q639" i="15"/>
  <c r="Q635" i="15"/>
  <c r="Q631" i="15"/>
  <c r="Q627" i="15"/>
  <c r="Q623" i="15"/>
  <c r="Q619" i="15"/>
  <c r="Q615" i="15"/>
  <c r="Q611" i="15"/>
  <c r="Q607" i="15"/>
  <c r="Q603" i="15"/>
  <c r="Q599" i="15"/>
  <c r="Q595" i="15"/>
  <c r="Q591" i="15"/>
  <c r="Q587" i="15"/>
  <c r="Q583" i="15"/>
  <c r="Q579" i="15"/>
  <c r="Q575" i="15"/>
  <c r="Q571" i="15"/>
  <c r="Q567" i="15"/>
  <c r="Q563" i="15"/>
  <c r="Q559" i="15"/>
  <c r="Q555" i="15"/>
  <c r="Q551" i="15"/>
  <c r="Q547" i="15"/>
  <c r="Q543" i="15"/>
  <c r="Q539" i="15"/>
  <c r="Q535" i="15"/>
  <c r="Q531" i="15"/>
  <c r="Q527" i="15"/>
  <c r="Q523" i="15"/>
  <c r="Q519" i="15"/>
  <c r="Q515" i="15"/>
  <c r="Q511" i="15"/>
  <c r="Q507" i="15"/>
  <c r="Q503" i="15"/>
  <c r="Q499" i="15"/>
  <c r="Q495" i="15"/>
  <c r="O487" i="15"/>
  <c r="Q479" i="15"/>
  <c r="O471" i="15"/>
  <c r="Q463" i="15"/>
  <c r="O455" i="15"/>
  <c r="Q447" i="15"/>
  <c r="O439" i="15"/>
  <c r="Q431" i="15"/>
  <c r="O423" i="15"/>
  <c r="Q415" i="15"/>
  <c r="O407" i="15"/>
  <c r="Q399" i="15"/>
  <c r="O391" i="15"/>
  <c r="Q383" i="15"/>
  <c r="O375" i="15"/>
  <c r="Q367" i="15"/>
  <c r="Q359" i="15"/>
  <c r="Q351" i="15"/>
  <c r="Q343" i="15"/>
  <c r="Q335" i="15"/>
  <c r="Q327" i="15"/>
  <c r="Q319" i="15"/>
  <c r="Q311" i="15"/>
  <c r="Q303" i="15"/>
  <c r="Q295" i="15"/>
  <c r="Q287" i="15"/>
  <c r="Q279" i="15"/>
  <c r="Q271" i="15"/>
  <c r="Q263" i="15"/>
  <c r="Q255" i="15"/>
  <c r="Q247" i="15"/>
  <c r="Q239" i="15"/>
  <c r="Q231" i="15"/>
  <c r="Q223" i="15"/>
  <c r="Q215" i="15"/>
  <c r="Q207" i="15"/>
  <c r="Q199" i="15"/>
  <c r="Q191" i="15"/>
  <c r="Q604" i="15"/>
  <c r="P600" i="15"/>
  <c r="Q596" i="15"/>
  <c r="P592" i="15"/>
  <c r="Q588" i="15"/>
  <c r="P584" i="15"/>
  <c r="Q580" i="15"/>
  <c r="P576" i="15"/>
  <c r="Q572" i="15"/>
  <c r="P568" i="15"/>
  <c r="Q564" i="15"/>
  <c r="P560" i="15"/>
  <c r="Q556" i="15"/>
  <c r="P552" i="15"/>
  <c r="Q548" i="15"/>
  <c r="P544" i="15"/>
  <c r="Q540" i="15"/>
  <c r="P536" i="15"/>
  <c r="Q532" i="15"/>
  <c r="P528" i="15"/>
  <c r="Q524" i="15"/>
  <c r="P520" i="15"/>
  <c r="Q516" i="15"/>
  <c r="P512" i="15"/>
  <c r="Q508" i="15"/>
  <c r="P504" i="15"/>
  <c r="Q500" i="15"/>
  <c r="P496" i="15"/>
  <c r="P492" i="15"/>
  <c r="P488" i="15"/>
  <c r="P484" i="15"/>
  <c r="P480" i="15"/>
  <c r="P476" i="15"/>
  <c r="P472" i="15"/>
  <c r="P468" i="15"/>
  <c r="P460" i="15"/>
  <c r="P452" i="15"/>
  <c r="P444" i="15"/>
  <c r="P436" i="15"/>
  <c r="P428" i="15"/>
  <c r="P420" i="15"/>
  <c r="P412" i="15"/>
  <c r="P404" i="15"/>
  <c r="P396" i="15"/>
  <c r="P388" i="15"/>
  <c r="P380" i="15"/>
  <c r="P372" i="15"/>
  <c r="P364" i="15"/>
  <c r="P356" i="15"/>
  <c r="P348" i="15"/>
  <c r="P340" i="15"/>
  <c r="P332" i="15"/>
  <c r="P324" i="15"/>
  <c r="P316" i="15"/>
  <c r="P308" i="15"/>
  <c r="P300" i="15"/>
  <c r="P292" i="15"/>
  <c r="P284" i="15"/>
  <c r="P276" i="15"/>
  <c r="P268" i="15"/>
  <c r="P260" i="15"/>
  <c r="P252" i="15"/>
  <c r="P244" i="15"/>
  <c r="P236" i="15"/>
  <c r="P228" i="15"/>
  <c r="P220" i="15"/>
  <c r="P212" i="15"/>
  <c r="P204" i="15"/>
  <c r="P196" i="15"/>
  <c r="P188" i="15"/>
  <c r="P180" i="15"/>
  <c r="P172" i="15"/>
  <c r="P164" i="15"/>
  <c r="P156" i="15"/>
  <c r="P148" i="15"/>
  <c r="P140" i="15"/>
  <c r="P132" i="15"/>
  <c r="P124" i="15"/>
  <c r="P116" i="15"/>
  <c r="P108" i="15"/>
  <c r="P100" i="15"/>
  <c r="P92" i="15"/>
  <c r="P84" i="15"/>
  <c r="P76" i="15"/>
  <c r="P68" i="15"/>
  <c r="P60" i="15"/>
  <c r="P52" i="15"/>
  <c r="P44" i="15"/>
  <c r="P36" i="15"/>
  <c r="P28" i="15"/>
  <c r="P20" i="15"/>
  <c r="P178" i="15"/>
  <c r="P170" i="15"/>
  <c r="P162" i="15"/>
  <c r="P154" i="15"/>
  <c r="P146" i="15"/>
  <c r="P138" i="15"/>
  <c r="P130" i="15"/>
  <c r="P122" i="15"/>
  <c r="P114" i="15"/>
  <c r="P106" i="15"/>
  <c r="P98" i="15"/>
  <c r="P90" i="15"/>
  <c r="P82" i="15"/>
  <c r="P74" i="15"/>
  <c r="P66" i="15"/>
  <c r="P58" i="15"/>
  <c r="P50" i="15"/>
  <c r="P42" i="15"/>
  <c r="P34" i="15"/>
  <c r="P26" i="15"/>
  <c r="P18" i="15"/>
  <c r="Q183" i="15"/>
  <c r="Q175" i="15"/>
  <c r="Q167" i="15"/>
  <c r="Q159" i="15"/>
  <c r="Q151" i="15"/>
  <c r="Q143" i="15"/>
  <c r="Q135" i="15"/>
  <c r="Q127" i="15"/>
  <c r="Q119" i="15"/>
  <c r="Q111" i="15"/>
  <c r="Q103" i="15"/>
  <c r="Q95" i="15"/>
  <c r="Q87" i="15"/>
  <c r="Q79" i="15"/>
  <c r="Q71" i="15"/>
  <c r="Q63" i="15"/>
  <c r="Q55" i="15"/>
  <c r="Q47" i="15"/>
  <c r="Q39" i="15"/>
  <c r="Q31" i="15"/>
  <c r="Q23" i="15"/>
  <c r="Q15" i="15"/>
  <c r="Q553" i="15"/>
  <c r="P553" i="15"/>
  <c r="Q545" i="15"/>
  <c r="P545" i="15"/>
  <c r="Q537" i="15"/>
  <c r="P537" i="15"/>
  <c r="Q529" i="15"/>
  <c r="P529" i="15"/>
  <c r="Q521" i="15"/>
  <c r="P521" i="15"/>
  <c r="Q513" i="15"/>
  <c r="P513" i="15"/>
  <c r="Q505" i="15"/>
  <c r="P505" i="15"/>
  <c r="Q501" i="15"/>
  <c r="P501" i="15"/>
  <c r="Q493" i="15"/>
  <c r="P493" i="15"/>
  <c r="Q489" i="15"/>
  <c r="P489" i="15"/>
  <c r="Q481" i="15"/>
  <c r="P481" i="15"/>
  <c r="Q461" i="15"/>
  <c r="P461" i="15"/>
  <c r="Q457" i="15"/>
  <c r="P457" i="15"/>
  <c r="Q449" i="15"/>
  <c r="P449" i="15"/>
  <c r="Q445" i="15"/>
  <c r="P445" i="15"/>
  <c r="Q441" i="15"/>
  <c r="P441" i="15"/>
  <c r="Q433" i="15"/>
  <c r="P433" i="15"/>
  <c r="Q429" i="15"/>
  <c r="P429" i="15"/>
  <c r="Q425" i="15"/>
  <c r="P425" i="15"/>
  <c r="Q417" i="15"/>
  <c r="P417" i="15"/>
  <c r="Q401" i="15"/>
  <c r="P401" i="15"/>
  <c r="Q393" i="15"/>
  <c r="P393" i="15"/>
  <c r="Q385" i="15"/>
  <c r="P385" i="15"/>
  <c r="Q381" i="15"/>
  <c r="P381" i="15"/>
  <c r="Q369" i="15"/>
  <c r="P369" i="15"/>
  <c r="Q365" i="15"/>
  <c r="P365" i="15"/>
  <c r="Q361" i="15"/>
  <c r="P361" i="15"/>
  <c r="Q357" i="15"/>
  <c r="P357" i="15"/>
  <c r="Q353" i="15"/>
  <c r="P353" i="15"/>
  <c r="Q349" i="15"/>
  <c r="P349" i="15"/>
  <c r="Q345" i="15"/>
  <c r="P345" i="15"/>
  <c r="Q341" i="15"/>
  <c r="P341" i="15"/>
  <c r="Q337" i="15"/>
  <c r="P337" i="15"/>
  <c r="Q333" i="15"/>
  <c r="P333" i="15"/>
  <c r="Q329" i="15"/>
  <c r="P329" i="15"/>
  <c r="Q325" i="15"/>
  <c r="P325" i="15"/>
  <c r="Q321" i="15"/>
  <c r="P321" i="15"/>
  <c r="Q317" i="15"/>
  <c r="P317" i="15"/>
  <c r="Q313" i="15"/>
  <c r="P313" i="15"/>
  <c r="Q309" i="15"/>
  <c r="P309" i="15"/>
  <c r="Q305" i="15"/>
  <c r="P305" i="15"/>
  <c r="Q301" i="15"/>
  <c r="P301" i="15"/>
  <c r="Q297" i="15"/>
  <c r="P297" i="15"/>
  <c r="Q293" i="15"/>
  <c r="P293" i="15"/>
  <c r="Q289" i="15"/>
  <c r="P289" i="15"/>
  <c r="Q285" i="15"/>
  <c r="P285" i="15"/>
  <c r="Q281" i="15"/>
  <c r="P281" i="15"/>
  <c r="Q277" i="15"/>
  <c r="P277" i="15"/>
  <c r="Q273" i="15"/>
  <c r="P273" i="15"/>
  <c r="Q269" i="15"/>
  <c r="P269" i="15"/>
  <c r="Q265" i="15"/>
  <c r="P265" i="15"/>
  <c r="Q261" i="15"/>
  <c r="P261" i="15"/>
  <c r="Q257" i="15"/>
  <c r="P257" i="15"/>
  <c r="Q253" i="15"/>
  <c r="P253" i="15"/>
  <c r="Q249" i="15"/>
  <c r="P249" i="15"/>
  <c r="Q245" i="15"/>
  <c r="P245" i="15"/>
  <c r="Q241" i="15"/>
  <c r="P241" i="15"/>
  <c r="Q237" i="15"/>
  <c r="P237" i="15"/>
  <c r="Q233" i="15"/>
  <c r="P233" i="15"/>
  <c r="Q229" i="15"/>
  <c r="P229" i="15"/>
  <c r="Q225" i="15"/>
  <c r="P225" i="15"/>
  <c r="Q221" i="15"/>
  <c r="P221" i="15"/>
  <c r="Q217" i="15"/>
  <c r="P217" i="15"/>
  <c r="Q213" i="15"/>
  <c r="P213" i="15"/>
  <c r="Q209" i="15"/>
  <c r="P209" i="15"/>
  <c r="Q205" i="15"/>
  <c r="P205" i="15"/>
  <c r="Q201" i="15"/>
  <c r="P201" i="15"/>
  <c r="Q197" i="15"/>
  <c r="P197" i="15"/>
  <c r="Q193" i="15"/>
  <c r="P193" i="15"/>
  <c r="Q189" i="15"/>
  <c r="P189" i="15"/>
  <c r="Q185" i="15"/>
  <c r="P185" i="15"/>
  <c r="Q181" i="15"/>
  <c r="P181" i="15"/>
  <c r="Q177" i="15"/>
  <c r="P177" i="15"/>
  <c r="Q173" i="15"/>
  <c r="P173" i="15"/>
  <c r="Q169" i="15"/>
  <c r="P169" i="15"/>
  <c r="Q165" i="15"/>
  <c r="P165" i="15"/>
  <c r="Q161" i="15"/>
  <c r="P161" i="15"/>
  <c r="Q157" i="15"/>
  <c r="P157" i="15"/>
  <c r="Q153" i="15"/>
  <c r="P153" i="15"/>
  <c r="Q149" i="15"/>
  <c r="P149" i="15"/>
  <c r="Q145" i="15"/>
  <c r="P145" i="15"/>
  <c r="Q141" i="15"/>
  <c r="P141" i="15"/>
  <c r="Q137" i="15"/>
  <c r="P137" i="15"/>
  <c r="Q133" i="15"/>
  <c r="P133" i="15"/>
  <c r="Q129" i="15"/>
  <c r="P129" i="15"/>
  <c r="Q125" i="15"/>
  <c r="P125" i="15"/>
  <c r="Q121" i="15"/>
  <c r="P121" i="15"/>
  <c r="Q117" i="15"/>
  <c r="P117" i="15"/>
  <c r="Q113" i="15"/>
  <c r="P113" i="15"/>
  <c r="Q109" i="15"/>
  <c r="P109" i="15"/>
  <c r="Q105" i="15"/>
  <c r="P105" i="15"/>
  <c r="Q101" i="15"/>
  <c r="P101" i="15"/>
  <c r="Q97" i="15"/>
  <c r="P97" i="15"/>
  <c r="Q93" i="15"/>
  <c r="P93" i="15"/>
  <c r="Q89" i="15"/>
  <c r="P89" i="15"/>
  <c r="Q85" i="15"/>
  <c r="P85" i="15"/>
  <c r="Q81" i="15"/>
  <c r="P81" i="15"/>
  <c r="Q77" i="15"/>
  <c r="P77" i="15"/>
  <c r="Q73" i="15"/>
  <c r="P73" i="15"/>
  <c r="Q69" i="15"/>
  <c r="P69" i="15"/>
  <c r="Q65" i="15"/>
  <c r="P65" i="15"/>
  <c r="Q61" i="15"/>
  <c r="P61" i="15"/>
  <c r="Q57" i="15"/>
  <c r="P57" i="15"/>
  <c r="Q53" i="15"/>
  <c r="P53" i="15"/>
  <c r="Q49" i="15"/>
  <c r="P49" i="15"/>
  <c r="Q45" i="15"/>
  <c r="P45" i="15"/>
  <c r="Q41" i="15"/>
  <c r="P41" i="15"/>
  <c r="Q37" i="15"/>
  <c r="P37" i="15"/>
  <c r="Q33" i="15"/>
  <c r="P33" i="15"/>
  <c r="Q29" i="15"/>
  <c r="P29" i="15"/>
  <c r="Q25" i="15"/>
  <c r="P25" i="15"/>
  <c r="Q21" i="15"/>
  <c r="P21" i="15"/>
  <c r="O1001" i="15"/>
  <c r="O993" i="15"/>
  <c r="O985" i="15"/>
  <c r="O977" i="15"/>
  <c r="O969" i="15"/>
  <c r="O961" i="15"/>
  <c r="O953" i="15"/>
  <c r="O945" i="15"/>
  <c r="O937" i="15"/>
  <c r="O929" i="15"/>
  <c r="O921" i="15"/>
  <c r="O913" i="15"/>
  <c r="O905" i="15"/>
  <c r="O897" i="15"/>
  <c r="O889" i="15"/>
  <c r="O881" i="15"/>
  <c r="O873" i="15"/>
  <c r="O865" i="15"/>
  <c r="O857" i="15"/>
  <c r="O849" i="15"/>
  <c r="O841" i="15"/>
  <c r="O833" i="15"/>
  <c r="O825" i="15"/>
  <c r="O817" i="15"/>
  <c r="O809" i="15"/>
  <c r="O801" i="15"/>
  <c r="O793" i="15"/>
  <c r="O785" i="15"/>
  <c r="O777" i="15"/>
  <c r="O769" i="15"/>
  <c r="O761" i="15"/>
  <c r="O753" i="15"/>
  <c r="O745" i="15"/>
  <c r="O737" i="15"/>
  <c r="O729" i="15"/>
  <c r="O721" i="15"/>
  <c r="O713" i="15"/>
  <c r="O705" i="15"/>
  <c r="O697" i="15"/>
  <c r="O689" i="15"/>
  <c r="O681" i="15"/>
  <c r="O673" i="15"/>
  <c r="O665" i="15"/>
  <c r="O657" i="15"/>
  <c r="O649" i="15"/>
  <c r="O641" i="15"/>
  <c r="O633" i="15"/>
  <c r="O625" i="15"/>
  <c r="O617" i="15"/>
  <c r="O609" i="15"/>
  <c r="O601" i="15"/>
  <c r="O593" i="15"/>
  <c r="O585" i="15"/>
  <c r="O577" i="15"/>
  <c r="O569" i="15"/>
  <c r="O561" i="15"/>
  <c r="O553" i="15"/>
  <c r="O545" i="15"/>
  <c r="O537" i="15"/>
  <c r="O529" i="15"/>
  <c r="O521" i="15"/>
  <c r="O513" i="15"/>
  <c r="O505" i="15"/>
  <c r="O489" i="15"/>
  <c r="O481" i="15"/>
  <c r="O457" i="15"/>
  <c r="O449" i="15"/>
  <c r="O441" i="15"/>
  <c r="O433" i="15"/>
  <c r="O425" i="15"/>
  <c r="O417" i="15"/>
  <c r="O401" i="15"/>
  <c r="O393" i="15"/>
  <c r="O385" i="15"/>
  <c r="O369" i="15"/>
  <c r="O361" i="15"/>
  <c r="O353" i="15"/>
  <c r="O345" i="15"/>
  <c r="O337" i="15"/>
  <c r="O329" i="15"/>
  <c r="O321" i="15"/>
  <c r="O313" i="15"/>
  <c r="O305" i="15"/>
  <c r="O297" i="15"/>
  <c r="O289" i="15"/>
  <c r="O281" i="15"/>
  <c r="O273" i="15"/>
  <c r="O265" i="15"/>
  <c r="O257" i="15"/>
  <c r="O249" i="15"/>
  <c r="O241" i="15"/>
  <c r="O233" i="15"/>
  <c r="O225" i="15"/>
  <c r="O217" i="15"/>
  <c r="O209" i="15"/>
  <c r="O201" i="15"/>
  <c r="O193" i="15"/>
  <c r="O185" i="15"/>
  <c r="O177" i="15"/>
  <c r="O169" i="15"/>
  <c r="O161" i="15"/>
  <c r="O153" i="15"/>
  <c r="O145" i="15"/>
  <c r="O137" i="15"/>
  <c r="O129" i="15"/>
  <c r="O121" i="15"/>
  <c r="O113" i="15"/>
  <c r="O105" i="15"/>
  <c r="O97" i="15"/>
  <c r="O89" i="15"/>
  <c r="O81" i="15"/>
  <c r="O73" i="15"/>
  <c r="O65" i="15"/>
  <c r="O57" i="15"/>
  <c r="O49" i="15"/>
  <c r="O41" i="15"/>
  <c r="O33" i="15"/>
  <c r="O25" i="15"/>
  <c r="P1005" i="15"/>
  <c r="P997" i="15"/>
  <c r="P989" i="15"/>
  <c r="P981" i="15"/>
  <c r="P973" i="15"/>
  <c r="P965" i="15"/>
  <c r="P957" i="15"/>
  <c r="P949" i="15"/>
  <c r="P941" i="15"/>
  <c r="P933" i="15"/>
  <c r="P925" i="15"/>
  <c r="P917" i="15"/>
  <c r="P909" i="15"/>
  <c r="P901" i="15"/>
  <c r="P893" i="15"/>
  <c r="P885" i="15"/>
  <c r="P877" i="15"/>
  <c r="P869" i="15"/>
  <c r="P861" i="15"/>
  <c r="P853" i="15"/>
  <c r="P845" i="15"/>
  <c r="P837" i="15"/>
  <c r="P829" i="15"/>
  <c r="P821" i="15"/>
  <c r="P813" i="15"/>
  <c r="P805" i="15"/>
  <c r="P797" i="15"/>
  <c r="P789" i="15"/>
  <c r="P781" i="15"/>
  <c r="P773" i="15"/>
  <c r="P765" i="15"/>
  <c r="P757" i="15"/>
  <c r="P749" i="15"/>
  <c r="P741" i="15"/>
  <c r="P733" i="15"/>
  <c r="P725" i="15"/>
  <c r="P717" i="15"/>
  <c r="P709" i="15"/>
  <c r="P701" i="15"/>
  <c r="P693" i="15"/>
  <c r="P685" i="15"/>
  <c r="P677" i="15"/>
  <c r="P669" i="15"/>
  <c r="P661" i="15"/>
  <c r="P653" i="15"/>
  <c r="P645" i="15"/>
  <c r="P637" i="15"/>
  <c r="P629" i="15"/>
  <c r="P621" i="15"/>
  <c r="P613" i="15"/>
  <c r="P605" i="15"/>
  <c r="P597" i="15"/>
  <c r="P589" i="15"/>
  <c r="P581" i="15"/>
  <c r="P573" i="15"/>
  <c r="P565" i="15"/>
  <c r="P557" i="15"/>
  <c r="O1007" i="15"/>
  <c r="O999" i="15"/>
  <c r="O991" i="15"/>
  <c r="O983" i="15"/>
  <c r="O975" i="15"/>
  <c r="O967" i="15"/>
  <c r="O959" i="15"/>
  <c r="O951" i="15"/>
  <c r="O943" i="15"/>
  <c r="O935" i="15"/>
  <c r="O927" i="15"/>
  <c r="O919" i="15"/>
  <c r="O911" i="15"/>
  <c r="O903" i="15"/>
  <c r="O895" i="15"/>
  <c r="O887" i="15"/>
  <c r="O879" i="15"/>
  <c r="O871" i="15"/>
  <c r="O863" i="15"/>
  <c r="O855" i="15"/>
  <c r="O847" i="15"/>
  <c r="O839" i="15"/>
  <c r="O831" i="15"/>
  <c r="O823" i="15"/>
  <c r="O815" i="15"/>
  <c r="O807" i="15"/>
  <c r="O799" i="15"/>
  <c r="O791" i="15"/>
  <c r="O783" i="15"/>
  <c r="O775" i="15"/>
  <c r="O767" i="15"/>
  <c r="O759" i="15"/>
  <c r="O751" i="15"/>
  <c r="O743" i="15"/>
  <c r="O735" i="15"/>
  <c r="O727" i="15"/>
  <c r="O719" i="15"/>
  <c r="O711" i="15"/>
  <c r="O703" i="15"/>
  <c r="O695" i="15"/>
  <c r="O687" i="15"/>
  <c r="O679" i="15"/>
  <c r="O671" i="15"/>
  <c r="O663" i="15"/>
  <c r="O655" i="15"/>
  <c r="O647" i="15"/>
  <c r="O639" i="15"/>
  <c r="O631" i="15"/>
  <c r="O623" i="15"/>
  <c r="O615" i="15"/>
  <c r="O607" i="15"/>
  <c r="O599" i="15"/>
  <c r="O591" i="15"/>
  <c r="O583" i="15"/>
  <c r="O575" i="15"/>
  <c r="O567" i="15"/>
  <c r="O559" i="15"/>
  <c r="O551" i="15"/>
  <c r="O543" i="15"/>
  <c r="O535" i="15"/>
  <c r="O527" i="15"/>
  <c r="O519" i="15"/>
  <c r="O511" i="15"/>
  <c r="O503" i="15"/>
  <c r="O495" i="15"/>
  <c r="O479" i="15"/>
  <c r="O463" i="15"/>
  <c r="O447" i="15"/>
  <c r="O431" i="15"/>
  <c r="O415" i="15"/>
  <c r="O399" i="15"/>
  <c r="O383" i="15"/>
  <c r="O367" i="15"/>
  <c r="O359" i="15"/>
  <c r="O351" i="15"/>
  <c r="O343" i="15"/>
  <c r="O335" i="15"/>
  <c r="O327" i="15"/>
  <c r="O319" i="15"/>
  <c r="O311" i="15"/>
  <c r="O303" i="15"/>
  <c r="O295" i="15"/>
  <c r="O287" i="15"/>
  <c r="O279" i="15"/>
  <c r="O271" i="15"/>
  <c r="O263" i="15"/>
  <c r="O255" i="15"/>
  <c r="O247" i="15"/>
  <c r="O239" i="15"/>
  <c r="O231" i="15"/>
  <c r="O223" i="15"/>
  <c r="O215" i="15"/>
  <c r="O207" i="15"/>
  <c r="O199" i="15"/>
  <c r="O191" i="15"/>
  <c r="O183" i="15"/>
  <c r="O175" i="15"/>
  <c r="O167" i="15"/>
  <c r="O159" i="15"/>
  <c r="O151" i="15"/>
  <c r="O143" i="15"/>
  <c r="O135" i="15"/>
  <c r="O127" i="15"/>
  <c r="O119" i="15"/>
  <c r="O111" i="15"/>
  <c r="O103" i="15"/>
  <c r="O95" i="15"/>
  <c r="O87" i="15"/>
  <c r="O79" i="15"/>
  <c r="O71" i="15"/>
  <c r="O63" i="15"/>
  <c r="O55" i="15"/>
  <c r="O47" i="15"/>
  <c r="O39" i="15"/>
  <c r="O31" i="15"/>
  <c r="O23" i="15"/>
  <c r="O15" i="15"/>
  <c r="P1003" i="15"/>
  <c r="P995" i="15"/>
  <c r="P987" i="15"/>
  <c r="P979" i="15"/>
  <c r="P971" i="15"/>
  <c r="P963" i="15"/>
  <c r="P955" i="15"/>
  <c r="P947" i="15"/>
  <c r="P939" i="15"/>
  <c r="P931" i="15"/>
  <c r="P923" i="15"/>
  <c r="P915" i="15"/>
  <c r="P907" i="15"/>
  <c r="P899" i="15"/>
  <c r="P891" i="15"/>
  <c r="P883" i="15"/>
  <c r="P875" i="15"/>
  <c r="P867" i="15"/>
  <c r="P859" i="15"/>
  <c r="P851" i="15"/>
  <c r="P843" i="15"/>
  <c r="P835" i="15"/>
  <c r="P827" i="15"/>
  <c r="P819" i="15"/>
  <c r="P811" i="15"/>
  <c r="P803" i="15"/>
  <c r="P795" i="15"/>
  <c r="P787" i="15"/>
  <c r="P779" i="15"/>
  <c r="P771" i="15"/>
  <c r="P763" i="15"/>
  <c r="P755" i="15"/>
  <c r="P747" i="15"/>
  <c r="P739" i="15"/>
  <c r="P731" i="15"/>
  <c r="P723" i="15"/>
  <c r="P715" i="15"/>
  <c r="P707" i="15"/>
  <c r="P699" i="15"/>
  <c r="P691" i="15"/>
  <c r="P683" i="15"/>
  <c r="P675" i="15"/>
  <c r="P667" i="15"/>
  <c r="P659" i="15"/>
  <c r="P651" i="15"/>
  <c r="P643" i="15"/>
  <c r="P635" i="15"/>
  <c r="P627" i="15"/>
  <c r="P619" i="15"/>
  <c r="P611" i="15"/>
  <c r="P603" i="15"/>
  <c r="P595" i="15"/>
  <c r="P587" i="15"/>
  <c r="P579" i="15"/>
  <c r="P571" i="15"/>
  <c r="P563" i="15"/>
  <c r="P555" i="15"/>
  <c r="P539" i="15"/>
  <c r="P523" i="15"/>
  <c r="P507" i="15"/>
  <c r="P359" i="15"/>
  <c r="P327" i="15"/>
  <c r="P295" i="15"/>
  <c r="P263" i="15"/>
  <c r="P231" i="15"/>
  <c r="P199" i="15"/>
  <c r="P167" i="15"/>
  <c r="P135" i="15"/>
  <c r="P103" i="15"/>
  <c r="P71" i="15"/>
  <c r="P39" i="15"/>
  <c r="Q549" i="15"/>
  <c r="P549" i="15"/>
  <c r="Q541" i="15"/>
  <c r="P541" i="15"/>
  <c r="Q533" i="15"/>
  <c r="P533" i="15"/>
  <c r="Q525" i="15"/>
  <c r="P525" i="15"/>
  <c r="Q517" i="15"/>
  <c r="P517" i="15"/>
  <c r="Q509" i="15"/>
  <c r="P509" i="15"/>
  <c r="Q497" i="15"/>
  <c r="P497" i="15"/>
  <c r="Q477" i="15"/>
  <c r="P477" i="15"/>
  <c r="Q473" i="15"/>
  <c r="P473" i="15"/>
  <c r="Q465" i="15"/>
  <c r="P465" i="15"/>
  <c r="Q413" i="15"/>
  <c r="P413" i="15"/>
  <c r="Q409" i="15"/>
  <c r="P409" i="15"/>
  <c r="Q397" i="15"/>
  <c r="P397" i="15"/>
  <c r="Q377" i="15"/>
  <c r="P377" i="15"/>
  <c r="Q491" i="15"/>
  <c r="P491" i="15"/>
  <c r="Q487" i="15"/>
  <c r="P487" i="15"/>
  <c r="Q483" i="15"/>
  <c r="P483" i="15"/>
  <c r="Q475" i="15"/>
  <c r="P475" i="15"/>
  <c r="Q471" i="15"/>
  <c r="P471" i="15"/>
  <c r="Q467" i="15"/>
  <c r="P467" i="15"/>
  <c r="Q459" i="15"/>
  <c r="P459" i="15"/>
  <c r="P455" i="15"/>
  <c r="Q455" i="15"/>
  <c r="Q451" i="15"/>
  <c r="P451" i="15"/>
  <c r="Q443" i="15"/>
  <c r="P443" i="15"/>
  <c r="Q439" i="15"/>
  <c r="P439" i="15"/>
  <c r="Q435" i="15"/>
  <c r="P435" i="15"/>
  <c r="Q427" i="15"/>
  <c r="P427" i="15"/>
  <c r="P423" i="15"/>
  <c r="Q423" i="15"/>
  <c r="Q419" i="15"/>
  <c r="P419" i="15"/>
  <c r="Q411" i="15"/>
  <c r="P411" i="15"/>
  <c r="Q407" i="15"/>
  <c r="P407" i="15"/>
  <c r="Q403" i="15"/>
  <c r="P403" i="15"/>
  <c r="Q395" i="15"/>
  <c r="P395" i="15"/>
  <c r="P391" i="15"/>
  <c r="Q391" i="15"/>
  <c r="Q387" i="15"/>
  <c r="P387" i="15"/>
  <c r="Q379" i="15"/>
  <c r="P379" i="15"/>
  <c r="Q375" i="15"/>
  <c r="P375" i="15"/>
  <c r="Q371" i="15"/>
  <c r="P371" i="15"/>
  <c r="Q363" i="15"/>
  <c r="P363" i="15"/>
  <c r="Q355" i="15"/>
  <c r="P355" i="15"/>
  <c r="Q347" i="15"/>
  <c r="P347" i="15"/>
  <c r="Q339" i="15"/>
  <c r="P339" i="15"/>
  <c r="Q331" i="15"/>
  <c r="P331" i="15"/>
  <c r="Q323" i="15"/>
  <c r="P323" i="15"/>
  <c r="Q315" i="15"/>
  <c r="P315" i="15"/>
  <c r="Q307" i="15"/>
  <c r="P307" i="15"/>
  <c r="Q299" i="15"/>
  <c r="P299" i="15"/>
  <c r="Q291" i="15"/>
  <c r="P291" i="15"/>
  <c r="Q283" i="15"/>
  <c r="P283" i="15"/>
  <c r="Q275" i="15"/>
  <c r="P275" i="15"/>
  <c r="Q267" i="15"/>
  <c r="P267" i="15"/>
  <c r="Q259" i="15"/>
  <c r="P259" i="15"/>
  <c r="Q251" i="15"/>
  <c r="P251" i="15"/>
  <c r="Q243" i="15"/>
  <c r="P243" i="15"/>
  <c r="Q235" i="15"/>
  <c r="P235" i="15"/>
  <c r="Q227" i="15"/>
  <c r="P227" i="15"/>
  <c r="Q219" i="15"/>
  <c r="P219" i="15"/>
  <c r="Q211" i="15"/>
  <c r="P211" i="15"/>
  <c r="Q203" i="15"/>
  <c r="P203" i="15"/>
  <c r="Q195" i="15"/>
  <c r="P195" i="15"/>
  <c r="Q187" i="15"/>
  <c r="P187" i="15"/>
  <c r="Q179" i="15"/>
  <c r="P179" i="15"/>
  <c r="Q171" i="15"/>
  <c r="P171" i="15"/>
  <c r="Q163" i="15"/>
  <c r="P163" i="15"/>
  <c r="Q155" i="15"/>
  <c r="P155" i="15"/>
  <c r="Q147" i="15"/>
  <c r="P147" i="15"/>
  <c r="Q139" i="15"/>
  <c r="P139" i="15"/>
  <c r="Q131" i="15"/>
  <c r="P131" i="15"/>
  <c r="Q123" i="15"/>
  <c r="P123" i="15"/>
  <c r="Q115" i="15"/>
  <c r="P115" i="15"/>
  <c r="Q107" i="15"/>
  <c r="P107" i="15"/>
  <c r="Q99" i="15"/>
  <c r="P99" i="15"/>
  <c r="Q91" i="15"/>
  <c r="P91" i="15"/>
  <c r="Q83" i="15"/>
  <c r="P83" i="15"/>
  <c r="Q75" i="15"/>
  <c r="P75" i="15"/>
  <c r="Q67" i="15"/>
  <c r="P67" i="15"/>
  <c r="Q59" i="15"/>
  <c r="P59" i="15"/>
  <c r="Q51" i="15"/>
  <c r="P51" i="15"/>
  <c r="Q43" i="15"/>
  <c r="P43" i="15"/>
  <c r="Q35" i="15"/>
  <c r="P35" i="15"/>
  <c r="Q27" i="15"/>
  <c r="P27" i="15"/>
  <c r="Q19" i="15"/>
  <c r="P19" i="15"/>
  <c r="O1005" i="15"/>
  <c r="O997" i="15"/>
  <c r="O989" i="15"/>
  <c r="O981" i="15"/>
  <c r="O973" i="15"/>
  <c r="O965" i="15"/>
  <c r="O957" i="15"/>
  <c r="O949" i="15"/>
  <c r="O941" i="15"/>
  <c r="O933" i="15"/>
  <c r="O925" i="15"/>
  <c r="O917" i="15"/>
  <c r="O909" i="15"/>
  <c r="O901" i="15"/>
  <c r="O893" i="15"/>
  <c r="O885" i="15"/>
  <c r="O877" i="15"/>
  <c r="O869" i="15"/>
  <c r="O861" i="15"/>
  <c r="O853" i="15"/>
  <c r="O845" i="15"/>
  <c r="O837" i="15"/>
  <c r="O829" i="15"/>
  <c r="O821" i="15"/>
  <c r="O813" i="15"/>
  <c r="O805" i="15"/>
  <c r="O797" i="15"/>
  <c r="O789" i="15"/>
  <c r="O781" i="15"/>
  <c r="O773" i="15"/>
  <c r="O765" i="15"/>
  <c r="O757" i="15"/>
  <c r="O749" i="15"/>
  <c r="O741" i="15"/>
  <c r="O733" i="15"/>
  <c r="O725" i="15"/>
  <c r="O717" i="15"/>
  <c r="O709" i="15"/>
  <c r="O701" i="15"/>
  <c r="O693" i="15"/>
  <c r="O685" i="15"/>
  <c r="O677" i="15"/>
  <c r="O669" i="15"/>
  <c r="O661" i="15"/>
  <c r="O653" i="15"/>
  <c r="O645" i="15"/>
  <c r="O637" i="15"/>
  <c r="O629" i="15"/>
  <c r="O621" i="15"/>
  <c r="O613" i="15"/>
  <c r="O605" i="15"/>
  <c r="O597" i="15"/>
  <c r="O589" i="15"/>
  <c r="O581" i="15"/>
  <c r="O573" i="15"/>
  <c r="O565" i="15"/>
  <c r="O557" i="15"/>
  <c r="O549" i="15"/>
  <c r="O541" i="15"/>
  <c r="O533" i="15"/>
  <c r="O525" i="15"/>
  <c r="O517" i="15"/>
  <c r="O509" i="15"/>
  <c r="O501" i="15"/>
  <c r="O493" i="15"/>
  <c r="O485" i="15"/>
  <c r="O477" i="15"/>
  <c r="O469" i="15"/>
  <c r="O461" i="15"/>
  <c r="O453" i="15"/>
  <c r="O445" i="15"/>
  <c r="O437" i="15"/>
  <c r="O429" i="15"/>
  <c r="O421" i="15"/>
  <c r="O413" i="15"/>
  <c r="O405" i="15"/>
  <c r="O397" i="15"/>
  <c r="O389" i="15"/>
  <c r="O381" i="15"/>
  <c r="O373" i="15"/>
  <c r="O365" i="15"/>
  <c r="O357" i="15"/>
  <c r="O349" i="15"/>
  <c r="O341" i="15"/>
  <c r="O333" i="15"/>
  <c r="O325" i="15"/>
  <c r="O317" i="15"/>
  <c r="O309" i="15"/>
  <c r="O301" i="15"/>
  <c r="O293" i="15"/>
  <c r="O285" i="15"/>
  <c r="O277" i="15"/>
  <c r="O269" i="15"/>
  <c r="O261" i="15"/>
  <c r="O253" i="15"/>
  <c r="O245" i="15"/>
  <c r="O237" i="15"/>
  <c r="O229" i="15"/>
  <c r="O221" i="15"/>
  <c r="O213" i="15"/>
  <c r="O205" i="15"/>
  <c r="O197" i="15"/>
  <c r="O189" i="15"/>
  <c r="O181" i="15"/>
  <c r="O173" i="15"/>
  <c r="O165" i="15"/>
  <c r="O157" i="15"/>
  <c r="O149" i="15"/>
  <c r="O141" i="15"/>
  <c r="O133" i="15"/>
  <c r="O125" i="15"/>
  <c r="O117" i="15"/>
  <c r="O109" i="15"/>
  <c r="O101" i="15"/>
  <c r="O93" i="15"/>
  <c r="O85" i="15"/>
  <c r="O77" i="15"/>
  <c r="O69" i="15"/>
  <c r="O61" i="15"/>
  <c r="O53" i="15"/>
  <c r="O45" i="15"/>
  <c r="O37" i="15"/>
  <c r="O29" i="15"/>
  <c r="O21" i="15"/>
  <c r="P1001" i="15"/>
  <c r="P993" i="15"/>
  <c r="P985" i="15"/>
  <c r="P977" i="15"/>
  <c r="P969" i="15"/>
  <c r="P961" i="15"/>
  <c r="P953" i="15"/>
  <c r="P945" i="15"/>
  <c r="P937" i="15"/>
  <c r="P929" i="15"/>
  <c r="P921" i="15"/>
  <c r="P913" i="15"/>
  <c r="P905" i="15"/>
  <c r="P897" i="15"/>
  <c r="P889" i="15"/>
  <c r="P881" i="15"/>
  <c r="P873" i="15"/>
  <c r="P865" i="15"/>
  <c r="P857" i="15"/>
  <c r="P849" i="15"/>
  <c r="P841" i="15"/>
  <c r="P833" i="15"/>
  <c r="P825" i="15"/>
  <c r="P817" i="15"/>
  <c r="P809" i="15"/>
  <c r="P801" i="15"/>
  <c r="P793" i="15"/>
  <c r="P785" i="15"/>
  <c r="P777" i="15"/>
  <c r="P769" i="15"/>
  <c r="P761" i="15"/>
  <c r="P753" i="15"/>
  <c r="P745" i="15"/>
  <c r="P737" i="15"/>
  <c r="P729" i="15"/>
  <c r="P721" i="15"/>
  <c r="P713" i="15"/>
  <c r="P705" i="15"/>
  <c r="P697" i="15"/>
  <c r="P689" i="15"/>
  <c r="P681" i="15"/>
  <c r="P673" i="15"/>
  <c r="P665" i="15"/>
  <c r="P657" i="15"/>
  <c r="P649" i="15"/>
  <c r="P641" i="15"/>
  <c r="P633" i="15"/>
  <c r="P625" i="15"/>
  <c r="P617" i="15"/>
  <c r="P609" i="15"/>
  <c r="P601" i="15"/>
  <c r="P593" i="15"/>
  <c r="P585" i="15"/>
  <c r="P577" i="15"/>
  <c r="P569" i="15"/>
  <c r="P561" i="15"/>
  <c r="P551" i="15"/>
  <c r="P535" i="15"/>
  <c r="P519" i="15"/>
  <c r="P503" i="15"/>
  <c r="P485" i="15"/>
  <c r="P469" i="15"/>
  <c r="P453" i="15"/>
  <c r="P437" i="15"/>
  <c r="P421" i="15"/>
  <c r="P405" i="15"/>
  <c r="P389" i="15"/>
  <c r="P373" i="15"/>
  <c r="P351" i="15"/>
  <c r="P319" i="15"/>
  <c r="P287" i="15"/>
  <c r="P255" i="15"/>
  <c r="P223" i="15"/>
  <c r="P191" i="15"/>
  <c r="P159" i="15"/>
  <c r="P127" i="15"/>
  <c r="P95" i="15"/>
  <c r="P63" i="15"/>
  <c r="P31" i="15"/>
  <c r="H971" i="15"/>
  <c r="H967" i="15"/>
  <c r="H903" i="15"/>
  <c r="H727" i="15"/>
  <c r="H719" i="15"/>
  <c r="H683" i="15"/>
  <c r="H671" i="15"/>
  <c r="H655" i="15"/>
  <c r="H411" i="15"/>
  <c r="P366" i="15"/>
  <c r="Q366" i="15"/>
  <c r="Q358" i="15"/>
  <c r="P358" i="15"/>
  <c r="P350" i="15"/>
  <c r="Q350" i="15"/>
  <c r="Q342" i="15"/>
  <c r="P342" i="15"/>
  <c r="P334" i="15"/>
  <c r="Q334" i="15"/>
  <c r="Q326" i="15"/>
  <c r="P326" i="15"/>
  <c r="P318" i="15"/>
  <c r="Q318" i="15"/>
  <c r="Q310" i="15"/>
  <c r="P310" i="15"/>
  <c r="P302" i="15"/>
  <c r="Q302" i="15"/>
  <c r="Q294" i="15"/>
  <c r="P294" i="15"/>
  <c r="P286" i="15"/>
  <c r="Q286" i="15"/>
  <c r="Q278" i="15"/>
  <c r="P278" i="15"/>
  <c r="P270" i="15"/>
  <c r="Q270" i="15"/>
  <c r="Q262" i="15"/>
  <c r="P262" i="15"/>
  <c r="P254" i="15"/>
  <c r="Q254" i="15"/>
  <c r="Q246" i="15"/>
  <c r="P246" i="15"/>
  <c r="P238" i="15"/>
  <c r="Q238" i="15"/>
  <c r="Q230" i="15"/>
  <c r="P230" i="15"/>
  <c r="P222" i="15"/>
  <c r="Q222" i="15"/>
  <c r="Q214" i="15"/>
  <c r="P214" i="15"/>
  <c r="P206" i="15"/>
  <c r="Q206" i="15"/>
  <c r="Q198" i="15"/>
  <c r="P198" i="15"/>
  <c r="P190" i="15"/>
  <c r="Q190" i="15"/>
  <c r="Q182" i="15"/>
  <c r="P182" i="15"/>
  <c r="P174" i="15"/>
  <c r="Q174" i="15"/>
  <c r="Q166" i="15"/>
  <c r="P166" i="15"/>
  <c r="P158" i="15"/>
  <c r="Q158" i="15"/>
  <c r="Q150" i="15"/>
  <c r="P150" i="15"/>
  <c r="P142" i="15"/>
  <c r="Q142" i="15"/>
  <c r="Q134" i="15"/>
  <c r="P134" i="15"/>
  <c r="P126" i="15"/>
  <c r="Q126" i="15"/>
  <c r="Q118" i="15"/>
  <c r="P118" i="15"/>
  <c r="P110" i="15"/>
  <c r="Q110" i="15"/>
  <c r="Q102" i="15"/>
  <c r="P102" i="15"/>
  <c r="P94" i="15"/>
  <c r="Q94" i="15"/>
  <c r="Q86" i="15"/>
  <c r="P86" i="15"/>
  <c r="P78" i="15"/>
  <c r="Q78" i="15"/>
  <c r="Q70" i="15"/>
  <c r="P70" i="15"/>
  <c r="P62" i="15"/>
  <c r="Q62" i="15"/>
  <c r="Q54" i="15"/>
  <c r="P54" i="15"/>
  <c r="P46" i="15"/>
  <c r="Q46" i="15"/>
  <c r="Q38" i="15"/>
  <c r="P38" i="15"/>
  <c r="P30" i="15"/>
  <c r="Q30" i="15"/>
  <c r="Q22" i="15"/>
  <c r="P22" i="15"/>
  <c r="O1006" i="15"/>
  <c r="O1002" i="15"/>
  <c r="O998" i="15"/>
  <c r="O994" i="15"/>
  <c r="O990" i="15"/>
  <c r="O986" i="15"/>
  <c r="O982" i="15"/>
  <c r="O978" i="15"/>
  <c r="O974" i="15"/>
  <c r="O970" i="15"/>
  <c r="O966" i="15"/>
  <c r="O962" i="15"/>
  <c r="O958" i="15"/>
  <c r="O954" i="15"/>
  <c r="O950" i="15"/>
  <c r="O946" i="15"/>
  <c r="O942" i="15"/>
  <c r="O938" i="15"/>
  <c r="O934" i="15"/>
  <c r="O930" i="15"/>
  <c r="O926" i="15"/>
  <c r="O922" i="15"/>
  <c r="O918" i="15"/>
  <c r="O914" i="15"/>
  <c r="O910" i="15"/>
  <c r="O906" i="15"/>
  <c r="O902" i="15"/>
  <c r="O898" i="15"/>
  <c r="O894" i="15"/>
  <c r="O890" i="15"/>
  <c r="O886" i="15"/>
  <c r="O882" i="15"/>
  <c r="O878" i="15"/>
  <c r="O874" i="15"/>
  <c r="O870" i="15"/>
  <c r="O866" i="15"/>
  <c r="O862" i="15"/>
  <c r="O858" i="15"/>
  <c r="O854" i="15"/>
  <c r="O850" i="15"/>
  <c r="O846" i="15"/>
  <c r="O842" i="15"/>
  <c r="O838" i="15"/>
  <c r="O834" i="15"/>
  <c r="O830" i="15"/>
  <c r="O826" i="15"/>
  <c r="O822" i="15"/>
  <c r="O818" i="15"/>
  <c r="O814" i="15"/>
  <c r="O810" i="15"/>
  <c r="O806" i="15"/>
  <c r="O802" i="15"/>
  <c r="O798" i="15"/>
  <c r="O794" i="15"/>
  <c r="O790" i="15"/>
  <c r="O786" i="15"/>
  <c r="O782" i="15"/>
  <c r="O778" i="15"/>
  <c r="O774" i="15"/>
  <c r="O770" i="15"/>
  <c r="O766" i="15"/>
  <c r="O762" i="15"/>
  <c r="O758" i="15"/>
  <c r="O754" i="15"/>
  <c r="O750" i="15"/>
  <c r="O746" i="15"/>
  <c r="O742" i="15"/>
  <c r="O738" i="15"/>
  <c r="O734" i="15"/>
  <c r="O730" i="15"/>
  <c r="O726" i="15"/>
  <c r="O722" i="15"/>
  <c r="O718" i="15"/>
  <c r="O714" i="15"/>
  <c r="O710" i="15"/>
  <c r="O706" i="15"/>
  <c r="O702" i="15"/>
  <c r="O698" i="15"/>
  <c r="O694" i="15"/>
  <c r="O690" i="15"/>
  <c r="O686" i="15"/>
  <c r="O682" i="15"/>
  <c r="O678" i="15"/>
  <c r="O674" i="15"/>
  <c r="O670" i="15"/>
  <c r="O666" i="15"/>
  <c r="O662" i="15"/>
  <c r="O658" i="15"/>
  <c r="O654" i="15"/>
  <c r="O650" i="15"/>
  <c r="O646" i="15"/>
  <c r="O642" i="15"/>
  <c r="O638" i="15"/>
  <c r="O634" i="15"/>
  <c r="O630" i="15"/>
  <c r="O626" i="15"/>
  <c r="O622" i="15"/>
  <c r="O618" i="15"/>
  <c r="O614" i="15"/>
  <c r="O610" i="15"/>
  <c r="O606" i="15"/>
  <c r="O602" i="15"/>
  <c r="O598" i="15"/>
  <c r="O594" i="15"/>
  <c r="O590" i="15"/>
  <c r="O586" i="15"/>
  <c r="O582" i="15"/>
  <c r="O578" i="15"/>
  <c r="O574" i="15"/>
  <c r="O570" i="15"/>
  <c r="O566" i="15"/>
  <c r="O562" i="15"/>
  <c r="O558" i="15"/>
  <c r="O554" i="15"/>
  <c r="O550" i="15"/>
  <c r="O546" i="15"/>
  <c r="O542" i="15"/>
  <c r="O538" i="15"/>
  <c r="O534" i="15"/>
  <c r="O530" i="15"/>
  <c r="O526" i="15"/>
  <c r="O522" i="15"/>
  <c r="O518" i="15"/>
  <c r="O514" i="15"/>
  <c r="O510" i="15"/>
  <c r="O506" i="15"/>
  <c r="O502" i="15"/>
  <c r="O498" i="15"/>
  <c r="O494" i="15"/>
  <c r="O486" i="15"/>
  <c r="O478" i="15"/>
  <c r="O470" i="15"/>
  <c r="O462" i="15"/>
  <c r="O458" i="15"/>
  <c r="O454" i="15"/>
  <c r="O446" i="15"/>
  <c r="O442" i="15"/>
  <c r="O438" i="15"/>
  <c r="O430" i="15"/>
  <c r="O426" i="15"/>
  <c r="O422" i="15"/>
  <c r="O414" i="15"/>
  <c r="O410" i="15"/>
  <c r="O406" i="15"/>
  <c r="O398" i="15"/>
  <c r="O394" i="15"/>
  <c r="O390" i="15"/>
  <c r="O382" i="15"/>
  <c r="O378" i="15"/>
  <c r="O374" i="15"/>
  <c r="O366" i="15"/>
  <c r="O362" i="15"/>
  <c r="O358" i="15"/>
  <c r="O354" i="15"/>
  <c r="O350" i="15"/>
  <c r="O346" i="15"/>
  <c r="O342" i="15"/>
  <c r="O338" i="15"/>
  <c r="O334" i="15"/>
  <c r="O330" i="15"/>
  <c r="O326" i="15"/>
  <c r="O322" i="15"/>
  <c r="O318" i="15"/>
  <c r="O314" i="15"/>
  <c r="O310" i="15"/>
  <c r="O306" i="15"/>
  <c r="O302" i="15"/>
  <c r="O298" i="15"/>
  <c r="O294" i="15"/>
  <c r="O290" i="15"/>
  <c r="O286" i="15"/>
  <c r="O282" i="15"/>
  <c r="O278" i="15"/>
  <c r="O274" i="15"/>
  <c r="O270" i="15"/>
  <c r="O266" i="15"/>
  <c r="O262" i="15"/>
  <c r="O258" i="15"/>
  <c r="O254" i="15"/>
  <c r="O250" i="15"/>
  <c r="O246" i="15"/>
  <c r="O242" i="15"/>
  <c r="O238" i="15"/>
  <c r="O234" i="15"/>
  <c r="O230" i="15"/>
  <c r="O226" i="15"/>
  <c r="O222" i="15"/>
  <c r="O218" i="15"/>
  <c r="O214" i="15"/>
  <c r="O210" i="15"/>
  <c r="O206" i="15"/>
  <c r="O202" i="15"/>
  <c r="O198" i="15"/>
  <c r="O194" i="15"/>
  <c r="O190" i="15"/>
  <c r="O186" i="15"/>
  <c r="O182" i="15"/>
  <c r="O178" i="15"/>
  <c r="O174" i="15"/>
  <c r="O170" i="15"/>
  <c r="O166" i="15"/>
  <c r="O162" i="15"/>
  <c r="O158" i="15"/>
  <c r="O154" i="15"/>
  <c r="O150" i="15"/>
  <c r="O146" i="15"/>
  <c r="O142" i="15"/>
  <c r="O138" i="15"/>
  <c r="O134" i="15"/>
  <c r="O130" i="15"/>
  <c r="O126" i="15"/>
  <c r="O122" i="15"/>
  <c r="O118" i="15"/>
  <c r="O114" i="15"/>
  <c r="O110" i="15"/>
  <c r="O106" i="15"/>
  <c r="O102" i="15"/>
  <c r="O98" i="15"/>
  <c r="O94" i="15"/>
  <c r="O90" i="15"/>
  <c r="O86" i="15"/>
  <c r="O82" i="15"/>
  <c r="O78" i="15"/>
  <c r="O74" i="15"/>
  <c r="O70" i="15"/>
  <c r="O66" i="15"/>
  <c r="O62" i="15"/>
  <c r="O58" i="15"/>
  <c r="O54" i="15"/>
  <c r="O50" i="15"/>
  <c r="O46" i="15"/>
  <c r="O42" i="15"/>
  <c r="O38" i="15"/>
  <c r="O34" i="15"/>
  <c r="O30" i="15"/>
  <c r="O26" i="15"/>
  <c r="O22" i="15"/>
  <c r="O18" i="15"/>
  <c r="P462" i="15"/>
  <c r="P446" i="15"/>
  <c r="P430" i="15"/>
  <c r="P414" i="15"/>
  <c r="P398" i="15"/>
  <c r="P382" i="15"/>
  <c r="Q1000" i="15"/>
  <c r="Q992" i="15"/>
  <c r="Q984" i="15"/>
  <c r="Q976" i="15"/>
  <c r="Q968" i="15"/>
  <c r="Q960" i="15"/>
  <c r="Q952" i="15"/>
  <c r="Q944" i="15"/>
  <c r="Q936" i="15"/>
  <c r="Q928" i="15"/>
  <c r="Q920" i="15"/>
  <c r="Q912" i="15"/>
  <c r="Q904" i="15"/>
  <c r="Q896" i="15"/>
  <c r="Q888" i="15"/>
  <c r="Q880" i="15"/>
  <c r="Q872" i="15"/>
  <c r="Q864" i="15"/>
  <c r="Q856" i="15"/>
  <c r="Q848" i="15"/>
  <c r="Q840" i="15"/>
  <c r="Q832" i="15"/>
  <c r="Q824" i="15"/>
  <c r="Q816" i="15"/>
  <c r="Q808" i="15"/>
  <c r="Q800" i="15"/>
  <c r="Q792" i="15"/>
  <c r="Q784" i="15"/>
  <c r="Q776" i="15"/>
  <c r="Q768" i="15"/>
  <c r="Q760" i="15"/>
  <c r="Q752" i="15"/>
  <c r="Q744" i="15"/>
  <c r="Q736" i="15"/>
  <c r="Q728" i="15"/>
  <c r="Q720" i="15"/>
  <c r="Q712" i="15"/>
  <c r="Q704" i="15"/>
  <c r="Q696" i="15"/>
  <c r="Q688" i="15"/>
  <c r="Q680" i="15"/>
  <c r="Q672" i="15"/>
  <c r="Q664" i="15"/>
  <c r="Q656" i="15"/>
  <c r="Q648" i="15"/>
  <c r="Q640" i="15"/>
  <c r="Q632" i="15"/>
  <c r="Q624" i="15"/>
  <c r="Q616" i="15"/>
  <c r="Q608" i="15"/>
  <c r="Q600" i="15"/>
  <c r="Q592" i="15"/>
  <c r="Q584" i="15"/>
  <c r="Q576" i="15"/>
  <c r="Q568" i="15"/>
  <c r="Q560" i="15"/>
  <c r="Q552" i="15"/>
  <c r="Q544" i="15"/>
  <c r="Q536" i="15"/>
  <c r="Q528" i="15"/>
  <c r="Q520" i="15"/>
  <c r="Q512" i="15"/>
  <c r="Q504" i="15"/>
  <c r="Q496" i="15"/>
  <c r="Q488" i="15"/>
  <c r="Q480" i="15"/>
  <c r="Q472" i="15"/>
  <c r="Q452" i="15"/>
  <c r="Q420" i="15"/>
  <c r="Q388" i="15"/>
  <c r="Q356" i="15"/>
  <c r="Q346" i="15"/>
  <c r="Q324" i="15"/>
  <c r="Q314" i="15"/>
  <c r="Q292" i="15"/>
  <c r="Q282" i="15"/>
  <c r="Q260" i="15"/>
  <c r="Q250" i="15"/>
  <c r="Q228" i="15"/>
  <c r="Q218" i="15"/>
  <c r="Q196" i="15"/>
  <c r="Q186" i="15"/>
  <c r="Q164" i="15"/>
  <c r="Q154" i="15"/>
  <c r="Q132" i="15"/>
  <c r="Q122" i="15"/>
  <c r="Q100" i="15"/>
  <c r="Q90" i="15"/>
  <c r="Q68" i="15"/>
  <c r="Q58" i="15"/>
  <c r="Q36" i="15"/>
  <c r="Q26" i="15"/>
  <c r="Q464" i="15"/>
  <c r="P464" i="15"/>
  <c r="Q456" i="15"/>
  <c r="P456" i="15"/>
  <c r="Q448" i="15"/>
  <c r="P448" i="15"/>
  <c r="Q440" i="15"/>
  <c r="P440" i="15"/>
  <c r="Q432" i="15"/>
  <c r="P432" i="15"/>
  <c r="Q424" i="15"/>
  <c r="P424" i="15"/>
  <c r="Q416" i="15"/>
  <c r="P416" i="15"/>
  <c r="Q408" i="15"/>
  <c r="P408" i="15"/>
  <c r="Q400" i="15"/>
  <c r="P400" i="15"/>
  <c r="Q392" i="15"/>
  <c r="P392" i="15"/>
  <c r="Q384" i="15"/>
  <c r="P384" i="15"/>
  <c r="Q376" i="15"/>
  <c r="P376" i="15"/>
  <c r="Q368" i="15"/>
  <c r="P368" i="15"/>
  <c r="Q360" i="15"/>
  <c r="P360" i="15"/>
  <c r="Q352" i="15"/>
  <c r="P352" i="15"/>
  <c r="Q344" i="15"/>
  <c r="P344" i="15"/>
  <c r="Q336" i="15"/>
  <c r="P336" i="15"/>
  <c r="Q328" i="15"/>
  <c r="P328" i="15"/>
  <c r="Q320" i="15"/>
  <c r="P320" i="15"/>
  <c r="Q312" i="15"/>
  <c r="P312" i="15"/>
  <c r="Q304" i="15"/>
  <c r="P304" i="15"/>
  <c r="Q296" i="15"/>
  <c r="P296" i="15"/>
  <c r="Q288" i="15"/>
  <c r="P288" i="15"/>
  <c r="Q280" i="15"/>
  <c r="P280" i="15"/>
  <c r="Q272" i="15"/>
  <c r="P272" i="15"/>
  <c r="Q264" i="15"/>
  <c r="P264" i="15"/>
  <c r="Q256" i="15"/>
  <c r="P256" i="15"/>
  <c r="Q248" i="15"/>
  <c r="P248" i="15"/>
  <c r="Q240" i="15"/>
  <c r="P240" i="15"/>
  <c r="Q232" i="15"/>
  <c r="P232" i="15"/>
  <c r="Q224" i="15"/>
  <c r="P224" i="15"/>
  <c r="Q216" i="15"/>
  <c r="P216" i="15"/>
  <c r="Q208" i="15"/>
  <c r="P208" i="15"/>
  <c r="Q200" i="15"/>
  <c r="P200" i="15"/>
  <c r="Q192" i="15"/>
  <c r="P192" i="15"/>
  <c r="Q184" i="15"/>
  <c r="P184" i="15"/>
  <c r="Q176" i="15"/>
  <c r="P176" i="15"/>
  <c r="Q168" i="15"/>
  <c r="P168" i="15"/>
  <c r="Q160" i="15"/>
  <c r="P160" i="15"/>
  <c r="Q152" i="15"/>
  <c r="P152" i="15"/>
  <c r="Q144" i="15"/>
  <c r="P144" i="15"/>
  <c r="Q136" i="15"/>
  <c r="P136" i="15"/>
  <c r="Q128" i="15"/>
  <c r="P128" i="15"/>
  <c r="Q120" i="15"/>
  <c r="P120" i="15"/>
  <c r="Q112" i="15"/>
  <c r="P112" i="15"/>
  <c r="Q104" i="15"/>
  <c r="P104" i="15"/>
  <c r="Q96" i="15"/>
  <c r="P96" i="15"/>
  <c r="Q88" i="15"/>
  <c r="P88" i="15"/>
  <c r="Q80" i="15"/>
  <c r="P80" i="15"/>
  <c r="Q72" i="15"/>
  <c r="P72" i="15"/>
  <c r="Q64" i="15"/>
  <c r="P64" i="15"/>
  <c r="Q56" i="15"/>
  <c r="P56" i="15"/>
  <c r="Q48" i="15"/>
  <c r="P48" i="15"/>
  <c r="Q40" i="15"/>
  <c r="P40" i="15"/>
  <c r="Q32" i="15"/>
  <c r="P32" i="15"/>
  <c r="Q24" i="15"/>
  <c r="P24" i="15"/>
  <c r="O12" i="15"/>
  <c r="O1004" i="15"/>
  <c r="O1000" i="15"/>
  <c r="O996" i="15"/>
  <c r="O992" i="15"/>
  <c r="O988" i="15"/>
  <c r="O984" i="15"/>
  <c r="O980" i="15"/>
  <c r="O976" i="15"/>
  <c r="O972" i="15"/>
  <c r="O968" i="15"/>
  <c r="O964" i="15"/>
  <c r="O960" i="15"/>
  <c r="O956" i="15"/>
  <c r="O952" i="15"/>
  <c r="O948" i="15"/>
  <c r="O944" i="15"/>
  <c r="O940" i="15"/>
  <c r="O936" i="15"/>
  <c r="O932" i="15"/>
  <c r="O928" i="15"/>
  <c r="O924" i="15"/>
  <c r="O920" i="15"/>
  <c r="O916" i="15"/>
  <c r="O912" i="15"/>
  <c r="O908" i="15"/>
  <c r="O904" i="15"/>
  <c r="O900" i="15"/>
  <c r="O896" i="15"/>
  <c r="O892" i="15"/>
  <c r="O888" i="15"/>
  <c r="O884" i="15"/>
  <c r="O880" i="15"/>
  <c r="O876" i="15"/>
  <c r="O872" i="15"/>
  <c r="O868" i="15"/>
  <c r="O864" i="15"/>
  <c r="O860" i="15"/>
  <c r="O856" i="15"/>
  <c r="O852" i="15"/>
  <c r="O848" i="15"/>
  <c r="O844" i="15"/>
  <c r="O840" i="15"/>
  <c r="O836" i="15"/>
  <c r="O832" i="15"/>
  <c r="O828" i="15"/>
  <c r="O824" i="15"/>
  <c r="O820" i="15"/>
  <c r="O816" i="15"/>
  <c r="O812" i="15"/>
  <c r="O808" i="15"/>
  <c r="O804" i="15"/>
  <c r="O800" i="15"/>
  <c r="O796" i="15"/>
  <c r="O792" i="15"/>
  <c r="O788" i="15"/>
  <c r="O784" i="15"/>
  <c r="O780" i="15"/>
  <c r="O776" i="15"/>
  <c r="O772" i="15"/>
  <c r="O768" i="15"/>
  <c r="O764" i="15"/>
  <c r="O760" i="15"/>
  <c r="O756" i="15"/>
  <c r="O752" i="15"/>
  <c r="O748" i="15"/>
  <c r="O744" i="15"/>
  <c r="O740" i="15"/>
  <c r="O736" i="15"/>
  <c r="O732" i="15"/>
  <c r="O728" i="15"/>
  <c r="O724" i="15"/>
  <c r="O720" i="15"/>
  <c r="O716" i="15"/>
  <c r="O712" i="15"/>
  <c r="O708" i="15"/>
  <c r="O704" i="15"/>
  <c r="O700" i="15"/>
  <c r="O696" i="15"/>
  <c r="O692" i="15"/>
  <c r="O688" i="15"/>
  <c r="O684" i="15"/>
  <c r="O680" i="15"/>
  <c r="O676" i="15"/>
  <c r="O672" i="15"/>
  <c r="O668" i="15"/>
  <c r="O664" i="15"/>
  <c r="O660" i="15"/>
  <c r="O656" i="15"/>
  <c r="O652" i="15"/>
  <c r="O648" i="15"/>
  <c r="O644" i="15"/>
  <c r="O640" i="15"/>
  <c r="O636" i="15"/>
  <c r="O632" i="15"/>
  <c r="O628" i="15"/>
  <c r="O624" i="15"/>
  <c r="O620" i="15"/>
  <c r="O616" i="15"/>
  <c r="O612" i="15"/>
  <c r="O608" i="15"/>
  <c r="O604" i="15"/>
  <c r="O600" i="15"/>
  <c r="O596" i="15"/>
  <c r="O592" i="15"/>
  <c r="O588" i="15"/>
  <c r="O584" i="15"/>
  <c r="O580" i="15"/>
  <c r="O576" i="15"/>
  <c r="O572" i="15"/>
  <c r="O568" i="15"/>
  <c r="O564" i="15"/>
  <c r="O560" i="15"/>
  <c r="O556" i="15"/>
  <c r="O552" i="15"/>
  <c r="O548" i="15"/>
  <c r="O544" i="15"/>
  <c r="O540" i="15"/>
  <c r="O536" i="15"/>
  <c r="O532" i="15"/>
  <c r="O528" i="15"/>
  <c r="O524" i="15"/>
  <c r="O520" i="15"/>
  <c r="O516" i="15"/>
  <c r="O512" i="15"/>
  <c r="O508" i="15"/>
  <c r="O504" i="15"/>
  <c r="O500" i="15"/>
  <c r="O496" i="15"/>
  <c r="O492" i="15"/>
  <c r="O488" i="15"/>
  <c r="O484" i="15"/>
  <c r="O480" i="15"/>
  <c r="O476" i="15"/>
  <c r="O472" i="15"/>
  <c r="O468" i="15"/>
  <c r="O464" i="15"/>
  <c r="O460" i="15"/>
  <c r="O456" i="15"/>
  <c r="O452" i="15"/>
  <c r="O448" i="15"/>
  <c r="O444" i="15"/>
  <c r="O440" i="15"/>
  <c r="O436" i="15"/>
  <c r="O432" i="15"/>
  <c r="O428" i="15"/>
  <c r="O424" i="15"/>
  <c r="O420" i="15"/>
  <c r="O416" i="15"/>
  <c r="O412" i="15"/>
  <c r="O408" i="15"/>
  <c r="O404" i="15"/>
  <c r="O400" i="15"/>
  <c r="O396" i="15"/>
  <c r="O392" i="15"/>
  <c r="O388" i="15"/>
  <c r="O384" i="15"/>
  <c r="O380" i="15"/>
  <c r="O376" i="15"/>
  <c r="O372" i="15"/>
  <c r="O368" i="15"/>
  <c r="O364" i="15"/>
  <c r="O360" i="15"/>
  <c r="O356" i="15"/>
  <c r="O352" i="15"/>
  <c r="O348" i="15"/>
  <c r="O344" i="15"/>
  <c r="O340" i="15"/>
  <c r="O336" i="15"/>
  <c r="O332" i="15"/>
  <c r="O328" i="15"/>
  <c r="O324" i="15"/>
  <c r="O320" i="15"/>
  <c r="O316" i="15"/>
  <c r="O312" i="15"/>
  <c r="O308" i="15"/>
  <c r="O304" i="15"/>
  <c r="O300" i="15"/>
  <c r="O296" i="15"/>
  <c r="O292" i="15"/>
  <c r="O288" i="15"/>
  <c r="O284" i="15"/>
  <c r="O280" i="15"/>
  <c r="O276" i="15"/>
  <c r="O272" i="15"/>
  <c r="O268" i="15"/>
  <c r="O264" i="15"/>
  <c r="O260" i="15"/>
  <c r="O256" i="15"/>
  <c r="O252" i="15"/>
  <c r="O248" i="15"/>
  <c r="O244" i="15"/>
  <c r="O240" i="15"/>
  <c r="O236" i="15"/>
  <c r="O232" i="15"/>
  <c r="O228" i="15"/>
  <c r="O224" i="15"/>
  <c r="O220" i="15"/>
  <c r="O216" i="15"/>
  <c r="O212" i="15"/>
  <c r="O208" i="15"/>
  <c r="O204" i="15"/>
  <c r="O200" i="15"/>
  <c r="O196" i="15"/>
  <c r="O192" i="15"/>
  <c r="O188" i="15"/>
  <c r="O184" i="15"/>
  <c r="O180" i="15"/>
  <c r="O176" i="15"/>
  <c r="O172" i="15"/>
  <c r="O168" i="15"/>
  <c r="O164" i="15"/>
  <c r="O160" i="15"/>
  <c r="O156" i="15"/>
  <c r="O152" i="15"/>
  <c r="O148" i="15"/>
  <c r="O144" i="15"/>
  <c r="O140" i="15"/>
  <c r="O136" i="15"/>
  <c r="O132" i="15"/>
  <c r="O128" i="15"/>
  <c r="O124" i="15"/>
  <c r="O120" i="15"/>
  <c r="O116" i="15"/>
  <c r="O112" i="15"/>
  <c r="O108" i="15"/>
  <c r="O104" i="15"/>
  <c r="O100" i="15"/>
  <c r="O96" i="15"/>
  <c r="O92" i="15"/>
  <c r="O88" i="15"/>
  <c r="O84" i="15"/>
  <c r="O80" i="15"/>
  <c r="O76" i="15"/>
  <c r="O72" i="15"/>
  <c r="O68" i="15"/>
  <c r="O64" i="15"/>
  <c r="O60" i="15"/>
  <c r="O56" i="15"/>
  <c r="O52" i="15"/>
  <c r="O48" i="15"/>
  <c r="O44" i="15"/>
  <c r="O40" i="15"/>
  <c r="O36" i="15"/>
  <c r="O32" i="15"/>
  <c r="O28" i="15"/>
  <c r="O24" i="15"/>
  <c r="O20" i="15"/>
  <c r="P1004" i="15"/>
  <c r="P996" i="15"/>
  <c r="P988" i="15"/>
  <c r="P980" i="15"/>
  <c r="P972" i="15"/>
  <c r="P964" i="15"/>
  <c r="P956" i="15"/>
  <c r="P948" i="15"/>
  <c r="P940" i="15"/>
  <c r="P932" i="15"/>
  <c r="P924" i="15"/>
  <c r="P916" i="15"/>
  <c r="P908" i="15"/>
  <c r="P900" i="15"/>
  <c r="P892" i="15"/>
  <c r="P884" i="15"/>
  <c r="P876" i="15"/>
  <c r="P868" i="15"/>
  <c r="P860" i="15"/>
  <c r="P852" i="15"/>
  <c r="P844" i="15"/>
  <c r="P836" i="15"/>
  <c r="P828" i="15"/>
  <c r="P820" i="15"/>
  <c r="P812" i="15"/>
  <c r="P804" i="15"/>
  <c r="P796" i="15"/>
  <c r="P788" i="15"/>
  <c r="P780" i="15"/>
  <c r="P772" i="15"/>
  <c r="P764" i="15"/>
  <c r="P756" i="15"/>
  <c r="P748" i="15"/>
  <c r="P740" i="15"/>
  <c r="P732" i="15"/>
  <c r="P724" i="15"/>
  <c r="P716" i="15"/>
  <c r="P708" i="15"/>
  <c r="P700" i="15"/>
  <c r="P692" i="15"/>
  <c r="P684" i="15"/>
  <c r="P676" i="15"/>
  <c r="P668" i="15"/>
  <c r="P660" i="15"/>
  <c r="P652" i="15"/>
  <c r="P644" i="15"/>
  <c r="P636" i="15"/>
  <c r="P628" i="15"/>
  <c r="P620" i="15"/>
  <c r="P612" i="15"/>
  <c r="P604" i="15"/>
  <c r="P596" i="15"/>
  <c r="P588" i="15"/>
  <c r="P580" i="15"/>
  <c r="P572" i="15"/>
  <c r="P564" i="15"/>
  <c r="P556" i="15"/>
  <c r="P548" i="15"/>
  <c r="P540" i="15"/>
  <c r="P532" i="15"/>
  <c r="P524" i="15"/>
  <c r="P516" i="15"/>
  <c r="P508" i="15"/>
  <c r="P500" i="15"/>
  <c r="P454" i="15"/>
  <c r="P438" i="15"/>
  <c r="P422" i="15"/>
  <c r="P406" i="15"/>
  <c r="P390" i="15"/>
  <c r="P374" i="15"/>
  <c r="Q492" i="15"/>
  <c r="Q484" i="15"/>
  <c r="Q476" i="15"/>
  <c r="Q468" i="15"/>
  <c r="Q436" i="15"/>
  <c r="Q404" i="15"/>
  <c r="Q372" i="15"/>
  <c r="Q362" i="15"/>
  <c r="Q340" i="15"/>
  <c r="Q330" i="15"/>
  <c r="Q308" i="15"/>
  <c r="Q298" i="15"/>
  <c r="Q276" i="15"/>
  <c r="Q266" i="15"/>
  <c r="Q244" i="15"/>
  <c r="Q234" i="15"/>
  <c r="Q212" i="15"/>
  <c r="Q202" i="15"/>
  <c r="Q180" i="15"/>
  <c r="Q170" i="15"/>
  <c r="Q148" i="15"/>
  <c r="Q138" i="15"/>
  <c r="Q116" i="15"/>
  <c r="Q106" i="15"/>
  <c r="Q84" i="15"/>
  <c r="Q74" i="15"/>
  <c r="Q52" i="15"/>
  <c r="Q42" i="15"/>
  <c r="Q20" i="15"/>
  <c r="H740" i="15"/>
  <c r="H640" i="15"/>
  <c r="H912" i="15"/>
  <c r="H904" i="15"/>
  <c r="H784" i="15"/>
  <c r="H868" i="15"/>
  <c r="H947" i="15"/>
  <c r="H871" i="15"/>
  <c r="H383" i="15"/>
  <c r="H743" i="15"/>
  <c r="H763" i="15"/>
  <c r="H923" i="15"/>
  <c r="H639" i="15"/>
  <c r="H499" i="15"/>
  <c r="H391" i="15"/>
  <c r="H975" i="15"/>
  <c r="H720" i="15"/>
  <c r="H72" i="15"/>
  <c r="H136" i="15"/>
  <c r="H200" i="15"/>
  <c r="H986" i="15"/>
  <c r="H48" i="15"/>
  <c r="H112" i="15"/>
  <c r="H176" i="15"/>
  <c r="H290" i="15"/>
  <c r="H297" i="15"/>
  <c r="H317" i="15"/>
  <c r="H403" i="15"/>
  <c r="H573" i="15"/>
  <c r="H919" i="15"/>
  <c r="H747" i="15"/>
  <c r="H16" i="15"/>
  <c r="K16" i="15" s="1"/>
  <c r="H80" i="15"/>
  <c r="H144" i="15"/>
  <c r="H208" i="15"/>
  <c r="H305" i="15"/>
  <c r="H310" i="15"/>
  <c r="H314" i="15"/>
  <c r="H419" i="15"/>
  <c r="H457" i="15"/>
  <c r="H564" i="15"/>
  <c r="H734" i="15"/>
  <c r="H218" i="15"/>
  <c r="H221" i="15"/>
  <c r="H234" i="15"/>
  <c r="H237" i="15"/>
  <c r="H250" i="15"/>
  <c r="H253" i="15"/>
  <c r="H266" i="15"/>
  <c r="H269" i="15"/>
  <c r="H282" i="15"/>
  <c r="H285" i="15"/>
  <c r="H293" i="15"/>
  <c r="H298" i="15"/>
  <c r="H301" i="15"/>
  <c r="H321" i="15"/>
  <c r="H326" i="15"/>
  <c r="H362" i="15"/>
  <c r="H365" i="15"/>
  <c r="H377" i="15"/>
  <c r="H378" i="15"/>
  <c r="H385" i="15"/>
  <c r="H386" i="15"/>
  <c r="H393" i="15"/>
  <c r="H394" i="15"/>
  <c r="H399" i="15"/>
  <c r="H407" i="15"/>
  <c r="H415" i="15"/>
  <c r="H423" i="15"/>
  <c r="H447" i="15"/>
  <c r="H451" i="15"/>
  <c r="H469" i="15"/>
  <c r="H517" i="15"/>
  <c r="H529" i="15"/>
  <c r="H561" i="15"/>
  <c r="H612" i="15"/>
  <c r="H694" i="15"/>
  <c r="H749" i="15"/>
  <c r="H899" i="15"/>
  <c r="H337" i="15"/>
  <c r="H342" i="15"/>
  <c r="H379" i="15"/>
  <c r="H387" i="15"/>
  <c r="H395" i="15"/>
  <c r="H401" i="15"/>
  <c r="H402" i="15"/>
  <c r="H409" i="15"/>
  <c r="H410" i="15"/>
  <c r="H417" i="15"/>
  <c r="H418" i="15"/>
  <c r="H425" i="15"/>
  <c r="H426" i="15"/>
  <c r="H431" i="15"/>
  <c r="H541" i="15"/>
  <c r="H569" i="15"/>
  <c r="H589" i="15"/>
  <c r="H628" i="15"/>
  <c r="H651" i="15"/>
  <c r="H673" i="15"/>
  <c r="H693" i="15"/>
  <c r="H770" i="15"/>
  <c r="H787" i="15"/>
  <c r="H879" i="15"/>
  <c r="H918" i="15"/>
  <c r="H963" i="15"/>
  <c r="H965" i="15"/>
  <c r="H458" i="15"/>
  <c r="H462" i="15"/>
  <c r="H463" i="15"/>
  <c r="H473" i="15"/>
  <c r="H505" i="15"/>
  <c r="H506" i="15"/>
  <c r="H531" i="15"/>
  <c r="H532" i="15"/>
  <c r="H537" i="15"/>
  <c r="H555" i="15"/>
  <c r="H559" i="15"/>
  <c r="H580" i="15"/>
  <c r="H584" i="15"/>
  <c r="H605" i="15"/>
  <c r="H619" i="15"/>
  <c r="H621" i="15"/>
  <c r="H623" i="15"/>
  <c r="H656" i="15"/>
  <c r="H660" i="15"/>
  <c r="H695" i="15"/>
  <c r="H715" i="15"/>
  <c r="H755" i="15"/>
  <c r="H767" i="15"/>
  <c r="H774" i="15"/>
  <c r="H855" i="15"/>
  <c r="H907" i="15"/>
  <c r="H929" i="15"/>
  <c r="H964" i="15"/>
  <c r="H974" i="15"/>
  <c r="H681" i="15"/>
  <c r="H688" i="15"/>
  <c r="H689" i="15"/>
  <c r="H708" i="15"/>
  <c r="H718" i="15"/>
  <c r="H725" i="15"/>
  <c r="H728" i="15"/>
  <c r="H731" i="15"/>
  <c r="H742" i="15"/>
  <c r="H771" i="15"/>
  <c r="H779" i="15"/>
  <c r="H780" i="15"/>
  <c r="H921" i="15"/>
  <c r="H785" i="15"/>
  <c r="H792" i="15"/>
  <c r="H796" i="15"/>
  <c r="H883" i="15"/>
  <c r="H930" i="15"/>
  <c r="H941" i="15"/>
  <c r="H777" i="15"/>
  <c r="H790" i="15"/>
  <c r="H794" i="15"/>
  <c r="H798" i="15"/>
  <c r="H812" i="15"/>
  <c r="H816" i="15"/>
  <c r="H820" i="15"/>
  <c r="H875" i="15"/>
  <c r="H894" i="15"/>
  <c r="H910" i="15"/>
  <c r="H926" i="15"/>
  <c r="H939" i="15"/>
  <c r="H948" i="15"/>
  <c r="H949" i="15"/>
  <c r="H973" i="15"/>
  <c r="H996" i="15"/>
  <c r="H885" i="15"/>
  <c r="H961" i="15"/>
  <c r="H983" i="15"/>
  <c r="H984" i="15"/>
  <c r="H994" i="15"/>
  <c r="H979" i="15"/>
  <c r="H479" i="15"/>
  <c r="H592" i="15"/>
  <c r="H730" i="15"/>
  <c r="H28" i="15"/>
  <c r="H40" i="15"/>
  <c r="H92" i="15"/>
  <c r="H104" i="15"/>
  <c r="H156" i="15"/>
  <c r="H168" i="15"/>
  <c r="H217" i="15"/>
  <c r="H226" i="15"/>
  <c r="H233" i="15"/>
  <c r="H242" i="15"/>
  <c r="H249" i="15"/>
  <c r="H258" i="15"/>
  <c r="H265" i="15"/>
  <c r="H274" i="15"/>
  <c r="H281" i="15"/>
  <c r="H12" i="15"/>
  <c r="H24" i="15"/>
  <c r="H76" i="15"/>
  <c r="H88" i="15"/>
  <c r="H140" i="15"/>
  <c r="H152" i="15"/>
  <c r="H204" i="15"/>
  <c r="H213" i="15"/>
  <c r="H222" i="15"/>
  <c r="H229" i="15"/>
  <c r="H238" i="15"/>
  <c r="H245" i="15"/>
  <c r="H254" i="15"/>
  <c r="H261" i="15"/>
  <c r="H270" i="15"/>
  <c r="H277" i="15"/>
  <c r="H286" i="15"/>
  <c r="H20" i="15"/>
  <c r="H36" i="15"/>
  <c r="H52" i="15"/>
  <c r="H68" i="15"/>
  <c r="H84" i="15"/>
  <c r="H100" i="15"/>
  <c r="H116" i="15"/>
  <c r="H132" i="15"/>
  <c r="H148" i="15"/>
  <c r="H164" i="15"/>
  <c r="H180" i="15"/>
  <c r="H196" i="15"/>
  <c r="H212" i="15"/>
  <c r="H215" i="15"/>
  <c r="H216" i="15"/>
  <c r="H219" i="15"/>
  <c r="H220" i="15"/>
  <c r="H223" i="15"/>
  <c r="H224" i="15"/>
  <c r="H227" i="15"/>
  <c r="H228" i="15"/>
  <c r="H231" i="15"/>
  <c r="H232" i="15"/>
  <c r="H235" i="15"/>
  <c r="H236" i="15"/>
  <c r="H239" i="15"/>
  <c r="H240" i="15"/>
  <c r="H243" i="15"/>
  <c r="H244" i="15"/>
  <c r="H247" i="15"/>
  <c r="H248" i="15"/>
  <c r="H251" i="15"/>
  <c r="H252" i="15"/>
  <c r="H255" i="15"/>
  <c r="H256" i="15"/>
  <c r="H259" i="15"/>
  <c r="H260" i="15"/>
  <c r="H263" i="15"/>
  <c r="H264" i="15"/>
  <c r="H267" i="15"/>
  <c r="H268" i="15"/>
  <c r="H271" i="15"/>
  <c r="H272" i="15"/>
  <c r="H275" i="15"/>
  <c r="H276" i="15"/>
  <c r="H279" i="15"/>
  <c r="H280" i="15"/>
  <c r="H283" i="15"/>
  <c r="H284" i="15"/>
  <c r="H287" i="15"/>
  <c r="H288" i="15"/>
  <c r="H291" i="15"/>
  <c r="H292" i="15"/>
  <c r="H295" i="15"/>
  <c r="H296" i="15"/>
  <c r="H306" i="15"/>
  <c r="H313" i="15"/>
  <c r="H322" i="15"/>
  <c r="H329" i="15"/>
  <c r="H338" i="15"/>
  <c r="H345" i="15"/>
  <c r="H354" i="15"/>
  <c r="H361" i="15"/>
  <c r="H370" i="15"/>
  <c r="H459" i="15"/>
  <c r="H495" i="15"/>
  <c r="H595" i="15"/>
  <c r="H716" i="15"/>
  <c r="H302" i="15"/>
  <c r="H309" i="15"/>
  <c r="H318" i="15"/>
  <c r="H325" i="15"/>
  <c r="H334" i="15"/>
  <c r="H341" i="15"/>
  <c r="H350" i="15"/>
  <c r="H357" i="15"/>
  <c r="H366" i="15"/>
  <c r="H373" i="15"/>
  <c r="H381" i="15"/>
  <c r="H382" i="15"/>
  <c r="H389" i="15"/>
  <c r="H390" i="15"/>
  <c r="H397" i="15"/>
  <c r="H398" i="15"/>
  <c r="H405" i="15"/>
  <c r="H406" i="15"/>
  <c r="H413" i="15"/>
  <c r="H414" i="15"/>
  <c r="H421" i="15"/>
  <c r="H422" i="15"/>
  <c r="H429" i="15"/>
  <c r="H430" i="15"/>
  <c r="H441" i="15"/>
  <c r="H442" i="15"/>
  <c r="H455" i="15"/>
  <c r="H475" i="15"/>
  <c r="H548" i="15"/>
  <c r="H596" i="15"/>
  <c r="H706" i="15"/>
  <c r="H696" i="15"/>
  <c r="H736" i="15"/>
  <c r="H299" i="15"/>
  <c r="H300" i="15"/>
  <c r="H303" i="15"/>
  <c r="H304" i="15"/>
  <c r="H307" i="15"/>
  <c r="H308" i="15"/>
  <c r="H311" i="15"/>
  <c r="H312" i="15"/>
  <c r="H315" i="15"/>
  <c r="H316" i="15"/>
  <c r="H319" i="15"/>
  <c r="H320" i="15"/>
  <c r="H323" i="15"/>
  <c r="H324" i="15"/>
  <c r="H327" i="15"/>
  <c r="H328" i="15"/>
  <c r="H331" i="15"/>
  <c r="H332" i="15"/>
  <c r="H335" i="15"/>
  <c r="H336" i="15"/>
  <c r="H339" i="15"/>
  <c r="H340" i="15"/>
  <c r="H343" i="15"/>
  <c r="H344" i="15"/>
  <c r="H347" i="15"/>
  <c r="H348" i="15"/>
  <c r="H351" i="15"/>
  <c r="H352" i="15"/>
  <c r="H355" i="15"/>
  <c r="H356" i="15"/>
  <c r="H359" i="15"/>
  <c r="H360" i="15"/>
  <c r="H363" i="15"/>
  <c r="H364" i="15"/>
  <c r="H367" i="15"/>
  <c r="H368" i="15"/>
  <c r="H371" i="15"/>
  <c r="H372" i="15"/>
  <c r="H375" i="15"/>
  <c r="H376" i="15"/>
  <c r="H380" i="15"/>
  <c r="H384" i="15"/>
  <c r="H388" i="15"/>
  <c r="H392" i="15"/>
  <c r="H396" i="15"/>
  <c r="H400" i="15"/>
  <c r="H404" i="15"/>
  <c r="H408" i="15"/>
  <c r="H412" i="15"/>
  <c r="H416" i="15"/>
  <c r="H420" i="15"/>
  <c r="H424" i="15"/>
  <c r="H428" i="15"/>
  <c r="H432" i="15"/>
  <c r="H436" i="15"/>
  <c r="H440" i="15"/>
  <c r="H444" i="15"/>
  <c r="H471" i="15"/>
  <c r="H474" i="15"/>
  <c r="H485" i="15"/>
  <c r="H503" i="15"/>
  <c r="H603" i="15"/>
  <c r="H635" i="15"/>
  <c r="H672" i="15"/>
  <c r="H677" i="15"/>
  <c r="H721" i="15"/>
  <c r="H863" i="15"/>
  <c r="H516" i="15"/>
  <c r="H528" i="15"/>
  <c r="H545" i="15"/>
  <c r="H565" i="15"/>
  <c r="H577" i="15"/>
  <c r="H581" i="15"/>
  <c r="H585" i="15"/>
  <c r="H601" i="15"/>
  <c r="H633" i="15"/>
  <c r="H644" i="15"/>
  <c r="H665" i="15"/>
  <c r="H669" i="15"/>
  <c r="H676" i="15"/>
  <c r="H700" i="15"/>
  <c r="H710" i="15"/>
  <c r="H724" i="15"/>
  <c r="H732" i="15"/>
  <c r="H741" i="15"/>
  <c r="H746" i="15"/>
  <c r="H748" i="15"/>
  <c r="H483" i="15"/>
  <c r="H487" i="15"/>
  <c r="H490" i="15"/>
  <c r="H491" i="15"/>
  <c r="H510" i="15"/>
  <c r="H511" i="15"/>
  <c r="H527" i="15"/>
  <c r="H533" i="15"/>
  <c r="H543" i="15"/>
  <c r="H547" i="15"/>
  <c r="H549" i="15"/>
  <c r="H553" i="15"/>
  <c r="H568" i="15"/>
  <c r="H591" i="15"/>
  <c r="H597" i="15"/>
  <c r="H607" i="15"/>
  <c r="H611" i="15"/>
  <c r="H613" i="15"/>
  <c r="H617" i="15"/>
  <c r="H632" i="15"/>
  <c r="H648" i="15"/>
  <c r="H649" i="15"/>
  <c r="H653" i="15"/>
  <c r="H657" i="15"/>
  <c r="H667" i="15"/>
  <c r="H687" i="15"/>
  <c r="H709" i="15"/>
  <c r="H722" i="15"/>
  <c r="H752" i="15"/>
  <c r="H754" i="15"/>
  <c r="H756" i="15"/>
  <c r="H758" i="15"/>
  <c r="H760" i="15"/>
  <c r="H762" i="15"/>
  <c r="H764" i="15"/>
  <c r="H766" i="15"/>
  <c r="H901" i="15"/>
  <c r="H793" i="15"/>
  <c r="H797" i="15"/>
  <c r="H800" i="15"/>
  <c r="H804" i="15"/>
  <c r="H854" i="15"/>
  <c r="H860" i="15"/>
  <c r="H900" i="15"/>
  <c r="H922" i="15"/>
  <c r="H953" i="15"/>
  <c r="H880" i="15"/>
  <c r="H958" i="15"/>
  <c r="H960" i="15"/>
  <c r="H969" i="15"/>
  <c r="H978" i="15"/>
  <c r="H980" i="15"/>
  <c r="H985" i="15"/>
  <c r="H791" i="15"/>
  <c r="H795" i="15"/>
  <c r="H799" i="15"/>
  <c r="H808" i="15"/>
  <c r="H852" i="15"/>
  <c r="H867" i="15"/>
  <c r="H872" i="15"/>
  <c r="H886" i="15"/>
  <c r="H934" i="15"/>
  <c r="H938" i="15"/>
  <c r="H942" i="15"/>
  <c r="H946" i="15"/>
  <c r="H956" i="15"/>
  <c r="H957" i="15"/>
  <c r="H962" i="15"/>
  <c r="H972" i="15"/>
  <c r="H976" i="15"/>
  <c r="H982" i="15"/>
  <c r="H936" i="15"/>
  <c r="H940" i="15"/>
  <c r="H944" i="15"/>
  <c r="H992" i="15"/>
  <c r="H1007" i="15"/>
  <c r="H13" i="15"/>
  <c r="K13" i="15" s="1"/>
  <c r="H17" i="15"/>
  <c r="K17" i="15" s="1"/>
  <c r="H21" i="15"/>
  <c r="H25" i="15"/>
  <c r="H29" i="15"/>
  <c r="H33" i="15"/>
  <c r="H37" i="15"/>
  <c r="H41" i="15"/>
  <c r="H45" i="15"/>
  <c r="H49" i="15"/>
  <c r="H53" i="15"/>
  <c r="H57" i="15"/>
  <c r="H61" i="15"/>
  <c r="H65" i="15"/>
  <c r="H69" i="15"/>
  <c r="H73" i="15"/>
  <c r="H77" i="15"/>
  <c r="H81" i="15"/>
  <c r="H85" i="15"/>
  <c r="H89" i="15"/>
  <c r="H93" i="15"/>
  <c r="H97" i="15"/>
  <c r="H101" i="15"/>
  <c r="H105" i="15"/>
  <c r="H109" i="15"/>
  <c r="H113" i="15"/>
  <c r="H117" i="15"/>
  <c r="H121" i="15"/>
  <c r="H125" i="15"/>
  <c r="H129" i="15"/>
  <c r="H133" i="15"/>
  <c r="H137" i="15"/>
  <c r="H141" i="15"/>
  <c r="H145" i="15"/>
  <c r="H149" i="15"/>
  <c r="H153" i="15"/>
  <c r="H157" i="15"/>
  <c r="H161" i="15"/>
  <c r="H165" i="15"/>
  <c r="H169" i="15"/>
  <c r="H173" i="15"/>
  <c r="H177" i="15"/>
  <c r="H181" i="15"/>
  <c r="H185" i="15"/>
  <c r="H189" i="15"/>
  <c r="H193" i="15"/>
  <c r="H197" i="15"/>
  <c r="H201" i="15"/>
  <c r="H205" i="15"/>
  <c r="H209" i="15"/>
  <c r="H14" i="15"/>
  <c r="K14" i="15" s="1"/>
  <c r="H18" i="15"/>
  <c r="H22" i="15"/>
  <c r="H26" i="15"/>
  <c r="H30" i="15"/>
  <c r="H34" i="15"/>
  <c r="H38" i="15"/>
  <c r="H42" i="15"/>
  <c r="H46" i="15"/>
  <c r="H50" i="15"/>
  <c r="H54" i="15"/>
  <c r="H58" i="15"/>
  <c r="H62" i="15"/>
  <c r="H66" i="15"/>
  <c r="H70" i="15"/>
  <c r="H74" i="15"/>
  <c r="H78" i="15"/>
  <c r="H82" i="15"/>
  <c r="H86" i="15"/>
  <c r="H90" i="15"/>
  <c r="H94" i="15"/>
  <c r="H98" i="15"/>
  <c r="H102" i="15"/>
  <c r="H106" i="15"/>
  <c r="H110" i="15"/>
  <c r="H114" i="15"/>
  <c r="H118" i="15"/>
  <c r="H122" i="15"/>
  <c r="H126" i="15"/>
  <c r="H130" i="15"/>
  <c r="H134" i="15"/>
  <c r="H138" i="15"/>
  <c r="H142" i="15"/>
  <c r="H146" i="15"/>
  <c r="H150" i="15"/>
  <c r="H154" i="15"/>
  <c r="H158" i="15"/>
  <c r="H162" i="15"/>
  <c r="H166" i="15"/>
  <c r="H170" i="15"/>
  <c r="H174" i="15"/>
  <c r="H178" i="15"/>
  <c r="H182" i="15"/>
  <c r="H186" i="15"/>
  <c r="H190" i="15"/>
  <c r="H194" i="15"/>
  <c r="H198" i="15"/>
  <c r="H202" i="15"/>
  <c r="H206" i="15"/>
  <c r="H210" i="15"/>
  <c r="H15" i="15"/>
  <c r="K15" i="15" s="1"/>
  <c r="H19" i="15"/>
  <c r="H23" i="15"/>
  <c r="H27" i="15"/>
  <c r="H31" i="15"/>
  <c r="H35" i="15"/>
  <c r="H39" i="15"/>
  <c r="H43" i="15"/>
  <c r="H47" i="15"/>
  <c r="H51" i="15"/>
  <c r="H55" i="15"/>
  <c r="H59" i="15"/>
  <c r="H63" i="15"/>
  <c r="H67" i="15"/>
  <c r="H71" i="15"/>
  <c r="H75" i="15"/>
  <c r="H79" i="15"/>
  <c r="H83" i="15"/>
  <c r="H87" i="15"/>
  <c r="H91" i="15"/>
  <c r="H95" i="15"/>
  <c r="H99" i="15"/>
  <c r="H103" i="15"/>
  <c r="H107" i="15"/>
  <c r="H111" i="15"/>
  <c r="H115" i="15"/>
  <c r="H119" i="15"/>
  <c r="H123" i="15"/>
  <c r="H127" i="15"/>
  <c r="H131" i="15"/>
  <c r="H135" i="15"/>
  <c r="H139" i="15"/>
  <c r="H143" i="15"/>
  <c r="H147" i="15"/>
  <c r="H151" i="15"/>
  <c r="H155" i="15"/>
  <c r="H159" i="15"/>
  <c r="H163" i="15"/>
  <c r="H167" i="15"/>
  <c r="H171" i="15"/>
  <c r="H175" i="15"/>
  <c r="H179" i="15"/>
  <c r="H183" i="15"/>
  <c r="H187" i="15"/>
  <c r="H191" i="15"/>
  <c r="H195" i="15"/>
  <c r="H199" i="15"/>
  <c r="H203" i="15"/>
  <c r="H207" i="15"/>
  <c r="H211" i="15"/>
  <c r="H450" i="15"/>
  <c r="H461" i="15"/>
  <c r="H466" i="15"/>
  <c r="H477" i="15"/>
  <c r="H482" i="15"/>
  <c r="H493" i="15"/>
  <c r="H498" i="15"/>
  <c r="H509" i="15"/>
  <c r="H523" i="15"/>
  <c r="H536" i="15"/>
  <c r="H544" i="15"/>
  <c r="H563" i="15"/>
  <c r="H587" i="15"/>
  <c r="H600" i="15"/>
  <c r="H608" i="15"/>
  <c r="H627" i="15"/>
  <c r="H449" i="15"/>
  <c r="H454" i="15"/>
  <c r="H465" i="15"/>
  <c r="H470" i="15"/>
  <c r="H481" i="15"/>
  <c r="H486" i="15"/>
  <c r="H497" i="15"/>
  <c r="H502" i="15"/>
  <c r="H513" i="15"/>
  <c r="H515" i="15"/>
  <c r="H552" i="15"/>
  <c r="H579" i="15"/>
  <c r="H616" i="15"/>
  <c r="H643" i="15"/>
  <c r="H811" i="15"/>
  <c r="H659" i="15"/>
  <c r="H664" i="15"/>
  <c r="H675" i="15"/>
  <c r="H680" i="15"/>
  <c r="H448" i="15"/>
  <c r="H452" i="15"/>
  <c r="H456" i="15"/>
  <c r="H460" i="15"/>
  <c r="H464" i="15"/>
  <c r="H468" i="15"/>
  <c r="H472" i="15"/>
  <c r="H476" i="15"/>
  <c r="H480" i="15"/>
  <c r="H484" i="15"/>
  <c r="H488" i="15"/>
  <c r="H492" i="15"/>
  <c r="H496" i="15"/>
  <c r="H500" i="15"/>
  <c r="H504" i="15"/>
  <c r="H508" i="15"/>
  <c r="H512" i="15"/>
  <c r="H519" i="15"/>
  <c r="H524" i="15"/>
  <c r="H535" i="15"/>
  <c r="H540" i="15"/>
  <c r="H551" i="15"/>
  <c r="H556" i="15"/>
  <c r="H567" i="15"/>
  <c r="H572" i="15"/>
  <c r="H583" i="15"/>
  <c r="H588" i="15"/>
  <c r="H599" i="15"/>
  <c r="H604" i="15"/>
  <c r="H615" i="15"/>
  <c r="H620" i="15"/>
  <c r="H631" i="15"/>
  <c r="H636" i="15"/>
  <c r="H647" i="15"/>
  <c r="H652" i="15"/>
  <c r="H663" i="15"/>
  <c r="H668" i="15"/>
  <c r="H679" i="15"/>
  <c r="H684" i="15"/>
  <c r="H890" i="15"/>
  <c r="H514" i="15"/>
  <c r="H518" i="15"/>
  <c r="H522" i="15"/>
  <c r="H526" i="15"/>
  <c r="H530" i="15"/>
  <c r="H534" i="15"/>
  <c r="H538" i="15"/>
  <c r="H542" i="15"/>
  <c r="H546" i="15"/>
  <c r="H550" i="15"/>
  <c r="H554" i="15"/>
  <c r="H558" i="15"/>
  <c r="H562" i="15"/>
  <c r="H566" i="15"/>
  <c r="H570" i="15"/>
  <c r="H574" i="15"/>
  <c r="H578" i="15"/>
  <c r="H582" i="15"/>
  <c r="H586" i="15"/>
  <c r="H590" i="15"/>
  <c r="H594" i="15"/>
  <c r="H598" i="15"/>
  <c r="H602" i="15"/>
  <c r="H606" i="15"/>
  <c r="H610" i="15"/>
  <c r="H614" i="15"/>
  <c r="H618" i="15"/>
  <c r="H622" i="15"/>
  <c r="H626" i="15"/>
  <c r="H630" i="15"/>
  <c r="H634" i="15"/>
  <c r="H638" i="15"/>
  <c r="H642" i="15"/>
  <c r="H646" i="15"/>
  <c r="H650" i="15"/>
  <c r="H654" i="15"/>
  <c r="H658" i="15"/>
  <c r="H662" i="15"/>
  <c r="H666" i="15"/>
  <c r="H670" i="15"/>
  <c r="H674" i="15"/>
  <c r="H678" i="15"/>
  <c r="H682" i="15"/>
  <c r="H686" i="15"/>
  <c r="H690" i="15"/>
  <c r="H807" i="15"/>
  <c r="H823" i="15"/>
  <c r="H827" i="15"/>
  <c r="H831" i="15"/>
  <c r="H835" i="15"/>
  <c r="H839" i="15"/>
  <c r="H843" i="15"/>
  <c r="H803" i="15"/>
  <c r="H819" i="15"/>
  <c r="H815" i="15"/>
  <c r="H889" i="15"/>
  <c r="H824" i="15"/>
  <c r="H828" i="15"/>
  <c r="H832" i="15"/>
  <c r="H836" i="15"/>
  <c r="H840" i="15"/>
  <c r="H844" i="15"/>
  <c r="H853" i="15"/>
  <c r="H861" i="15"/>
  <c r="H869" i="15"/>
  <c r="H877" i="15"/>
  <c r="H802" i="15"/>
  <c r="H806" i="15"/>
  <c r="H810" i="15"/>
  <c r="H814" i="15"/>
  <c r="H818" i="15"/>
  <c r="H822" i="15"/>
  <c r="H826" i="15"/>
  <c r="H830" i="15"/>
  <c r="H834" i="15"/>
  <c r="H838" i="15"/>
  <c r="H842" i="15"/>
  <c r="H846" i="15"/>
  <c r="H857" i="15"/>
  <c r="H858" i="15"/>
  <c r="H865" i="15"/>
  <c r="H866" i="15"/>
  <c r="H873" i="15"/>
  <c r="H874" i="15"/>
  <c r="H881" i="15"/>
  <c r="H882" i="15"/>
  <c r="H891" i="15"/>
  <c r="H897" i="15"/>
  <c r="H801" i="15"/>
  <c r="H805" i="15"/>
  <c r="H809" i="15"/>
  <c r="H813" i="15"/>
  <c r="H817" i="15"/>
  <c r="H821" i="15"/>
  <c r="H825" i="15"/>
  <c r="H829" i="15"/>
  <c r="H833" i="15"/>
  <c r="H837" i="15"/>
  <c r="H841" i="15"/>
  <c r="H845" i="15"/>
  <c r="H847" i="15"/>
  <c r="H848" i="15"/>
  <c r="H849" i="15"/>
  <c r="H850" i="15"/>
  <c r="H851" i="15"/>
  <c r="H887" i="15"/>
  <c r="H895" i="15"/>
  <c r="H884" i="15"/>
  <c r="H888" i="15"/>
  <c r="H892" i="15"/>
  <c r="H896" i="15"/>
  <c r="H993" i="15"/>
  <c r="H1002" i="15"/>
  <c r="H989" i="15"/>
  <c r="H997" i="15"/>
  <c r="H1006" i="15"/>
  <c r="H991" i="15"/>
  <c r="H999" i="15"/>
  <c r="H987" i="15"/>
  <c r="H995" i="15"/>
  <c r="H1001" i="15"/>
  <c r="H1005" i="15"/>
  <c r="K13" i="6"/>
  <c r="K14" i="6"/>
  <c r="K15" i="6"/>
  <c r="L15" i="6" s="1"/>
  <c r="K16" i="6"/>
  <c r="K17" i="6"/>
  <c r="K18" i="6"/>
  <c r="K19" i="6"/>
  <c r="L19" i="6" s="1"/>
  <c r="K20" i="6"/>
  <c r="K21" i="6"/>
  <c r="M21" i="6" s="1"/>
  <c r="K22" i="6"/>
  <c r="K23" i="6"/>
  <c r="L23" i="6" s="1"/>
  <c r="K24" i="6"/>
  <c r="K25" i="6"/>
  <c r="K26" i="6"/>
  <c r="K27" i="6"/>
  <c r="L27" i="6" s="1"/>
  <c r="K28" i="6"/>
  <c r="K29" i="6"/>
  <c r="K30" i="6"/>
  <c r="K31" i="6"/>
  <c r="N31" i="6" s="1"/>
  <c r="K32" i="6"/>
  <c r="K33" i="6"/>
  <c r="K34" i="6"/>
  <c r="K35" i="6"/>
  <c r="L35" i="6" s="1"/>
  <c r="K36" i="6"/>
  <c r="K37" i="6"/>
  <c r="K38" i="6"/>
  <c r="K39" i="6"/>
  <c r="L39" i="6" s="1"/>
  <c r="K40" i="6"/>
  <c r="K41" i="6"/>
  <c r="K42" i="6"/>
  <c r="K43" i="6"/>
  <c r="N43" i="6" s="1"/>
  <c r="K44" i="6"/>
  <c r="K45" i="6"/>
  <c r="K46" i="6"/>
  <c r="K47" i="6"/>
  <c r="L47" i="6" s="1"/>
  <c r="K48" i="6"/>
  <c r="K49" i="6"/>
  <c r="K50" i="6"/>
  <c r="K51" i="6"/>
  <c r="L51" i="6" s="1"/>
  <c r="K52" i="6"/>
  <c r="K53" i="6"/>
  <c r="K54" i="6"/>
  <c r="K55" i="6"/>
  <c r="L55" i="6" s="1"/>
  <c r="K56" i="6"/>
  <c r="K57" i="6"/>
  <c r="K58" i="6"/>
  <c r="K59" i="6"/>
  <c r="L59" i="6" s="1"/>
  <c r="K60" i="6"/>
  <c r="K61" i="6"/>
  <c r="K62" i="6"/>
  <c r="K63" i="6"/>
  <c r="N63" i="6" s="1"/>
  <c r="K64" i="6"/>
  <c r="K65" i="6"/>
  <c r="K66" i="6"/>
  <c r="K67" i="6"/>
  <c r="L67" i="6" s="1"/>
  <c r="K68" i="6"/>
  <c r="K69" i="6"/>
  <c r="K70" i="6"/>
  <c r="K71" i="6"/>
  <c r="L71" i="6" s="1"/>
  <c r="K72" i="6"/>
  <c r="K73" i="6"/>
  <c r="K74" i="6"/>
  <c r="K75" i="6"/>
  <c r="N75" i="6" s="1"/>
  <c r="K76" i="6"/>
  <c r="K77" i="6"/>
  <c r="K78" i="6"/>
  <c r="K79" i="6"/>
  <c r="L79" i="6" s="1"/>
  <c r="K80" i="6"/>
  <c r="K81" i="6"/>
  <c r="K82" i="6"/>
  <c r="K83" i="6"/>
  <c r="L83" i="6" s="1"/>
  <c r="K84" i="6"/>
  <c r="K85" i="6"/>
  <c r="K86" i="6"/>
  <c r="K87" i="6"/>
  <c r="L87" i="6" s="1"/>
  <c r="K88" i="6"/>
  <c r="K89" i="6"/>
  <c r="K90" i="6"/>
  <c r="K91" i="6"/>
  <c r="L91" i="6" s="1"/>
  <c r="K92" i="6"/>
  <c r="K93" i="6"/>
  <c r="K94" i="6"/>
  <c r="K95" i="6"/>
  <c r="N95" i="6" s="1"/>
  <c r="K96" i="6"/>
  <c r="K97" i="6"/>
  <c r="K98" i="6"/>
  <c r="K99" i="6"/>
  <c r="L99" i="6" s="1"/>
  <c r="K100" i="6"/>
  <c r="K101" i="6"/>
  <c r="K102" i="6"/>
  <c r="K103" i="6"/>
  <c r="L103" i="6" s="1"/>
  <c r="K104" i="6"/>
  <c r="K105" i="6"/>
  <c r="K106" i="6"/>
  <c r="K107" i="6"/>
  <c r="N107" i="6" s="1"/>
  <c r="K108" i="6"/>
  <c r="K109" i="6"/>
  <c r="K110" i="6"/>
  <c r="K111" i="6"/>
  <c r="L111" i="6" s="1"/>
  <c r="K112" i="6"/>
  <c r="K113" i="6"/>
  <c r="K114" i="6"/>
  <c r="K115" i="6"/>
  <c r="L115" i="6" s="1"/>
  <c r="K116" i="6"/>
  <c r="K117" i="6"/>
  <c r="K118" i="6"/>
  <c r="K119" i="6"/>
  <c r="L119" i="6" s="1"/>
  <c r="K120" i="6"/>
  <c r="K121" i="6"/>
  <c r="K122" i="6"/>
  <c r="K123" i="6"/>
  <c r="N123" i="6" s="1"/>
  <c r="K124" i="6"/>
  <c r="K125" i="6"/>
  <c r="K126" i="6"/>
  <c r="K127" i="6"/>
  <c r="L127" i="6" s="1"/>
  <c r="K128" i="6"/>
  <c r="K129" i="6"/>
  <c r="K130" i="6"/>
  <c r="K131" i="6"/>
  <c r="N131" i="6" s="1"/>
  <c r="K132" i="6"/>
  <c r="K133" i="6"/>
  <c r="K134" i="6"/>
  <c r="K135" i="6"/>
  <c r="L135" i="6" s="1"/>
  <c r="K136" i="6"/>
  <c r="M136" i="6" s="1"/>
  <c r="K137" i="6"/>
  <c r="K138" i="6"/>
  <c r="K139" i="6"/>
  <c r="L139" i="6" s="1"/>
  <c r="K140" i="6"/>
  <c r="K141" i="6"/>
  <c r="K142" i="6"/>
  <c r="K143" i="6"/>
  <c r="L143" i="6" s="1"/>
  <c r="K144" i="6"/>
  <c r="K145" i="6"/>
  <c r="K146" i="6"/>
  <c r="K147" i="6"/>
  <c r="N147" i="6" s="1"/>
  <c r="K148" i="6"/>
  <c r="K149" i="6"/>
  <c r="K150" i="6"/>
  <c r="K151" i="6"/>
  <c r="L151" i="6" s="1"/>
  <c r="K152" i="6"/>
  <c r="M152" i="6" s="1"/>
  <c r="K153" i="6"/>
  <c r="K154" i="6"/>
  <c r="K155" i="6"/>
  <c r="L155" i="6" s="1"/>
  <c r="K156" i="6"/>
  <c r="K157" i="6"/>
  <c r="K158" i="6"/>
  <c r="K159" i="6"/>
  <c r="L159" i="6" s="1"/>
  <c r="K160" i="6"/>
  <c r="K161" i="6"/>
  <c r="K162" i="6"/>
  <c r="K163" i="6"/>
  <c r="N163" i="6" s="1"/>
  <c r="K164" i="6"/>
  <c r="K165" i="6"/>
  <c r="K166" i="6"/>
  <c r="K167" i="6"/>
  <c r="L167" i="6" s="1"/>
  <c r="K168" i="6"/>
  <c r="K169" i="6"/>
  <c r="K170" i="6"/>
  <c r="K171" i="6"/>
  <c r="L171" i="6" s="1"/>
  <c r="K172" i="6"/>
  <c r="K173" i="6"/>
  <c r="K174" i="6"/>
  <c r="K175" i="6"/>
  <c r="L175" i="6" s="1"/>
  <c r="K176" i="6"/>
  <c r="K177" i="6"/>
  <c r="K178" i="6"/>
  <c r="K179" i="6"/>
  <c r="N179" i="6" s="1"/>
  <c r="K180" i="6"/>
  <c r="K181" i="6"/>
  <c r="K182" i="6"/>
  <c r="K183" i="6"/>
  <c r="L183" i="6" s="1"/>
  <c r="K184" i="6"/>
  <c r="K185" i="6"/>
  <c r="K186" i="6"/>
  <c r="K187" i="6"/>
  <c r="L187" i="6" s="1"/>
  <c r="K188" i="6"/>
  <c r="K189" i="6"/>
  <c r="K190" i="6"/>
  <c r="K191" i="6"/>
  <c r="L191" i="6" s="1"/>
  <c r="K192" i="6"/>
  <c r="K193" i="6"/>
  <c r="K194" i="6"/>
  <c r="K195" i="6"/>
  <c r="N195" i="6" s="1"/>
  <c r="K196" i="6"/>
  <c r="K197" i="6"/>
  <c r="K198" i="6"/>
  <c r="K199" i="6"/>
  <c r="L199" i="6" s="1"/>
  <c r="K200" i="6"/>
  <c r="M200" i="6" s="1"/>
  <c r="K201" i="6"/>
  <c r="K202" i="6"/>
  <c r="K203" i="6"/>
  <c r="L203" i="6" s="1"/>
  <c r="K204" i="6"/>
  <c r="K205" i="6"/>
  <c r="K206" i="6"/>
  <c r="K207" i="6"/>
  <c r="L207" i="6" s="1"/>
  <c r="K208" i="6"/>
  <c r="K209" i="6"/>
  <c r="K210" i="6"/>
  <c r="K211" i="6"/>
  <c r="N211" i="6" s="1"/>
  <c r="K212" i="6"/>
  <c r="K213" i="6"/>
  <c r="K214" i="6"/>
  <c r="K215" i="6"/>
  <c r="L215" i="6" s="1"/>
  <c r="K216" i="6"/>
  <c r="M216" i="6" s="1"/>
  <c r="K217" i="6"/>
  <c r="K218" i="6"/>
  <c r="K219" i="6"/>
  <c r="L219" i="6" s="1"/>
  <c r="K220" i="6"/>
  <c r="K221" i="6"/>
  <c r="M221" i="6" s="1"/>
  <c r="K222" i="6"/>
  <c r="K223" i="6"/>
  <c r="L223" i="6" s="1"/>
  <c r="K224" i="6"/>
  <c r="K225" i="6"/>
  <c r="K226" i="6"/>
  <c r="K227" i="6"/>
  <c r="N227" i="6" s="1"/>
  <c r="K228" i="6"/>
  <c r="K229" i="6"/>
  <c r="K230" i="6"/>
  <c r="K231" i="6"/>
  <c r="L231" i="6" s="1"/>
  <c r="K232" i="6"/>
  <c r="K233" i="6"/>
  <c r="K234" i="6"/>
  <c r="K235" i="6"/>
  <c r="L235" i="6" s="1"/>
  <c r="K236" i="6"/>
  <c r="K237" i="6"/>
  <c r="K238" i="6"/>
  <c r="K239" i="6"/>
  <c r="L239" i="6" s="1"/>
  <c r="K240" i="6"/>
  <c r="K241" i="6"/>
  <c r="K242" i="6"/>
  <c r="K243" i="6"/>
  <c r="N243" i="6" s="1"/>
  <c r="K244" i="6"/>
  <c r="K245" i="6"/>
  <c r="K246" i="6"/>
  <c r="K247" i="6"/>
  <c r="L247" i="6" s="1"/>
  <c r="K248" i="6"/>
  <c r="K249" i="6"/>
  <c r="K250" i="6"/>
  <c r="K251" i="6"/>
  <c r="L251" i="6" s="1"/>
  <c r="K252" i="6"/>
  <c r="K253" i="6"/>
  <c r="K254" i="6"/>
  <c r="K255" i="6"/>
  <c r="L255" i="6" s="1"/>
  <c r="K256" i="6"/>
  <c r="K257" i="6"/>
  <c r="K258" i="6"/>
  <c r="K259" i="6"/>
  <c r="N259" i="6" s="1"/>
  <c r="K260" i="6"/>
  <c r="K261" i="6"/>
  <c r="K262" i="6"/>
  <c r="K263" i="6"/>
  <c r="L263" i="6" s="1"/>
  <c r="K264" i="6"/>
  <c r="M264" i="6" s="1"/>
  <c r="K265" i="6"/>
  <c r="K266" i="6"/>
  <c r="K267" i="6"/>
  <c r="L267" i="6" s="1"/>
  <c r="K268" i="6"/>
  <c r="K269" i="6"/>
  <c r="K270" i="6"/>
  <c r="K271" i="6"/>
  <c r="L271" i="6" s="1"/>
  <c r="K272" i="6"/>
  <c r="K273" i="6"/>
  <c r="K274" i="6"/>
  <c r="K275" i="6"/>
  <c r="N275" i="6" s="1"/>
  <c r="K276" i="6"/>
  <c r="K277" i="6"/>
  <c r="K278" i="6"/>
  <c r="K279" i="6"/>
  <c r="L279" i="6" s="1"/>
  <c r="K280" i="6"/>
  <c r="M280" i="6" s="1"/>
  <c r="K281" i="6"/>
  <c r="K282" i="6"/>
  <c r="K283" i="6"/>
  <c r="L283" i="6" s="1"/>
  <c r="K284" i="6"/>
  <c r="K285" i="6"/>
  <c r="M285" i="6" s="1"/>
  <c r="K286" i="6"/>
  <c r="K287" i="6"/>
  <c r="L287" i="6" s="1"/>
  <c r="K288" i="6"/>
  <c r="K289" i="6"/>
  <c r="K290" i="6"/>
  <c r="K291" i="6"/>
  <c r="N291" i="6" s="1"/>
  <c r="K292" i="6"/>
  <c r="K293" i="6"/>
  <c r="K294" i="6"/>
  <c r="K295" i="6"/>
  <c r="L295" i="6" s="1"/>
  <c r="K296" i="6"/>
  <c r="K297" i="6"/>
  <c r="K298" i="6"/>
  <c r="K299" i="6"/>
  <c r="L299" i="6" s="1"/>
  <c r="K300" i="6"/>
  <c r="K301" i="6"/>
  <c r="K302" i="6"/>
  <c r="K303" i="6"/>
  <c r="L303" i="6" s="1"/>
  <c r="K304" i="6"/>
  <c r="K305" i="6"/>
  <c r="K306" i="6"/>
  <c r="K307" i="6"/>
  <c r="N307" i="6" s="1"/>
  <c r="K308" i="6"/>
  <c r="K309" i="6"/>
  <c r="K310" i="6"/>
  <c r="K311" i="6"/>
  <c r="L311" i="6" s="1"/>
  <c r="K312" i="6"/>
  <c r="K313" i="6"/>
  <c r="K314" i="6"/>
  <c r="K315" i="6"/>
  <c r="L315" i="6" s="1"/>
  <c r="K316" i="6"/>
  <c r="K317" i="6"/>
  <c r="K318" i="6"/>
  <c r="K319" i="6"/>
  <c r="L319" i="6" s="1"/>
  <c r="K320" i="6"/>
  <c r="K321" i="6"/>
  <c r="K322" i="6"/>
  <c r="K323" i="6"/>
  <c r="N323" i="6" s="1"/>
  <c r="K324" i="6"/>
  <c r="K325" i="6"/>
  <c r="K326" i="6"/>
  <c r="K327" i="6"/>
  <c r="L327" i="6" s="1"/>
  <c r="K328" i="6"/>
  <c r="M328" i="6" s="1"/>
  <c r="K329" i="6"/>
  <c r="K330" i="6"/>
  <c r="K331" i="6"/>
  <c r="L331" i="6" s="1"/>
  <c r="K332" i="6"/>
  <c r="K333" i="6"/>
  <c r="K334" i="6"/>
  <c r="K335" i="6"/>
  <c r="L335" i="6" s="1"/>
  <c r="K336" i="6"/>
  <c r="K337" i="6"/>
  <c r="K338" i="6"/>
  <c r="K339" i="6"/>
  <c r="N339" i="6" s="1"/>
  <c r="K340" i="6"/>
  <c r="K341" i="6"/>
  <c r="K342" i="6"/>
  <c r="K343" i="6"/>
  <c r="L343" i="6" s="1"/>
  <c r="K344" i="6"/>
  <c r="M344" i="6" s="1"/>
  <c r="K345" i="6"/>
  <c r="K346" i="6"/>
  <c r="K347" i="6"/>
  <c r="L347" i="6" s="1"/>
  <c r="K348" i="6"/>
  <c r="K349" i="6"/>
  <c r="M349" i="6" s="1"/>
  <c r="K350" i="6"/>
  <c r="K351" i="6"/>
  <c r="L351" i="6" s="1"/>
  <c r="K352" i="6"/>
  <c r="K353" i="6"/>
  <c r="K354" i="6"/>
  <c r="K355" i="6"/>
  <c r="N355" i="6" s="1"/>
  <c r="K356" i="6"/>
  <c r="K357" i="6"/>
  <c r="K358" i="6"/>
  <c r="K359" i="6"/>
  <c r="L359" i="6" s="1"/>
  <c r="K360" i="6"/>
  <c r="K361" i="6"/>
  <c r="L361" i="6" s="1"/>
  <c r="K362" i="6"/>
  <c r="K363" i="6"/>
  <c r="L363" i="6" s="1"/>
  <c r="K364" i="6"/>
  <c r="K365" i="6"/>
  <c r="K366" i="6"/>
  <c r="N366" i="6" s="1"/>
  <c r="K367" i="6"/>
  <c r="L367" i="6" s="1"/>
  <c r="K368" i="6"/>
  <c r="K369" i="6"/>
  <c r="K370" i="6"/>
  <c r="K371" i="6"/>
  <c r="N371" i="6" s="1"/>
  <c r="K372" i="6"/>
  <c r="K373" i="6"/>
  <c r="K374" i="6"/>
  <c r="K375" i="6"/>
  <c r="L375" i="6" s="1"/>
  <c r="K376" i="6"/>
  <c r="K377" i="6"/>
  <c r="L377" i="6" s="1"/>
  <c r="K378" i="6"/>
  <c r="K379" i="6"/>
  <c r="L379" i="6" s="1"/>
  <c r="K380" i="6"/>
  <c r="K381" i="6"/>
  <c r="K382" i="6"/>
  <c r="K383" i="6"/>
  <c r="L383" i="6" s="1"/>
  <c r="K384" i="6"/>
  <c r="K385" i="6"/>
  <c r="K386" i="6"/>
  <c r="K387" i="6"/>
  <c r="N387" i="6" s="1"/>
  <c r="K388" i="6"/>
  <c r="K389" i="6"/>
  <c r="K390" i="6"/>
  <c r="K391" i="6"/>
  <c r="L391" i="6" s="1"/>
  <c r="K392" i="6"/>
  <c r="M392" i="6" s="1"/>
  <c r="K393" i="6"/>
  <c r="L393" i="6" s="1"/>
  <c r="K394" i="6"/>
  <c r="K395" i="6"/>
  <c r="L395" i="6" s="1"/>
  <c r="K396" i="6"/>
  <c r="K397" i="6"/>
  <c r="K398" i="6"/>
  <c r="K399" i="6"/>
  <c r="L399" i="6" s="1"/>
  <c r="K400" i="6"/>
  <c r="K401" i="6"/>
  <c r="K402" i="6"/>
  <c r="K403" i="6"/>
  <c r="N403" i="6" s="1"/>
  <c r="K404" i="6"/>
  <c r="K405" i="6"/>
  <c r="K406" i="6"/>
  <c r="K407" i="6"/>
  <c r="L407" i="6" s="1"/>
  <c r="K408" i="6"/>
  <c r="M408" i="6" s="1"/>
  <c r="K409" i="6"/>
  <c r="L409" i="6" s="1"/>
  <c r="K410" i="6"/>
  <c r="K411" i="6"/>
  <c r="L411" i="6" s="1"/>
  <c r="K412" i="6"/>
  <c r="K413" i="6"/>
  <c r="K414" i="6"/>
  <c r="K415" i="6"/>
  <c r="L415" i="6" s="1"/>
  <c r="K416" i="6"/>
  <c r="K417" i="6"/>
  <c r="K418" i="6"/>
  <c r="K419" i="6"/>
  <c r="N419" i="6" s="1"/>
  <c r="K420" i="6"/>
  <c r="K421" i="6"/>
  <c r="K422" i="6"/>
  <c r="K423" i="6"/>
  <c r="L423" i="6" s="1"/>
  <c r="K424" i="6"/>
  <c r="K425" i="6"/>
  <c r="L425" i="6" s="1"/>
  <c r="K426" i="6"/>
  <c r="K427" i="6"/>
  <c r="L427" i="6" s="1"/>
  <c r="K428" i="6"/>
  <c r="K429" i="6"/>
  <c r="K430" i="6"/>
  <c r="K431" i="6"/>
  <c r="L431" i="6" s="1"/>
  <c r="K432" i="6"/>
  <c r="K433" i="6"/>
  <c r="K434" i="6"/>
  <c r="K435" i="6"/>
  <c r="N435" i="6" s="1"/>
  <c r="K436" i="6"/>
  <c r="K437" i="6"/>
  <c r="K438" i="6"/>
  <c r="K439" i="6"/>
  <c r="L439" i="6" s="1"/>
  <c r="K440" i="6"/>
  <c r="K441" i="6"/>
  <c r="L441" i="6" s="1"/>
  <c r="K442" i="6"/>
  <c r="K443" i="6"/>
  <c r="L443" i="6" s="1"/>
  <c r="K444" i="6"/>
  <c r="K445" i="6"/>
  <c r="K446" i="6"/>
  <c r="K447" i="6"/>
  <c r="L447" i="6" s="1"/>
  <c r="K448" i="6"/>
  <c r="K449" i="6"/>
  <c r="K450" i="6"/>
  <c r="K451" i="6"/>
  <c r="N451" i="6" s="1"/>
  <c r="K452" i="6"/>
  <c r="K453" i="6"/>
  <c r="K454" i="6"/>
  <c r="K455" i="6"/>
  <c r="L455" i="6" s="1"/>
  <c r="K456" i="6"/>
  <c r="M456" i="6" s="1"/>
  <c r="K457" i="6"/>
  <c r="L457" i="6" s="1"/>
  <c r="K458" i="6"/>
  <c r="K459" i="6"/>
  <c r="L459" i="6" s="1"/>
  <c r="K460" i="6"/>
  <c r="K461" i="6"/>
  <c r="K462" i="6"/>
  <c r="K463" i="6"/>
  <c r="L463" i="6" s="1"/>
  <c r="K464" i="6"/>
  <c r="K465" i="6"/>
  <c r="K466" i="6"/>
  <c r="K467" i="6"/>
  <c r="N467" i="6" s="1"/>
  <c r="K468" i="6"/>
  <c r="K469" i="6"/>
  <c r="K470" i="6"/>
  <c r="K471" i="6"/>
  <c r="N471" i="6" s="1"/>
  <c r="K472" i="6"/>
  <c r="K473" i="6"/>
  <c r="L473" i="6" s="1"/>
  <c r="K474" i="6"/>
  <c r="K475" i="6"/>
  <c r="N475" i="6" s="1"/>
  <c r="K476" i="6"/>
  <c r="K477" i="6"/>
  <c r="K478" i="6"/>
  <c r="K479" i="6"/>
  <c r="N479" i="6" s="1"/>
  <c r="K480" i="6"/>
  <c r="K481" i="6"/>
  <c r="K482" i="6"/>
  <c r="K483" i="6"/>
  <c r="N483" i="6" s="1"/>
  <c r="K484" i="6"/>
  <c r="K485" i="6"/>
  <c r="K486" i="6"/>
  <c r="K487" i="6"/>
  <c r="N487" i="6" s="1"/>
  <c r="K488" i="6"/>
  <c r="K489" i="6"/>
  <c r="L489" i="6" s="1"/>
  <c r="K490" i="6"/>
  <c r="K491" i="6"/>
  <c r="N491" i="6" s="1"/>
  <c r="K492" i="6"/>
  <c r="K493" i="6"/>
  <c r="K494" i="6"/>
  <c r="K495" i="6"/>
  <c r="N495" i="6" s="1"/>
  <c r="K496" i="6"/>
  <c r="K497" i="6"/>
  <c r="K498" i="6"/>
  <c r="K499" i="6"/>
  <c r="N499" i="6" s="1"/>
  <c r="K500" i="6"/>
  <c r="K501" i="6"/>
  <c r="K502" i="6"/>
  <c r="K503" i="6"/>
  <c r="N503" i="6" s="1"/>
  <c r="K504" i="6"/>
  <c r="K505" i="6"/>
  <c r="L505" i="6" s="1"/>
  <c r="K506" i="6"/>
  <c r="K507" i="6"/>
  <c r="N507" i="6" s="1"/>
  <c r="K508" i="6"/>
  <c r="K509" i="6"/>
  <c r="K510" i="6"/>
  <c r="K511" i="6"/>
  <c r="N511" i="6" s="1"/>
  <c r="K512" i="6"/>
  <c r="K513" i="6"/>
  <c r="K514" i="6"/>
  <c r="K515" i="6"/>
  <c r="N515" i="6" s="1"/>
  <c r="K516" i="6"/>
  <c r="K517" i="6"/>
  <c r="K518" i="6"/>
  <c r="K519" i="6"/>
  <c r="N519" i="6" s="1"/>
  <c r="K520" i="6"/>
  <c r="K521" i="6"/>
  <c r="L521" i="6" s="1"/>
  <c r="K522" i="6"/>
  <c r="K523" i="6"/>
  <c r="N523" i="6" s="1"/>
  <c r="K524" i="6"/>
  <c r="K525" i="6"/>
  <c r="K526" i="6"/>
  <c r="K527" i="6"/>
  <c r="N527" i="6" s="1"/>
  <c r="K528" i="6"/>
  <c r="K529" i="6"/>
  <c r="K530" i="6"/>
  <c r="K531" i="6"/>
  <c r="N531" i="6" s="1"/>
  <c r="K532" i="6"/>
  <c r="K533" i="6"/>
  <c r="K534" i="6"/>
  <c r="K535" i="6"/>
  <c r="N535" i="6" s="1"/>
  <c r="K536" i="6"/>
  <c r="K537" i="6"/>
  <c r="L537" i="6" s="1"/>
  <c r="K538" i="6"/>
  <c r="K539" i="6"/>
  <c r="N539" i="6" s="1"/>
  <c r="K540" i="6"/>
  <c r="K541" i="6"/>
  <c r="K542" i="6"/>
  <c r="K543" i="6"/>
  <c r="N543" i="6" s="1"/>
  <c r="K544" i="6"/>
  <c r="K545" i="6"/>
  <c r="K546" i="6"/>
  <c r="K547" i="6"/>
  <c r="N547" i="6" s="1"/>
  <c r="K548" i="6"/>
  <c r="K549" i="6"/>
  <c r="K550" i="6"/>
  <c r="K551" i="6"/>
  <c r="N551" i="6" s="1"/>
  <c r="K552" i="6"/>
  <c r="K553" i="6"/>
  <c r="L553" i="6" s="1"/>
  <c r="K554" i="6"/>
  <c r="K555" i="6"/>
  <c r="N555" i="6" s="1"/>
  <c r="K556" i="6"/>
  <c r="K557" i="6"/>
  <c r="K558" i="6"/>
  <c r="K559" i="6"/>
  <c r="N559" i="6" s="1"/>
  <c r="K560" i="6"/>
  <c r="K561" i="6"/>
  <c r="K562" i="6"/>
  <c r="K563" i="6"/>
  <c r="N563" i="6" s="1"/>
  <c r="K564" i="6"/>
  <c r="K565" i="6"/>
  <c r="K566" i="6"/>
  <c r="K567" i="6"/>
  <c r="N567" i="6" s="1"/>
  <c r="K568" i="6"/>
  <c r="K569" i="6"/>
  <c r="L569" i="6" s="1"/>
  <c r="K570" i="6"/>
  <c r="K571" i="6"/>
  <c r="N571" i="6" s="1"/>
  <c r="K572" i="6"/>
  <c r="K573" i="6"/>
  <c r="K574" i="6"/>
  <c r="K575" i="6"/>
  <c r="N575" i="6" s="1"/>
  <c r="K576" i="6"/>
  <c r="K577" i="6"/>
  <c r="K578" i="6"/>
  <c r="K579" i="6"/>
  <c r="N579" i="6" s="1"/>
  <c r="K580" i="6"/>
  <c r="K581" i="6"/>
  <c r="K582" i="6"/>
  <c r="K583" i="6"/>
  <c r="N583" i="6" s="1"/>
  <c r="K584" i="6"/>
  <c r="K585" i="6"/>
  <c r="L585" i="6" s="1"/>
  <c r="K586" i="6"/>
  <c r="K587" i="6"/>
  <c r="N587" i="6" s="1"/>
  <c r="K588" i="6"/>
  <c r="K589" i="6"/>
  <c r="K590" i="6"/>
  <c r="K591" i="6"/>
  <c r="N591" i="6" s="1"/>
  <c r="K592" i="6"/>
  <c r="K593" i="6"/>
  <c r="K594" i="6"/>
  <c r="K595" i="6"/>
  <c r="N595" i="6" s="1"/>
  <c r="K596" i="6"/>
  <c r="K597" i="6"/>
  <c r="K598" i="6"/>
  <c r="K599" i="6"/>
  <c r="N599" i="6" s="1"/>
  <c r="K600" i="6"/>
  <c r="K601" i="6"/>
  <c r="L601" i="6" s="1"/>
  <c r="K602" i="6"/>
  <c r="K603" i="6"/>
  <c r="N603" i="6" s="1"/>
  <c r="K604" i="6"/>
  <c r="K605" i="6"/>
  <c r="K606" i="6"/>
  <c r="K607" i="6"/>
  <c r="N607" i="6" s="1"/>
  <c r="K608" i="6"/>
  <c r="K609" i="6"/>
  <c r="K610" i="6"/>
  <c r="K611" i="6"/>
  <c r="N611" i="6" s="1"/>
  <c r="K612" i="6"/>
  <c r="K613" i="6"/>
  <c r="K614" i="6"/>
  <c r="K615" i="6"/>
  <c r="N615" i="6" s="1"/>
  <c r="K616" i="6"/>
  <c r="K617" i="6"/>
  <c r="L617" i="6" s="1"/>
  <c r="K618" i="6"/>
  <c r="K619" i="6"/>
  <c r="N619" i="6" s="1"/>
  <c r="K620" i="6"/>
  <c r="K621" i="6"/>
  <c r="K622" i="6"/>
  <c r="K623" i="6"/>
  <c r="N623" i="6" s="1"/>
  <c r="K624" i="6"/>
  <c r="N624" i="6" s="1"/>
  <c r="K625" i="6"/>
  <c r="K626" i="6"/>
  <c r="K627" i="6"/>
  <c r="N627" i="6" s="1"/>
  <c r="K628" i="6"/>
  <c r="K629" i="6"/>
  <c r="K630" i="6"/>
  <c r="K631" i="6"/>
  <c r="N631" i="6" s="1"/>
  <c r="K632" i="6"/>
  <c r="K633" i="6"/>
  <c r="L633" i="6" s="1"/>
  <c r="K634" i="6"/>
  <c r="K635" i="6"/>
  <c r="N635" i="6" s="1"/>
  <c r="K636" i="6"/>
  <c r="K637" i="6"/>
  <c r="K638" i="6"/>
  <c r="K639" i="6"/>
  <c r="N639" i="6" s="1"/>
  <c r="K640" i="6"/>
  <c r="N640" i="6" s="1"/>
  <c r="K641" i="6"/>
  <c r="K642" i="6"/>
  <c r="K643" i="6"/>
  <c r="N643" i="6" s="1"/>
  <c r="K644" i="6"/>
  <c r="K645" i="6"/>
  <c r="K646" i="6"/>
  <c r="K647" i="6"/>
  <c r="N647" i="6" s="1"/>
  <c r="K648" i="6"/>
  <c r="K649" i="6"/>
  <c r="L649" i="6" s="1"/>
  <c r="K650" i="6"/>
  <c r="K651" i="6"/>
  <c r="N651" i="6" s="1"/>
  <c r="K652" i="6"/>
  <c r="K653" i="6"/>
  <c r="K654" i="6"/>
  <c r="K655" i="6"/>
  <c r="N655" i="6" s="1"/>
  <c r="K656" i="6"/>
  <c r="K657" i="6"/>
  <c r="K658" i="6"/>
  <c r="K659" i="6"/>
  <c r="N659" i="6" s="1"/>
  <c r="K660" i="6"/>
  <c r="K661" i="6"/>
  <c r="K662" i="6"/>
  <c r="K663" i="6"/>
  <c r="N663" i="6" s="1"/>
  <c r="K664" i="6"/>
  <c r="K665" i="6"/>
  <c r="L665" i="6" s="1"/>
  <c r="K666" i="6"/>
  <c r="K667" i="6"/>
  <c r="N667" i="6" s="1"/>
  <c r="K668" i="6"/>
  <c r="K669" i="6"/>
  <c r="K670" i="6"/>
  <c r="K671" i="6"/>
  <c r="N671" i="6" s="1"/>
  <c r="K672" i="6"/>
  <c r="K673" i="6"/>
  <c r="K674" i="6"/>
  <c r="K675" i="6"/>
  <c r="N675" i="6" s="1"/>
  <c r="K676" i="6"/>
  <c r="K677" i="6"/>
  <c r="K678" i="6"/>
  <c r="K679" i="6"/>
  <c r="N679" i="6" s="1"/>
  <c r="K680" i="6"/>
  <c r="K681" i="6"/>
  <c r="L681" i="6" s="1"/>
  <c r="K682" i="6"/>
  <c r="K683" i="6"/>
  <c r="N683" i="6" s="1"/>
  <c r="K684" i="6"/>
  <c r="K685" i="6"/>
  <c r="K686" i="6"/>
  <c r="K687" i="6"/>
  <c r="N687" i="6" s="1"/>
  <c r="K688" i="6"/>
  <c r="N688" i="6" s="1"/>
  <c r="K689" i="6"/>
  <c r="K690" i="6"/>
  <c r="K691" i="6"/>
  <c r="N691" i="6" s="1"/>
  <c r="K692" i="6"/>
  <c r="K693" i="6"/>
  <c r="K694" i="6"/>
  <c r="K695" i="6"/>
  <c r="N695" i="6" s="1"/>
  <c r="K696" i="6"/>
  <c r="K697" i="6"/>
  <c r="L697" i="6" s="1"/>
  <c r="K698" i="6"/>
  <c r="K699" i="6"/>
  <c r="N699" i="6" s="1"/>
  <c r="K700" i="6"/>
  <c r="K701" i="6"/>
  <c r="K702" i="6"/>
  <c r="K703" i="6"/>
  <c r="N703" i="6" s="1"/>
  <c r="K704" i="6"/>
  <c r="N704" i="6" s="1"/>
  <c r="K705" i="6"/>
  <c r="K706" i="6"/>
  <c r="K707" i="6"/>
  <c r="L707" i="6" s="1"/>
  <c r="K708" i="6"/>
  <c r="M708" i="6" s="1"/>
  <c r="K709" i="6"/>
  <c r="K710" i="6"/>
  <c r="M710" i="6" s="1"/>
  <c r="K711" i="6"/>
  <c r="L711" i="6" s="1"/>
  <c r="K712" i="6"/>
  <c r="K713" i="6"/>
  <c r="L713" i="6" s="1"/>
  <c r="K714" i="6"/>
  <c r="K715" i="6"/>
  <c r="L715" i="6" s="1"/>
  <c r="K716" i="6"/>
  <c r="M716" i="6" s="1"/>
  <c r="K717" i="6"/>
  <c r="K718" i="6"/>
  <c r="K719" i="6"/>
  <c r="L719" i="6" s="1"/>
  <c r="K720" i="6"/>
  <c r="L720" i="6" s="1"/>
  <c r="K721" i="6"/>
  <c r="K722" i="6"/>
  <c r="K723" i="6"/>
  <c r="L723" i="6" s="1"/>
  <c r="K724" i="6"/>
  <c r="M724" i="6" s="1"/>
  <c r="K725" i="6"/>
  <c r="K726" i="6"/>
  <c r="M726" i="6" s="1"/>
  <c r="K727" i="6"/>
  <c r="L727" i="6" s="1"/>
  <c r="K728" i="6"/>
  <c r="K729" i="6"/>
  <c r="L729" i="6" s="1"/>
  <c r="K730" i="6"/>
  <c r="K731" i="6"/>
  <c r="L731" i="6" s="1"/>
  <c r="K732" i="6"/>
  <c r="M732" i="6" s="1"/>
  <c r="K733" i="6"/>
  <c r="K734" i="6"/>
  <c r="K735" i="6"/>
  <c r="L735" i="6" s="1"/>
  <c r="K736" i="6"/>
  <c r="M736" i="6" s="1"/>
  <c r="K737" i="6"/>
  <c r="L737" i="6" s="1"/>
  <c r="K738" i="6"/>
  <c r="K739" i="6"/>
  <c r="L739" i="6" s="1"/>
  <c r="K740" i="6"/>
  <c r="N740" i="6" s="1"/>
  <c r="K741" i="6"/>
  <c r="L741" i="6" s="1"/>
  <c r="K742" i="6"/>
  <c r="M742" i="6" s="1"/>
  <c r="K743" i="6"/>
  <c r="L743" i="6" s="1"/>
  <c r="K744" i="6"/>
  <c r="N744" i="6" s="1"/>
  <c r="K745" i="6"/>
  <c r="L745" i="6" s="1"/>
  <c r="K746" i="6"/>
  <c r="K747" i="6"/>
  <c r="L747" i="6" s="1"/>
  <c r="K748" i="6"/>
  <c r="N748" i="6" s="1"/>
  <c r="K749" i="6"/>
  <c r="L749" i="6" s="1"/>
  <c r="K750" i="6"/>
  <c r="K751" i="6"/>
  <c r="L751" i="6" s="1"/>
  <c r="K752" i="6"/>
  <c r="M752" i="6" s="1"/>
  <c r="K753" i="6"/>
  <c r="L753" i="6" s="1"/>
  <c r="K754" i="6"/>
  <c r="K755" i="6"/>
  <c r="L755" i="6" s="1"/>
  <c r="K756" i="6"/>
  <c r="N756" i="6" s="1"/>
  <c r="K757" i="6"/>
  <c r="L757" i="6" s="1"/>
  <c r="K758" i="6"/>
  <c r="M758" i="6" s="1"/>
  <c r="K759" i="6"/>
  <c r="L759" i="6" s="1"/>
  <c r="K760" i="6"/>
  <c r="N760" i="6" s="1"/>
  <c r="K761" i="6"/>
  <c r="L761" i="6" s="1"/>
  <c r="K762" i="6"/>
  <c r="K763" i="6"/>
  <c r="L763" i="6" s="1"/>
  <c r="K764" i="6"/>
  <c r="N764" i="6" s="1"/>
  <c r="K765" i="6"/>
  <c r="L765" i="6" s="1"/>
  <c r="K766" i="6"/>
  <c r="K767" i="6"/>
  <c r="L767" i="6" s="1"/>
  <c r="K768" i="6"/>
  <c r="M768" i="6" s="1"/>
  <c r="K769" i="6"/>
  <c r="L769" i="6" s="1"/>
  <c r="K770" i="6"/>
  <c r="K771" i="6"/>
  <c r="L771" i="6" s="1"/>
  <c r="K772" i="6"/>
  <c r="N772" i="6" s="1"/>
  <c r="K773" i="6"/>
  <c r="L773" i="6" s="1"/>
  <c r="K774" i="6"/>
  <c r="M774" i="6" s="1"/>
  <c r="K775" i="6"/>
  <c r="L775" i="6" s="1"/>
  <c r="K776" i="6"/>
  <c r="N776" i="6" s="1"/>
  <c r="K777" i="6"/>
  <c r="L777" i="6" s="1"/>
  <c r="K778" i="6"/>
  <c r="K779" i="6"/>
  <c r="L779" i="6" s="1"/>
  <c r="K780" i="6"/>
  <c r="N780" i="6" s="1"/>
  <c r="K781" i="6"/>
  <c r="L781" i="6" s="1"/>
  <c r="K782" i="6"/>
  <c r="K783" i="6"/>
  <c r="L783" i="6" s="1"/>
  <c r="K784" i="6"/>
  <c r="N784" i="6" s="1"/>
  <c r="K785" i="6"/>
  <c r="L785" i="6" s="1"/>
  <c r="K786" i="6"/>
  <c r="K787" i="6"/>
  <c r="L787" i="6" s="1"/>
  <c r="K788" i="6"/>
  <c r="N788" i="6" s="1"/>
  <c r="K789" i="6"/>
  <c r="L789" i="6" s="1"/>
  <c r="K790" i="6"/>
  <c r="M790" i="6" s="1"/>
  <c r="K791" i="6"/>
  <c r="L791" i="6" s="1"/>
  <c r="K792" i="6"/>
  <c r="N792" i="6" s="1"/>
  <c r="K793" i="6"/>
  <c r="L793" i="6" s="1"/>
  <c r="K794" i="6"/>
  <c r="K795" i="6"/>
  <c r="L795" i="6" s="1"/>
  <c r="K796" i="6"/>
  <c r="N796" i="6" s="1"/>
  <c r="K797" i="6"/>
  <c r="L797" i="6" s="1"/>
  <c r="K798" i="6"/>
  <c r="K799" i="6"/>
  <c r="L799" i="6" s="1"/>
  <c r="K800" i="6"/>
  <c r="M800" i="6" s="1"/>
  <c r="K801" i="6"/>
  <c r="L801" i="6" s="1"/>
  <c r="K802" i="6"/>
  <c r="K803" i="6"/>
  <c r="L803" i="6" s="1"/>
  <c r="K804" i="6"/>
  <c r="N804" i="6" s="1"/>
  <c r="K805" i="6"/>
  <c r="L805" i="6" s="1"/>
  <c r="K806" i="6"/>
  <c r="M806" i="6" s="1"/>
  <c r="K807" i="6"/>
  <c r="L807" i="6" s="1"/>
  <c r="K808" i="6"/>
  <c r="N808" i="6" s="1"/>
  <c r="K809" i="6"/>
  <c r="L809" i="6" s="1"/>
  <c r="K810" i="6"/>
  <c r="K811" i="6"/>
  <c r="L811" i="6" s="1"/>
  <c r="K812" i="6"/>
  <c r="N812" i="6" s="1"/>
  <c r="K813" i="6"/>
  <c r="L813" i="6" s="1"/>
  <c r="K814" i="6"/>
  <c r="K815" i="6"/>
  <c r="L815" i="6" s="1"/>
  <c r="K816" i="6"/>
  <c r="M816" i="6" s="1"/>
  <c r="K817" i="6"/>
  <c r="L817" i="6" s="1"/>
  <c r="K818" i="6"/>
  <c r="K819" i="6"/>
  <c r="L819" i="6" s="1"/>
  <c r="K820" i="6"/>
  <c r="N820" i="6" s="1"/>
  <c r="K821" i="6"/>
  <c r="L821" i="6" s="1"/>
  <c r="K822" i="6"/>
  <c r="M822" i="6" s="1"/>
  <c r="K823" i="6"/>
  <c r="L823" i="6" s="1"/>
  <c r="K824" i="6"/>
  <c r="N824" i="6" s="1"/>
  <c r="K825" i="6"/>
  <c r="L825" i="6" s="1"/>
  <c r="K826" i="6"/>
  <c r="K827" i="6"/>
  <c r="L827" i="6" s="1"/>
  <c r="K828" i="6"/>
  <c r="N828" i="6" s="1"/>
  <c r="K829" i="6"/>
  <c r="L829" i="6" s="1"/>
  <c r="K830" i="6"/>
  <c r="K831" i="6"/>
  <c r="L831" i="6" s="1"/>
  <c r="K832" i="6"/>
  <c r="M832" i="6" s="1"/>
  <c r="K833" i="6"/>
  <c r="L833" i="6" s="1"/>
  <c r="K834" i="6"/>
  <c r="K835" i="6"/>
  <c r="L835" i="6" s="1"/>
  <c r="K836" i="6"/>
  <c r="N836" i="6" s="1"/>
  <c r="K837" i="6"/>
  <c r="L837" i="6" s="1"/>
  <c r="K838" i="6"/>
  <c r="M838" i="6" s="1"/>
  <c r="K839" i="6"/>
  <c r="L839" i="6" s="1"/>
  <c r="K840" i="6"/>
  <c r="N840" i="6" s="1"/>
  <c r="K841" i="6"/>
  <c r="L841" i="6" s="1"/>
  <c r="K842" i="6"/>
  <c r="K843" i="6"/>
  <c r="L843" i="6" s="1"/>
  <c r="K844" i="6"/>
  <c r="N844" i="6" s="1"/>
  <c r="K845" i="6"/>
  <c r="L845" i="6" s="1"/>
  <c r="K846" i="6"/>
  <c r="K847" i="6"/>
  <c r="L847" i="6" s="1"/>
  <c r="K848" i="6"/>
  <c r="N848" i="6" s="1"/>
  <c r="K849" i="6"/>
  <c r="L849" i="6" s="1"/>
  <c r="K850" i="6"/>
  <c r="K851" i="6"/>
  <c r="L851" i="6" s="1"/>
  <c r="K852" i="6"/>
  <c r="N852" i="6" s="1"/>
  <c r="K853" i="6"/>
  <c r="L853" i="6" s="1"/>
  <c r="K854" i="6"/>
  <c r="M854" i="6" s="1"/>
  <c r="K855" i="6"/>
  <c r="L855" i="6" s="1"/>
  <c r="K856" i="6"/>
  <c r="N856" i="6" s="1"/>
  <c r="K857" i="6"/>
  <c r="L857" i="6" s="1"/>
  <c r="K858" i="6"/>
  <c r="K859" i="6"/>
  <c r="L859" i="6" s="1"/>
  <c r="K860" i="6"/>
  <c r="N860" i="6" s="1"/>
  <c r="K861" i="6"/>
  <c r="L861" i="6" s="1"/>
  <c r="K862" i="6"/>
  <c r="K863" i="6"/>
  <c r="L863" i="6" s="1"/>
  <c r="K864" i="6"/>
  <c r="M864" i="6" s="1"/>
  <c r="K865" i="6"/>
  <c r="L865" i="6" s="1"/>
  <c r="K866" i="6"/>
  <c r="K867" i="6"/>
  <c r="L867" i="6" s="1"/>
  <c r="K868" i="6"/>
  <c r="N868" i="6" s="1"/>
  <c r="K869" i="6"/>
  <c r="L869" i="6" s="1"/>
  <c r="K870" i="6"/>
  <c r="M870" i="6" s="1"/>
  <c r="K871" i="6"/>
  <c r="L871" i="6" s="1"/>
  <c r="K872" i="6"/>
  <c r="N872" i="6" s="1"/>
  <c r="K873" i="6"/>
  <c r="L873" i="6" s="1"/>
  <c r="K874" i="6"/>
  <c r="K875" i="6"/>
  <c r="L875" i="6" s="1"/>
  <c r="K876" i="6"/>
  <c r="N876" i="6" s="1"/>
  <c r="K877" i="6"/>
  <c r="L877" i="6" s="1"/>
  <c r="K878" i="6"/>
  <c r="K879" i="6"/>
  <c r="L879" i="6" s="1"/>
  <c r="K880" i="6"/>
  <c r="M880" i="6" s="1"/>
  <c r="K881" i="6"/>
  <c r="L881" i="6" s="1"/>
  <c r="K882" i="6"/>
  <c r="K883" i="6"/>
  <c r="L883" i="6" s="1"/>
  <c r="K884" i="6"/>
  <c r="N884" i="6" s="1"/>
  <c r="K885" i="6"/>
  <c r="L885" i="6" s="1"/>
  <c r="K886" i="6"/>
  <c r="M886" i="6" s="1"/>
  <c r="K887" i="6"/>
  <c r="L887" i="6" s="1"/>
  <c r="K888" i="6"/>
  <c r="N888" i="6" s="1"/>
  <c r="K889" i="6"/>
  <c r="L889" i="6" s="1"/>
  <c r="K890" i="6"/>
  <c r="K891" i="6"/>
  <c r="L891" i="6" s="1"/>
  <c r="K892" i="6"/>
  <c r="N892" i="6" s="1"/>
  <c r="K893" i="6"/>
  <c r="L893" i="6" s="1"/>
  <c r="K894" i="6"/>
  <c r="K895" i="6"/>
  <c r="L895" i="6" s="1"/>
  <c r="K896" i="6"/>
  <c r="M896" i="6" s="1"/>
  <c r="K897" i="6"/>
  <c r="L897" i="6" s="1"/>
  <c r="K898" i="6"/>
  <c r="K899" i="6"/>
  <c r="L899" i="6" s="1"/>
  <c r="K900" i="6"/>
  <c r="N900" i="6" s="1"/>
  <c r="K901" i="6"/>
  <c r="L901" i="6" s="1"/>
  <c r="K902" i="6"/>
  <c r="M902" i="6" s="1"/>
  <c r="K903" i="6"/>
  <c r="L903" i="6" s="1"/>
  <c r="K904" i="6"/>
  <c r="N904" i="6" s="1"/>
  <c r="K905" i="6"/>
  <c r="L905" i="6" s="1"/>
  <c r="K906" i="6"/>
  <c r="K907" i="6"/>
  <c r="L907" i="6" s="1"/>
  <c r="K908" i="6"/>
  <c r="N908" i="6" s="1"/>
  <c r="K909" i="6"/>
  <c r="L909" i="6" s="1"/>
  <c r="K910" i="6"/>
  <c r="K911" i="6"/>
  <c r="L911" i="6" s="1"/>
  <c r="K912" i="6"/>
  <c r="N912" i="6" s="1"/>
  <c r="K913" i="6"/>
  <c r="L913" i="6" s="1"/>
  <c r="K914" i="6"/>
  <c r="K915" i="6"/>
  <c r="L915" i="6" s="1"/>
  <c r="K916" i="6"/>
  <c r="N916" i="6" s="1"/>
  <c r="K917" i="6"/>
  <c r="L917" i="6" s="1"/>
  <c r="K918" i="6"/>
  <c r="M918" i="6" s="1"/>
  <c r="K919" i="6"/>
  <c r="L919" i="6" s="1"/>
  <c r="K920" i="6"/>
  <c r="N920" i="6" s="1"/>
  <c r="K921" i="6"/>
  <c r="L921" i="6" s="1"/>
  <c r="K922" i="6"/>
  <c r="K923" i="6"/>
  <c r="L923" i="6" s="1"/>
  <c r="K924" i="6"/>
  <c r="N924" i="6" s="1"/>
  <c r="K925" i="6"/>
  <c r="L925" i="6" s="1"/>
  <c r="K926" i="6"/>
  <c r="K927" i="6"/>
  <c r="L927" i="6" s="1"/>
  <c r="K928" i="6"/>
  <c r="M928" i="6" s="1"/>
  <c r="K929" i="6"/>
  <c r="L929" i="6" s="1"/>
  <c r="K930" i="6"/>
  <c r="K931" i="6"/>
  <c r="L931" i="6" s="1"/>
  <c r="K932" i="6"/>
  <c r="N932" i="6" s="1"/>
  <c r="K933" i="6"/>
  <c r="L933" i="6" s="1"/>
  <c r="K934" i="6"/>
  <c r="M934" i="6" s="1"/>
  <c r="K935" i="6"/>
  <c r="L935" i="6" s="1"/>
  <c r="K936" i="6"/>
  <c r="N936" i="6" s="1"/>
  <c r="K937" i="6"/>
  <c r="L937" i="6" s="1"/>
  <c r="K938" i="6"/>
  <c r="K939" i="6"/>
  <c r="L939" i="6" s="1"/>
  <c r="K940" i="6"/>
  <c r="N940" i="6" s="1"/>
  <c r="K941" i="6"/>
  <c r="L941" i="6" s="1"/>
  <c r="K942" i="6"/>
  <c r="K943" i="6"/>
  <c r="L943" i="6" s="1"/>
  <c r="K944" i="6"/>
  <c r="M944" i="6" s="1"/>
  <c r="K945" i="6"/>
  <c r="L945" i="6" s="1"/>
  <c r="K946" i="6"/>
  <c r="K947" i="6"/>
  <c r="L947" i="6" s="1"/>
  <c r="K948" i="6"/>
  <c r="N948" i="6" s="1"/>
  <c r="K949" i="6"/>
  <c r="L949" i="6" s="1"/>
  <c r="K950" i="6"/>
  <c r="M950" i="6" s="1"/>
  <c r="K951" i="6"/>
  <c r="L951" i="6" s="1"/>
  <c r="K952" i="6"/>
  <c r="N952" i="6" s="1"/>
  <c r="K953" i="6"/>
  <c r="L953" i="6" s="1"/>
  <c r="K954" i="6"/>
  <c r="K955" i="6"/>
  <c r="L955" i="6" s="1"/>
  <c r="K956" i="6"/>
  <c r="N956" i="6" s="1"/>
  <c r="K957" i="6"/>
  <c r="L957" i="6" s="1"/>
  <c r="K958" i="6"/>
  <c r="K959" i="6"/>
  <c r="L959" i="6" s="1"/>
  <c r="K960" i="6"/>
  <c r="M960" i="6" s="1"/>
  <c r="K961" i="6"/>
  <c r="L961" i="6" s="1"/>
  <c r="K962" i="6"/>
  <c r="K963" i="6"/>
  <c r="L963" i="6" s="1"/>
  <c r="K964" i="6"/>
  <c r="N964" i="6" s="1"/>
  <c r="K965" i="6"/>
  <c r="L965" i="6" s="1"/>
  <c r="K966" i="6"/>
  <c r="M966" i="6" s="1"/>
  <c r="K967" i="6"/>
  <c r="L967" i="6" s="1"/>
  <c r="K968" i="6"/>
  <c r="N968" i="6" s="1"/>
  <c r="K969" i="6"/>
  <c r="L969" i="6" s="1"/>
  <c r="K970" i="6"/>
  <c r="K971" i="6"/>
  <c r="L971" i="6" s="1"/>
  <c r="K972" i="6"/>
  <c r="N972" i="6" s="1"/>
  <c r="K973" i="6"/>
  <c r="L973" i="6" s="1"/>
  <c r="K974" i="6"/>
  <c r="K975" i="6"/>
  <c r="L975" i="6" s="1"/>
  <c r="K976" i="6"/>
  <c r="N976" i="6" s="1"/>
  <c r="K977" i="6"/>
  <c r="L977" i="6" s="1"/>
  <c r="K978" i="6"/>
  <c r="K979" i="6"/>
  <c r="L979" i="6" s="1"/>
  <c r="K980" i="6"/>
  <c r="N980" i="6" s="1"/>
  <c r="K981" i="6"/>
  <c r="L981" i="6" s="1"/>
  <c r="K982" i="6"/>
  <c r="M982" i="6" s="1"/>
  <c r="K983" i="6"/>
  <c r="L983" i="6" s="1"/>
  <c r="K984" i="6"/>
  <c r="N984" i="6" s="1"/>
  <c r="K985" i="6"/>
  <c r="L985" i="6" s="1"/>
  <c r="K986" i="6"/>
  <c r="K987" i="6"/>
  <c r="L987" i="6" s="1"/>
  <c r="K988" i="6"/>
  <c r="N988" i="6" s="1"/>
  <c r="K989" i="6"/>
  <c r="L989" i="6" s="1"/>
  <c r="K990" i="6"/>
  <c r="K991" i="6"/>
  <c r="L991" i="6" s="1"/>
  <c r="K992" i="6"/>
  <c r="M992" i="6" s="1"/>
  <c r="K993" i="6"/>
  <c r="L993" i="6" s="1"/>
  <c r="K994" i="6"/>
  <c r="K995" i="6"/>
  <c r="L995" i="6" s="1"/>
  <c r="K996" i="6"/>
  <c r="N996" i="6" s="1"/>
  <c r="K997" i="6"/>
  <c r="L997" i="6" s="1"/>
  <c r="K998" i="6"/>
  <c r="M998" i="6" s="1"/>
  <c r="K999" i="6"/>
  <c r="L999" i="6" s="1"/>
  <c r="K1000" i="6"/>
  <c r="N1000" i="6" s="1"/>
  <c r="K1001" i="6"/>
  <c r="L1001" i="6" s="1"/>
  <c r="K1002" i="6"/>
  <c r="K1003" i="6"/>
  <c r="L1003" i="6" s="1"/>
  <c r="K1004" i="6"/>
  <c r="N1004" i="6" s="1"/>
  <c r="K1005" i="6"/>
  <c r="L1005" i="6" s="1"/>
  <c r="K1006" i="6"/>
  <c r="K1007" i="6"/>
  <c r="L1007" i="6" s="1"/>
  <c r="K12" i="6"/>
  <c r="L12" i="6" s="1"/>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2" i="6"/>
  <c r="J26" i="10"/>
  <c r="Q16" i="15" l="1"/>
  <c r="M667" i="6"/>
  <c r="M539" i="6"/>
  <c r="L475" i="6"/>
  <c r="M323" i="6"/>
  <c r="L603" i="6"/>
  <c r="L539" i="6"/>
  <c r="M475" i="6"/>
  <c r="L667" i="6"/>
  <c r="M603" i="6"/>
  <c r="L952" i="6"/>
  <c r="L888" i="6"/>
  <c r="L824" i="6"/>
  <c r="L760" i="6"/>
  <c r="L944" i="6"/>
  <c r="L880" i="6"/>
  <c r="L816" i="6"/>
  <c r="L752" i="6"/>
  <c r="L651" i="6"/>
  <c r="L523" i="6"/>
  <c r="L259" i="6"/>
  <c r="L131" i="6"/>
  <c r="M695" i="6"/>
  <c r="M567" i="6"/>
  <c r="M371" i="6"/>
  <c r="M63" i="6"/>
  <c r="L984" i="6"/>
  <c r="L920" i="6"/>
  <c r="L856" i="6"/>
  <c r="L792" i="6"/>
  <c r="N944" i="6"/>
  <c r="L976" i="6"/>
  <c r="L912" i="6"/>
  <c r="L848" i="6"/>
  <c r="L784" i="6"/>
  <c r="L587" i="6"/>
  <c r="L323" i="6"/>
  <c r="L195" i="6"/>
  <c r="M631" i="6"/>
  <c r="M503" i="6"/>
  <c r="M259" i="6"/>
  <c r="O16" i="15"/>
  <c r="O14" i="15"/>
  <c r="K991" i="15"/>
  <c r="J991" i="15"/>
  <c r="I991" i="15"/>
  <c r="R991" i="15" s="1"/>
  <c r="S991" i="15" s="1"/>
  <c r="K888" i="15"/>
  <c r="I888" i="15"/>
  <c r="R888" i="15" s="1"/>
  <c r="S888" i="15" s="1"/>
  <c r="J888" i="15"/>
  <c r="K847" i="15"/>
  <c r="J847" i="15"/>
  <c r="I847" i="15"/>
  <c r="R847" i="15" s="1"/>
  <c r="S847" i="15" s="1"/>
  <c r="K817" i="15"/>
  <c r="I817" i="15"/>
  <c r="R817" i="15" s="1"/>
  <c r="S817" i="15" s="1"/>
  <c r="J817" i="15"/>
  <c r="K881" i="15"/>
  <c r="I881" i="15"/>
  <c r="R881" i="15" s="1"/>
  <c r="S881" i="15" s="1"/>
  <c r="J881" i="15"/>
  <c r="K842" i="15"/>
  <c r="J842" i="15"/>
  <c r="I842" i="15"/>
  <c r="R842" i="15" s="1"/>
  <c r="S842" i="15" s="1"/>
  <c r="K810" i="15"/>
  <c r="J810" i="15"/>
  <c r="I810" i="15"/>
  <c r="R810" i="15" s="1"/>
  <c r="S810" i="15" s="1"/>
  <c r="K840" i="15"/>
  <c r="J840" i="15"/>
  <c r="I840" i="15"/>
  <c r="R840" i="15" s="1"/>
  <c r="S840" i="15" s="1"/>
  <c r="K803" i="15"/>
  <c r="J803" i="15"/>
  <c r="I803" i="15"/>
  <c r="R803" i="15" s="1"/>
  <c r="S803" i="15" s="1"/>
  <c r="K690" i="15"/>
  <c r="J690" i="15"/>
  <c r="I690" i="15"/>
  <c r="R690" i="15" s="1"/>
  <c r="S690" i="15" s="1"/>
  <c r="K658" i="15"/>
  <c r="J658" i="15"/>
  <c r="I658" i="15"/>
  <c r="R658" i="15" s="1"/>
  <c r="S658" i="15" s="1"/>
  <c r="K626" i="15"/>
  <c r="J626" i="15"/>
  <c r="I626" i="15"/>
  <c r="R626" i="15" s="1"/>
  <c r="S626" i="15" s="1"/>
  <c r="K594" i="15"/>
  <c r="J594" i="15"/>
  <c r="I594" i="15"/>
  <c r="R594" i="15" s="1"/>
  <c r="S594" i="15" s="1"/>
  <c r="K562" i="15"/>
  <c r="J562" i="15"/>
  <c r="I562" i="15"/>
  <c r="R562" i="15" s="1"/>
  <c r="S562" i="15" s="1"/>
  <c r="K530" i="15"/>
  <c r="J530" i="15"/>
  <c r="I530" i="15"/>
  <c r="R530" i="15" s="1"/>
  <c r="S530" i="15" s="1"/>
  <c r="K636" i="15"/>
  <c r="I636" i="15"/>
  <c r="R636" i="15" s="1"/>
  <c r="S636" i="15" s="1"/>
  <c r="J636" i="15"/>
  <c r="K572" i="15"/>
  <c r="I572" i="15"/>
  <c r="R572" i="15" s="1"/>
  <c r="S572" i="15" s="1"/>
  <c r="J572" i="15"/>
  <c r="K540" i="15"/>
  <c r="J540" i="15"/>
  <c r="I540" i="15"/>
  <c r="R540" i="15" s="1"/>
  <c r="S540" i="15" s="1"/>
  <c r="K496" i="15"/>
  <c r="I496" i="15"/>
  <c r="R496" i="15" s="1"/>
  <c r="S496" i="15" s="1"/>
  <c r="J496" i="15"/>
  <c r="K464" i="15"/>
  <c r="J464" i="15"/>
  <c r="I464" i="15"/>
  <c r="R464" i="15" s="1"/>
  <c r="S464" i="15" s="1"/>
  <c r="K659" i="15"/>
  <c r="J659" i="15"/>
  <c r="I659" i="15"/>
  <c r="R659" i="15" s="1"/>
  <c r="S659" i="15" s="1"/>
  <c r="K502" i="15"/>
  <c r="J502" i="15"/>
  <c r="I502" i="15"/>
  <c r="R502" i="15" s="1"/>
  <c r="S502" i="15" s="1"/>
  <c r="K627" i="15"/>
  <c r="J627" i="15"/>
  <c r="I627" i="15"/>
  <c r="R627" i="15" s="1"/>
  <c r="S627" i="15" s="1"/>
  <c r="K509" i="15"/>
  <c r="J509" i="15"/>
  <c r="I509" i="15"/>
  <c r="R509" i="15" s="1"/>
  <c r="S509" i="15" s="1"/>
  <c r="K211" i="15"/>
  <c r="J211" i="15"/>
  <c r="I211" i="15"/>
  <c r="R211" i="15" s="1"/>
  <c r="S211" i="15" s="1"/>
  <c r="K179" i="15"/>
  <c r="J179" i="15"/>
  <c r="I179" i="15"/>
  <c r="R179" i="15" s="1"/>
  <c r="S179" i="15" s="1"/>
  <c r="K147" i="15"/>
  <c r="J147" i="15"/>
  <c r="I147" i="15"/>
  <c r="R147" i="15" s="1"/>
  <c r="S147" i="15" s="1"/>
  <c r="K115" i="15"/>
  <c r="J115" i="15"/>
  <c r="I115" i="15"/>
  <c r="R115" i="15" s="1"/>
  <c r="S115" i="15" s="1"/>
  <c r="K99" i="15"/>
  <c r="J99" i="15"/>
  <c r="I99" i="15"/>
  <c r="R99" i="15" s="1"/>
  <c r="S99" i="15" s="1"/>
  <c r="K67" i="15"/>
  <c r="J67" i="15"/>
  <c r="I67" i="15"/>
  <c r="R67" i="15" s="1"/>
  <c r="S67" i="15" s="1"/>
  <c r="K35" i="15"/>
  <c r="J35" i="15"/>
  <c r="I35" i="15"/>
  <c r="R35" i="15" s="1"/>
  <c r="S35" i="15" s="1"/>
  <c r="K186" i="15"/>
  <c r="J186" i="15"/>
  <c r="I186" i="15"/>
  <c r="R186" i="15" s="1"/>
  <c r="S186" i="15" s="1"/>
  <c r="K154" i="15"/>
  <c r="J154" i="15"/>
  <c r="I154" i="15"/>
  <c r="R154" i="15" s="1"/>
  <c r="S154" i="15" s="1"/>
  <c r="K122" i="15"/>
  <c r="J122" i="15"/>
  <c r="I122" i="15"/>
  <c r="R122" i="15" s="1"/>
  <c r="S122" i="15" s="1"/>
  <c r="K90" i="15"/>
  <c r="J90" i="15"/>
  <c r="I90" i="15"/>
  <c r="R90" i="15" s="1"/>
  <c r="S90" i="15" s="1"/>
  <c r="K58" i="15"/>
  <c r="J58" i="15"/>
  <c r="I58" i="15"/>
  <c r="R58" i="15" s="1"/>
  <c r="S58" i="15" s="1"/>
  <c r="K26" i="15"/>
  <c r="J26" i="15"/>
  <c r="I26" i="15"/>
  <c r="R26" i="15" s="1"/>
  <c r="S26" i="15" s="1"/>
  <c r="K193" i="15"/>
  <c r="J193" i="15"/>
  <c r="I193" i="15"/>
  <c r="R193" i="15" s="1"/>
  <c r="S193" i="15" s="1"/>
  <c r="K161" i="15"/>
  <c r="J161" i="15"/>
  <c r="I161" i="15"/>
  <c r="R161" i="15" s="1"/>
  <c r="S161" i="15" s="1"/>
  <c r="K129" i="15"/>
  <c r="J129" i="15"/>
  <c r="I129" i="15"/>
  <c r="R129" i="15" s="1"/>
  <c r="S129" i="15" s="1"/>
  <c r="K97" i="15"/>
  <c r="J97" i="15"/>
  <c r="I97" i="15"/>
  <c r="R97" i="15" s="1"/>
  <c r="S97" i="15" s="1"/>
  <c r="K976" i="15"/>
  <c r="J976" i="15"/>
  <c r="I976" i="15"/>
  <c r="R976" i="15" s="1"/>
  <c r="S976" i="15" s="1"/>
  <c r="K934" i="15"/>
  <c r="J934" i="15"/>
  <c r="I934" i="15"/>
  <c r="R934" i="15" s="1"/>
  <c r="S934" i="15" s="1"/>
  <c r="K791" i="15"/>
  <c r="J791" i="15"/>
  <c r="I791" i="15"/>
  <c r="R791" i="15" s="1"/>
  <c r="S791" i="15" s="1"/>
  <c r="K969" i="15"/>
  <c r="J969" i="15"/>
  <c r="I969" i="15"/>
  <c r="R969" i="15" s="1"/>
  <c r="S969" i="15" s="1"/>
  <c r="K854" i="15"/>
  <c r="J854" i="15"/>
  <c r="I854" i="15"/>
  <c r="R854" i="15" s="1"/>
  <c r="S854" i="15" s="1"/>
  <c r="K762" i="15"/>
  <c r="J762" i="15"/>
  <c r="I762" i="15"/>
  <c r="R762" i="15" s="1"/>
  <c r="S762" i="15" s="1"/>
  <c r="K687" i="15"/>
  <c r="J687" i="15"/>
  <c r="I687" i="15"/>
  <c r="R687" i="15" s="1"/>
  <c r="S687" i="15" s="1"/>
  <c r="K613" i="15"/>
  <c r="J613" i="15"/>
  <c r="I613" i="15"/>
  <c r="R613" i="15" s="1"/>
  <c r="S613" i="15" s="1"/>
  <c r="K511" i="15"/>
  <c r="J511" i="15"/>
  <c r="I511" i="15"/>
  <c r="R511" i="15" s="1"/>
  <c r="S511" i="15" s="1"/>
  <c r="K741" i="15"/>
  <c r="J741" i="15"/>
  <c r="I741" i="15"/>
  <c r="R741" i="15" s="1"/>
  <c r="S741" i="15" s="1"/>
  <c r="K644" i="15"/>
  <c r="I644" i="15"/>
  <c r="R644" i="15" s="1"/>
  <c r="S644" i="15" s="1"/>
  <c r="J644" i="15"/>
  <c r="K581" i="15"/>
  <c r="J581" i="15"/>
  <c r="I581" i="15"/>
  <c r="R581" i="15" s="1"/>
  <c r="S581" i="15" s="1"/>
  <c r="K677" i="15"/>
  <c r="J677" i="15"/>
  <c r="I677" i="15"/>
  <c r="R677" i="15" s="1"/>
  <c r="S677" i="15" s="1"/>
  <c r="K444" i="15"/>
  <c r="I444" i="15"/>
  <c r="R444" i="15" s="1"/>
  <c r="S444" i="15" s="1"/>
  <c r="J444" i="15"/>
  <c r="K412" i="15"/>
  <c r="J412" i="15"/>
  <c r="I412" i="15"/>
  <c r="R412" i="15" s="1"/>
  <c r="S412" i="15" s="1"/>
  <c r="K380" i="15"/>
  <c r="I380" i="15"/>
  <c r="R380" i="15" s="1"/>
  <c r="S380" i="15" s="1"/>
  <c r="J380" i="15"/>
  <c r="K363" i="15"/>
  <c r="J363" i="15"/>
  <c r="I363" i="15"/>
  <c r="R363" i="15" s="1"/>
  <c r="S363" i="15" s="1"/>
  <c r="K347" i="15"/>
  <c r="J347" i="15"/>
  <c r="I347" i="15"/>
  <c r="R347" i="15" s="1"/>
  <c r="S347" i="15" s="1"/>
  <c r="K331" i="15"/>
  <c r="J331" i="15"/>
  <c r="I331" i="15"/>
  <c r="R331" i="15" s="1"/>
  <c r="S331" i="15" s="1"/>
  <c r="K315" i="15"/>
  <c r="J315" i="15"/>
  <c r="I315" i="15"/>
  <c r="R315" i="15" s="1"/>
  <c r="S315" i="15" s="1"/>
  <c r="K307" i="15"/>
  <c r="J307" i="15"/>
  <c r="I307" i="15"/>
  <c r="R307" i="15" s="1"/>
  <c r="S307" i="15" s="1"/>
  <c r="K596" i="15"/>
  <c r="J596" i="15"/>
  <c r="I596" i="15"/>
  <c r="R596" i="15" s="1"/>
  <c r="S596" i="15" s="1"/>
  <c r="K406" i="15"/>
  <c r="J406" i="15"/>
  <c r="I406" i="15"/>
  <c r="R406" i="15" s="1"/>
  <c r="S406" i="15" s="1"/>
  <c r="K373" i="15"/>
  <c r="J373" i="15"/>
  <c r="I373" i="15"/>
  <c r="R373" i="15" s="1"/>
  <c r="S373" i="15" s="1"/>
  <c r="K309" i="15"/>
  <c r="J309" i="15"/>
  <c r="I309" i="15"/>
  <c r="R309" i="15" s="1"/>
  <c r="S309" i="15" s="1"/>
  <c r="K354" i="15"/>
  <c r="J354" i="15"/>
  <c r="I354" i="15"/>
  <c r="R354" i="15" s="1"/>
  <c r="S354" i="15" s="1"/>
  <c r="K295" i="15"/>
  <c r="J295" i="15"/>
  <c r="I295" i="15"/>
  <c r="R295" i="15" s="1"/>
  <c r="S295" i="15" s="1"/>
  <c r="K279" i="15"/>
  <c r="J279" i="15"/>
  <c r="I279" i="15"/>
  <c r="R279" i="15" s="1"/>
  <c r="S279" i="15" s="1"/>
  <c r="K263" i="15"/>
  <c r="J263" i="15"/>
  <c r="I263" i="15"/>
  <c r="R263" i="15" s="1"/>
  <c r="S263" i="15" s="1"/>
  <c r="K247" i="15"/>
  <c r="J247" i="15"/>
  <c r="I247" i="15"/>
  <c r="R247" i="15" s="1"/>
  <c r="S247" i="15" s="1"/>
  <c r="K231" i="15"/>
  <c r="J231" i="15"/>
  <c r="I231" i="15"/>
  <c r="R231" i="15" s="1"/>
  <c r="S231" i="15" s="1"/>
  <c r="K215" i="15"/>
  <c r="J215" i="15"/>
  <c r="I215" i="15"/>
  <c r="R215" i="15" s="1"/>
  <c r="S215" i="15" s="1"/>
  <c r="K164" i="15"/>
  <c r="J164" i="15"/>
  <c r="I164" i="15"/>
  <c r="R164" i="15" s="1"/>
  <c r="S164" i="15" s="1"/>
  <c r="K36" i="15"/>
  <c r="J36" i="15"/>
  <c r="I36" i="15"/>
  <c r="R36" i="15" s="1"/>
  <c r="S36" i="15" s="1"/>
  <c r="K238" i="15"/>
  <c r="J238" i="15"/>
  <c r="I238" i="15"/>
  <c r="R238" i="15" s="1"/>
  <c r="S238" i="15" s="1"/>
  <c r="K76" i="15"/>
  <c r="J76" i="15"/>
  <c r="I76" i="15"/>
  <c r="R76" i="15" s="1"/>
  <c r="S76" i="15" s="1"/>
  <c r="K242" i="15"/>
  <c r="J242" i="15"/>
  <c r="I242" i="15"/>
  <c r="R242" i="15" s="1"/>
  <c r="S242" i="15" s="1"/>
  <c r="K40" i="15"/>
  <c r="I40" i="15"/>
  <c r="R40" i="15" s="1"/>
  <c r="S40" i="15" s="1"/>
  <c r="J40" i="15"/>
  <c r="K983" i="15"/>
  <c r="J983" i="15"/>
  <c r="I983" i="15"/>
  <c r="R983" i="15" s="1"/>
  <c r="S983" i="15" s="1"/>
  <c r="K926" i="15"/>
  <c r="J926" i="15"/>
  <c r="I926" i="15"/>
  <c r="R926" i="15" s="1"/>
  <c r="S926" i="15" s="1"/>
  <c r="K930" i="15"/>
  <c r="J930" i="15"/>
  <c r="I930" i="15"/>
  <c r="R930" i="15" s="1"/>
  <c r="S930" i="15" s="1"/>
  <c r="K771" i="15"/>
  <c r="J771" i="15"/>
  <c r="I771" i="15"/>
  <c r="R771" i="15" s="1"/>
  <c r="S771" i="15" s="1"/>
  <c r="K688" i="15"/>
  <c r="J688" i="15"/>
  <c r="I688" i="15"/>
  <c r="R688" i="15" s="1"/>
  <c r="S688" i="15" s="1"/>
  <c r="K767" i="15"/>
  <c r="J767" i="15"/>
  <c r="I767" i="15"/>
  <c r="R767" i="15" s="1"/>
  <c r="S767" i="15" s="1"/>
  <c r="K619" i="15"/>
  <c r="J619" i="15"/>
  <c r="I619" i="15"/>
  <c r="R619" i="15" s="1"/>
  <c r="S619" i="15" s="1"/>
  <c r="K531" i="15"/>
  <c r="J531" i="15"/>
  <c r="I531" i="15"/>
  <c r="R531" i="15" s="1"/>
  <c r="S531" i="15" s="1"/>
  <c r="K463" i="15"/>
  <c r="J463" i="15"/>
  <c r="I463" i="15"/>
  <c r="R463" i="15" s="1"/>
  <c r="S463" i="15" s="1"/>
  <c r="K770" i="15"/>
  <c r="J770" i="15"/>
  <c r="I770" i="15"/>
  <c r="R770" i="15" s="1"/>
  <c r="S770" i="15" s="1"/>
  <c r="K431" i="15"/>
  <c r="J431" i="15"/>
  <c r="I431" i="15"/>
  <c r="R431" i="15" s="1"/>
  <c r="S431" i="15" s="1"/>
  <c r="K401" i="15"/>
  <c r="J401" i="15"/>
  <c r="I401" i="15"/>
  <c r="R401" i="15" s="1"/>
  <c r="S401" i="15" s="1"/>
  <c r="K694" i="15"/>
  <c r="J694" i="15"/>
  <c r="I694" i="15"/>
  <c r="R694" i="15" s="1"/>
  <c r="S694" i="15" s="1"/>
  <c r="K423" i="15"/>
  <c r="J423" i="15"/>
  <c r="I423" i="15"/>
  <c r="R423" i="15" s="1"/>
  <c r="S423" i="15" s="1"/>
  <c r="K378" i="15"/>
  <c r="J378" i="15"/>
  <c r="I378" i="15"/>
  <c r="R378" i="15" s="1"/>
  <c r="S378" i="15" s="1"/>
  <c r="K293" i="15"/>
  <c r="J293" i="15"/>
  <c r="I293" i="15"/>
  <c r="R293" i="15" s="1"/>
  <c r="S293" i="15" s="1"/>
  <c r="K234" i="15"/>
  <c r="J234" i="15"/>
  <c r="I234" i="15"/>
  <c r="R234" i="15" s="1"/>
  <c r="S234" i="15" s="1"/>
  <c r="K310" i="15"/>
  <c r="J310" i="15"/>
  <c r="I310" i="15"/>
  <c r="R310" i="15" s="1"/>
  <c r="S310" i="15" s="1"/>
  <c r="K573" i="15"/>
  <c r="J573" i="15"/>
  <c r="I573" i="15"/>
  <c r="R573" i="15" s="1"/>
  <c r="S573" i="15" s="1"/>
  <c r="J986" i="15"/>
  <c r="K986" i="15"/>
  <c r="I986" i="15"/>
  <c r="R986" i="15" s="1"/>
  <c r="S986" i="15" s="1"/>
  <c r="K720" i="15"/>
  <c r="J720" i="15"/>
  <c r="I720" i="15"/>
  <c r="R720" i="15" s="1"/>
  <c r="S720" i="15" s="1"/>
  <c r="K383" i="15"/>
  <c r="J383" i="15"/>
  <c r="I383" i="15"/>
  <c r="R383" i="15" s="1"/>
  <c r="S383" i="15" s="1"/>
  <c r="K967" i="15"/>
  <c r="J967" i="15"/>
  <c r="I967" i="15"/>
  <c r="R967" i="15" s="1"/>
  <c r="S967" i="15" s="1"/>
  <c r="K987" i="15"/>
  <c r="J987" i="15"/>
  <c r="I987" i="15"/>
  <c r="R987" i="15" s="1"/>
  <c r="S987" i="15" s="1"/>
  <c r="K997" i="15"/>
  <c r="J997" i="15"/>
  <c r="I997" i="15"/>
  <c r="R997" i="15" s="1"/>
  <c r="S997" i="15" s="1"/>
  <c r="K896" i="15"/>
  <c r="I896" i="15"/>
  <c r="R896" i="15" s="1"/>
  <c r="S896" i="15" s="1"/>
  <c r="J896" i="15"/>
  <c r="K895" i="15"/>
  <c r="J895" i="15"/>
  <c r="I895" i="15"/>
  <c r="R895" i="15" s="1"/>
  <c r="S895" i="15" s="1"/>
  <c r="K849" i="15"/>
  <c r="J849" i="15"/>
  <c r="I849" i="15"/>
  <c r="R849" i="15" s="1"/>
  <c r="S849" i="15" s="1"/>
  <c r="K841" i="15"/>
  <c r="J841" i="15"/>
  <c r="I841" i="15"/>
  <c r="R841" i="15" s="1"/>
  <c r="S841" i="15" s="1"/>
  <c r="K825" i="15"/>
  <c r="J825" i="15"/>
  <c r="I825" i="15"/>
  <c r="R825" i="15" s="1"/>
  <c r="S825" i="15" s="1"/>
  <c r="K809" i="15"/>
  <c r="J809" i="15"/>
  <c r="I809" i="15"/>
  <c r="R809" i="15" s="1"/>
  <c r="S809" i="15" s="1"/>
  <c r="K891" i="15"/>
  <c r="J891" i="15"/>
  <c r="I891" i="15"/>
  <c r="R891" i="15" s="1"/>
  <c r="S891" i="15" s="1"/>
  <c r="K873" i="15"/>
  <c r="J873" i="15"/>
  <c r="I873" i="15"/>
  <c r="R873" i="15" s="1"/>
  <c r="S873" i="15" s="1"/>
  <c r="K857" i="15"/>
  <c r="J857" i="15"/>
  <c r="I857" i="15"/>
  <c r="R857" i="15" s="1"/>
  <c r="S857" i="15" s="1"/>
  <c r="K834" i="15"/>
  <c r="J834" i="15"/>
  <c r="I834" i="15"/>
  <c r="R834" i="15" s="1"/>
  <c r="S834" i="15" s="1"/>
  <c r="K818" i="15"/>
  <c r="J818" i="15"/>
  <c r="I818" i="15"/>
  <c r="R818" i="15" s="1"/>
  <c r="S818" i="15" s="1"/>
  <c r="K802" i="15"/>
  <c r="J802" i="15"/>
  <c r="I802" i="15"/>
  <c r="R802" i="15" s="1"/>
  <c r="S802" i="15" s="1"/>
  <c r="K853" i="15"/>
  <c r="I853" i="15"/>
  <c r="R853" i="15" s="1"/>
  <c r="S853" i="15" s="1"/>
  <c r="J853" i="15"/>
  <c r="K832" i="15"/>
  <c r="I832" i="15"/>
  <c r="R832" i="15" s="1"/>
  <c r="S832" i="15" s="1"/>
  <c r="J832" i="15"/>
  <c r="K815" i="15"/>
  <c r="J815" i="15"/>
  <c r="I815" i="15"/>
  <c r="R815" i="15" s="1"/>
  <c r="S815" i="15" s="1"/>
  <c r="K839" i="15"/>
  <c r="J839" i="15"/>
  <c r="I839" i="15"/>
  <c r="R839" i="15" s="1"/>
  <c r="S839" i="15" s="1"/>
  <c r="K823" i="15"/>
  <c r="J823" i="15"/>
  <c r="I823" i="15"/>
  <c r="R823" i="15" s="1"/>
  <c r="S823" i="15" s="1"/>
  <c r="K682" i="15"/>
  <c r="J682" i="15"/>
  <c r="I682" i="15"/>
  <c r="R682" i="15" s="1"/>
  <c r="S682" i="15" s="1"/>
  <c r="K666" i="15"/>
  <c r="J666" i="15"/>
  <c r="I666" i="15"/>
  <c r="R666" i="15" s="1"/>
  <c r="S666" i="15" s="1"/>
  <c r="K650" i="15"/>
  <c r="J650" i="15"/>
  <c r="I650" i="15"/>
  <c r="R650" i="15" s="1"/>
  <c r="S650" i="15" s="1"/>
  <c r="K634" i="15"/>
  <c r="J634" i="15"/>
  <c r="I634" i="15"/>
  <c r="R634" i="15" s="1"/>
  <c r="S634" i="15" s="1"/>
  <c r="K618" i="15"/>
  <c r="J618" i="15"/>
  <c r="I618" i="15"/>
  <c r="R618" i="15" s="1"/>
  <c r="S618" i="15" s="1"/>
  <c r="K602" i="15"/>
  <c r="J602" i="15"/>
  <c r="I602" i="15"/>
  <c r="R602" i="15" s="1"/>
  <c r="S602" i="15" s="1"/>
  <c r="K586" i="15"/>
  <c r="J586" i="15"/>
  <c r="I586" i="15"/>
  <c r="R586" i="15" s="1"/>
  <c r="S586" i="15" s="1"/>
  <c r="K570" i="15"/>
  <c r="J570" i="15"/>
  <c r="I570" i="15"/>
  <c r="R570" i="15" s="1"/>
  <c r="S570" i="15" s="1"/>
  <c r="K554" i="15"/>
  <c r="J554" i="15"/>
  <c r="I554" i="15"/>
  <c r="R554" i="15" s="1"/>
  <c r="S554" i="15" s="1"/>
  <c r="K538" i="15"/>
  <c r="J538" i="15"/>
  <c r="I538" i="15"/>
  <c r="R538" i="15" s="1"/>
  <c r="S538" i="15" s="1"/>
  <c r="K522" i="15"/>
  <c r="J522" i="15"/>
  <c r="I522" i="15"/>
  <c r="R522" i="15" s="1"/>
  <c r="S522" i="15" s="1"/>
  <c r="K684" i="15"/>
  <c r="J684" i="15"/>
  <c r="I684" i="15"/>
  <c r="R684" i="15" s="1"/>
  <c r="S684" i="15" s="1"/>
  <c r="K652" i="15"/>
  <c r="J652" i="15"/>
  <c r="I652" i="15"/>
  <c r="R652" i="15" s="1"/>
  <c r="S652" i="15" s="1"/>
  <c r="K620" i="15"/>
  <c r="J620" i="15"/>
  <c r="I620" i="15"/>
  <c r="R620" i="15" s="1"/>
  <c r="S620" i="15" s="1"/>
  <c r="K588" i="15"/>
  <c r="J588" i="15"/>
  <c r="I588" i="15"/>
  <c r="R588" i="15" s="1"/>
  <c r="S588" i="15" s="1"/>
  <c r="K556" i="15"/>
  <c r="J556" i="15"/>
  <c r="I556" i="15"/>
  <c r="R556" i="15" s="1"/>
  <c r="S556" i="15" s="1"/>
  <c r="K524" i="15"/>
  <c r="J524" i="15"/>
  <c r="I524" i="15"/>
  <c r="R524" i="15" s="1"/>
  <c r="S524" i="15" s="1"/>
  <c r="K504" i="15"/>
  <c r="J504" i="15"/>
  <c r="I504" i="15"/>
  <c r="R504" i="15" s="1"/>
  <c r="S504" i="15" s="1"/>
  <c r="K488" i="15"/>
  <c r="I488" i="15"/>
  <c r="R488" i="15" s="1"/>
  <c r="S488" i="15" s="1"/>
  <c r="J488" i="15"/>
  <c r="K472" i="15"/>
  <c r="J472" i="15"/>
  <c r="I472" i="15"/>
  <c r="R472" i="15" s="1"/>
  <c r="S472" i="15" s="1"/>
  <c r="K456" i="15"/>
  <c r="J456" i="15"/>
  <c r="I456" i="15"/>
  <c r="R456" i="15" s="1"/>
  <c r="S456" i="15" s="1"/>
  <c r="K675" i="15"/>
  <c r="J675" i="15"/>
  <c r="I675" i="15"/>
  <c r="R675" i="15" s="1"/>
  <c r="S675" i="15" s="1"/>
  <c r="K643" i="15"/>
  <c r="J643" i="15"/>
  <c r="I643" i="15"/>
  <c r="R643" i="15" s="1"/>
  <c r="S643" i="15" s="1"/>
  <c r="K515" i="15"/>
  <c r="J515" i="15"/>
  <c r="I515" i="15"/>
  <c r="R515" i="15" s="1"/>
  <c r="S515" i="15" s="1"/>
  <c r="K486" i="15"/>
  <c r="J486" i="15"/>
  <c r="I486" i="15"/>
  <c r="R486" i="15" s="1"/>
  <c r="S486" i="15" s="1"/>
  <c r="K454" i="15"/>
  <c r="J454" i="15"/>
  <c r="I454" i="15"/>
  <c r="R454" i="15" s="1"/>
  <c r="S454" i="15" s="1"/>
  <c r="K600" i="15"/>
  <c r="J600" i="15"/>
  <c r="I600" i="15"/>
  <c r="R600" i="15" s="1"/>
  <c r="S600" i="15" s="1"/>
  <c r="K536" i="15"/>
  <c r="J536" i="15"/>
  <c r="I536" i="15"/>
  <c r="R536" i="15" s="1"/>
  <c r="S536" i="15" s="1"/>
  <c r="K493" i="15"/>
  <c r="J493" i="15"/>
  <c r="I493" i="15"/>
  <c r="R493" i="15" s="1"/>
  <c r="S493" i="15" s="1"/>
  <c r="K461" i="15"/>
  <c r="J461" i="15"/>
  <c r="I461" i="15"/>
  <c r="R461" i="15" s="1"/>
  <c r="S461" i="15" s="1"/>
  <c r="K203" i="15"/>
  <c r="J203" i="15"/>
  <c r="I203" i="15"/>
  <c r="R203" i="15" s="1"/>
  <c r="S203" i="15" s="1"/>
  <c r="K187" i="15"/>
  <c r="J187" i="15"/>
  <c r="I187" i="15"/>
  <c r="R187" i="15" s="1"/>
  <c r="S187" i="15" s="1"/>
  <c r="K171" i="15"/>
  <c r="J171" i="15"/>
  <c r="I171" i="15"/>
  <c r="R171" i="15" s="1"/>
  <c r="S171" i="15" s="1"/>
  <c r="K155" i="15"/>
  <c r="J155" i="15"/>
  <c r="I155" i="15"/>
  <c r="R155" i="15" s="1"/>
  <c r="S155" i="15" s="1"/>
  <c r="K139" i="15"/>
  <c r="J139" i="15"/>
  <c r="I139" i="15"/>
  <c r="R139" i="15" s="1"/>
  <c r="S139" i="15" s="1"/>
  <c r="K123" i="15"/>
  <c r="J123" i="15"/>
  <c r="I123" i="15"/>
  <c r="R123" i="15" s="1"/>
  <c r="S123" i="15" s="1"/>
  <c r="K107" i="15"/>
  <c r="J107" i="15"/>
  <c r="I107" i="15"/>
  <c r="R107" i="15" s="1"/>
  <c r="S107" i="15" s="1"/>
  <c r="K91" i="15"/>
  <c r="J91" i="15"/>
  <c r="I91" i="15"/>
  <c r="R91" i="15" s="1"/>
  <c r="S91" i="15" s="1"/>
  <c r="K75" i="15"/>
  <c r="J75" i="15"/>
  <c r="I75" i="15"/>
  <c r="R75" i="15" s="1"/>
  <c r="S75" i="15" s="1"/>
  <c r="K59" i="15"/>
  <c r="J59" i="15"/>
  <c r="I59" i="15"/>
  <c r="R59" i="15" s="1"/>
  <c r="S59" i="15" s="1"/>
  <c r="K43" i="15"/>
  <c r="J43" i="15"/>
  <c r="I43" i="15"/>
  <c r="R43" i="15" s="1"/>
  <c r="S43" i="15" s="1"/>
  <c r="K27" i="15"/>
  <c r="J27" i="15"/>
  <c r="I27" i="15"/>
  <c r="R27" i="15" s="1"/>
  <c r="S27" i="15" s="1"/>
  <c r="K210" i="15"/>
  <c r="J210" i="15"/>
  <c r="I210" i="15"/>
  <c r="R210" i="15" s="1"/>
  <c r="S210" i="15" s="1"/>
  <c r="K194" i="15"/>
  <c r="J194" i="15"/>
  <c r="I194" i="15"/>
  <c r="R194" i="15" s="1"/>
  <c r="S194" i="15" s="1"/>
  <c r="K178" i="15"/>
  <c r="J178" i="15"/>
  <c r="I178" i="15"/>
  <c r="R178" i="15" s="1"/>
  <c r="S178" i="15" s="1"/>
  <c r="K162" i="15"/>
  <c r="J162" i="15"/>
  <c r="I162" i="15"/>
  <c r="R162" i="15" s="1"/>
  <c r="S162" i="15" s="1"/>
  <c r="K146" i="15"/>
  <c r="J146" i="15"/>
  <c r="I146" i="15"/>
  <c r="R146" i="15" s="1"/>
  <c r="S146" i="15" s="1"/>
  <c r="K130" i="15"/>
  <c r="J130" i="15"/>
  <c r="I130" i="15"/>
  <c r="R130" i="15" s="1"/>
  <c r="S130" i="15" s="1"/>
  <c r="K114" i="15"/>
  <c r="J114" i="15"/>
  <c r="I114" i="15"/>
  <c r="R114" i="15" s="1"/>
  <c r="S114" i="15" s="1"/>
  <c r="K98" i="15"/>
  <c r="J98" i="15"/>
  <c r="I98" i="15"/>
  <c r="R98" i="15" s="1"/>
  <c r="S98" i="15" s="1"/>
  <c r="K82" i="15"/>
  <c r="J82" i="15"/>
  <c r="I82" i="15"/>
  <c r="R82" i="15" s="1"/>
  <c r="S82" i="15" s="1"/>
  <c r="K66" i="15"/>
  <c r="J66" i="15"/>
  <c r="I66" i="15"/>
  <c r="R66" i="15" s="1"/>
  <c r="S66" i="15" s="1"/>
  <c r="K50" i="15"/>
  <c r="J50" i="15"/>
  <c r="I50" i="15"/>
  <c r="R50" i="15" s="1"/>
  <c r="S50" i="15" s="1"/>
  <c r="K34" i="15"/>
  <c r="J34" i="15"/>
  <c r="I34" i="15"/>
  <c r="R34" i="15" s="1"/>
  <c r="S34" i="15" s="1"/>
  <c r="K18" i="15"/>
  <c r="J18" i="15"/>
  <c r="I18" i="15"/>
  <c r="R18" i="15" s="1"/>
  <c r="K201" i="15"/>
  <c r="J201" i="15"/>
  <c r="I201" i="15"/>
  <c r="R201" i="15" s="1"/>
  <c r="S201" i="15" s="1"/>
  <c r="K185" i="15"/>
  <c r="J185" i="15"/>
  <c r="I185" i="15"/>
  <c r="R185" i="15" s="1"/>
  <c r="S185" i="15" s="1"/>
  <c r="K169" i="15"/>
  <c r="J169" i="15"/>
  <c r="I169" i="15"/>
  <c r="R169" i="15" s="1"/>
  <c r="S169" i="15" s="1"/>
  <c r="K153" i="15"/>
  <c r="I153" i="15"/>
  <c r="R153" i="15" s="1"/>
  <c r="S153" i="15" s="1"/>
  <c r="J153" i="15"/>
  <c r="K137" i="15"/>
  <c r="J137" i="15"/>
  <c r="I137" i="15"/>
  <c r="R137" i="15" s="1"/>
  <c r="S137" i="15" s="1"/>
  <c r="K121" i="15"/>
  <c r="J121" i="15"/>
  <c r="I121" i="15"/>
  <c r="R121" i="15" s="1"/>
  <c r="S121" i="15" s="1"/>
  <c r="K105" i="15"/>
  <c r="J105" i="15"/>
  <c r="I105" i="15"/>
  <c r="R105" i="15" s="1"/>
  <c r="S105" i="15" s="1"/>
  <c r="K89" i="15"/>
  <c r="I89" i="15"/>
  <c r="R89" i="15" s="1"/>
  <c r="S89" i="15" s="1"/>
  <c r="J89" i="15"/>
  <c r="K73" i="15"/>
  <c r="J73" i="15"/>
  <c r="I73" i="15"/>
  <c r="R73" i="15" s="1"/>
  <c r="S73" i="15" s="1"/>
  <c r="K57" i="15"/>
  <c r="J57" i="15"/>
  <c r="I57" i="15"/>
  <c r="R57" i="15" s="1"/>
  <c r="S57" i="15" s="1"/>
  <c r="K41" i="15"/>
  <c r="J41" i="15"/>
  <c r="I41" i="15"/>
  <c r="R41" i="15" s="1"/>
  <c r="S41" i="15" s="1"/>
  <c r="K25" i="15"/>
  <c r="I25" i="15"/>
  <c r="R25" i="15" s="1"/>
  <c r="S25" i="15" s="1"/>
  <c r="J25" i="15"/>
  <c r="K1007" i="15"/>
  <c r="I1007" i="15"/>
  <c r="R1007" i="15" s="1"/>
  <c r="S1007" i="15" s="1"/>
  <c r="J1007" i="15"/>
  <c r="K936" i="15"/>
  <c r="I936" i="15"/>
  <c r="R936" i="15" s="1"/>
  <c r="S936" i="15" s="1"/>
  <c r="J936" i="15"/>
  <c r="K962" i="15"/>
  <c r="J962" i="15"/>
  <c r="I962" i="15"/>
  <c r="R962" i="15" s="1"/>
  <c r="S962" i="15" s="1"/>
  <c r="K942" i="15"/>
  <c r="J942" i="15"/>
  <c r="I942" i="15"/>
  <c r="R942" i="15" s="1"/>
  <c r="S942" i="15" s="1"/>
  <c r="K872" i="15"/>
  <c r="I872" i="15"/>
  <c r="R872" i="15" s="1"/>
  <c r="S872" i="15" s="1"/>
  <c r="J872" i="15"/>
  <c r="K799" i="15"/>
  <c r="J799" i="15"/>
  <c r="I799" i="15"/>
  <c r="R799" i="15" s="1"/>
  <c r="S799" i="15" s="1"/>
  <c r="K980" i="15"/>
  <c r="J980" i="15"/>
  <c r="I980" i="15"/>
  <c r="R980" i="15" s="1"/>
  <c r="S980" i="15" s="1"/>
  <c r="K958" i="15"/>
  <c r="J958" i="15"/>
  <c r="I958" i="15"/>
  <c r="R958" i="15" s="1"/>
  <c r="S958" i="15" s="1"/>
  <c r="K900" i="15"/>
  <c r="J900" i="15"/>
  <c r="I900" i="15"/>
  <c r="R900" i="15" s="1"/>
  <c r="S900" i="15" s="1"/>
  <c r="K800" i="15"/>
  <c r="J800" i="15"/>
  <c r="I800" i="15"/>
  <c r="R800" i="15" s="1"/>
  <c r="S800" i="15" s="1"/>
  <c r="K766" i="15"/>
  <c r="J766" i="15"/>
  <c r="I766" i="15"/>
  <c r="R766" i="15" s="1"/>
  <c r="S766" i="15" s="1"/>
  <c r="K758" i="15"/>
  <c r="J758" i="15"/>
  <c r="I758" i="15"/>
  <c r="R758" i="15" s="1"/>
  <c r="S758" i="15" s="1"/>
  <c r="K722" i="15"/>
  <c r="J722" i="15"/>
  <c r="I722" i="15"/>
  <c r="R722" i="15" s="1"/>
  <c r="S722" i="15" s="1"/>
  <c r="K657" i="15"/>
  <c r="J657" i="15"/>
  <c r="I657" i="15"/>
  <c r="R657" i="15" s="1"/>
  <c r="S657" i="15" s="1"/>
  <c r="K632" i="15"/>
  <c r="J632" i="15"/>
  <c r="I632" i="15"/>
  <c r="R632" i="15" s="1"/>
  <c r="S632" i="15" s="1"/>
  <c r="K607" i="15"/>
  <c r="J607" i="15"/>
  <c r="I607" i="15"/>
  <c r="R607" i="15" s="1"/>
  <c r="S607" i="15" s="1"/>
  <c r="K553" i="15"/>
  <c r="J553" i="15"/>
  <c r="I553" i="15"/>
  <c r="R553" i="15" s="1"/>
  <c r="S553" i="15" s="1"/>
  <c r="K533" i="15"/>
  <c r="J533" i="15"/>
  <c r="I533" i="15"/>
  <c r="R533" i="15" s="1"/>
  <c r="S533" i="15" s="1"/>
  <c r="K491" i="15"/>
  <c r="J491" i="15"/>
  <c r="I491" i="15"/>
  <c r="R491" i="15" s="1"/>
  <c r="S491" i="15" s="1"/>
  <c r="K748" i="15"/>
  <c r="J748" i="15"/>
  <c r="I748" i="15"/>
  <c r="R748" i="15" s="1"/>
  <c r="S748" i="15" s="1"/>
  <c r="K724" i="15"/>
  <c r="J724" i="15"/>
  <c r="I724" i="15"/>
  <c r="R724" i="15" s="1"/>
  <c r="S724" i="15" s="1"/>
  <c r="K669" i="15"/>
  <c r="J669" i="15"/>
  <c r="I669" i="15"/>
  <c r="R669" i="15" s="1"/>
  <c r="S669" i="15" s="1"/>
  <c r="K601" i="15"/>
  <c r="I601" i="15"/>
  <c r="R601" i="15" s="1"/>
  <c r="S601" i="15" s="1"/>
  <c r="J601" i="15"/>
  <c r="K565" i="15"/>
  <c r="J565" i="15"/>
  <c r="I565" i="15"/>
  <c r="R565" i="15" s="1"/>
  <c r="S565" i="15" s="1"/>
  <c r="K863" i="15"/>
  <c r="J863" i="15"/>
  <c r="I863" i="15"/>
  <c r="R863" i="15" s="1"/>
  <c r="S863" i="15" s="1"/>
  <c r="K635" i="15"/>
  <c r="J635" i="15"/>
  <c r="I635" i="15"/>
  <c r="R635" i="15" s="1"/>
  <c r="S635" i="15" s="1"/>
  <c r="K474" i="15"/>
  <c r="J474" i="15"/>
  <c r="I474" i="15"/>
  <c r="R474" i="15" s="1"/>
  <c r="S474" i="15" s="1"/>
  <c r="K436" i="15"/>
  <c r="J436" i="15"/>
  <c r="I436" i="15"/>
  <c r="R436" i="15" s="1"/>
  <c r="S436" i="15" s="1"/>
  <c r="K420" i="15"/>
  <c r="J420" i="15"/>
  <c r="I420" i="15"/>
  <c r="R420" i="15" s="1"/>
  <c r="S420" i="15" s="1"/>
  <c r="K404" i="15"/>
  <c r="J404" i="15"/>
  <c r="I404" i="15"/>
  <c r="R404" i="15" s="1"/>
  <c r="S404" i="15" s="1"/>
  <c r="K388" i="15"/>
  <c r="I388" i="15"/>
  <c r="R388" i="15" s="1"/>
  <c r="S388" i="15" s="1"/>
  <c r="J388" i="15"/>
  <c r="K375" i="15"/>
  <c r="J375" i="15"/>
  <c r="I375" i="15"/>
  <c r="R375" i="15" s="1"/>
  <c r="S375" i="15" s="1"/>
  <c r="K367" i="15"/>
  <c r="J367" i="15"/>
  <c r="I367" i="15"/>
  <c r="R367" i="15" s="1"/>
  <c r="S367" i="15" s="1"/>
  <c r="K359" i="15"/>
  <c r="J359" i="15"/>
  <c r="I359" i="15"/>
  <c r="R359" i="15" s="1"/>
  <c r="S359" i="15" s="1"/>
  <c r="K351" i="15"/>
  <c r="J351" i="15"/>
  <c r="I351" i="15"/>
  <c r="R351" i="15" s="1"/>
  <c r="S351" i="15" s="1"/>
  <c r="K343" i="15"/>
  <c r="J343" i="15"/>
  <c r="I343" i="15"/>
  <c r="R343" i="15" s="1"/>
  <c r="S343" i="15" s="1"/>
  <c r="K335" i="15"/>
  <c r="J335" i="15"/>
  <c r="I335" i="15"/>
  <c r="R335" i="15" s="1"/>
  <c r="S335" i="15" s="1"/>
  <c r="K327" i="15"/>
  <c r="J327" i="15"/>
  <c r="I327" i="15"/>
  <c r="R327" i="15" s="1"/>
  <c r="S327" i="15" s="1"/>
  <c r="K319" i="15"/>
  <c r="J319" i="15"/>
  <c r="I319" i="15"/>
  <c r="R319" i="15" s="1"/>
  <c r="S319" i="15" s="1"/>
  <c r="K311" i="15"/>
  <c r="J311" i="15"/>
  <c r="I311" i="15"/>
  <c r="R311" i="15" s="1"/>
  <c r="S311" i="15" s="1"/>
  <c r="K303" i="15"/>
  <c r="J303" i="15"/>
  <c r="I303" i="15"/>
  <c r="R303" i="15" s="1"/>
  <c r="S303" i="15" s="1"/>
  <c r="K696" i="15"/>
  <c r="J696" i="15"/>
  <c r="I696" i="15"/>
  <c r="R696" i="15" s="1"/>
  <c r="S696" i="15" s="1"/>
  <c r="K475" i="15"/>
  <c r="J475" i="15"/>
  <c r="I475" i="15"/>
  <c r="R475" i="15" s="1"/>
  <c r="S475" i="15" s="1"/>
  <c r="K430" i="15"/>
  <c r="J430" i="15"/>
  <c r="I430" i="15"/>
  <c r="R430" i="15" s="1"/>
  <c r="S430" i="15" s="1"/>
  <c r="K414" i="15"/>
  <c r="J414" i="15"/>
  <c r="I414" i="15"/>
  <c r="R414" i="15" s="1"/>
  <c r="S414" i="15" s="1"/>
  <c r="K398" i="15"/>
  <c r="J398" i="15"/>
  <c r="I398" i="15"/>
  <c r="R398" i="15" s="1"/>
  <c r="S398" i="15" s="1"/>
  <c r="K382" i="15"/>
  <c r="J382" i="15"/>
  <c r="I382" i="15"/>
  <c r="R382" i="15" s="1"/>
  <c r="S382" i="15" s="1"/>
  <c r="K357" i="15"/>
  <c r="J357" i="15"/>
  <c r="I357" i="15"/>
  <c r="R357" i="15" s="1"/>
  <c r="S357" i="15" s="1"/>
  <c r="K325" i="15"/>
  <c r="J325" i="15"/>
  <c r="I325" i="15"/>
  <c r="R325" i="15" s="1"/>
  <c r="S325" i="15" s="1"/>
  <c r="K716" i="15"/>
  <c r="J716" i="15"/>
  <c r="I716" i="15"/>
  <c r="R716" i="15" s="1"/>
  <c r="S716" i="15" s="1"/>
  <c r="K370" i="15"/>
  <c r="J370" i="15"/>
  <c r="I370" i="15"/>
  <c r="R370" i="15" s="1"/>
  <c r="S370" i="15" s="1"/>
  <c r="K338" i="15"/>
  <c r="J338" i="15"/>
  <c r="I338" i="15"/>
  <c r="R338" i="15" s="1"/>
  <c r="S338" i="15" s="1"/>
  <c r="K306" i="15"/>
  <c r="J306" i="15"/>
  <c r="I306" i="15"/>
  <c r="R306" i="15" s="1"/>
  <c r="S306" i="15" s="1"/>
  <c r="K291" i="15"/>
  <c r="J291" i="15"/>
  <c r="I291" i="15"/>
  <c r="R291" i="15" s="1"/>
  <c r="S291" i="15" s="1"/>
  <c r="K283" i="15"/>
  <c r="J283" i="15"/>
  <c r="I283" i="15"/>
  <c r="R283" i="15" s="1"/>
  <c r="S283" i="15" s="1"/>
  <c r="K275" i="15"/>
  <c r="J275" i="15"/>
  <c r="I275" i="15"/>
  <c r="R275" i="15" s="1"/>
  <c r="S275" i="15" s="1"/>
  <c r="K267" i="15"/>
  <c r="J267" i="15"/>
  <c r="I267" i="15"/>
  <c r="R267" i="15" s="1"/>
  <c r="S267" i="15" s="1"/>
  <c r="K259" i="15"/>
  <c r="J259" i="15"/>
  <c r="I259" i="15"/>
  <c r="R259" i="15" s="1"/>
  <c r="S259" i="15" s="1"/>
  <c r="K251" i="15"/>
  <c r="J251" i="15"/>
  <c r="I251" i="15"/>
  <c r="R251" i="15" s="1"/>
  <c r="S251" i="15" s="1"/>
  <c r="K243" i="15"/>
  <c r="J243" i="15"/>
  <c r="I243" i="15"/>
  <c r="R243" i="15" s="1"/>
  <c r="S243" i="15" s="1"/>
  <c r="K235" i="15"/>
  <c r="J235" i="15"/>
  <c r="I235" i="15"/>
  <c r="R235" i="15" s="1"/>
  <c r="S235" i="15" s="1"/>
  <c r="K227" i="15"/>
  <c r="J227" i="15"/>
  <c r="I227" i="15"/>
  <c r="R227" i="15" s="1"/>
  <c r="S227" i="15" s="1"/>
  <c r="K219" i="15"/>
  <c r="J219" i="15"/>
  <c r="I219" i="15"/>
  <c r="R219" i="15" s="1"/>
  <c r="S219" i="15" s="1"/>
  <c r="K196" i="15"/>
  <c r="I196" i="15"/>
  <c r="R196" i="15" s="1"/>
  <c r="S196" i="15" s="1"/>
  <c r="J196" i="15"/>
  <c r="K132" i="15"/>
  <c r="I132" i="15"/>
  <c r="R132" i="15" s="1"/>
  <c r="S132" i="15" s="1"/>
  <c r="J132" i="15"/>
  <c r="K68" i="15"/>
  <c r="I68" i="15"/>
  <c r="R68" i="15" s="1"/>
  <c r="S68" i="15" s="1"/>
  <c r="J68" i="15"/>
  <c r="K286" i="15"/>
  <c r="J286" i="15"/>
  <c r="I286" i="15"/>
  <c r="R286" i="15" s="1"/>
  <c r="S286" i="15" s="1"/>
  <c r="K254" i="15"/>
  <c r="J254" i="15"/>
  <c r="I254" i="15"/>
  <c r="R254" i="15" s="1"/>
  <c r="S254" i="15" s="1"/>
  <c r="K222" i="15"/>
  <c r="J222" i="15"/>
  <c r="I222" i="15"/>
  <c r="R222" i="15" s="1"/>
  <c r="S222" i="15" s="1"/>
  <c r="K140" i="15"/>
  <c r="J140" i="15"/>
  <c r="I140" i="15"/>
  <c r="R140" i="15" s="1"/>
  <c r="S140" i="15" s="1"/>
  <c r="K12" i="15"/>
  <c r="J12" i="15"/>
  <c r="I12" i="15"/>
  <c r="R12" i="15" s="1"/>
  <c r="K258" i="15"/>
  <c r="J258" i="15"/>
  <c r="I258" i="15"/>
  <c r="R258" i="15" s="1"/>
  <c r="S258" i="15" s="1"/>
  <c r="K226" i="15"/>
  <c r="J226" i="15"/>
  <c r="I226" i="15"/>
  <c r="R226" i="15" s="1"/>
  <c r="S226" i="15" s="1"/>
  <c r="K104" i="15"/>
  <c r="I104" i="15"/>
  <c r="R104" i="15" s="1"/>
  <c r="S104" i="15" s="1"/>
  <c r="J104" i="15"/>
  <c r="K730" i="15"/>
  <c r="J730" i="15"/>
  <c r="I730" i="15"/>
  <c r="R730" i="15" s="1"/>
  <c r="S730" i="15" s="1"/>
  <c r="K994" i="15"/>
  <c r="I994" i="15"/>
  <c r="R994" i="15" s="1"/>
  <c r="S994" i="15" s="1"/>
  <c r="J994" i="15"/>
  <c r="K885" i="15"/>
  <c r="J885" i="15"/>
  <c r="I885" i="15"/>
  <c r="R885" i="15" s="1"/>
  <c r="S885" i="15" s="1"/>
  <c r="K948" i="15"/>
  <c r="J948" i="15"/>
  <c r="I948" i="15"/>
  <c r="R948" i="15" s="1"/>
  <c r="S948" i="15" s="1"/>
  <c r="K894" i="15"/>
  <c r="J894" i="15"/>
  <c r="I894" i="15"/>
  <c r="R894" i="15" s="1"/>
  <c r="S894" i="15" s="1"/>
  <c r="K812" i="15"/>
  <c r="J812" i="15"/>
  <c r="I812" i="15"/>
  <c r="R812" i="15" s="1"/>
  <c r="S812" i="15" s="1"/>
  <c r="K777" i="15"/>
  <c r="J777" i="15"/>
  <c r="I777" i="15"/>
  <c r="R777" i="15" s="1"/>
  <c r="S777" i="15" s="1"/>
  <c r="K796" i="15"/>
  <c r="I796" i="15"/>
  <c r="R796" i="15" s="1"/>
  <c r="S796" i="15" s="1"/>
  <c r="J796" i="15"/>
  <c r="K780" i="15"/>
  <c r="I780" i="15"/>
  <c r="R780" i="15" s="1"/>
  <c r="S780" i="15" s="1"/>
  <c r="J780" i="15"/>
  <c r="K731" i="15"/>
  <c r="J731" i="15"/>
  <c r="I731" i="15"/>
  <c r="R731" i="15" s="1"/>
  <c r="S731" i="15" s="1"/>
  <c r="K708" i="15"/>
  <c r="J708" i="15"/>
  <c r="I708" i="15"/>
  <c r="R708" i="15" s="1"/>
  <c r="S708" i="15" s="1"/>
  <c r="K974" i="15"/>
  <c r="J974" i="15"/>
  <c r="I974" i="15"/>
  <c r="R974" i="15" s="1"/>
  <c r="S974" i="15" s="1"/>
  <c r="K855" i="15"/>
  <c r="J855" i="15"/>
  <c r="I855" i="15"/>
  <c r="R855" i="15" s="1"/>
  <c r="S855" i="15" s="1"/>
  <c r="K715" i="15"/>
  <c r="J715" i="15"/>
  <c r="I715" i="15"/>
  <c r="R715" i="15" s="1"/>
  <c r="S715" i="15" s="1"/>
  <c r="K623" i="15"/>
  <c r="J623" i="15"/>
  <c r="I623" i="15"/>
  <c r="R623" i="15" s="1"/>
  <c r="S623" i="15" s="1"/>
  <c r="K584" i="15"/>
  <c r="J584" i="15"/>
  <c r="I584" i="15"/>
  <c r="R584" i="15" s="1"/>
  <c r="S584" i="15" s="1"/>
  <c r="K537" i="15"/>
  <c r="I537" i="15"/>
  <c r="R537" i="15" s="1"/>
  <c r="S537" i="15" s="1"/>
  <c r="J537" i="15"/>
  <c r="K505" i="15"/>
  <c r="J505" i="15"/>
  <c r="I505" i="15"/>
  <c r="R505" i="15" s="1"/>
  <c r="S505" i="15" s="1"/>
  <c r="K458" i="15"/>
  <c r="J458" i="15"/>
  <c r="I458" i="15"/>
  <c r="R458" i="15" s="1"/>
  <c r="S458" i="15" s="1"/>
  <c r="K879" i="15"/>
  <c r="J879" i="15"/>
  <c r="I879" i="15"/>
  <c r="R879" i="15" s="1"/>
  <c r="S879" i="15" s="1"/>
  <c r="K673" i="15"/>
  <c r="J673" i="15"/>
  <c r="I673" i="15"/>
  <c r="R673" i="15" s="1"/>
  <c r="S673" i="15" s="1"/>
  <c r="K569" i="15"/>
  <c r="J569" i="15"/>
  <c r="I569" i="15"/>
  <c r="R569" i="15" s="1"/>
  <c r="S569" i="15" s="1"/>
  <c r="K425" i="15"/>
  <c r="J425" i="15"/>
  <c r="I425" i="15"/>
  <c r="R425" i="15" s="1"/>
  <c r="S425" i="15" s="1"/>
  <c r="K409" i="15"/>
  <c r="I409" i="15"/>
  <c r="R409" i="15" s="1"/>
  <c r="S409" i="15" s="1"/>
  <c r="J409" i="15"/>
  <c r="K387" i="15"/>
  <c r="J387" i="15"/>
  <c r="I387" i="15"/>
  <c r="R387" i="15" s="1"/>
  <c r="S387" i="15" s="1"/>
  <c r="K899" i="15"/>
  <c r="J899" i="15"/>
  <c r="I899" i="15"/>
  <c r="R899" i="15" s="1"/>
  <c r="S899" i="15" s="1"/>
  <c r="K561" i="15"/>
  <c r="J561" i="15"/>
  <c r="I561" i="15"/>
  <c r="R561" i="15" s="1"/>
  <c r="S561" i="15" s="1"/>
  <c r="K451" i="15"/>
  <c r="J451" i="15"/>
  <c r="I451" i="15"/>
  <c r="R451" i="15" s="1"/>
  <c r="S451" i="15" s="1"/>
  <c r="K407" i="15"/>
  <c r="J407" i="15"/>
  <c r="I407" i="15"/>
  <c r="R407" i="15" s="1"/>
  <c r="S407" i="15" s="1"/>
  <c r="K386" i="15"/>
  <c r="J386" i="15"/>
  <c r="I386" i="15"/>
  <c r="R386" i="15" s="1"/>
  <c r="S386" i="15" s="1"/>
  <c r="K365" i="15"/>
  <c r="J365" i="15"/>
  <c r="I365" i="15"/>
  <c r="R365" i="15" s="1"/>
  <c r="S365" i="15" s="1"/>
  <c r="K301" i="15"/>
  <c r="J301" i="15"/>
  <c r="I301" i="15"/>
  <c r="R301" i="15" s="1"/>
  <c r="S301" i="15" s="1"/>
  <c r="K282" i="15"/>
  <c r="J282" i="15"/>
  <c r="I282" i="15"/>
  <c r="R282" i="15" s="1"/>
  <c r="S282" i="15" s="1"/>
  <c r="K250" i="15"/>
  <c r="J250" i="15"/>
  <c r="I250" i="15"/>
  <c r="R250" i="15" s="1"/>
  <c r="S250" i="15" s="1"/>
  <c r="K218" i="15"/>
  <c r="J218" i="15"/>
  <c r="I218" i="15"/>
  <c r="R218" i="15" s="1"/>
  <c r="S218" i="15" s="1"/>
  <c r="K419" i="15"/>
  <c r="J419" i="15"/>
  <c r="I419" i="15"/>
  <c r="R419" i="15" s="1"/>
  <c r="S419" i="15" s="1"/>
  <c r="K208" i="15"/>
  <c r="J208" i="15"/>
  <c r="I208" i="15"/>
  <c r="R208" i="15" s="1"/>
  <c r="S208" i="15" s="1"/>
  <c r="K747" i="15"/>
  <c r="J747" i="15"/>
  <c r="I747" i="15"/>
  <c r="R747" i="15" s="1"/>
  <c r="S747" i="15" s="1"/>
  <c r="K317" i="15"/>
  <c r="J317" i="15"/>
  <c r="I317" i="15"/>
  <c r="R317" i="15" s="1"/>
  <c r="S317" i="15" s="1"/>
  <c r="K112" i="15"/>
  <c r="J112" i="15"/>
  <c r="I112" i="15"/>
  <c r="R112" i="15" s="1"/>
  <c r="S112" i="15" s="1"/>
  <c r="K136" i="15"/>
  <c r="J136" i="15"/>
  <c r="I136" i="15"/>
  <c r="R136" i="15" s="1"/>
  <c r="S136" i="15" s="1"/>
  <c r="K391" i="15"/>
  <c r="J391" i="15"/>
  <c r="I391" i="15"/>
  <c r="R391" i="15" s="1"/>
  <c r="S391" i="15" s="1"/>
  <c r="K763" i="15"/>
  <c r="J763" i="15"/>
  <c r="I763" i="15"/>
  <c r="R763" i="15" s="1"/>
  <c r="S763" i="15" s="1"/>
  <c r="K947" i="15"/>
  <c r="J947" i="15"/>
  <c r="I947" i="15"/>
  <c r="R947" i="15" s="1"/>
  <c r="S947" i="15" s="1"/>
  <c r="K912" i="15"/>
  <c r="J912" i="15"/>
  <c r="I912" i="15"/>
  <c r="R912" i="15" s="1"/>
  <c r="S912" i="15" s="1"/>
  <c r="K740" i="15"/>
  <c r="J740" i="15"/>
  <c r="I740" i="15"/>
  <c r="R740" i="15" s="1"/>
  <c r="S740" i="15" s="1"/>
  <c r="K655" i="15"/>
  <c r="J655" i="15"/>
  <c r="I655" i="15"/>
  <c r="R655" i="15" s="1"/>
  <c r="S655" i="15" s="1"/>
  <c r="K727" i="15"/>
  <c r="J727" i="15"/>
  <c r="I727" i="15"/>
  <c r="R727" i="15" s="1"/>
  <c r="S727" i="15" s="1"/>
  <c r="K1005" i="15"/>
  <c r="J1005" i="15"/>
  <c r="I1005" i="15"/>
  <c r="R1005" i="15" s="1"/>
  <c r="S1005" i="15" s="1"/>
  <c r="K999" i="15"/>
  <c r="J999" i="15"/>
  <c r="I999" i="15"/>
  <c r="R999" i="15" s="1"/>
  <c r="S999" i="15" s="1"/>
  <c r="K989" i="15"/>
  <c r="J989" i="15"/>
  <c r="I989" i="15"/>
  <c r="R989" i="15" s="1"/>
  <c r="S989" i="15" s="1"/>
  <c r="K892" i="15"/>
  <c r="J892" i="15"/>
  <c r="I892" i="15"/>
  <c r="R892" i="15" s="1"/>
  <c r="S892" i="15" s="1"/>
  <c r="K887" i="15"/>
  <c r="J887" i="15"/>
  <c r="I887" i="15"/>
  <c r="R887" i="15" s="1"/>
  <c r="S887" i="15" s="1"/>
  <c r="K848" i="15"/>
  <c r="J848" i="15"/>
  <c r="I848" i="15"/>
  <c r="R848" i="15" s="1"/>
  <c r="S848" i="15" s="1"/>
  <c r="K837" i="15"/>
  <c r="J837" i="15"/>
  <c r="I837" i="15"/>
  <c r="R837" i="15" s="1"/>
  <c r="S837" i="15" s="1"/>
  <c r="K821" i="15"/>
  <c r="J821" i="15"/>
  <c r="I821" i="15"/>
  <c r="R821" i="15" s="1"/>
  <c r="S821" i="15" s="1"/>
  <c r="K805" i="15"/>
  <c r="J805" i="15"/>
  <c r="I805" i="15"/>
  <c r="R805" i="15" s="1"/>
  <c r="S805" i="15" s="1"/>
  <c r="K882" i="15"/>
  <c r="J882" i="15"/>
  <c r="I882" i="15"/>
  <c r="R882" i="15" s="1"/>
  <c r="S882" i="15" s="1"/>
  <c r="K866" i="15"/>
  <c r="J866" i="15"/>
  <c r="I866" i="15"/>
  <c r="R866" i="15" s="1"/>
  <c r="S866" i="15" s="1"/>
  <c r="K846" i="15"/>
  <c r="J846" i="15"/>
  <c r="I846" i="15"/>
  <c r="R846" i="15" s="1"/>
  <c r="S846" i="15" s="1"/>
  <c r="K830" i="15"/>
  <c r="J830" i="15"/>
  <c r="I830" i="15"/>
  <c r="R830" i="15" s="1"/>
  <c r="S830" i="15" s="1"/>
  <c r="K814" i="15"/>
  <c r="J814" i="15"/>
  <c r="I814" i="15"/>
  <c r="R814" i="15" s="1"/>
  <c r="S814" i="15" s="1"/>
  <c r="K877" i="15"/>
  <c r="J877" i="15"/>
  <c r="I877" i="15"/>
  <c r="R877" i="15" s="1"/>
  <c r="S877" i="15" s="1"/>
  <c r="K844" i="15"/>
  <c r="I844" i="15"/>
  <c r="R844" i="15" s="1"/>
  <c r="S844" i="15" s="1"/>
  <c r="J844" i="15"/>
  <c r="K828" i="15"/>
  <c r="J828" i="15"/>
  <c r="I828" i="15"/>
  <c r="R828" i="15" s="1"/>
  <c r="S828" i="15" s="1"/>
  <c r="K819" i="15"/>
  <c r="J819" i="15"/>
  <c r="I819" i="15"/>
  <c r="R819" i="15" s="1"/>
  <c r="S819" i="15" s="1"/>
  <c r="K835" i="15"/>
  <c r="J835" i="15"/>
  <c r="I835" i="15"/>
  <c r="R835" i="15" s="1"/>
  <c r="S835" i="15" s="1"/>
  <c r="K807" i="15"/>
  <c r="J807" i="15"/>
  <c r="I807" i="15"/>
  <c r="R807" i="15" s="1"/>
  <c r="S807" i="15" s="1"/>
  <c r="K678" i="15"/>
  <c r="J678" i="15"/>
  <c r="I678" i="15"/>
  <c r="R678" i="15" s="1"/>
  <c r="S678" i="15" s="1"/>
  <c r="K662" i="15"/>
  <c r="J662" i="15"/>
  <c r="I662" i="15"/>
  <c r="R662" i="15" s="1"/>
  <c r="S662" i="15" s="1"/>
  <c r="K646" i="15"/>
  <c r="J646" i="15"/>
  <c r="I646" i="15"/>
  <c r="R646" i="15" s="1"/>
  <c r="S646" i="15" s="1"/>
  <c r="K630" i="15"/>
  <c r="J630" i="15"/>
  <c r="I630" i="15"/>
  <c r="R630" i="15" s="1"/>
  <c r="S630" i="15" s="1"/>
  <c r="K614" i="15"/>
  <c r="J614" i="15"/>
  <c r="I614" i="15"/>
  <c r="R614" i="15" s="1"/>
  <c r="S614" i="15" s="1"/>
  <c r="K598" i="15"/>
  <c r="J598" i="15"/>
  <c r="I598" i="15"/>
  <c r="R598" i="15" s="1"/>
  <c r="S598" i="15" s="1"/>
  <c r="K582" i="15"/>
  <c r="J582" i="15"/>
  <c r="I582" i="15"/>
  <c r="R582" i="15" s="1"/>
  <c r="S582" i="15" s="1"/>
  <c r="K566" i="15"/>
  <c r="J566" i="15"/>
  <c r="I566" i="15"/>
  <c r="R566" i="15" s="1"/>
  <c r="S566" i="15" s="1"/>
  <c r="K550" i="15"/>
  <c r="J550" i="15"/>
  <c r="I550" i="15"/>
  <c r="R550" i="15" s="1"/>
  <c r="S550" i="15" s="1"/>
  <c r="K534" i="15"/>
  <c r="J534" i="15"/>
  <c r="I534" i="15"/>
  <c r="R534" i="15" s="1"/>
  <c r="S534" i="15" s="1"/>
  <c r="K518" i="15"/>
  <c r="J518" i="15"/>
  <c r="I518" i="15"/>
  <c r="R518" i="15" s="1"/>
  <c r="S518" i="15" s="1"/>
  <c r="K679" i="15"/>
  <c r="J679" i="15"/>
  <c r="I679" i="15"/>
  <c r="R679" i="15" s="1"/>
  <c r="S679" i="15" s="1"/>
  <c r="K647" i="15"/>
  <c r="J647" i="15"/>
  <c r="I647" i="15"/>
  <c r="R647" i="15" s="1"/>
  <c r="S647" i="15" s="1"/>
  <c r="K615" i="15"/>
  <c r="J615" i="15"/>
  <c r="I615" i="15"/>
  <c r="R615" i="15" s="1"/>
  <c r="S615" i="15" s="1"/>
  <c r="K583" i="15"/>
  <c r="J583" i="15"/>
  <c r="I583" i="15"/>
  <c r="R583" i="15" s="1"/>
  <c r="S583" i="15" s="1"/>
  <c r="K551" i="15"/>
  <c r="J551" i="15"/>
  <c r="I551" i="15"/>
  <c r="R551" i="15" s="1"/>
  <c r="S551" i="15" s="1"/>
  <c r="K519" i="15"/>
  <c r="J519" i="15"/>
  <c r="I519" i="15"/>
  <c r="R519" i="15" s="1"/>
  <c r="S519" i="15" s="1"/>
  <c r="K500" i="15"/>
  <c r="J500" i="15"/>
  <c r="I500" i="15"/>
  <c r="R500" i="15" s="1"/>
  <c r="S500" i="15" s="1"/>
  <c r="K484" i="15"/>
  <c r="J484" i="15"/>
  <c r="I484" i="15"/>
  <c r="R484" i="15" s="1"/>
  <c r="S484" i="15" s="1"/>
  <c r="K468" i="15"/>
  <c r="J468" i="15"/>
  <c r="I468" i="15"/>
  <c r="R468" i="15" s="1"/>
  <c r="S468" i="15" s="1"/>
  <c r="K452" i="15"/>
  <c r="I452" i="15"/>
  <c r="R452" i="15" s="1"/>
  <c r="S452" i="15" s="1"/>
  <c r="J452" i="15"/>
  <c r="K664" i="15"/>
  <c r="J664" i="15"/>
  <c r="I664" i="15"/>
  <c r="R664" i="15" s="1"/>
  <c r="S664" i="15" s="1"/>
  <c r="K616" i="15"/>
  <c r="I616" i="15"/>
  <c r="R616" i="15" s="1"/>
  <c r="S616" i="15" s="1"/>
  <c r="J616" i="15"/>
  <c r="K513" i="15"/>
  <c r="J513" i="15"/>
  <c r="I513" i="15"/>
  <c r="R513" i="15" s="1"/>
  <c r="S513" i="15" s="1"/>
  <c r="K481" i="15"/>
  <c r="J481" i="15"/>
  <c r="I481" i="15"/>
  <c r="R481" i="15" s="1"/>
  <c r="S481" i="15" s="1"/>
  <c r="K449" i="15"/>
  <c r="J449" i="15"/>
  <c r="I449" i="15"/>
  <c r="R449" i="15" s="1"/>
  <c r="S449" i="15" s="1"/>
  <c r="K587" i="15"/>
  <c r="J587" i="15"/>
  <c r="I587" i="15"/>
  <c r="R587" i="15" s="1"/>
  <c r="S587" i="15" s="1"/>
  <c r="K523" i="15"/>
  <c r="J523" i="15"/>
  <c r="I523" i="15"/>
  <c r="R523" i="15" s="1"/>
  <c r="S523" i="15" s="1"/>
  <c r="K482" i="15"/>
  <c r="J482" i="15"/>
  <c r="I482" i="15"/>
  <c r="R482" i="15" s="1"/>
  <c r="S482" i="15" s="1"/>
  <c r="K450" i="15"/>
  <c r="J450" i="15"/>
  <c r="I450" i="15"/>
  <c r="R450" i="15" s="1"/>
  <c r="S450" i="15" s="1"/>
  <c r="K199" i="15"/>
  <c r="J199" i="15"/>
  <c r="I199" i="15"/>
  <c r="R199" i="15" s="1"/>
  <c r="S199" i="15" s="1"/>
  <c r="K183" i="15"/>
  <c r="J183" i="15"/>
  <c r="I183" i="15"/>
  <c r="R183" i="15" s="1"/>
  <c r="S183" i="15" s="1"/>
  <c r="K167" i="15"/>
  <c r="J167" i="15"/>
  <c r="I167" i="15"/>
  <c r="R167" i="15" s="1"/>
  <c r="S167" i="15" s="1"/>
  <c r="K151" i="15"/>
  <c r="J151" i="15"/>
  <c r="I151" i="15"/>
  <c r="R151" i="15" s="1"/>
  <c r="S151" i="15" s="1"/>
  <c r="K135" i="15"/>
  <c r="J135" i="15"/>
  <c r="I135" i="15"/>
  <c r="R135" i="15" s="1"/>
  <c r="S135" i="15" s="1"/>
  <c r="K119" i="15"/>
  <c r="J119" i="15"/>
  <c r="I119" i="15"/>
  <c r="R119" i="15" s="1"/>
  <c r="S119" i="15" s="1"/>
  <c r="K103" i="15"/>
  <c r="J103" i="15"/>
  <c r="I103" i="15"/>
  <c r="R103" i="15" s="1"/>
  <c r="S103" i="15" s="1"/>
  <c r="K87" i="15"/>
  <c r="J87" i="15"/>
  <c r="I87" i="15"/>
  <c r="R87" i="15" s="1"/>
  <c r="S87" i="15" s="1"/>
  <c r="K71" i="15"/>
  <c r="J71" i="15"/>
  <c r="I71" i="15"/>
  <c r="R71" i="15" s="1"/>
  <c r="S71" i="15" s="1"/>
  <c r="K55" i="15"/>
  <c r="J55" i="15"/>
  <c r="I55" i="15"/>
  <c r="R55" i="15" s="1"/>
  <c r="S55" i="15" s="1"/>
  <c r="K39" i="15"/>
  <c r="J39" i="15"/>
  <c r="I39" i="15"/>
  <c r="R39" i="15" s="1"/>
  <c r="S39" i="15" s="1"/>
  <c r="K23" i="15"/>
  <c r="J23" i="15"/>
  <c r="I23" i="15"/>
  <c r="R23" i="15" s="1"/>
  <c r="S23" i="15" s="1"/>
  <c r="K206" i="15"/>
  <c r="J206" i="15"/>
  <c r="I206" i="15"/>
  <c r="R206" i="15" s="1"/>
  <c r="S206" i="15" s="1"/>
  <c r="K190" i="15"/>
  <c r="J190" i="15"/>
  <c r="I190" i="15"/>
  <c r="R190" i="15" s="1"/>
  <c r="S190" i="15" s="1"/>
  <c r="K174" i="15"/>
  <c r="J174" i="15"/>
  <c r="I174" i="15"/>
  <c r="R174" i="15" s="1"/>
  <c r="S174" i="15" s="1"/>
  <c r="K158" i="15"/>
  <c r="J158" i="15"/>
  <c r="I158" i="15"/>
  <c r="R158" i="15" s="1"/>
  <c r="S158" i="15" s="1"/>
  <c r="K142" i="15"/>
  <c r="J142" i="15"/>
  <c r="I142" i="15"/>
  <c r="R142" i="15" s="1"/>
  <c r="S142" i="15" s="1"/>
  <c r="K126" i="15"/>
  <c r="J126" i="15"/>
  <c r="I126" i="15"/>
  <c r="R126" i="15" s="1"/>
  <c r="S126" i="15" s="1"/>
  <c r="K110" i="15"/>
  <c r="J110" i="15"/>
  <c r="I110" i="15"/>
  <c r="R110" i="15" s="1"/>
  <c r="S110" i="15" s="1"/>
  <c r="K94" i="15"/>
  <c r="J94" i="15"/>
  <c r="I94" i="15"/>
  <c r="R94" i="15" s="1"/>
  <c r="S94" i="15" s="1"/>
  <c r="K78" i="15"/>
  <c r="J78" i="15"/>
  <c r="I78" i="15"/>
  <c r="R78" i="15" s="1"/>
  <c r="S78" i="15" s="1"/>
  <c r="K62" i="15"/>
  <c r="J62" i="15"/>
  <c r="I62" i="15"/>
  <c r="R62" i="15" s="1"/>
  <c r="S62" i="15" s="1"/>
  <c r="K46" i="15"/>
  <c r="J46" i="15"/>
  <c r="I46" i="15"/>
  <c r="R46" i="15" s="1"/>
  <c r="S46" i="15" s="1"/>
  <c r="K30" i="15"/>
  <c r="J30" i="15"/>
  <c r="I30" i="15"/>
  <c r="R30" i="15" s="1"/>
  <c r="S30" i="15" s="1"/>
  <c r="K197" i="15"/>
  <c r="J197" i="15"/>
  <c r="I197" i="15"/>
  <c r="K181" i="15"/>
  <c r="J181" i="15"/>
  <c r="I181" i="15"/>
  <c r="R181" i="15" s="1"/>
  <c r="S181" i="15" s="1"/>
  <c r="K165" i="15"/>
  <c r="J165" i="15"/>
  <c r="I165" i="15"/>
  <c r="R165" i="15" s="1"/>
  <c r="S165" i="15" s="1"/>
  <c r="K149" i="15"/>
  <c r="J149" i="15"/>
  <c r="I149" i="15"/>
  <c r="R149" i="15" s="1"/>
  <c r="S149" i="15" s="1"/>
  <c r="K133" i="15"/>
  <c r="J133" i="15"/>
  <c r="I133" i="15"/>
  <c r="R133" i="15" s="1"/>
  <c r="S133" i="15" s="1"/>
  <c r="K117" i="15"/>
  <c r="J117" i="15"/>
  <c r="I117" i="15"/>
  <c r="R117" i="15" s="1"/>
  <c r="S117" i="15" s="1"/>
  <c r="K101" i="15"/>
  <c r="J101" i="15"/>
  <c r="I101" i="15"/>
  <c r="R101" i="15" s="1"/>
  <c r="S101" i="15" s="1"/>
  <c r="K85" i="15"/>
  <c r="J85" i="15"/>
  <c r="I85" i="15"/>
  <c r="R85" i="15" s="1"/>
  <c r="S85" i="15" s="1"/>
  <c r="K69" i="15"/>
  <c r="J69" i="15"/>
  <c r="I69" i="15"/>
  <c r="R69" i="15" s="1"/>
  <c r="S69" i="15" s="1"/>
  <c r="K53" i="15"/>
  <c r="J53" i="15"/>
  <c r="I53" i="15"/>
  <c r="R53" i="15" s="1"/>
  <c r="S53" i="15" s="1"/>
  <c r="K37" i="15"/>
  <c r="J37" i="15"/>
  <c r="I37" i="15"/>
  <c r="R37" i="15" s="1"/>
  <c r="S37" i="15" s="1"/>
  <c r="K21" i="15"/>
  <c r="J21" i="15"/>
  <c r="I21" i="15"/>
  <c r="R21" i="15" s="1"/>
  <c r="S21" i="15" s="1"/>
  <c r="K992" i="15"/>
  <c r="J992" i="15"/>
  <c r="I992" i="15"/>
  <c r="R992" i="15" s="1"/>
  <c r="S992" i="15" s="1"/>
  <c r="K982" i="15"/>
  <c r="J982" i="15"/>
  <c r="I982" i="15"/>
  <c r="R982" i="15" s="1"/>
  <c r="S982" i="15" s="1"/>
  <c r="K957" i="15"/>
  <c r="J957" i="15"/>
  <c r="I957" i="15"/>
  <c r="R957" i="15" s="1"/>
  <c r="S957" i="15" s="1"/>
  <c r="K938" i="15"/>
  <c r="I938" i="15"/>
  <c r="R938" i="15" s="1"/>
  <c r="S938" i="15" s="1"/>
  <c r="J938" i="15"/>
  <c r="K867" i="15"/>
  <c r="J867" i="15"/>
  <c r="I867" i="15"/>
  <c r="R867" i="15" s="1"/>
  <c r="S867" i="15" s="1"/>
  <c r="K795" i="15"/>
  <c r="J795" i="15"/>
  <c r="I795" i="15"/>
  <c r="R795" i="15" s="1"/>
  <c r="S795" i="15" s="1"/>
  <c r="K978" i="15"/>
  <c r="J978" i="15"/>
  <c r="I978" i="15"/>
  <c r="R978" i="15" s="1"/>
  <c r="S978" i="15" s="1"/>
  <c r="K880" i="15"/>
  <c r="I880" i="15"/>
  <c r="R880" i="15" s="1"/>
  <c r="S880" i="15" s="1"/>
  <c r="J880" i="15"/>
  <c r="K860" i="15"/>
  <c r="I860" i="15"/>
  <c r="R860" i="15" s="1"/>
  <c r="S860" i="15" s="1"/>
  <c r="J860" i="15"/>
  <c r="K797" i="15"/>
  <c r="J797" i="15"/>
  <c r="I797" i="15"/>
  <c r="R797" i="15" s="1"/>
  <c r="S797" i="15" s="1"/>
  <c r="K764" i="15"/>
  <c r="J764" i="15"/>
  <c r="I764" i="15"/>
  <c r="R764" i="15" s="1"/>
  <c r="S764" i="15" s="1"/>
  <c r="K756" i="15"/>
  <c r="J756" i="15"/>
  <c r="I756" i="15"/>
  <c r="R756" i="15" s="1"/>
  <c r="S756" i="15" s="1"/>
  <c r="K709" i="15"/>
  <c r="J709" i="15"/>
  <c r="I709" i="15"/>
  <c r="R709" i="15" s="1"/>
  <c r="S709" i="15" s="1"/>
  <c r="K653" i="15"/>
  <c r="J653" i="15"/>
  <c r="I653" i="15"/>
  <c r="R653" i="15" s="1"/>
  <c r="S653" i="15" s="1"/>
  <c r="K617" i="15"/>
  <c r="J617" i="15"/>
  <c r="I617" i="15"/>
  <c r="R617" i="15" s="1"/>
  <c r="S617" i="15" s="1"/>
  <c r="K597" i="15"/>
  <c r="J597" i="15"/>
  <c r="I597" i="15"/>
  <c r="R597" i="15" s="1"/>
  <c r="S597" i="15" s="1"/>
  <c r="K549" i="15"/>
  <c r="J549" i="15"/>
  <c r="I549" i="15"/>
  <c r="R549" i="15" s="1"/>
  <c r="S549" i="15" s="1"/>
  <c r="K527" i="15"/>
  <c r="J527" i="15"/>
  <c r="I527" i="15"/>
  <c r="R527" i="15" s="1"/>
  <c r="S527" i="15" s="1"/>
  <c r="K490" i="15"/>
  <c r="J490" i="15"/>
  <c r="I490" i="15"/>
  <c r="R490" i="15" s="1"/>
  <c r="S490" i="15" s="1"/>
  <c r="K746" i="15"/>
  <c r="I746" i="15"/>
  <c r="R746" i="15" s="1"/>
  <c r="S746" i="15" s="1"/>
  <c r="J746" i="15"/>
  <c r="K710" i="15"/>
  <c r="J710" i="15"/>
  <c r="I710" i="15"/>
  <c r="R710" i="15" s="1"/>
  <c r="S710" i="15" s="1"/>
  <c r="K665" i="15"/>
  <c r="J665" i="15"/>
  <c r="I665" i="15"/>
  <c r="R665" i="15" s="1"/>
  <c r="S665" i="15" s="1"/>
  <c r="K585" i="15"/>
  <c r="J585" i="15"/>
  <c r="I585" i="15"/>
  <c r="R585" i="15" s="1"/>
  <c r="S585" i="15" s="1"/>
  <c r="K545" i="15"/>
  <c r="J545" i="15"/>
  <c r="I545" i="15"/>
  <c r="R545" i="15" s="1"/>
  <c r="S545" i="15" s="1"/>
  <c r="K721" i="15"/>
  <c r="J721" i="15"/>
  <c r="I721" i="15"/>
  <c r="R721" i="15" s="1"/>
  <c r="S721" i="15" s="1"/>
  <c r="K603" i="15"/>
  <c r="J603" i="15"/>
  <c r="I603" i="15"/>
  <c r="R603" i="15" s="1"/>
  <c r="S603" i="15" s="1"/>
  <c r="K471" i="15"/>
  <c r="J471" i="15"/>
  <c r="I471" i="15"/>
  <c r="R471" i="15" s="1"/>
  <c r="S471" i="15" s="1"/>
  <c r="K432" i="15"/>
  <c r="I432" i="15"/>
  <c r="R432" i="15" s="1"/>
  <c r="S432" i="15" s="1"/>
  <c r="J432" i="15"/>
  <c r="K416" i="15"/>
  <c r="J416" i="15"/>
  <c r="I416" i="15"/>
  <c r="R416" i="15" s="1"/>
  <c r="S416" i="15" s="1"/>
  <c r="K400" i="15"/>
  <c r="J400" i="15"/>
  <c r="I400" i="15"/>
  <c r="R400" i="15" s="1"/>
  <c r="S400" i="15" s="1"/>
  <c r="K384" i="15"/>
  <c r="J384" i="15"/>
  <c r="I384" i="15"/>
  <c r="R384" i="15" s="1"/>
  <c r="S384" i="15" s="1"/>
  <c r="K372" i="15"/>
  <c r="J372" i="15"/>
  <c r="I372" i="15"/>
  <c r="R372" i="15" s="1"/>
  <c r="S372" i="15" s="1"/>
  <c r="K364" i="15"/>
  <c r="J364" i="15"/>
  <c r="I364" i="15"/>
  <c r="R364" i="15" s="1"/>
  <c r="S364" i="15" s="1"/>
  <c r="K356" i="15"/>
  <c r="J356" i="15"/>
  <c r="I356" i="15"/>
  <c r="R356" i="15" s="1"/>
  <c r="S356" i="15" s="1"/>
  <c r="K348" i="15"/>
  <c r="J348" i="15"/>
  <c r="I348" i="15"/>
  <c r="R348" i="15" s="1"/>
  <c r="S348" i="15" s="1"/>
  <c r="K340" i="15"/>
  <c r="J340" i="15"/>
  <c r="I340" i="15"/>
  <c r="R340" i="15" s="1"/>
  <c r="S340" i="15" s="1"/>
  <c r="K332" i="15"/>
  <c r="J332" i="15"/>
  <c r="I332" i="15"/>
  <c r="R332" i="15" s="1"/>
  <c r="S332" i="15" s="1"/>
  <c r="K324" i="15"/>
  <c r="I324" i="15"/>
  <c r="R324" i="15" s="1"/>
  <c r="S324" i="15" s="1"/>
  <c r="J324" i="15"/>
  <c r="K316" i="15"/>
  <c r="I316" i="15"/>
  <c r="R316" i="15" s="1"/>
  <c r="S316" i="15" s="1"/>
  <c r="J316" i="15"/>
  <c r="K308" i="15"/>
  <c r="J308" i="15"/>
  <c r="I308" i="15"/>
  <c r="R308" i="15" s="1"/>
  <c r="S308" i="15" s="1"/>
  <c r="K300" i="15"/>
  <c r="J300" i="15"/>
  <c r="I300" i="15"/>
  <c r="R300" i="15" s="1"/>
  <c r="S300" i="15" s="1"/>
  <c r="K706" i="15"/>
  <c r="J706" i="15"/>
  <c r="I706" i="15"/>
  <c r="R706" i="15" s="1"/>
  <c r="S706" i="15" s="1"/>
  <c r="K455" i="15"/>
  <c r="J455" i="15"/>
  <c r="I455" i="15"/>
  <c r="R455" i="15" s="1"/>
  <c r="S455" i="15" s="1"/>
  <c r="K429" i="15"/>
  <c r="J429" i="15"/>
  <c r="I429" i="15"/>
  <c r="R429" i="15" s="1"/>
  <c r="S429" i="15" s="1"/>
  <c r="K413" i="15"/>
  <c r="J413" i="15"/>
  <c r="I413" i="15"/>
  <c r="R413" i="15" s="1"/>
  <c r="S413" i="15" s="1"/>
  <c r="K397" i="15"/>
  <c r="J397" i="15"/>
  <c r="I397" i="15"/>
  <c r="R397" i="15" s="1"/>
  <c r="S397" i="15" s="1"/>
  <c r="K381" i="15"/>
  <c r="J381" i="15"/>
  <c r="I381" i="15"/>
  <c r="R381" i="15" s="1"/>
  <c r="S381" i="15" s="1"/>
  <c r="K350" i="15"/>
  <c r="J350" i="15"/>
  <c r="I350" i="15"/>
  <c r="R350" i="15" s="1"/>
  <c r="S350" i="15" s="1"/>
  <c r="K318" i="15"/>
  <c r="J318" i="15"/>
  <c r="I318" i="15"/>
  <c r="R318" i="15" s="1"/>
  <c r="S318" i="15" s="1"/>
  <c r="K595" i="15"/>
  <c r="J595" i="15"/>
  <c r="I595" i="15"/>
  <c r="R595" i="15" s="1"/>
  <c r="S595" i="15" s="1"/>
  <c r="K361" i="15"/>
  <c r="J361" i="15"/>
  <c r="I361" i="15"/>
  <c r="R361" i="15" s="1"/>
  <c r="S361" i="15" s="1"/>
  <c r="K329" i="15"/>
  <c r="J329" i="15"/>
  <c r="I329" i="15"/>
  <c r="R329" i="15" s="1"/>
  <c r="S329" i="15" s="1"/>
  <c r="K296" i="15"/>
  <c r="I296" i="15"/>
  <c r="R296" i="15" s="1"/>
  <c r="S296" i="15" s="1"/>
  <c r="J296" i="15"/>
  <c r="K288" i="15"/>
  <c r="J288" i="15"/>
  <c r="I288" i="15"/>
  <c r="R288" i="15" s="1"/>
  <c r="S288" i="15" s="1"/>
  <c r="K280" i="15"/>
  <c r="J280" i="15"/>
  <c r="I280" i="15"/>
  <c r="R280" i="15" s="1"/>
  <c r="S280" i="15" s="1"/>
  <c r="K272" i="15"/>
  <c r="J272" i="15"/>
  <c r="I272" i="15"/>
  <c r="R272" i="15" s="1"/>
  <c r="S272" i="15" s="1"/>
  <c r="K264" i="15"/>
  <c r="J264" i="15"/>
  <c r="I264" i="15"/>
  <c r="R264" i="15" s="1"/>
  <c r="S264" i="15" s="1"/>
  <c r="K256" i="15"/>
  <c r="J256" i="15"/>
  <c r="I256" i="15"/>
  <c r="R256" i="15" s="1"/>
  <c r="S256" i="15" s="1"/>
  <c r="K248" i="15"/>
  <c r="J248" i="15"/>
  <c r="I248" i="15"/>
  <c r="R248" i="15" s="1"/>
  <c r="S248" i="15" s="1"/>
  <c r="K240" i="15"/>
  <c r="I240" i="15"/>
  <c r="R240" i="15" s="1"/>
  <c r="S240" i="15" s="1"/>
  <c r="J240" i="15"/>
  <c r="K232" i="15"/>
  <c r="I232" i="15"/>
  <c r="R232" i="15" s="1"/>
  <c r="S232" i="15" s="1"/>
  <c r="J232" i="15"/>
  <c r="K224" i="15"/>
  <c r="J224" i="15"/>
  <c r="I224" i="15"/>
  <c r="R224" i="15" s="1"/>
  <c r="S224" i="15" s="1"/>
  <c r="K216" i="15"/>
  <c r="J216" i="15"/>
  <c r="I216" i="15"/>
  <c r="R216" i="15" s="1"/>
  <c r="S216" i="15" s="1"/>
  <c r="K180" i="15"/>
  <c r="J180" i="15"/>
  <c r="I180" i="15"/>
  <c r="R180" i="15" s="1"/>
  <c r="S180" i="15" s="1"/>
  <c r="K116" i="15"/>
  <c r="J116" i="15"/>
  <c r="I116" i="15"/>
  <c r="R116" i="15" s="1"/>
  <c r="S116" i="15" s="1"/>
  <c r="K52" i="15"/>
  <c r="J52" i="15"/>
  <c r="I52" i="15"/>
  <c r="R52" i="15" s="1"/>
  <c r="S52" i="15" s="1"/>
  <c r="K277" i="15"/>
  <c r="J277" i="15"/>
  <c r="I277" i="15"/>
  <c r="R277" i="15" s="1"/>
  <c r="S277" i="15" s="1"/>
  <c r="K245" i="15"/>
  <c r="J245" i="15"/>
  <c r="I245" i="15"/>
  <c r="R245" i="15" s="1"/>
  <c r="S245" i="15" s="1"/>
  <c r="K213" i="15"/>
  <c r="J213" i="15"/>
  <c r="I213" i="15"/>
  <c r="R213" i="15" s="1"/>
  <c r="S213" i="15" s="1"/>
  <c r="K88" i="15"/>
  <c r="J88" i="15"/>
  <c r="I88" i="15"/>
  <c r="R88" i="15" s="1"/>
  <c r="S88" i="15" s="1"/>
  <c r="K281" i="15"/>
  <c r="I281" i="15"/>
  <c r="R281" i="15" s="1"/>
  <c r="S281" i="15" s="1"/>
  <c r="J281" i="15"/>
  <c r="K249" i="15"/>
  <c r="J249" i="15"/>
  <c r="I249" i="15"/>
  <c r="R249" i="15" s="1"/>
  <c r="S249" i="15" s="1"/>
  <c r="K217" i="15"/>
  <c r="I217" i="15"/>
  <c r="R217" i="15" s="1"/>
  <c r="S217" i="15" s="1"/>
  <c r="J217" i="15"/>
  <c r="K92" i="15"/>
  <c r="J92" i="15"/>
  <c r="I92" i="15"/>
  <c r="R92" i="15" s="1"/>
  <c r="S92" i="15" s="1"/>
  <c r="K592" i="15"/>
  <c r="J592" i="15"/>
  <c r="I592" i="15"/>
  <c r="R592" i="15" s="1"/>
  <c r="S592" i="15" s="1"/>
  <c r="K984" i="15"/>
  <c r="J984" i="15"/>
  <c r="I984" i="15"/>
  <c r="R984" i="15" s="1"/>
  <c r="S984" i="15" s="1"/>
  <c r="K996" i="15"/>
  <c r="J996" i="15"/>
  <c r="I996" i="15"/>
  <c r="R996" i="15" s="1"/>
  <c r="S996" i="15" s="1"/>
  <c r="K939" i="15"/>
  <c r="J939" i="15"/>
  <c r="I939" i="15"/>
  <c r="R939" i="15" s="1"/>
  <c r="S939" i="15" s="1"/>
  <c r="K875" i="15"/>
  <c r="J875" i="15"/>
  <c r="I875" i="15"/>
  <c r="R875" i="15" s="1"/>
  <c r="S875" i="15" s="1"/>
  <c r="K798" i="15"/>
  <c r="J798" i="15"/>
  <c r="I798" i="15"/>
  <c r="R798" i="15" s="1"/>
  <c r="S798" i="15" s="1"/>
  <c r="K941" i="15"/>
  <c r="J941" i="15"/>
  <c r="I941" i="15"/>
  <c r="R941" i="15" s="1"/>
  <c r="S941" i="15" s="1"/>
  <c r="K792" i="15"/>
  <c r="J792" i="15"/>
  <c r="I792" i="15"/>
  <c r="R792" i="15" s="1"/>
  <c r="S792" i="15" s="1"/>
  <c r="K779" i="15"/>
  <c r="J779" i="15"/>
  <c r="I779" i="15"/>
  <c r="R779" i="15" s="1"/>
  <c r="S779" i="15" s="1"/>
  <c r="K728" i="15"/>
  <c r="J728" i="15"/>
  <c r="I728" i="15"/>
  <c r="R728" i="15" s="1"/>
  <c r="S728" i="15" s="1"/>
  <c r="K689" i="15"/>
  <c r="I689" i="15"/>
  <c r="R689" i="15" s="1"/>
  <c r="S689" i="15" s="1"/>
  <c r="J689" i="15"/>
  <c r="K964" i="15"/>
  <c r="J964" i="15"/>
  <c r="I964" i="15"/>
  <c r="R964" i="15" s="1"/>
  <c r="S964" i="15" s="1"/>
  <c r="K774" i="15"/>
  <c r="J774" i="15"/>
  <c r="I774" i="15"/>
  <c r="R774" i="15" s="1"/>
  <c r="S774" i="15" s="1"/>
  <c r="K695" i="15"/>
  <c r="J695" i="15"/>
  <c r="I695" i="15"/>
  <c r="R695" i="15" s="1"/>
  <c r="S695" i="15" s="1"/>
  <c r="K621" i="15"/>
  <c r="J621" i="15"/>
  <c r="I621" i="15"/>
  <c r="R621" i="15" s="1"/>
  <c r="S621" i="15" s="1"/>
  <c r="K580" i="15"/>
  <c r="I580" i="15"/>
  <c r="R580" i="15" s="1"/>
  <c r="S580" i="15" s="1"/>
  <c r="J580" i="15"/>
  <c r="K532" i="15"/>
  <c r="J532" i="15"/>
  <c r="I532" i="15"/>
  <c r="R532" i="15" s="1"/>
  <c r="S532" i="15" s="1"/>
  <c r="K473" i="15"/>
  <c r="I473" i="15"/>
  <c r="R473" i="15" s="1"/>
  <c r="S473" i="15" s="1"/>
  <c r="J473" i="15"/>
  <c r="K965" i="15"/>
  <c r="J965" i="15"/>
  <c r="I965" i="15"/>
  <c r="R965" i="15" s="1"/>
  <c r="S965" i="15" s="1"/>
  <c r="K787" i="15"/>
  <c r="J787" i="15"/>
  <c r="I787" i="15"/>
  <c r="R787" i="15" s="1"/>
  <c r="S787" i="15" s="1"/>
  <c r="K651" i="15"/>
  <c r="J651" i="15"/>
  <c r="I651" i="15"/>
  <c r="R651" i="15" s="1"/>
  <c r="S651" i="15" s="1"/>
  <c r="K541" i="15"/>
  <c r="J541" i="15"/>
  <c r="I541" i="15"/>
  <c r="R541" i="15" s="1"/>
  <c r="S541" i="15" s="1"/>
  <c r="K418" i="15"/>
  <c r="J418" i="15"/>
  <c r="I418" i="15"/>
  <c r="R418" i="15" s="1"/>
  <c r="S418" i="15" s="1"/>
  <c r="K402" i="15"/>
  <c r="J402" i="15"/>
  <c r="I402" i="15"/>
  <c r="R402" i="15" s="1"/>
  <c r="S402" i="15" s="1"/>
  <c r="K379" i="15"/>
  <c r="J379" i="15"/>
  <c r="I379" i="15"/>
  <c r="R379" i="15" s="1"/>
  <c r="S379" i="15" s="1"/>
  <c r="K749" i="15"/>
  <c r="J749" i="15"/>
  <c r="I749" i="15"/>
  <c r="R749" i="15" s="1"/>
  <c r="S749" i="15" s="1"/>
  <c r="K529" i="15"/>
  <c r="J529" i="15"/>
  <c r="I529" i="15"/>
  <c r="R529" i="15" s="1"/>
  <c r="S529" i="15" s="1"/>
  <c r="K447" i="15"/>
  <c r="J447" i="15"/>
  <c r="I447" i="15"/>
  <c r="R447" i="15" s="1"/>
  <c r="S447" i="15" s="1"/>
  <c r="K399" i="15"/>
  <c r="J399" i="15"/>
  <c r="I399" i="15"/>
  <c r="R399" i="15" s="1"/>
  <c r="S399" i="15" s="1"/>
  <c r="K385" i="15"/>
  <c r="J385" i="15"/>
  <c r="I385" i="15"/>
  <c r="R385" i="15" s="1"/>
  <c r="S385" i="15" s="1"/>
  <c r="K362" i="15"/>
  <c r="J362" i="15"/>
  <c r="I362" i="15"/>
  <c r="R362" i="15" s="1"/>
  <c r="S362" i="15" s="1"/>
  <c r="K298" i="15"/>
  <c r="J298" i="15"/>
  <c r="I298" i="15"/>
  <c r="R298" i="15" s="1"/>
  <c r="S298" i="15" s="1"/>
  <c r="K269" i="15"/>
  <c r="J269" i="15"/>
  <c r="I269" i="15"/>
  <c r="R269" i="15" s="1"/>
  <c r="S269" i="15" s="1"/>
  <c r="K237" i="15"/>
  <c r="J237" i="15"/>
  <c r="I237" i="15"/>
  <c r="R237" i="15" s="1"/>
  <c r="S237" i="15" s="1"/>
  <c r="K734" i="15"/>
  <c r="J734" i="15"/>
  <c r="I734" i="15"/>
  <c r="R734" i="15" s="1"/>
  <c r="S734" i="15" s="1"/>
  <c r="K314" i="15"/>
  <c r="J314" i="15"/>
  <c r="I314" i="15"/>
  <c r="R314" i="15" s="1"/>
  <c r="S314" i="15" s="1"/>
  <c r="K144" i="15"/>
  <c r="J144" i="15"/>
  <c r="I144" i="15"/>
  <c r="R144" i="15" s="1"/>
  <c r="S144" i="15" s="1"/>
  <c r="K919" i="15"/>
  <c r="J919" i="15"/>
  <c r="I919" i="15"/>
  <c r="R919" i="15" s="1"/>
  <c r="S919" i="15" s="1"/>
  <c r="K297" i="15"/>
  <c r="J297" i="15"/>
  <c r="I297" i="15"/>
  <c r="R297" i="15" s="1"/>
  <c r="S297" i="15" s="1"/>
  <c r="K48" i="15"/>
  <c r="J48" i="15"/>
  <c r="I48" i="15"/>
  <c r="R48" i="15" s="1"/>
  <c r="S48" i="15" s="1"/>
  <c r="K72" i="15"/>
  <c r="J72" i="15"/>
  <c r="I72" i="15"/>
  <c r="R72" i="15" s="1"/>
  <c r="S72" i="15" s="1"/>
  <c r="K499" i="15"/>
  <c r="J499" i="15"/>
  <c r="I499" i="15"/>
  <c r="R499" i="15" s="1"/>
  <c r="S499" i="15" s="1"/>
  <c r="K743" i="15"/>
  <c r="J743" i="15"/>
  <c r="I743" i="15"/>
  <c r="R743" i="15" s="1"/>
  <c r="S743" i="15" s="1"/>
  <c r="K868" i="15"/>
  <c r="J868" i="15"/>
  <c r="I868" i="15"/>
  <c r="R868" i="15" s="1"/>
  <c r="S868" i="15" s="1"/>
  <c r="K671" i="15"/>
  <c r="J671" i="15"/>
  <c r="I671" i="15"/>
  <c r="R671" i="15" s="1"/>
  <c r="S671" i="15" s="1"/>
  <c r="K903" i="15"/>
  <c r="J903" i="15"/>
  <c r="I903" i="15"/>
  <c r="R903" i="15" s="1"/>
  <c r="S903" i="15" s="1"/>
  <c r="O17" i="15"/>
  <c r="Q13" i="15"/>
  <c r="K1001" i="15"/>
  <c r="J1001" i="15"/>
  <c r="I1001" i="15"/>
  <c r="R1001" i="15" s="1"/>
  <c r="S1001" i="15" s="1"/>
  <c r="K1002" i="15"/>
  <c r="I1002" i="15"/>
  <c r="R1002" i="15" s="1"/>
  <c r="S1002" i="15" s="1"/>
  <c r="J1002" i="15"/>
  <c r="K851" i="15"/>
  <c r="J851" i="15"/>
  <c r="I851" i="15"/>
  <c r="R851" i="15" s="1"/>
  <c r="S851" i="15" s="1"/>
  <c r="K833" i="15"/>
  <c r="J833" i="15"/>
  <c r="I833" i="15"/>
  <c r="R833" i="15" s="1"/>
  <c r="S833" i="15" s="1"/>
  <c r="K801" i="15"/>
  <c r="I801" i="15"/>
  <c r="R801" i="15" s="1"/>
  <c r="S801" i="15" s="1"/>
  <c r="J801" i="15"/>
  <c r="K865" i="15"/>
  <c r="J865" i="15"/>
  <c r="I865" i="15"/>
  <c r="R865" i="15" s="1"/>
  <c r="S865" i="15" s="1"/>
  <c r="K826" i="15"/>
  <c r="J826" i="15"/>
  <c r="I826" i="15"/>
  <c r="R826" i="15" s="1"/>
  <c r="S826" i="15" s="1"/>
  <c r="K869" i="15"/>
  <c r="J869" i="15"/>
  <c r="I869" i="15"/>
  <c r="R869" i="15" s="1"/>
  <c r="S869" i="15" s="1"/>
  <c r="K824" i="15"/>
  <c r="I824" i="15"/>
  <c r="R824" i="15" s="1"/>
  <c r="S824" i="15" s="1"/>
  <c r="J824" i="15"/>
  <c r="K831" i="15"/>
  <c r="J831" i="15"/>
  <c r="I831" i="15"/>
  <c r="R831" i="15" s="1"/>
  <c r="S831" i="15" s="1"/>
  <c r="K674" i="15"/>
  <c r="J674" i="15"/>
  <c r="I674" i="15"/>
  <c r="R674" i="15" s="1"/>
  <c r="S674" i="15" s="1"/>
  <c r="K642" i="15"/>
  <c r="J642" i="15"/>
  <c r="I642" i="15"/>
  <c r="R642" i="15" s="1"/>
  <c r="S642" i="15" s="1"/>
  <c r="K610" i="15"/>
  <c r="J610" i="15"/>
  <c r="I610" i="15"/>
  <c r="R610" i="15" s="1"/>
  <c r="S610" i="15" s="1"/>
  <c r="K578" i="15"/>
  <c r="J578" i="15"/>
  <c r="I578" i="15"/>
  <c r="R578" i="15" s="1"/>
  <c r="S578" i="15" s="1"/>
  <c r="K546" i="15"/>
  <c r="J546" i="15"/>
  <c r="I546" i="15"/>
  <c r="R546" i="15" s="1"/>
  <c r="S546" i="15" s="1"/>
  <c r="K514" i="15"/>
  <c r="J514" i="15"/>
  <c r="I514" i="15"/>
  <c r="R514" i="15" s="1"/>
  <c r="S514" i="15" s="1"/>
  <c r="K668" i="15"/>
  <c r="I668" i="15"/>
  <c r="R668" i="15" s="1"/>
  <c r="S668" i="15" s="1"/>
  <c r="J668" i="15"/>
  <c r="K604" i="15"/>
  <c r="J604" i="15"/>
  <c r="I604" i="15"/>
  <c r="R604" i="15" s="1"/>
  <c r="S604" i="15" s="1"/>
  <c r="K512" i="15"/>
  <c r="J512" i="15"/>
  <c r="I512" i="15"/>
  <c r="R512" i="15" s="1"/>
  <c r="S512" i="15" s="1"/>
  <c r="K480" i="15"/>
  <c r="J480" i="15"/>
  <c r="I480" i="15"/>
  <c r="R480" i="15" s="1"/>
  <c r="S480" i="15" s="1"/>
  <c r="K448" i="15"/>
  <c r="J448" i="15"/>
  <c r="I448" i="15"/>
  <c r="R448" i="15" s="1"/>
  <c r="S448" i="15" s="1"/>
  <c r="K579" i="15"/>
  <c r="J579" i="15"/>
  <c r="I579" i="15"/>
  <c r="R579" i="15" s="1"/>
  <c r="S579" i="15" s="1"/>
  <c r="K470" i="15"/>
  <c r="J470" i="15"/>
  <c r="I470" i="15"/>
  <c r="R470" i="15" s="1"/>
  <c r="S470" i="15" s="1"/>
  <c r="K563" i="15"/>
  <c r="J563" i="15"/>
  <c r="I563" i="15"/>
  <c r="R563" i="15" s="1"/>
  <c r="S563" i="15" s="1"/>
  <c r="K477" i="15"/>
  <c r="J477" i="15"/>
  <c r="I477" i="15"/>
  <c r="R477" i="15" s="1"/>
  <c r="S477" i="15" s="1"/>
  <c r="K195" i="15"/>
  <c r="J195" i="15"/>
  <c r="I195" i="15"/>
  <c r="R195" i="15" s="1"/>
  <c r="S195" i="15" s="1"/>
  <c r="K163" i="15"/>
  <c r="J163" i="15"/>
  <c r="I163" i="15"/>
  <c r="R163" i="15" s="1"/>
  <c r="S163" i="15" s="1"/>
  <c r="K131" i="15"/>
  <c r="J131" i="15"/>
  <c r="I131" i="15"/>
  <c r="R131" i="15" s="1"/>
  <c r="S131" i="15" s="1"/>
  <c r="K83" i="15"/>
  <c r="J83" i="15"/>
  <c r="I83" i="15"/>
  <c r="R83" i="15" s="1"/>
  <c r="S83" i="15" s="1"/>
  <c r="K51" i="15"/>
  <c r="J51" i="15"/>
  <c r="I51" i="15"/>
  <c r="R51" i="15" s="1"/>
  <c r="S51" i="15" s="1"/>
  <c r="K19" i="15"/>
  <c r="J19" i="15"/>
  <c r="I19" i="15"/>
  <c r="R19" i="15" s="1"/>
  <c r="S19" i="15" s="1"/>
  <c r="K202" i="15"/>
  <c r="J202" i="15"/>
  <c r="I202" i="15"/>
  <c r="R202" i="15" s="1"/>
  <c r="S202" i="15" s="1"/>
  <c r="K170" i="15"/>
  <c r="J170" i="15"/>
  <c r="I170" i="15"/>
  <c r="R170" i="15" s="1"/>
  <c r="S170" i="15" s="1"/>
  <c r="K138" i="15"/>
  <c r="J138" i="15"/>
  <c r="I138" i="15"/>
  <c r="R138" i="15" s="1"/>
  <c r="S138" i="15" s="1"/>
  <c r="K106" i="15"/>
  <c r="J106" i="15"/>
  <c r="I106" i="15"/>
  <c r="R106" i="15" s="1"/>
  <c r="S106" i="15" s="1"/>
  <c r="K74" i="15"/>
  <c r="J74" i="15"/>
  <c r="I74" i="15"/>
  <c r="R74" i="15" s="1"/>
  <c r="S74" i="15" s="1"/>
  <c r="K42" i="15"/>
  <c r="J42" i="15"/>
  <c r="I42" i="15"/>
  <c r="R42" i="15" s="1"/>
  <c r="S42" i="15" s="1"/>
  <c r="K209" i="15"/>
  <c r="I209" i="15"/>
  <c r="R209" i="15" s="1"/>
  <c r="S209" i="15" s="1"/>
  <c r="J209" i="15"/>
  <c r="K177" i="15"/>
  <c r="J177" i="15"/>
  <c r="I177" i="15"/>
  <c r="R177" i="15" s="1"/>
  <c r="S177" i="15" s="1"/>
  <c r="K145" i="15"/>
  <c r="I145" i="15"/>
  <c r="R145" i="15" s="1"/>
  <c r="S145" i="15" s="1"/>
  <c r="J145" i="15"/>
  <c r="K113" i="15"/>
  <c r="J113" i="15"/>
  <c r="I113" i="15"/>
  <c r="R113" i="15" s="1"/>
  <c r="S113" i="15" s="1"/>
  <c r="K81" i="15"/>
  <c r="I81" i="15"/>
  <c r="R81" i="15" s="1"/>
  <c r="S81" i="15" s="1"/>
  <c r="J81" i="15"/>
  <c r="K65" i="15"/>
  <c r="J65" i="15"/>
  <c r="I65" i="15"/>
  <c r="R65" i="15" s="1"/>
  <c r="S65" i="15" s="1"/>
  <c r="K49" i="15"/>
  <c r="J49" i="15"/>
  <c r="I49" i="15"/>
  <c r="R49" i="15" s="1"/>
  <c r="S49" i="15" s="1"/>
  <c r="K33" i="15"/>
  <c r="J33" i="15"/>
  <c r="I33" i="15"/>
  <c r="R33" i="15" s="1"/>
  <c r="S33" i="15" s="1"/>
  <c r="K944" i="15"/>
  <c r="I944" i="15"/>
  <c r="R944" i="15" s="1"/>
  <c r="S944" i="15" s="1"/>
  <c r="J944" i="15"/>
  <c r="K956" i="15"/>
  <c r="J956" i="15"/>
  <c r="I956" i="15"/>
  <c r="R956" i="15" s="1"/>
  <c r="S956" i="15" s="1"/>
  <c r="K852" i="15"/>
  <c r="J852" i="15"/>
  <c r="I852" i="15"/>
  <c r="R852" i="15" s="1"/>
  <c r="S852" i="15" s="1"/>
  <c r="K953" i="15"/>
  <c r="J953" i="15"/>
  <c r="I953" i="15"/>
  <c r="R953" i="15" s="1"/>
  <c r="S953" i="15" s="1"/>
  <c r="K793" i="15"/>
  <c r="J793" i="15"/>
  <c r="I793" i="15"/>
  <c r="R793" i="15" s="1"/>
  <c r="S793" i="15" s="1"/>
  <c r="K754" i="15"/>
  <c r="J754" i="15"/>
  <c r="I754" i="15"/>
  <c r="R754" i="15" s="1"/>
  <c r="S754" i="15" s="1"/>
  <c r="K649" i="15"/>
  <c r="J649" i="15"/>
  <c r="I649" i="15"/>
  <c r="R649" i="15" s="1"/>
  <c r="S649" i="15" s="1"/>
  <c r="K591" i="15"/>
  <c r="J591" i="15"/>
  <c r="I591" i="15"/>
  <c r="R591" i="15" s="1"/>
  <c r="S591" i="15" s="1"/>
  <c r="K547" i="15"/>
  <c r="J547" i="15"/>
  <c r="I547" i="15"/>
  <c r="R547" i="15" s="1"/>
  <c r="S547" i="15" s="1"/>
  <c r="K487" i="15"/>
  <c r="J487" i="15"/>
  <c r="I487" i="15"/>
  <c r="R487" i="15" s="1"/>
  <c r="S487" i="15" s="1"/>
  <c r="K700" i="15"/>
  <c r="I700" i="15"/>
  <c r="R700" i="15" s="1"/>
  <c r="S700" i="15" s="1"/>
  <c r="J700" i="15"/>
  <c r="K528" i="15"/>
  <c r="J528" i="15"/>
  <c r="I528" i="15"/>
  <c r="R528" i="15" s="1"/>
  <c r="S528" i="15" s="1"/>
  <c r="K503" i="15"/>
  <c r="J503" i="15"/>
  <c r="I503" i="15"/>
  <c r="R503" i="15" s="1"/>
  <c r="S503" i="15" s="1"/>
  <c r="K428" i="15"/>
  <c r="J428" i="15"/>
  <c r="I428" i="15"/>
  <c r="R428" i="15" s="1"/>
  <c r="S428" i="15" s="1"/>
  <c r="K396" i="15"/>
  <c r="J396" i="15"/>
  <c r="I396" i="15"/>
  <c r="R396" i="15" s="1"/>
  <c r="S396" i="15" s="1"/>
  <c r="K371" i="15"/>
  <c r="J371" i="15"/>
  <c r="I371" i="15"/>
  <c r="R371" i="15" s="1"/>
  <c r="S371" i="15" s="1"/>
  <c r="K355" i="15"/>
  <c r="J355" i="15"/>
  <c r="I355" i="15"/>
  <c r="R355" i="15" s="1"/>
  <c r="S355" i="15" s="1"/>
  <c r="K339" i="15"/>
  <c r="J339" i="15"/>
  <c r="I339" i="15"/>
  <c r="R339" i="15" s="1"/>
  <c r="S339" i="15" s="1"/>
  <c r="K323" i="15"/>
  <c r="J323" i="15"/>
  <c r="I323" i="15"/>
  <c r="R323" i="15" s="1"/>
  <c r="S323" i="15" s="1"/>
  <c r="K299" i="15"/>
  <c r="J299" i="15"/>
  <c r="I299" i="15"/>
  <c r="R299" i="15" s="1"/>
  <c r="S299" i="15" s="1"/>
  <c r="K442" i="15"/>
  <c r="J442" i="15"/>
  <c r="I442" i="15"/>
  <c r="R442" i="15" s="1"/>
  <c r="S442" i="15" s="1"/>
  <c r="K422" i="15"/>
  <c r="J422" i="15"/>
  <c r="I422" i="15"/>
  <c r="R422" i="15" s="1"/>
  <c r="S422" i="15" s="1"/>
  <c r="K390" i="15"/>
  <c r="J390" i="15"/>
  <c r="I390" i="15"/>
  <c r="R390" i="15" s="1"/>
  <c r="S390" i="15" s="1"/>
  <c r="K341" i="15"/>
  <c r="J341" i="15"/>
  <c r="I341" i="15"/>
  <c r="R341" i="15" s="1"/>
  <c r="S341" i="15" s="1"/>
  <c r="K495" i="15"/>
  <c r="J495" i="15"/>
  <c r="I495" i="15"/>
  <c r="R495" i="15" s="1"/>
  <c r="S495" i="15" s="1"/>
  <c r="K322" i="15"/>
  <c r="J322" i="15"/>
  <c r="I322" i="15"/>
  <c r="R322" i="15" s="1"/>
  <c r="S322" i="15" s="1"/>
  <c r="K287" i="15"/>
  <c r="J287" i="15"/>
  <c r="I287" i="15"/>
  <c r="R287" i="15" s="1"/>
  <c r="S287" i="15" s="1"/>
  <c r="K271" i="15"/>
  <c r="J271" i="15"/>
  <c r="I271" i="15"/>
  <c r="R271" i="15" s="1"/>
  <c r="S271" i="15" s="1"/>
  <c r="K255" i="15"/>
  <c r="J255" i="15"/>
  <c r="I255" i="15"/>
  <c r="R255" i="15" s="1"/>
  <c r="S255" i="15" s="1"/>
  <c r="K239" i="15"/>
  <c r="J239" i="15"/>
  <c r="I239" i="15"/>
  <c r="R239" i="15" s="1"/>
  <c r="S239" i="15" s="1"/>
  <c r="K223" i="15"/>
  <c r="J223" i="15"/>
  <c r="I223" i="15"/>
  <c r="R223" i="15" s="1"/>
  <c r="S223" i="15" s="1"/>
  <c r="K100" i="15"/>
  <c r="J100" i="15"/>
  <c r="I100" i="15"/>
  <c r="R100" i="15" s="1"/>
  <c r="S100" i="15" s="1"/>
  <c r="K270" i="15"/>
  <c r="J270" i="15"/>
  <c r="I270" i="15"/>
  <c r="R270" i="15" s="1"/>
  <c r="S270" i="15" s="1"/>
  <c r="K204" i="15"/>
  <c r="J204" i="15"/>
  <c r="I204" i="15"/>
  <c r="R204" i="15" s="1"/>
  <c r="S204" i="15" s="1"/>
  <c r="K274" i="15"/>
  <c r="J274" i="15"/>
  <c r="I274" i="15"/>
  <c r="R274" i="15" s="1"/>
  <c r="S274" i="15" s="1"/>
  <c r="K168" i="15"/>
  <c r="I168" i="15"/>
  <c r="R168" i="15" s="1"/>
  <c r="S168" i="15" s="1"/>
  <c r="J168" i="15"/>
  <c r="K479" i="15"/>
  <c r="J479" i="15"/>
  <c r="I479" i="15"/>
  <c r="R479" i="15" s="1"/>
  <c r="S479" i="15" s="1"/>
  <c r="K973" i="15"/>
  <c r="I973" i="15"/>
  <c r="R973" i="15" s="1"/>
  <c r="S973" i="15" s="1"/>
  <c r="J973" i="15"/>
  <c r="K820" i="15"/>
  <c r="J820" i="15"/>
  <c r="I820" i="15"/>
  <c r="R820" i="15" s="1"/>
  <c r="S820" i="15" s="1"/>
  <c r="K794" i="15"/>
  <c r="J794" i="15"/>
  <c r="I794" i="15"/>
  <c r="R794" i="15" s="1"/>
  <c r="S794" i="15" s="1"/>
  <c r="K785" i="15"/>
  <c r="J785" i="15"/>
  <c r="I785" i="15"/>
  <c r="R785" i="15" s="1"/>
  <c r="S785" i="15" s="1"/>
  <c r="K725" i="15"/>
  <c r="I725" i="15"/>
  <c r="R725" i="15" s="1"/>
  <c r="S725" i="15" s="1"/>
  <c r="J725" i="15"/>
  <c r="K929" i="15"/>
  <c r="I929" i="15"/>
  <c r="R929" i="15" s="1"/>
  <c r="S929" i="15" s="1"/>
  <c r="J929" i="15"/>
  <c r="K660" i="15"/>
  <c r="J660" i="15"/>
  <c r="I660" i="15"/>
  <c r="R660" i="15" s="1"/>
  <c r="S660" i="15" s="1"/>
  <c r="K559" i="15"/>
  <c r="J559" i="15"/>
  <c r="I559" i="15"/>
  <c r="R559" i="15" s="1"/>
  <c r="S559" i="15" s="1"/>
  <c r="K963" i="15"/>
  <c r="J963" i="15"/>
  <c r="I963" i="15"/>
  <c r="R963" i="15" s="1"/>
  <c r="S963" i="15" s="1"/>
  <c r="K628" i="15"/>
  <c r="J628" i="15"/>
  <c r="I628" i="15"/>
  <c r="R628" i="15" s="1"/>
  <c r="S628" i="15" s="1"/>
  <c r="K417" i="15"/>
  <c r="J417" i="15"/>
  <c r="I417" i="15"/>
  <c r="R417" i="15" s="1"/>
  <c r="S417" i="15" s="1"/>
  <c r="K342" i="15"/>
  <c r="J342" i="15"/>
  <c r="I342" i="15"/>
  <c r="R342" i="15" s="1"/>
  <c r="S342" i="15" s="1"/>
  <c r="K517" i="15"/>
  <c r="J517" i="15"/>
  <c r="I517" i="15"/>
  <c r="R517" i="15" s="1"/>
  <c r="S517" i="15" s="1"/>
  <c r="K394" i="15"/>
  <c r="J394" i="15"/>
  <c r="I394" i="15"/>
  <c r="R394" i="15" s="1"/>
  <c r="S394" i="15" s="1"/>
  <c r="K326" i="15"/>
  <c r="J326" i="15"/>
  <c r="I326" i="15"/>
  <c r="R326" i="15" s="1"/>
  <c r="S326" i="15" s="1"/>
  <c r="K266" i="15"/>
  <c r="J266" i="15"/>
  <c r="I266" i="15"/>
  <c r="R266" i="15" s="1"/>
  <c r="S266" i="15" s="1"/>
  <c r="K564" i="15"/>
  <c r="J564" i="15"/>
  <c r="I564" i="15"/>
  <c r="R564" i="15" s="1"/>
  <c r="S564" i="15" s="1"/>
  <c r="K80" i="15"/>
  <c r="J80" i="15"/>
  <c r="I80" i="15"/>
  <c r="R80" i="15" s="1"/>
  <c r="S80" i="15" s="1"/>
  <c r="K290" i="15"/>
  <c r="J290" i="15"/>
  <c r="I290" i="15"/>
  <c r="R290" i="15" s="1"/>
  <c r="S290" i="15" s="1"/>
  <c r="K639" i="15"/>
  <c r="J639" i="15"/>
  <c r="I639" i="15"/>
  <c r="R639" i="15" s="1"/>
  <c r="S639" i="15" s="1"/>
  <c r="K784" i="15"/>
  <c r="J784" i="15"/>
  <c r="I784" i="15"/>
  <c r="R784" i="15" s="1"/>
  <c r="S784" i="15" s="1"/>
  <c r="K683" i="15"/>
  <c r="J683" i="15"/>
  <c r="I683" i="15"/>
  <c r="R683" i="15" s="1"/>
  <c r="S683" i="15" s="1"/>
  <c r="K995" i="15"/>
  <c r="J995" i="15"/>
  <c r="I995" i="15"/>
  <c r="R995" i="15" s="1"/>
  <c r="S995" i="15" s="1"/>
  <c r="K1006" i="15"/>
  <c r="J1006" i="15"/>
  <c r="I1006" i="15"/>
  <c r="R1006" i="15" s="1"/>
  <c r="S1006" i="15" s="1"/>
  <c r="K993" i="15"/>
  <c r="J993" i="15"/>
  <c r="I993" i="15"/>
  <c r="R993" i="15" s="1"/>
  <c r="S993" i="15" s="1"/>
  <c r="K884" i="15"/>
  <c r="J884" i="15"/>
  <c r="I884" i="15"/>
  <c r="R884" i="15" s="1"/>
  <c r="S884" i="15" s="1"/>
  <c r="K850" i="15"/>
  <c r="J850" i="15"/>
  <c r="I850" i="15"/>
  <c r="R850" i="15" s="1"/>
  <c r="S850" i="15" s="1"/>
  <c r="K845" i="15"/>
  <c r="I845" i="15"/>
  <c r="R845" i="15" s="1"/>
  <c r="S845" i="15" s="1"/>
  <c r="J845" i="15"/>
  <c r="K829" i="15"/>
  <c r="J829" i="15"/>
  <c r="I829" i="15"/>
  <c r="R829" i="15" s="1"/>
  <c r="S829" i="15" s="1"/>
  <c r="K813" i="15"/>
  <c r="J813" i="15"/>
  <c r="I813" i="15"/>
  <c r="R813" i="15" s="1"/>
  <c r="S813" i="15" s="1"/>
  <c r="K897" i="15"/>
  <c r="J897" i="15"/>
  <c r="I897" i="15"/>
  <c r="R897" i="15" s="1"/>
  <c r="S897" i="15" s="1"/>
  <c r="K874" i="15"/>
  <c r="I874" i="15"/>
  <c r="R874" i="15" s="1"/>
  <c r="S874" i="15" s="1"/>
  <c r="J874" i="15"/>
  <c r="K858" i="15"/>
  <c r="J858" i="15"/>
  <c r="I858" i="15"/>
  <c r="R858" i="15" s="1"/>
  <c r="S858" i="15" s="1"/>
  <c r="K838" i="15"/>
  <c r="J838" i="15"/>
  <c r="I838" i="15"/>
  <c r="R838" i="15" s="1"/>
  <c r="S838" i="15" s="1"/>
  <c r="K822" i="15"/>
  <c r="J822" i="15"/>
  <c r="I822" i="15"/>
  <c r="R822" i="15" s="1"/>
  <c r="S822" i="15" s="1"/>
  <c r="K806" i="15"/>
  <c r="J806" i="15"/>
  <c r="I806" i="15"/>
  <c r="R806" i="15" s="1"/>
  <c r="S806" i="15" s="1"/>
  <c r="K861" i="15"/>
  <c r="J861" i="15"/>
  <c r="I861" i="15"/>
  <c r="R861" i="15" s="1"/>
  <c r="S861" i="15" s="1"/>
  <c r="K836" i="15"/>
  <c r="J836" i="15"/>
  <c r="I836" i="15"/>
  <c r="R836" i="15" s="1"/>
  <c r="S836" i="15" s="1"/>
  <c r="K889" i="15"/>
  <c r="J889" i="15"/>
  <c r="I889" i="15"/>
  <c r="R889" i="15" s="1"/>
  <c r="S889" i="15" s="1"/>
  <c r="K843" i="15"/>
  <c r="J843" i="15"/>
  <c r="I843" i="15"/>
  <c r="R843" i="15" s="1"/>
  <c r="S843" i="15" s="1"/>
  <c r="K827" i="15"/>
  <c r="J827" i="15"/>
  <c r="I827" i="15"/>
  <c r="R827" i="15" s="1"/>
  <c r="S827" i="15" s="1"/>
  <c r="K686" i="15"/>
  <c r="J686" i="15"/>
  <c r="I686" i="15"/>
  <c r="R686" i="15" s="1"/>
  <c r="S686" i="15" s="1"/>
  <c r="K670" i="15"/>
  <c r="J670" i="15"/>
  <c r="I670" i="15"/>
  <c r="R670" i="15" s="1"/>
  <c r="S670" i="15" s="1"/>
  <c r="K654" i="15"/>
  <c r="J654" i="15"/>
  <c r="I654" i="15"/>
  <c r="R654" i="15" s="1"/>
  <c r="S654" i="15" s="1"/>
  <c r="K638" i="15"/>
  <c r="J638" i="15"/>
  <c r="I638" i="15"/>
  <c r="R638" i="15" s="1"/>
  <c r="S638" i="15" s="1"/>
  <c r="K622" i="15"/>
  <c r="J622" i="15"/>
  <c r="I622" i="15"/>
  <c r="R622" i="15" s="1"/>
  <c r="S622" i="15" s="1"/>
  <c r="K606" i="15"/>
  <c r="J606" i="15"/>
  <c r="I606" i="15"/>
  <c r="R606" i="15" s="1"/>
  <c r="S606" i="15" s="1"/>
  <c r="K590" i="15"/>
  <c r="J590" i="15"/>
  <c r="I590" i="15"/>
  <c r="R590" i="15" s="1"/>
  <c r="S590" i="15" s="1"/>
  <c r="K574" i="15"/>
  <c r="J574" i="15"/>
  <c r="I574" i="15"/>
  <c r="R574" i="15" s="1"/>
  <c r="S574" i="15" s="1"/>
  <c r="K558" i="15"/>
  <c r="J558" i="15"/>
  <c r="I558" i="15"/>
  <c r="R558" i="15" s="1"/>
  <c r="S558" i="15" s="1"/>
  <c r="K542" i="15"/>
  <c r="J542" i="15"/>
  <c r="I542" i="15"/>
  <c r="R542" i="15" s="1"/>
  <c r="S542" i="15" s="1"/>
  <c r="K526" i="15"/>
  <c r="J526" i="15"/>
  <c r="I526" i="15"/>
  <c r="R526" i="15" s="1"/>
  <c r="S526" i="15" s="1"/>
  <c r="K890" i="15"/>
  <c r="J890" i="15"/>
  <c r="I890" i="15"/>
  <c r="R890" i="15" s="1"/>
  <c r="S890" i="15" s="1"/>
  <c r="K663" i="15"/>
  <c r="J663" i="15"/>
  <c r="I663" i="15"/>
  <c r="R663" i="15" s="1"/>
  <c r="S663" i="15" s="1"/>
  <c r="K631" i="15"/>
  <c r="J631" i="15"/>
  <c r="I631" i="15"/>
  <c r="R631" i="15" s="1"/>
  <c r="S631" i="15" s="1"/>
  <c r="K599" i="15"/>
  <c r="J599" i="15"/>
  <c r="I599" i="15"/>
  <c r="R599" i="15" s="1"/>
  <c r="S599" i="15" s="1"/>
  <c r="K567" i="15"/>
  <c r="J567" i="15"/>
  <c r="I567" i="15"/>
  <c r="R567" i="15" s="1"/>
  <c r="S567" i="15" s="1"/>
  <c r="K535" i="15"/>
  <c r="J535" i="15"/>
  <c r="I535" i="15"/>
  <c r="R535" i="15" s="1"/>
  <c r="S535" i="15" s="1"/>
  <c r="K508" i="15"/>
  <c r="I508" i="15"/>
  <c r="R508" i="15" s="1"/>
  <c r="S508" i="15" s="1"/>
  <c r="J508" i="15"/>
  <c r="K492" i="15"/>
  <c r="J492" i="15"/>
  <c r="I492" i="15"/>
  <c r="R492" i="15" s="1"/>
  <c r="S492" i="15" s="1"/>
  <c r="K476" i="15"/>
  <c r="J476" i="15"/>
  <c r="I476" i="15"/>
  <c r="R476" i="15" s="1"/>
  <c r="S476" i="15" s="1"/>
  <c r="K460" i="15"/>
  <c r="J460" i="15"/>
  <c r="I460" i="15"/>
  <c r="R460" i="15" s="1"/>
  <c r="S460" i="15" s="1"/>
  <c r="K680" i="15"/>
  <c r="J680" i="15"/>
  <c r="I680" i="15"/>
  <c r="R680" i="15" s="1"/>
  <c r="S680" i="15" s="1"/>
  <c r="K811" i="15"/>
  <c r="J811" i="15"/>
  <c r="I811" i="15"/>
  <c r="R811" i="15" s="1"/>
  <c r="S811" i="15" s="1"/>
  <c r="K552" i="15"/>
  <c r="I552" i="15"/>
  <c r="R552" i="15" s="1"/>
  <c r="S552" i="15" s="1"/>
  <c r="J552" i="15"/>
  <c r="K497" i="15"/>
  <c r="J497" i="15"/>
  <c r="I497" i="15"/>
  <c r="R497" i="15" s="1"/>
  <c r="S497" i="15" s="1"/>
  <c r="K465" i="15"/>
  <c r="I465" i="15"/>
  <c r="R465" i="15" s="1"/>
  <c r="S465" i="15" s="1"/>
  <c r="J465" i="15"/>
  <c r="K608" i="15"/>
  <c r="J608" i="15"/>
  <c r="I608" i="15"/>
  <c r="R608" i="15" s="1"/>
  <c r="S608" i="15" s="1"/>
  <c r="K544" i="15"/>
  <c r="J544" i="15"/>
  <c r="I544" i="15"/>
  <c r="R544" i="15" s="1"/>
  <c r="S544" i="15" s="1"/>
  <c r="K498" i="15"/>
  <c r="J498" i="15"/>
  <c r="I498" i="15"/>
  <c r="R498" i="15" s="1"/>
  <c r="S498" i="15" s="1"/>
  <c r="K466" i="15"/>
  <c r="J466" i="15"/>
  <c r="I466" i="15"/>
  <c r="R466" i="15" s="1"/>
  <c r="S466" i="15" s="1"/>
  <c r="K207" i="15"/>
  <c r="J207" i="15"/>
  <c r="I207" i="15"/>
  <c r="R207" i="15" s="1"/>
  <c r="S207" i="15" s="1"/>
  <c r="K191" i="15"/>
  <c r="J191" i="15"/>
  <c r="I191" i="15"/>
  <c r="R191" i="15" s="1"/>
  <c r="S191" i="15" s="1"/>
  <c r="K175" i="15"/>
  <c r="J175" i="15"/>
  <c r="I175" i="15"/>
  <c r="R175" i="15" s="1"/>
  <c r="S175" i="15" s="1"/>
  <c r="K159" i="15"/>
  <c r="J159" i="15"/>
  <c r="I159" i="15"/>
  <c r="R159" i="15" s="1"/>
  <c r="S159" i="15" s="1"/>
  <c r="K143" i="15"/>
  <c r="J143" i="15"/>
  <c r="I143" i="15"/>
  <c r="R143" i="15" s="1"/>
  <c r="S143" i="15" s="1"/>
  <c r="K127" i="15"/>
  <c r="J127" i="15"/>
  <c r="I127" i="15"/>
  <c r="R127" i="15" s="1"/>
  <c r="S127" i="15" s="1"/>
  <c r="K111" i="15"/>
  <c r="J111" i="15"/>
  <c r="I111" i="15"/>
  <c r="R111" i="15" s="1"/>
  <c r="S111" i="15" s="1"/>
  <c r="K95" i="15"/>
  <c r="J95" i="15"/>
  <c r="I95" i="15"/>
  <c r="R95" i="15" s="1"/>
  <c r="S95" i="15" s="1"/>
  <c r="K79" i="15"/>
  <c r="J79" i="15"/>
  <c r="I79" i="15"/>
  <c r="R79" i="15" s="1"/>
  <c r="S79" i="15" s="1"/>
  <c r="K63" i="15"/>
  <c r="J63" i="15"/>
  <c r="I63" i="15"/>
  <c r="R63" i="15" s="1"/>
  <c r="S63" i="15" s="1"/>
  <c r="K47" i="15"/>
  <c r="J47" i="15"/>
  <c r="I47" i="15"/>
  <c r="R47" i="15" s="1"/>
  <c r="S47" i="15" s="1"/>
  <c r="K31" i="15"/>
  <c r="J31" i="15"/>
  <c r="I31" i="15"/>
  <c r="R31" i="15" s="1"/>
  <c r="S31" i="15" s="1"/>
  <c r="K198" i="15"/>
  <c r="J198" i="15"/>
  <c r="I198" i="15"/>
  <c r="R198" i="15" s="1"/>
  <c r="S198" i="15" s="1"/>
  <c r="K182" i="15"/>
  <c r="J182" i="15"/>
  <c r="I182" i="15"/>
  <c r="R182" i="15" s="1"/>
  <c r="S182" i="15" s="1"/>
  <c r="K166" i="15"/>
  <c r="J166" i="15"/>
  <c r="I166" i="15"/>
  <c r="R166" i="15" s="1"/>
  <c r="S166" i="15" s="1"/>
  <c r="K150" i="15"/>
  <c r="J150" i="15"/>
  <c r="I150" i="15"/>
  <c r="R150" i="15" s="1"/>
  <c r="S150" i="15" s="1"/>
  <c r="K134" i="15"/>
  <c r="J134" i="15"/>
  <c r="I134" i="15"/>
  <c r="R134" i="15" s="1"/>
  <c r="S134" i="15" s="1"/>
  <c r="K118" i="15"/>
  <c r="J118" i="15"/>
  <c r="I118" i="15"/>
  <c r="R118" i="15" s="1"/>
  <c r="S118" i="15" s="1"/>
  <c r="K102" i="15"/>
  <c r="J102" i="15"/>
  <c r="I102" i="15"/>
  <c r="R102" i="15" s="1"/>
  <c r="S102" i="15" s="1"/>
  <c r="K86" i="15"/>
  <c r="J86" i="15"/>
  <c r="I86" i="15"/>
  <c r="R86" i="15" s="1"/>
  <c r="S86" i="15" s="1"/>
  <c r="K70" i="15"/>
  <c r="J70" i="15"/>
  <c r="I70" i="15"/>
  <c r="R70" i="15" s="1"/>
  <c r="S70" i="15" s="1"/>
  <c r="K54" i="15"/>
  <c r="J54" i="15"/>
  <c r="I54" i="15"/>
  <c r="R54" i="15" s="1"/>
  <c r="S54" i="15" s="1"/>
  <c r="K38" i="15"/>
  <c r="J38" i="15"/>
  <c r="I38" i="15"/>
  <c r="R38" i="15" s="1"/>
  <c r="S38" i="15" s="1"/>
  <c r="K22" i="15"/>
  <c r="J22" i="15"/>
  <c r="I22" i="15"/>
  <c r="R22" i="15" s="1"/>
  <c r="S22" i="15" s="1"/>
  <c r="K205" i="15"/>
  <c r="J205" i="15"/>
  <c r="I205" i="15"/>
  <c r="R205" i="15" s="1"/>
  <c r="S205" i="15" s="1"/>
  <c r="K189" i="15"/>
  <c r="J189" i="15"/>
  <c r="I189" i="15"/>
  <c r="R189" i="15" s="1"/>
  <c r="S189" i="15" s="1"/>
  <c r="K173" i="15"/>
  <c r="J173" i="15"/>
  <c r="I173" i="15"/>
  <c r="R173" i="15" s="1"/>
  <c r="S173" i="15" s="1"/>
  <c r="K157" i="15"/>
  <c r="J157" i="15"/>
  <c r="I157" i="15"/>
  <c r="R157" i="15" s="1"/>
  <c r="S157" i="15" s="1"/>
  <c r="K141" i="15"/>
  <c r="J141" i="15"/>
  <c r="I141" i="15"/>
  <c r="R141" i="15" s="1"/>
  <c r="S141" i="15" s="1"/>
  <c r="K125" i="15"/>
  <c r="J125" i="15"/>
  <c r="I125" i="15"/>
  <c r="R125" i="15" s="1"/>
  <c r="S125" i="15" s="1"/>
  <c r="K109" i="15"/>
  <c r="J109" i="15"/>
  <c r="I109" i="15"/>
  <c r="R109" i="15" s="1"/>
  <c r="S109" i="15" s="1"/>
  <c r="K93" i="15"/>
  <c r="J93" i="15"/>
  <c r="I93" i="15"/>
  <c r="R93" i="15" s="1"/>
  <c r="S93" i="15" s="1"/>
  <c r="K77" i="15"/>
  <c r="J77" i="15"/>
  <c r="I77" i="15"/>
  <c r="R77" i="15" s="1"/>
  <c r="S77" i="15" s="1"/>
  <c r="K61" i="15"/>
  <c r="J61" i="15"/>
  <c r="I61" i="15"/>
  <c r="R61" i="15" s="1"/>
  <c r="S61" i="15" s="1"/>
  <c r="K45" i="15"/>
  <c r="J45" i="15"/>
  <c r="I45" i="15"/>
  <c r="R45" i="15" s="1"/>
  <c r="S45" i="15" s="1"/>
  <c r="K29" i="15"/>
  <c r="J29" i="15"/>
  <c r="I29" i="15"/>
  <c r="R29" i="15" s="1"/>
  <c r="S29" i="15" s="1"/>
  <c r="K940" i="15"/>
  <c r="J940" i="15"/>
  <c r="I940" i="15"/>
  <c r="R940" i="15" s="1"/>
  <c r="S940" i="15" s="1"/>
  <c r="K972" i="15"/>
  <c r="I972" i="15"/>
  <c r="R972" i="15" s="1"/>
  <c r="S972" i="15" s="1"/>
  <c r="J972" i="15"/>
  <c r="K946" i="15"/>
  <c r="J946" i="15"/>
  <c r="I946" i="15"/>
  <c r="R946" i="15" s="1"/>
  <c r="S946" i="15" s="1"/>
  <c r="K886" i="15"/>
  <c r="J886" i="15"/>
  <c r="I886" i="15"/>
  <c r="R886" i="15" s="1"/>
  <c r="S886" i="15" s="1"/>
  <c r="K808" i="15"/>
  <c r="I808" i="15"/>
  <c r="R808" i="15" s="1"/>
  <c r="S808" i="15" s="1"/>
  <c r="J808" i="15"/>
  <c r="K985" i="15"/>
  <c r="J985" i="15"/>
  <c r="I985" i="15"/>
  <c r="R985" i="15" s="1"/>
  <c r="S985" i="15" s="1"/>
  <c r="K960" i="15"/>
  <c r="I960" i="15"/>
  <c r="R960" i="15" s="1"/>
  <c r="S960" i="15" s="1"/>
  <c r="J960" i="15"/>
  <c r="K922" i="15"/>
  <c r="J922" i="15"/>
  <c r="I922" i="15"/>
  <c r="R922" i="15" s="1"/>
  <c r="S922" i="15" s="1"/>
  <c r="K804" i="15"/>
  <c r="J804" i="15"/>
  <c r="I804" i="15"/>
  <c r="R804" i="15" s="1"/>
  <c r="S804" i="15" s="1"/>
  <c r="K901" i="15"/>
  <c r="J901" i="15"/>
  <c r="I901" i="15"/>
  <c r="R901" i="15" s="1"/>
  <c r="S901" i="15" s="1"/>
  <c r="K760" i="15"/>
  <c r="I760" i="15"/>
  <c r="R760" i="15" s="1"/>
  <c r="S760" i="15" s="1"/>
  <c r="J760" i="15"/>
  <c r="K752" i="15"/>
  <c r="I752" i="15"/>
  <c r="R752" i="15" s="1"/>
  <c r="S752" i="15" s="1"/>
  <c r="J752" i="15"/>
  <c r="K667" i="15"/>
  <c r="J667" i="15"/>
  <c r="I667" i="15"/>
  <c r="R667" i="15" s="1"/>
  <c r="S667" i="15" s="1"/>
  <c r="K648" i="15"/>
  <c r="J648" i="15"/>
  <c r="I648" i="15"/>
  <c r="R648" i="15" s="1"/>
  <c r="S648" i="15" s="1"/>
  <c r="K611" i="15"/>
  <c r="J611" i="15"/>
  <c r="I611" i="15"/>
  <c r="R611" i="15" s="1"/>
  <c r="S611" i="15" s="1"/>
  <c r="K568" i="15"/>
  <c r="J568" i="15"/>
  <c r="I568" i="15"/>
  <c r="R568" i="15" s="1"/>
  <c r="S568" i="15" s="1"/>
  <c r="K543" i="15"/>
  <c r="J543" i="15"/>
  <c r="I543" i="15"/>
  <c r="R543" i="15" s="1"/>
  <c r="S543" i="15" s="1"/>
  <c r="K510" i="15"/>
  <c r="J510" i="15"/>
  <c r="I510" i="15"/>
  <c r="R510" i="15" s="1"/>
  <c r="S510" i="15" s="1"/>
  <c r="K483" i="15"/>
  <c r="J483" i="15"/>
  <c r="I483" i="15"/>
  <c r="R483" i="15" s="1"/>
  <c r="S483" i="15" s="1"/>
  <c r="K732" i="15"/>
  <c r="I732" i="15"/>
  <c r="R732" i="15" s="1"/>
  <c r="S732" i="15" s="1"/>
  <c r="J732" i="15"/>
  <c r="K676" i="15"/>
  <c r="J676" i="15"/>
  <c r="I676" i="15"/>
  <c r="R676" i="15" s="1"/>
  <c r="S676" i="15" s="1"/>
  <c r="K633" i="15"/>
  <c r="J633" i="15"/>
  <c r="I633" i="15"/>
  <c r="R633" i="15" s="1"/>
  <c r="S633" i="15" s="1"/>
  <c r="K577" i="15"/>
  <c r="J577" i="15"/>
  <c r="I577" i="15"/>
  <c r="R577" i="15" s="1"/>
  <c r="S577" i="15" s="1"/>
  <c r="K516" i="15"/>
  <c r="I516" i="15"/>
  <c r="R516" i="15" s="1"/>
  <c r="S516" i="15" s="1"/>
  <c r="J516" i="15"/>
  <c r="K672" i="15"/>
  <c r="I672" i="15"/>
  <c r="R672" i="15" s="1"/>
  <c r="S672" i="15" s="1"/>
  <c r="J672" i="15"/>
  <c r="K485" i="15"/>
  <c r="J485" i="15"/>
  <c r="I485" i="15"/>
  <c r="R485" i="15" s="1"/>
  <c r="S485" i="15" s="1"/>
  <c r="K440" i="15"/>
  <c r="J440" i="15"/>
  <c r="I440" i="15"/>
  <c r="R440" i="15" s="1"/>
  <c r="S440" i="15" s="1"/>
  <c r="K424" i="15"/>
  <c r="I424" i="15"/>
  <c r="R424" i="15" s="1"/>
  <c r="S424" i="15" s="1"/>
  <c r="J424" i="15"/>
  <c r="K408" i="15"/>
  <c r="J408" i="15"/>
  <c r="I408" i="15"/>
  <c r="R408" i="15" s="1"/>
  <c r="S408" i="15" s="1"/>
  <c r="K392" i="15"/>
  <c r="J392" i="15"/>
  <c r="I392" i="15"/>
  <c r="R392" i="15" s="1"/>
  <c r="S392" i="15" s="1"/>
  <c r="K376" i="15"/>
  <c r="J376" i="15"/>
  <c r="I376" i="15"/>
  <c r="R376" i="15" s="1"/>
  <c r="S376" i="15" s="1"/>
  <c r="K368" i="15"/>
  <c r="I368" i="15"/>
  <c r="R368" i="15" s="1"/>
  <c r="S368" i="15" s="1"/>
  <c r="J368" i="15"/>
  <c r="K360" i="15"/>
  <c r="I360" i="15"/>
  <c r="R360" i="15" s="1"/>
  <c r="S360" i="15" s="1"/>
  <c r="J360" i="15"/>
  <c r="K352" i="15"/>
  <c r="J352" i="15"/>
  <c r="I352" i="15"/>
  <c r="R352" i="15" s="1"/>
  <c r="S352" i="15" s="1"/>
  <c r="K344" i="15"/>
  <c r="J344" i="15"/>
  <c r="I344" i="15"/>
  <c r="R344" i="15" s="1"/>
  <c r="S344" i="15" s="1"/>
  <c r="K336" i="15"/>
  <c r="J336" i="15"/>
  <c r="I336" i="15"/>
  <c r="R336" i="15" s="1"/>
  <c r="S336" i="15" s="1"/>
  <c r="K328" i="15"/>
  <c r="J328" i="15"/>
  <c r="I328" i="15"/>
  <c r="R328" i="15" s="1"/>
  <c r="S328" i="15" s="1"/>
  <c r="K320" i="15"/>
  <c r="J320" i="15"/>
  <c r="I320" i="15"/>
  <c r="R320" i="15" s="1"/>
  <c r="S320" i="15" s="1"/>
  <c r="K312" i="15"/>
  <c r="J312" i="15"/>
  <c r="I312" i="15"/>
  <c r="R312" i="15" s="1"/>
  <c r="S312" i="15" s="1"/>
  <c r="K304" i="15"/>
  <c r="I304" i="15"/>
  <c r="R304" i="15" s="1"/>
  <c r="S304" i="15" s="1"/>
  <c r="J304" i="15"/>
  <c r="K736" i="15"/>
  <c r="J736" i="15"/>
  <c r="I736" i="15"/>
  <c r="R736" i="15" s="1"/>
  <c r="S736" i="15" s="1"/>
  <c r="K548" i="15"/>
  <c r="J548" i="15"/>
  <c r="I548" i="15"/>
  <c r="R548" i="15" s="1"/>
  <c r="S548" i="15" s="1"/>
  <c r="K441" i="15"/>
  <c r="J441" i="15"/>
  <c r="I441" i="15"/>
  <c r="R441" i="15" s="1"/>
  <c r="S441" i="15" s="1"/>
  <c r="K421" i="15"/>
  <c r="J421" i="15"/>
  <c r="I421" i="15"/>
  <c r="R421" i="15" s="1"/>
  <c r="S421" i="15" s="1"/>
  <c r="K405" i="15"/>
  <c r="J405" i="15"/>
  <c r="I405" i="15"/>
  <c r="R405" i="15" s="1"/>
  <c r="S405" i="15" s="1"/>
  <c r="K389" i="15"/>
  <c r="J389" i="15"/>
  <c r="I389" i="15"/>
  <c r="R389" i="15" s="1"/>
  <c r="S389" i="15" s="1"/>
  <c r="K366" i="15"/>
  <c r="J366" i="15"/>
  <c r="I366" i="15"/>
  <c r="R366" i="15" s="1"/>
  <c r="S366" i="15" s="1"/>
  <c r="K334" i="15"/>
  <c r="J334" i="15"/>
  <c r="I334" i="15"/>
  <c r="R334" i="15" s="1"/>
  <c r="S334" i="15" s="1"/>
  <c r="K302" i="15"/>
  <c r="J302" i="15"/>
  <c r="I302" i="15"/>
  <c r="R302" i="15" s="1"/>
  <c r="S302" i="15" s="1"/>
  <c r="K459" i="15"/>
  <c r="J459" i="15"/>
  <c r="I459" i="15"/>
  <c r="R459" i="15" s="1"/>
  <c r="S459" i="15" s="1"/>
  <c r="K345" i="15"/>
  <c r="I345" i="15"/>
  <c r="R345" i="15" s="1"/>
  <c r="S345" i="15" s="1"/>
  <c r="J345" i="15"/>
  <c r="K313" i="15"/>
  <c r="J313" i="15"/>
  <c r="I313" i="15"/>
  <c r="R313" i="15" s="1"/>
  <c r="S313" i="15" s="1"/>
  <c r="K292" i="15"/>
  <c r="J292" i="15"/>
  <c r="I292" i="15"/>
  <c r="R292" i="15" s="1"/>
  <c r="S292" i="15" s="1"/>
  <c r="K284" i="15"/>
  <c r="J284" i="15"/>
  <c r="I284" i="15"/>
  <c r="R284" i="15" s="1"/>
  <c r="S284" i="15" s="1"/>
  <c r="K276" i="15"/>
  <c r="J276" i="15"/>
  <c r="I276" i="15"/>
  <c r="R276" i="15" s="1"/>
  <c r="S276" i="15" s="1"/>
  <c r="K268" i="15"/>
  <c r="J268" i="15"/>
  <c r="I268" i="15"/>
  <c r="R268" i="15" s="1"/>
  <c r="S268" i="15" s="1"/>
  <c r="K260" i="15"/>
  <c r="I260" i="15"/>
  <c r="R260" i="15" s="1"/>
  <c r="S260" i="15" s="1"/>
  <c r="J260" i="15"/>
  <c r="K252" i="15"/>
  <c r="I252" i="15"/>
  <c r="R252" i="15" s="1"/>
  <c r="S252" i="15" s="1"/>
  <c r="J252" i="15"/>
  <c r="K244" i="15"/>
  <c r="J244" i="15"/>
  <c r="I244" i="15"/>
  <c r="R244" i="15" s="1"/>
  <c r="S244" i="15" s="1"/>
  <c r="K236" i="15"/>
  <c r="J236" i="15"/>
  <c r="I236" i="15"/>
  <c r="R236" i="15" s="1"/>
  <c r="S236" i="15" s="1"/>
  <c r="K228" i="15"/>
  <c r="J228" i="15"/>
  <c r="I228" i="15"/>
  <c r="R228" i="15" s="1"/>
  <c r="S228" i="15" s="1"/>
  <c r="K220" i="15"/>
  <c r="J220" i="15"/>
  <c r="I220" i="15"/>
  <c r="R220" i="15" s="1"/>
  <c r="S220" i="15" s="1"/>
  <c r="K212" i="15"/>
  <c r="J212" i="15"/>
  <c r="I212" i="15"/>
  <c r="R212" i="15" s="1"/>
  <c r="S212" i="15" s="1"/>
  <c r="K148" i="15"/>
  <c r="J148" i="15"/>
  <c r="I148" i="15"/>
  <c r="R148" i="15" s="1"/>
  <c r="S148" i="15" s="1"/>
  <c r="K84" i="15"/>
  <c r="J84" i="15"/>
  <c r="I84" i="15"/>
  <c r="R84" i="15" s="1"/>
  <c r="S84" i="15" s="1"/>
  <c r="K20" i="15"/>
  <c r="J20" i="15"/>
  <c r="I20" i="15"/>
  <c r="R20" i="15" s="1"/>
  <c r="S20" i="15" s="1"/>
  <c r="K261" i="15"/>
  <c r="J261" i="15"/>
  <c r="I261" i="15"/>
  <c r="R261" i="15" s="1"/>
  <c r="S261" i="15" s="1"/>
  <c r="K229" i="15"/>
  <c r="J229" i="15"/>
  <c r="I229" i="15"/>
  <c r="R229" i="15" s="1"/>
  <c r="S229" i="15" s="1"/>
  <c r="K152" i="15"/>
  <c r="J152" i="15"/>
  <c r="I152" i="15"/>
  <c r="R152" i="15" s="1"/>
  <c r="S152" i="15" s="1"/>
  <c r="K24" i="15"/>
  <c r="J24" i="15"/>
  <c r="I24" i="15"/>
  <c r="R24" i="15" s="1"/>
  <c r="S24" i="15" s="1"/>
  <c r="K265" i="15"/>
  <c r="J265" i="15"/>
  <c r="I265" i="15"/>
  <c r="R265" i="15" s="1"/>
  <c r="S265" i="15" s="1"/>
  <c r="K233" i="15"/>
  <c r="J233" i="15"/>
  <c r="I233" i="15"/>
  <c r="R233" i="15" s="1"/>
  <c r="S233" i="15" s="1"/>
  <c r="K156" i="15"/>
  <c r="J156" i="15"/>
  <c r="I156" i="15"/>
  <c r="R156" i="15" s="1"/>
  <c r="S156" i="15" s="1"/>
  <c r="K28" i="15"/>
  <c r="J28" i="15"/>
  <c r="I28" i="15"/>
  <c r="R28" i="15" s="1"/>
  <c r="S28" i="15" s="1"/>
  <c r="K979" i="15"/>
  <c r="J979" i="15"/>
  <c r="I979" i="15"/>
  <c r="R979" i="15" s="1"/>
  <c r="S979" i="15" s="1"/>
  <c r="K961" i="15"/>
  <c r="J961" i="15"/>
  <c r="I961" i="15"/>
  <c r="R961" i="15" s="1"/>
  <c r="S961" i="15" s="1"/>
  <c r="K949" i="15"/>
  <c r="J949" i="15"/>
  <c r="I949" i="15"/>
  <c r="R949" i="15" s="1"/>
  <c r="S949" i="15" s="1"/>
  <c r="K910" i="15"/>
  <c r="J910" i="15"/>
  <c r="I910" i="15"/>
  <c r="R910" i="15" s="1"/>
  <c r="S910" i="15" s="1"/>
  <c r="K816" i="15"/>
  <c r="I816" i="15"/>
  <c r="R816" i="15" s="1"/>
  <c r="S816" i="15" s="1"/>
  <c r="J816" i="15"/>
  <c r="K790" i="15"/>
  <c r="J790" i="15"/>
  <c r="I790" i="15"/>
  <c r="R790" i="15" s="1"/>
  <c r="S790" i="15" s="1"/>
  <c r="K883" i="15"/>
  <c r="J883" i="15"/>
  <c r="I883" i="15"/>
  <c r="R883" i="15" s="1"/>
  <c r="S883" i="15" s="1"/>
  <c r="K921" i="15"/>
  <c r="J921" i="15"/>
  <c r="I921" i="15"/>
  <c r="R921" i="15" s="1"/>
  <c r="S921" i="15" s="1"/>
  <c r="K742" i="15"/>
  <c r="J742" i="15"/>
  <c r="I742" i="15"/>
  <c r="R742" i="15" s="1"/>
  <c r="S742" i="15" s="1"/>
  <c r="K718" i="15"/>
  <c r="J718" i="15"/>
  <c r="I718" i="15"/>
  <c r="R718" i="15" s="1"/>
  <c r="S718" i="15" s="1"/>
  <c r="K681" i="15"/>
  <c r="J681" i="15"/>
  <c r="I681" i="15"/>
  <c r="R681" i="15" s="1"/>
  <c r="S681" i="15" s="1"/>
  <c r="K907" i="15"/>
  <c r="J907" i="15"/>
  <c r="I907" i="15"/>
  <c r="R907" i="15" s="1"/>
  <c r="S907" i="15" s="1"/>
  <c r="K755" i="15"/>
  <c r="J755" i="15"/>
  <c r="I755" i="15"/>
  <c r="R755" i="15" s="1"/>
  <c r="S755" i="15" s="1"/>
  <c r="K656" i="15"/>
  <c r="J656" i="15"/>
  <c r="I656" i="15"/>
  <c r="R656" i="15" s="1"/>
  <c r="S656" i="15" s="1"/>
  <c r="K605" i="15"/>
  <c r="J605" i="15"/>
  <c r="I605" i="15"/>
  <c r="R605" i="15" s="1"/>
  <c r="S605" i="15" s="1"/>
  <c r="K555" i="15"/>
  <c r="J555" i="15"/>
  <c r="I555" i="15"/>
  <c r="R555" i="15" s="1"/>
  <c r="S555" i="15" s="1"/>
  <c r="K506" i="15"/>
  <c r="J506" i="15"/>
  <c r="I506" i="15"/>
  <c r="R506" i="15" s="1"/>
  <c r="S506" i="15" s="1"/>
  <c r="K462" i="15"/>
  <c r="J462" i="15"/>
  <c r="I462" i="15"/>
  <c r="R462" i="15" s="1"/>
  <c r="S462" i="15" s="1"/>
  <c r="K918" i="15"/>
  <c r="J918" i="15"/>
  <c r="I918" i="15"/>
  <c r="R918" i="15" s="1"/>
  <c r="S918" i="15" s="1"/>
  <c r="K693" i="15"/>
  <c r="I693" i="15"/>
  <c r="R693" i="15" s="1"/>
  <c r="S693" i="15" s="1"/>
  <c r="J693" i="15"/>
  <c r="K589" i="15"/>
  <c r="J589" i="15"/>
  <c r="I589" i="15"/>
  <c r="R589" i="15" s="1"/>
  <c r="S589" i="15" s="1"/>
  <c r="K426" i="15"/>
  <c r="J426" i="15"/>
  <c r="I426" i="15"/>
  <c r="R426" i="15" s="1"/>
  <c r="S426" i="15" s="1"/>
  <c r="K410" i="15"/>
  <c r="J410" i="15"/>
  <c r="I410" i="15"/>
  <c r="R410" i="15" s="1"/>
  <c r="S410" i="15" s="1"/>
  <c r="K395" i="15"/>
  <c r="J395" i="15"/>
  <c r="I395" i="15"/>
  <c r="R395" i="15" s="1"/>
  <c r="S395" i="15" s="1"/>
  <c r="K337" i="15"/>
  <c r="I337" i="15"/>
  <c r="R337" i="15" s="1"/>
  <c r="S337" i="15" s="1"/>
  <c r="J337" i="15"/>
  <c r="K612" i="15"/>
  <c r="J612" i="15"/>
  <c r="I612" i="15"/>
  <c r="R612" i="15" s="1"/>
  <c r="S612" i="15" s="1"/>
  <c r="K469" i="15"/>
  <c r="J469" i="15"/>
  <c r="I469" i="15"/>
  <c r="R469" i="15" s="1"/>
  <c r="S469" i="15" s="1"/>
  <c r="K415" i="15"/>
  <c r="J415" i="15"/>
  <c r="I415" i="15"/>
  <c r="R415" i="15" s="1"/>
  <c r="S415" i="15" s="1"/>
  <c r="K393" i="15"/>
  <c r="J393" i="15"/>
  <c r="I393" i="15"/>
  <c r="R393" i="15" s="1"/>
  <c r="S393" i="15" s="1"/>
  <c r="K377" i="15"/>
  <c r="J377" i="15"/>
  <c r="I377" i="15"/>
  <c r="R377" i="15" s="1"/>
  <c r="S377" i="15" s="1"/>
  <c r="K321" i="15"/>
  <c r="J321" i="15"/>
  <c r="I321" i="15"/>
  <c r="R321" i="15" s="1"/>
  <c r="S321" i="15" s="1"/>
  <c r="K285" i="15"/>
  <c r="J285" i="15"/>
  <c r="I285" i="15"/>
  <c r="R285" i="15" s="1"/>
  <c r="S285" i="15" s="1"/>
  <c r="K253" i="15"/>
  <c r="J253" i="15"/>
  <c r="I253" i="15"/>
  <c r="R253" i="15" s="1"/>
  <c r="S253" i="15" s="1"/>
  <c r="K221" i="15"/>
  <c r="J221" i="15"/>
  <c r="I221" i="15"/>
  <c r="R221" i="15" s="1"/>
  <c r="S221" i="15" s="1"/>
  <c r="K457" i="15"/>
  <c r="J457" i="15"/>
  <c r="I457" i="15"/>
  <c r="R457" i="15" s="1"/>
  <c r="S457" i="15" s="1"/>
  <c r="K305" i="15"/>
  <c r="J305" i="15"/>
  <c r="I305" i="15"/>
  <c r="R305" i="15" s="1"/>
  <c r="S305" i="15" s="1"/>
  <c r="K403" i="15"/>
  <c r="J403" i="15"/>
  <c r="I403" i="15"/>
  <c r="R403" i="15" s="1"/>
  <c r="S403" i="15" s="1"/>
  <c r="K176" i="15"/>
  <c r="J176" i="15"/>
  <c r="I176" i="15"/>
  <c r="R176" i="15" s="1"/>
  <c r="S176" i="15" s="1"/>
  <c r="K200" i="15"/>
  <c r="J200" i="15"/>
  <c r="I200" i="15"/>
  <c r="R200" i="15" s="1"/>
  <c r="S200" i="15" s="1"/>
  <c r="K975" i="15"/>
  <c r="J975" i="15"/>
  <c r="I975" i="15"/>
  <c r="R975" i="15" s="1"/>
  <c r="S975" i="15" s="1"/>
  <c r="K923" i="15"/>
  <c r="J923" i="15"/>
  <c r="I923" i="15"/>
  <c r="R923" i="15" s="1"/>
  <c r="S923" i="15" s="1"/>
  <c r="K871" i="15"/>
  <c r="J871" i="15"/>
  <c r="I871" i="15"/>
  <c r="R871" i="15" s="1"/>
  <c r="S871" i="15" s="1"/>
  <c r="K904" i="15"/>
  <c r="J904" i="15"/>
  <c r="I904" i="15"/>
  <c r="R904" i="15" s="1"/>
  <c r="S904" i="15" s="1"/>
  <c r="K640" i="15"/>
  <c r="J640" i="15"/>
  <c r="I640" i="15"/>
  <c r="R640" i="15" s="1"/>
  <c r="S640" i="15" s="1"/>
  <c r="K411" i="15"/>
  <c r="J411" i="15"/>
  <c r="I411" i="15"/>
  <c r="R411" i="15" s="1"/>
  <c r="S411" i="15" s="1"/>
  <c r="K719" i="15"/>
  <c r="J719" i="15"/>
  <c r="I719" i="15"/>
  <c r="R719" i="15" s="1"/>
  <c r="S719" i="15" s="1"/>
  <c r="K971" i="15"/>
  <c r="J971" i="15"/>
  <c r="I971" i="15"/>
  <c r="R971" i="15" s="1"/>
  <c r="S971" i="15" s="1"/>
  <c r="I17" i="15"/>
  <c r="R17" i="15" s="1"/>
  <c r="J17" i="15"/>
  <c r="I16" i="15"/>
  <c r="R16" i="15" s="1"/>
  <c r="J16" i="15"/>
  <c r="J15" i="15"/>
  <c r="I15" i="15"/>
  <c r="R15" i="15" s="1"/>
  <c r="I14" i="15"/>
  <c r="J14" i="15"/>
  <c r="J13" i="15"/>
  <c r="I13" i="15"/>
  <c r="R13" i="15" s="1"/>
  <c r="R214" i="15"/>
  <c r="S214" i="15" s="1"/>
  <c r="R230" i="15"/>
  <c r="S230" i="15" s="1"/>
  <c r="R246" i="15"/>
  <c r="S246" i="15" s="1"/>
  <c r="R262" i="15"/>
  <c r="S262" i="15" s="1"/>
  <c r="R278" i="15"/>
  <c r="S278" i="15" s="1"/>
  <c r="R294" i="15"/>
  <c r="S294" i="15" s="1"/>
  <c r="R330" i="15"/>
  <c r="S330" i="15" s="1"/>
  <c r="R346" i="15"/>
  <c r="S346" i="15" s="1"/>
  <c r="R358" i="15"/>
  <c r="S358" i="15" s="1"/>
  <c r="R374" i="15"/>
  <c r="S374" i="15" s="1"/>
  <c r="R434" i="15"/>
  <c r="S434" i="15" s="1"/>
  <c r="R438" i="15"/>
  <c r="S438" i="15" s="1"/>
  <c r="R446" i="15"/>
  <c r="S446" i="15" s="1"/>
  <c r="R32" i="15"/>
  <c r="S32" i="15" s="1"/>
  <c r="R44" i="15"/>
  <c r="S44" i="15" s="1"/>
  <c r="R56" i="15"/>
  <c r="S56" i="15" s="1"/>
  <c r="R60" i="15"/>
  <c r="S60" i="15" s="1"/>
  <c r="R64" i="15"/>
  <c r="S64" i="15" s="1"/>
  <c r="R96" i="15"/>
  <c r="S96" i="15" s="1"/>
  <c r="R108" i="15"/>
  <c r="S108" i="15" s="1"/>
  <c r="R120" i="15"/>
  <c r="S120" i="15" s="1"/>
  <c r="R124" i="15"/>
  <c r="S124" i="15" s="1"/>
  <c r="R128" i="15"/>
  <c r="S128" i="15" s="1"/>
  <c r="R160" i="15"/>
  <c r="S160" i="15" s="1"/>
  <c r="R172" i="15"/>
  <c r="S172" i="15" s="1"/>
  <c r="R184" i="15"/>
  <c r="S184" i="15" s="1"/>
  <c r="R188" i="15"/>
  <c r="S188" i="15" s="1"/>
  <c r="R192" i="15"/>
  <c r="S192" i="15" s="1"/>
  <c r="R520" i="15"/>
  <c r="S520" i="15" s="1"/>
  <c r="R560" i="15"/>
  <c r="S560" i="15" s="1"/>
  <c r="R576" i="15"/>
  <c r="S576" i="15" s="1"/>
  <c r="R624" i="15"/>
  <c r="S624" i="15" s="1"/>
  <c r="R692" i="15"/>
  <c r="S692" i="15" s="1"/>
  <c r="R704" i="15"/>
  <c r="S704" i="15" s="1"/>
  <c r="R712" i="15"/>
  <c r="S712" i="15" s="1"/>
  <c r="R744" i="15"/>
  <c r="S744" i="15" s="1"/>
  <c r="R225" i="15"/>
  <c r="S225" i="15" s="1"/>
  <c r="R241" i="15"/>
  <c r="S241" i="15" s="1"/>
  <c r="R257" i="15"/>
  <c r="S257" i="15" s="1"/>
  <c r="R273" i="15"/>
  <c r="S273" i="15" s="1"/>
  <c r="R289" i="15"/>
  <c r="S289" i="15" s="1"/>
  <c r="R353" i="15"/>
  <c r="S353" i="15" s="1"/>
  <c r="R369" i="15"/>
  <c r="S369" i="15" s="1"/>
  <c r="R433" i="15"/>
  <c r="S433" i="15" s="1"/>
  <c r="R501" i="15"/>
  <c r="S501" i="15" s="1"/>
  <c r="R575" i="15"/>
  <c r="S575" i="15" s="1"/>
  <c r="R629" i="15"/>
  <c r="S629" i="15" s="1"/>
  <c r="R645" i="15"/>
  <c r="S645" i="15" s="1"/>
  <c r="R661" i="15"/>
  <c r="S661" i="15" s="1"/>
  <c r="R698" i="15"/>
  <c r="S698" i="15" s="1"/>
  <c r="R703" i="15"/>
  <c r="S703" i="15" s="1"/>
  <c r="R714" i="15"/>
  <c r="S714" i="15" s="1"/>
  <c r="R735" i="15"/>
  <c r="S735" i="15" s="1"/>
  <c r="R751" i="15"/>
  <c r="S751" i="15" s="1"/>
  <c r="R757" i="15"/>
  <c r="S757" i="15" s="1"/>
  <c r="R775" i="15"/>
  <c r="S775" i="15" s="1"/>
  <c r="R783" i="15"/>
  <c r="S783" i="15" s="1"/>
  <c r="R859" i="15"/>
  <c r="S859" i="15" s="1"/>
  <c r="R911" i="15"/>
  <c r="S911" i="15" s="1"/>
  <c r="R915" i="15"/>
  <c r="S915" i="15" s="1"/>
  <c r="R927" i="15"/>
  <c r="S927" i="15" s="1"/>
  <c r="R931" i="15"/>
  <c r="S931" i="15" s="1"/>
  <c r="R935" i="15"/>
  <c r="S935" i="15" s="1"/>
  <c r="R943" i="15"/>
  <c r="S943" i="15" s="1"/>
  <c r="R951" i="15"/>
  <c r="S951" i="15" s="1"/>
  <c r="R955" i="15"/>
  <c r="S955" i="15" s="1"/>
  <c r="R959" i="15"/>
  <c r="S959" i="15" s="1"/>
  <c r="R1003" i="15"/>
  <c r="S1003" i="15" s="1"/>
  <c r="R197" i="15"/>
  <c r="S197" i="15" s="1"/>
  <c r="R333" i="15"/>
  <c r="S333" i="15" s="1"/>
  <c r="R349" i="15"/>
  <c r="S349" i="15" s="1"/>
  <c r="R437" i="15"/>
  <c r="S437" i="15" s="1"/>
  <c r="R453" i="15"/>
  <c r="S453" i="15" s="1"/>
  <c r="R525" i="15"/>
  <c r="S525" i="15" s="1"/>
  <c r="R637" i="15"/>
  <c r="S637" i="15" s="1"/>
  <c r="R701" i="15"/>
  <c r="S701" i="15" s="1"/>
  <c r="R711" i="15"/>
  <c r="S711" i="15" s="1"/>
  <c r="R427" i="15"/>
  <c r="S427" i="15" s="1"/>
  <c r="R435" i="15"/>
  <c r="S435" i="15" s="1"/>
  <c r="R443" i="15"/>
  <c r="S443" i="15" s="1"/>
  <c r="R467" i="15"/>
  <c r="S467" i="15" s="1"/>
  <c r="R507" i="15"/>
  <c r="S507" i="15" s="1"/>
  <c r="R539" i="15"/>
  <c r="S539" i="15" s="1"/>
  <c r="R571" i="15"/>
  <c r="S571" i="15" s="1"/>
  <c r="R593" i="15"/>
  <c r="S593" i="15" s="1"/>
  <c r="R609" i="15"/>
  <c r="S609" i="15" s="1"/>
  <c r="R625" i="15"/>
  <c r="S625" i="15" s="1"/>
  <c r="R641" i="15"/>
  <c r="S641" i="15" s="1"/>
  <c r="R699" i="15"/>
  <c r="S699" i="15" s="1"/>
  <c r="R705" i="15"/>
  <c r="S705" i="15" s="1"/>
  <c r="R726" i="15"/>
  <c r="S726" i="15" s="1"/>
  <c r="R737" i="15"/>
  <c r="S737" i="15" s="1"/>
  <c r="R753" i="15"/>
  <c r="S753" i="15" s="1"/>
  <c r="R768" i="15"/>
  <c r="S768" i="15" s="1"/>
  <c r="R772" i="15"/>
  <c r="S772" i="15" s="1"/>
  <c r="R776" i="15"/>
  <c r="S776" i="15" s="1"/>
  <c r="R788" i="15"/>
  <c r="S788" i="15" s="1"/>
  <c r="R856" i="15"/>
  <c r="S856" i="15" s="1"/>
  <c r="R864" i="15"/>
  <c r="S864" i="15" s="1"/>
  <c r="R876" i="15"/>
  <c r="S876" i="15" s="1"/>
  <c r="R908" i="15"/>
  <c r="S908" i="15" s="1"/>
  <c r="R916" i="15"/>
  <c r="S916" i="15" s="1"/>
  <c r="R920" i="15"/>
  <c r="S920" i="15" s="1"/>
  <c r="R924" i="15"/>
  <c r="S924" i="15" s="1"/>
  <c r="R928" i="15"/>
  <c r="S928" i="15" s="1"/>
  <c r="R932" i="15"/>
  <c r="S932" i="15" s="1"/>
  <c r="R952" i="15"/>
  <c r="S952" i="15" s="1"/>
  <c r="R968" i="15"/>
  <c r="S968" i="15" s="1"/>
  <c r="R988" i="15"/>
  <c r="S988" i="15" s="1"/>
  <c r="R1000" i="15"/>
  <c r="S1000" i="15" s="1"/>
  <c r="R1004" i="15"/>
  <c r="S1004" i="15" s="1"/>
  <c r="R445" i="15"/>
  <c r="S445" i="15" s="1"/>
  <c r="R557" i="15"/>
  <c r="S557" i="15" s="1"/>
  <c r="R685" i="15"/>
  <c r="S685" i="15" s="1"/>
  <c r="R717" i="15"/>
  <c r="S717" i="15" s="1"/>
  <c r="R697" i="15"/>
  <c r="S697" i="15" s="1"/>
  <c r="R733" i="15"/>
  <c r="S733" i="15" s="1"/>
  <c r="R765" i="15"/>
  <c r="S765" i="15" s="1"/>
  <c r="R773" i="15"/>
  <c r="S773" i="15" s="1"/>
  <c r="R781" i="15"/>
  <c r="S781" i="15" s="1"/>
  <c r="R789" i="15"/>
  <c r="S789" i="15" s="1"/>
  <c r="R893" i="15"/>
  <c r="S893" i="15" s="1"/>
  <c r="R909" i="15"/>
  <c r="S909" i="15" s="1"/>
  <c r="R917" i="15"/>
  <c r="S917" i="15" s="1"/>
  <c r="R925" i="15"/>
  <c r="S925" i="15" s="1"/>
  <c r="R933" i="15"/>
  <c r="S933" i="15" s="1"/>
  <c r="R981" i="15"/>
  <c r="S981" i="15" s="1"/>
  <c r="R489" i="15"/>
  <c r="S489" i="15" s="1"/>
  <c r="R702" i="15"/>
  <c r="S702" i="15" s="1"/>
  <c r="R723" i="15"/>
  <c r="S723" i="15" s="1"/>
  <c r="R745" i="15"/>
  <c r="S745" i="15" s="1"/>
  <c r="R782" i="15"/>
  <c r="S782" i="15" s="1"/>
  <c r="R862" i="15"/>
  <c r="S862" i="15" s="1"/>
  <c r="R870" i="15"/>
  <c r="S870" i="15" s="1"/>
  <c r="R878" i="15"/>
  <c r="S878" i="15" s="1"/>
  <c r="R902" i="15"/>
  <c r="S902" i="15" s="1"/>
  <c r="R950" i="15"/>
  <c r="S950" i="15" s="1"/>
  <c r="R966" i="15"/>
  <c r="S966" i="15" s="1"/>
  <c r="R990" i="15"/>
  <c r="S990" i="15" s="1"/>
  <c r="R998" i="15"/>
  <c r="S998" i="15" s="1"/>
  <c r="R439" i="15"/>
  <c r="S439" i="15" s="1"/>
  <c r="R494" i="15"/>
  <c r="S494" i="15" s="1"/>
  <c r="R707" i="15"/>
  <c r="S707" i="15" s="1"/>
  <c r="R738" i="15"/>
  <c r="S738" i="15" s="1"/>
  <c r="R759" i="15"/>
  <c r="S759" i="15" s="1"/>
  <c r="R769" i="15"/>
  <c r="S769" i="15" s="1"/>
  <c r="R905" i="15"/>
  <c r="S905" i="15" s="1"/>
  <c r="R913" i="15"/>
  <c r="S913" i="15" s="1"/>
  <c r="R937" i="15"/>
  <c r="S937" i="15" s="1"/>
  <c r="R945" i="15"/>
  <c r="S945" i="15" s="1"/>
  <c r="R977" i="15"/>
  <c r="S977" i="15" s="1"/>
  <c r="R478" i="15"/>
  <c r="S478" i="15" s="1"/>
  <c r="R521" i="15"/>
  <c r="S521" i="15" s="1"/>
  <c r="R691" i="15"/>
  <c r="S691" i="15" s="1"/>
  <c r="R713" i="15"/>
  <c r="S713" i="15" s="1"/>
  <c r="R729" i="15"/>
  <c r="S729" i="15" s="1"/>
  <c r="R739" i="15"/>
  <c r="S739" i="15" s="1"/>
  <c r="R750" i="15"/>
  <c r="S750" i="15" s="1"/>
  <c r="R761" i="15"/>
  <c r="S761" i="15" s="1"/>
  <c r="R778" i="15"/>
  <c r="S778" i="15" s="1"/>
  <c r="R786" i="15"/>
  <c r="S786" i="15" s="1"/>
  <c r="R898" i="15"/>
  <c r="S898" i="15" s="1"/>
  <c r="R906" i="15"/>
  <c r="S906" i="15" s="1"/>
  <c r="R914" i="15"/>
  <c r="S914" i="15" s="1"/>
  <c r="R954" i="15"/>
  <c r="S954" i="15" s="1"/>
  <c r="R970" i="15"/>
  <c r="S970" i="15" s="1"/>
  <c r="L1000" i="6"/>
  <c r="L968" i="6"/>
  <c r="L936" i="6"/>
  <c r="L904" i="6"/>
  <c r="L872" i="6"/>
  <c r="L840" i="6"/>
  <c r="L808" i="6"/>
  <c r="L776" i="6"/>
  <c r="L744" i="6"/>
  <c r="L691" i="6"/>
  <c r="L627" i="6"/>
  <c r="L563" i="6"/>
  <c r="L499" i="6"/>
  <c r="L435" i="6"/>
  <c r="L371" i="6"/>
  <c r="L123" i="6"/>
  <c r="M980" i="6"/>
  <c r="M916" i="6"/>
  <c r="M852" i="6"/>
  <c r="M788" i="6"/>
  <c r="M663" i="6"/>
  <c r="M599" i="6"/>
  <c r="M535" i="6"/>
  <c r="M471" i="6"/>
  <c r="M307" i="6"/>
  <c r="N816" i="6"/>
  <c r="L992" i="6"/>
  <c r="L960" i="6"/>
  <c r="L928" i="6"/>
  <c r="L896" i="6"/>
  <c r="L864" i="6"/>
  <c r="L832" i="6"/>
  <c r="L800" i="6"/>
  <c r="L768" i="6"/>
  <c r="L736" i="6"/>
  <c r="L675" i="6"/>
  <c r="L611" i="6"/>
  <c r="L547" i="6"/>
  <c r="L483" i="6"/>
  <c r="L419" i="6"/>
  <c r="L355" i="6"/>
  <c r="L291" i="6"/>
  <c r="L227" i="6"/>
  <c r="L163" i="6"/>
  <c r="M956" i="6"/>
  <c r="M892" i="6"/>
  <c r="M828" i="6"/>
  <c r="M764" i="6"/>
  <c r="M699" i="6"/>
  <c r="M635" i="6"/>
  <c r="M571" i="6"/>
  <c r="M507" i="6"/>
  <c r="M435" i="6"/>
  <c r="M95" i="6"/>
  <c r="M996" i="6"/>
  <c r="M972" i="6"/>
  <c r="M932" i="6"/>
  <c r="M844" i="6"/>
  <c r="M804" i="6"/>
  <c r="M780" i="6"/>
  <c r="N896" i="6"/>
  <c r="L1004" i="6"/>
  <c r="L996" i="6"/>
  <c r="L988" i="6"/>
  <c r="L980" i="6"/>
  <c r="L972" i="6"/>
  <c r="L964" i="6"/>
  <c r="L956" i="6"/>
  <c r="L948" i="6"/>
  <c r="L940" i="6"/>
  <c r="L932" i="6"/>
  <c r="L924" i="6"/>
  <c r="L916" i="6"/>
  <c r="L908" i="6"/>
  <c r="L900" i="6"/>
  <c r="L892" i="6"/>
  <c r="L884" i="6"/>
  <c r="L876" i="6"/>
  <c r="L868" i="6"/>
  <c r="L860" i="6"/>
  <c r="L852" i="6"/>
  <c r="L844" i="6"/>
  <c r="L836" i="6"/>
  <c r="L828" i="6"/>
  <c r="L820" i="6"/>
  <c r="L812" i="6"/>
  <c r="L804" i="6"/>
  <c r="L796" i="6"/>
  <c r="L788" i="6"/>
  <c r="L780" i="6"/>
  <c r="L772" i="6"/>
  <c r="L764" i="6"/>
  <c r="L756" i="6"/>
  <c r="L748" i="6"/>
  <c r="L740" i="6"/>
  <c r="L683" i="6"/>
  <c r="L643" i="6"/>
  <c r="L619" i="6"/>
  <c r="L579" i="6"/>
  <c r="L555" i="6"/>
  <c r="L515" i="6"/>
  <c r="L491" i="6"/>
  <c r="L451" i="6"/>
  <c r="L387" i="6"/>
  <c r="L339" i="6"/>
  <c r="L307" i="6"/>
  <c r="L275" i="6"/>
  <c r="L243" i="6"/>
  <c r="L211" i="6"/>
  <c r="L179" i="6"/>
  <c r="L147" i="6"/>
  <c r="M988" i="6"/>
  <c r="M948" i="6"/>
  <c r="M924" i="6"/>
  <c r="M884" i="6"/>
  <c r="M860" i="6"/>
  <c r="M820" i="6"/>
  <c r="M796" i="6"/>
  <c r="M756" i="6"/>
  <c r="M683" i="6"/>
  <c r="M651" i="6"/>
  <c r="M619" i="6"/>
  <c r="M587" i="6"/>
  <c r="M555" i="6"/>
  <c r="M523" i="6"/>
  <c r="M491" i="6"/>
  <c r="M243" i="6"/>
  <c r="M195" i="6"/>
  <c r="M131" i="6"/>
  <c r="N880" i="6"/>
  <c r="N752" i="6"/>
  <c r="M908" i="6"/>
  <c r="M868" i="6"/>
  <c r="M740" i="6"/>
  <c r="N768" i="6"/>
  <c r="L699" i="6"/>
  <c r="L659" i="6"/>
  <c r="L635" i="6"/>
  <c r="L595" i="6"/>
  <c r="L571" i="6"/>
  <c r="L531" i="6"/>
  <c r="L507" i="6"/>
  <c r="L467" i="6"/>
  <c r="L403" i="6"/>
  <c r="L107" i="6"/>
  <c r="L75" i="6"/>
  <c r="L43" i="6"/>
  <c r="M1004" i="6"/>
  <c r="M964" i="6"/>
  <c r="M940" i="6"/>
  <c r="M900" i="6"/>
  <c r="M876" i="6"/>
  <c r="M836" i="6"/>
  <c r="M812" i="6"/>
  <c r="M772" i="6"/>
  <c r="M748" i="6"/>
  <c r="M679" i="6"/>
  <c r="M647" i="6"/>
  <c r="M615" i="6"/>
  <c r="M583" i="6"/>
  <c r="M551" i="6"/>
  <c r="M519" i="6"/>
  <c r="M487" i="6"/>
  <c r="M451" i="6"/>
  <c r="M387" i="6"/>
  <c r="M179" i="6"/>
  <c r="M107" i="6"/>
  <c r="N960" i="6"/>
  <c r="N832" i="6"/>
  <c r="L1006" i="6"/>
  <c r="N1006" i="6"/>
  <c r="N1002" i="6"/>
  <c r="L1002" i="6"/>
  <c r="M1002" i="6"/>
  <c r="N998" i="6"/>
  <c r="L998" i="6"/>
  <c r="N994" i="6"/>
  <c r="L994" i="6"/>
  <c r="M994" i="6"/>
  <c r="N990" i="6"/>
  <c r="L990" i="6"/>
  <c r="N986" i="6"/>
  <c r="L986" i="6"/>
  <c r="M986" i="6"/>
  <c r="N982" i="6"/>
  <c r="L982" i="6"/>
  <c r="N978" i="6"/>
  <c r="L978" i="6"/>
  <c r="M978" i="6"/>
  <c r="N974" i="6"/>
  <c r="L974" i="6"/>
  <c r="N970" i="6"/>
  <c r="L970" i="6"/>
  <c r="M970" i="6"/>
  <c r="N966" i="6"/>
  <c r="L966" i="6"/>
  <c r="N962" i="6"/>
  <c r="L962" i="6"/>
  <c r="M962" i="6"/>
  <c r="N958" i="6"/>
  <c r="L958" i="6"/>
  <c r="N954" i="6"/>
  <c r="L954" i="6"/>
  <c r="M954" i="6"/>
  <c r="N950" i="6"/>
  <c r="L950" i="6"/>
  <c r="N946" i="6"/>
  <c r="L946" i="6"/>
  <c r="M946" i="6"/>
  <c r="N942" i="6"/>
  <c r="L942" i="6"/>
  <c r="N938" i="6"/>
  <c r="L938" i="6"/>
  <c r="M938" i="6"/>
  <c r="N934" i="6"/>
  <c r="L934" i="6"/>
  <c r="N930" i="6"/>
  <c r="L930" i="6"/>
  <c r="M930" i="6"/>
  <c r="N926" i="6"/>
  <c r="L926" i="6"/>
  <c r="N922" i="6"/>
  <c r="L922" i="6"/>
  <c r="M922" i="6"/>
  <c r="N918" i="6"/>
  <c r="L918" i="6"/>
  <c r="N914" i="6"/>
  <c r="L914" i="6"/>
  <c r="M914" i="6"/>
  <c r="N910" i="6"/>
  <c r="L910" i="6"/>
  <c r="N906" i="6"/>
  <c r="L906" i="6"/>
  <c r="M906" i="6"/>
  <c r="N902" i="6"/>
  <c r="L902" i="6"/>
  <c r="N898" i="6"/>
  <c r="L898" i="6"/>
  <c r="M898" i="6"/>
  <c r="N894" i="6"/>
  <c r="L894" i="6"/>
  <c r="N890" i="6"/>
  <c r="L890" i="6"/>
  <c r="M890" i="6"/>
  <c r="N886" i="6"/>
  <c r="L886" i="6"/>
  <c r="N882" i="6"/>
  <c r="L882" i="6"/>
  <c r="M882" i="6"/>
  <c r="N878" i="6"/>
  <c r="L878" i="6"/>
  <c r="N874" i="6"/>
  <c r="L874" i="6"/>
  <c r="M874" i="6"/>
  <c r="N870" i="6"/>
  <c r="L870" i="6"/>
  <c r="N866" i="6"/>
  <c r="L866" i="6"/>
  <c r="M866" i="6"/>
  <c r="N862" i="6"/>
  <c r="L862" i="6"/>
  <c r="N858" i="6"/>
  <c r="L858" i="6"/>
  <c r="M858" i="6"/>
  <c r="N854" i="6"/>
  <c r="L854" i="6"/>
  <c r="N850" i="6"/>
  <c r="L850" i="6"/>
  <c r="M850" i="6"/>
  <c r="N846" i="6"/>
  <c r="L846" i="6"/>
  <c r="N842" i="6"/>
  <c r="L842" i="6"/>
  <c r="M842" i="6"/>
  <c r="N838" i="6"/>
  <c r="L838" i="6"/>
  <c r="N834" i="6"/>
  <c r="L834" i="6"/>
  <c r="M834" i="6"/>
  <c r="N830" i="6"/>
  <c r="L830" i="6"/>
  <c r="N826" i="6"/>
  <c r="L826" i="6"/>
  <c r="M826" i="6"/>
  <c r="N822" i="6"/>
  <c r="L822" i="6"/>
  <c r="N818" i="6"/>
  <c r="L818" i="6"/>
  <c r="M818" i="6"/>
  <c r="N814" i="6"/>
  <c r="L814" i="6"/>
  <c r="N810" i="6"/>
  <c r="L810" i="6"/>
  <c r="M810" i="6"/>
  <c r="N806" i="6"/>
  <c r="L806" i="6"/>
  <c r="N802" i="6"/>
  <c r="L802" i="6"/>
  <c r="M802" i="6"/>
  <c r="N798" i="6"/>
  <c r="L798" i="6"/>
  <c r="N794" i="6"/>
  <c r="L794" i="6"/>
  <c r="M794" i="6"/>
  <c r="N790" i="6"/>
  <c r="L790" i="6"/>
  <c r="N786" i="6"/>
  <c r="L786" i="6"/>
  <c r="M786" i="6"/>
  <c r="N782" i="6"/>
  <c r="L782" i="6"/>
  <c r="N778" i="6"/>
  <c r="L778" i="6"/>
  <c r="M778" i="6"/>
  <c r="N774" i="6"/>
  <c r="L774" i="6"/>
  <c r="N770" i="6"/>
  <c r="L770" i="6"/>
  <c r="M770" i="6"/>
  <c r="N766" i="6"/>
  <c r="L766" i="6"/>
  <c r="N762" i="6"/>
  <c r="L762" i="6"/>
  <c r="M762" i="6"/>
  <c r="N758" i="6"/>
  <c r="L758" i="6"/>
  <c r="N754" i="6"/>
  <c r="L754" i="6"/>
  <c r="M754" i="6"/>
  <c r="N750" i="6"/>
  <c r="L750" i="6"/>
  <c r="N746" i="6"/>
  <c r="L746" i="6"/>
  <c r="M746" i="6"/>
  <c r="N742" i="6"/>
  <c r="L742" i="6"/>
  <c r="N738" i="6"/>
  <c r="L738" i="6"/>
  <c r="M738" i="6"/>
  <c r="N734" i="6"/>
  <c r="L734" i="6"/>
  <c r="N730" i="6"/>
  <c r="L730" i="6"/>
  <c r="M730" i="6"/>
  <c r="N726" i="6"/>
  <c r="L726" i="6"/>
  <c r="N722" i="6"/>
  <c r="L722" i="6"/>
  <c r="M722" i="6"/>
  <c r="N718" i="6"/>
  <c r="L718" i="6"/>
  <c r="N714" i="6"/>
  <c r="L714" i="6"/>
  <c r="M714" i="6"/>
  <c r="N710" i="6"/>
  <c r="L710" i="6"/>
  <c r="N706" i="6"/>
  <c r="M706" i="6"/>
  <c r="L706" i="6"/>
  <c r="N702" i="6"/>
  <c r="M702" i="6"/>
  <c r="L702" i="6"/>
  <c r="N698" i="6"/>
  <c r="M698" i="6"/>
  <c r="L698" i="6"/>
  <c r="N694" i="6"/>
  <c r="M694" i="6"/>
  <c r="L694" i="6"/>
  <c r="N690" i="6"/>
  <c r="M690" i="6"/>
  <c r="L690" i="6"/>
  <c r="N686" i="6"/>
  <c r="M686" i="6"/>
  <c r="L686" i="6"/>
  <c r="N682" i="6"/>
  <c r="M682" i="6"/>
  <c r="L682" i="6"/>
  <c r="N678" i="6"/>
  <c r="M678" i="6"/>
  <c r="L678" i="6"/>
  <c r="N674" i="6"/>
  <c r="M674" i="6"/>
  <c r="L674" i="6"/>
  <c r="N670" i="6"/>
  <c r="M670" i="6"/>
  <c r="L670" i="6"/>
  <c r="N666" i="6"/>
  <c r="M666" i="6"/>
  <c r="L666" i="6"/>
  <c r="N662" i="6"/>
  <c r="M662" i="6"/>
  <c r="L662" i="6"/>
  <c r="N658" i="6"/>
  <c r="M658" i="6"/>
  <c r="L658" i="6"/>
  <c r="N654" i="6"/>
  <c r="M654" i="6"/>
  <c r="L654" i="6"/>
  <c r="N650" i="6"/>
  <c r="M650" i="6"/>
  <c r="L650" i="6"/>
  <c r="N646" i="6"/>
  <c r="M646" i="6"/>
  <c r="L646" i="6"/>
  <c r="N642" i="6"/>
  <c r="M642" i="6"/>
  <c r="L642" i="6"/>
  <c r="N638" i="6"/>
  <c r="M638" i="6"/>
  <c r="L638" i="6"/>
  <c r="N634" i="6"/>
  <c r="M634" i="6"/>
  <c r="L634" i="6"/>
  <c r="N630" i="6"/>
  <c r="M630" i="6"/>
  <c r="L630" i="6"/>
  <c r="N626" i="6"/>
  <c r="M626" i="6"/>
  <c r="L626" i="6"/>
  <c r="N622" i="6"/>
  <c r="M622" i="6"/>
  <c r="L622" i="6"/>
  <c r="N618" i="6"/>
  <c r="M618" i="6"/>
  <c r="L618" i="6"/>
  <c r="N614" i="6"/>
  <c r="M614" i="6"/>
  <c r="L614" i="6"/>
  <c r="N610" i="6"/>
  <c r="M610" i="6"/>
  <c r="L610" i="6"/>
  <c r="N606" i="6"/>
  <c r="M606" i="6"/>
  <c r="L606" i="6"/>
  <c r="N602" i="6"/>
  <c r="M602" i="6"/>
  <c r="L602" i="6"/>
  <c r="N598" i="6"/>
  <c r="M598" i="6"/>
  <c r="L598" i="6"/>
  <c r="N594" i="6"/>
  <c r="M594" i="6"/>
  <c r="L594" i="6"/>
  <c r="N590" i="6"/>
  <c r="M590" i="6"/>
  <c r="L590" i="6"/>
  <c r="N586" i="6"/>
  <c r="M586" i="6"/>
  <c r="L586" i="6"/>
  <c r="N582" i="6"/>
  <c r="M582" i="6"/>
  <c r="L582" i="6"/>
  <c r="N578" i="6"/>
  <c r="M578" i="6"/>
  <c r="L578" i="6"/>
  <c r="N574" i="6"/>
  <c r="M574" i="6"/>
  <c r="L574" i="6"/>
  <c r="N570" i="6"/>
  <c r="M570" i="6"/>
  <c r="L570" i="6"/>
  <c r="N566" i="6"/>
  <c r="M566" i="6"/>
  <c r="L566" i="6"/>
  <c r="N562" i="6"/>
  <c r="M562" i="6"/>
  <c r="L562" i="6"/>
  <c r="N558" i="6"/>
  <c r="M558" i="6"/>
  <c r="L558" i="6"/>
  <c r="N554" i="6"/>
  <c r="M554" i="6"/>
  <c r="L554" i="6"/>
  <c r="N550" i="6"/>
  <c r="M550" i="6"/>
  <c r="L550" i="6"/>
  <c r="N546" i="6"/>
  <c r="M546" i="6"/>
  <c r="L546" i="6"/>
  <c r="N542" i="6"/>
  <c r="M542" i="6"/>
  <c r="L542" i="6"/>
  <c r="N538" i="6"/>
  <c r="M538" i="6"/>
  <c r="L538" i="6"/>
  <c r="N534" i="6"/>
  <c r="M534" i="6"/>
  <c r="L534" i="6"/>
  <c r="N530" i="6"/>
  <c r="M530" i="6"/>
  <c r="L530" i="6"/>
  <c r="N526" i="6"/>
  <c r="M526" i="6"/>
  <c r="L526" i="6"/>
  <c r="N522" i="6"/>
  <c r="M522" i="6"/>
  <c r="L522" i="6"/>
  <c r="N518" i="6"/>
  <c r="M518" i="6"/>
  <c r="L518" i="6"/>
  <c r="N514" i="6"/>
  <c r="M514" i="6"/>
  <c r="L514" i="6"/>
  <c r="N510" i="6"/>
  <c r="M510" i="6"/>
  <c r="L510" i="6"/>
  <c r="N506" i="6"/>
  <c r="M506" i="6"/>
  <c r="L506" i="6"/>
  <c r="N502" i="6"/>
  <c r="M502" i="6"/>
  <c r="L502" i="6"/>
  <c r="N498" i="6"/>
  <c r="M498" i="6"/>
  <c r="L498" i="6"/>
  <c r="M494" i="6"/>
  <c r="L494" i="6"/>
  <c r="N494" i="6"/>
  <c r="N490" i="6"/>
  <c r="M490" i="6"/>
  <c r="L490" i="6"/>
  <c r="N486" i="6"/>
  <c r="M486" i="6"/>
  <c r="L486" i="6"/>
  <c r="N482" i="6"/>
  <c r="M482" i="6"/>
  <c r="L482" i="6"/>
  <c r="N478" i="6"/>
  <c r="M478" i="6"/>
  <c r="L478" i="6"/>
  <c r="N474" i="6"/>
  <c r="M474" i="6"/>
  <c r="L474" i="6"/>
  <c r="N470" i="6"/>
  <c r="M470" i="6"/>
  <c r="L470" i="6"/>
  <c r="N466" i="6"/>
  <c r="M466" i="6"/>
  <c r="L466" i="6"/>
  <c r="N462" i="6"/>
  <c r="M462" i="6"/>
  <c r="L462" i="6"/>
  <c r="N458" i="6"/>
  <c r="M458" i="6"/>
  <c r="L458" i="6"/>
  <c r="N454" i="6"/>
  <c r="M454" i="6"/>
  <c r="L454" i="6"/>
  <c r="N450" i="6"/>
  <c r="M450" i="6"/>
  <c r="L450" i="6"/>
  <c r="M446" i="6"/>
  <c r="N446" i="6"/>
  <c r="L446" i="6"/>
  <c r="N442" i="6"/>
  <c r="M442" i="6"/>
  <c r="L442" i="6"/>
  <c r="N438" i="6"/>
  <c r="M438" i="6"/>
  <c r="L438" i="6"/>
  <c r="N434" i="6"/>
  <c r="M434" i="6"/>
  <c r="L434" i="6"/>
  <c r="M430" i="6"/>
  <c r="N430" i="6"/>
  <c r="L430" i="6"/>
  <c r="N426" i="6"/>
  <c r="M426" i="6"/>
  <c r="L426" i="6"/>
  <c r="N422" i="6"/>
  <c r="M422" i="6"/>
  <c r="L422" i="6"/>
  <c r="N418" i="6"/>
  <c r="M418" i="6"/>
  <c r="L418" i="6"/>
  <c r="N414" i="6"/>
  <c r="M414" i="6"/>
  <c r="L414" i="6"/>
  <c r="N410" i="6"/>
  <c r="M410" i="6"/>
  <c r="L410" i="6"/>
  <c r="N406" i="6"/>
  <c r="M406" i="6"/>
  <c r="L406" i="6"/>
  <c r="N402" i="6"/>
  <c r="M402" i="6"/>
  <c r="L402" i="6"/>
  <c r="N398" i="6"/>
  <c r="M398" i="6"/>
  <c r="L398" i="6"/>
  <c r="N394" i="6"/>
  <c r="M394" i="6"/>
  <c r="L394" i="6"/>
  <c r="N390" i="6"/>
  <c r="M390" i="6"/>
  <c r="L390" i="6"/>
  <c r="N386" i="6"/>
  <c r="M386" i="6"/>
  <c r="L386" i="6"/>
  <c r="M382" i="6"/>
  <c r="N382" i="6"/>
  <c r="L382" i="6"/>
  <c r="N378" i="6"/>
  <c r="M378" i="6"/>
  <c r="L378" i="6"/>
  <c r="N374" i="6"/>
  <c r="M374" i="6"/>
  <c r="L374" i="6"/>
  <c r="N370" i="6"/>
  <c r="M370" i="6"/>
  <c r="L370" i="6"/>
  <c r="M366" i="6"/>
  <c r="L366" i="6"/>
  <c r="N362" i="6"/>
  <c r="M362" i="6"/>
  <c r="L362" i="6"/>
  <c r="N358" i="6"/>
  <c r="M358" i="6"/>
  <c r="L358" i="6"/>
  <c r="N354" i="6"/>
  <c r="M354" i="6"/>
  <c r="L354" i="6"/>
  <c r="N350" i="6"/>
  <c r="M350" i="6"/>
  <c r="L350" i="6"/>
  <c r="N346" i="6"/>
  <c r="M346" i="6"/>
  <c r="L346" i="6"/>
  <c r="N342" i="6"/>
  <c r="M342" i="6"/>
  <c r="L342" i="6"/>
  <c r="M338" i="6"/>
  <c r="N338" i="6"/>
  <c r="L338" i="6"/>
  <c r="N334" i="6"/>
  <c r="M334" i="6"/>
  <c r="L334" i="6"/>
  <c r="N330" i="6"/>
  <c r="M330" i="6"/>
  <c r="L330" i="6"/>
  <c r="M326" i="6"/>
  <c r="N326" i="6"/>
  <c r="L326" i="6"/>
  <c r="N322" i="6"/>
  <c r="M322" i="6"/>
  <c r="L322" i="6"/>
  <c r="N318" i="6"/>
  <c r="M318" i="6"/>
  <c r="L318" i="6"/>
  <c r="N314" i="6"/>
  <c r="M314" i="6"/>
  <c r="L314" i="6"/>
  <c r="N310" i="6"/>
  <c r="M310" i="6"/>
  <c r="L310" i="6"/>
  <c r="N306" i="6"/>
  <c r="M306" i="6"/>
  <c r="L306" i="6"/>
  <c r="N302" i="6"/>
  <c r="M302" i="6"/>
  <c r="L302" i="6"/>
  <c r="N298" i="6"/>
  <c r="M298" i="6"/>
  <c r="L298" i="6"/>
  <c r="M294" i="6"/>
  <c r="L294" i="6"/>
  <c r="N294" i="6"/>
  <c r="N290" i="6"/>
  <c r="M290" i="6"/>
  <c r="L290" i="6"/>
  <c r="N286" i="6"/>
  <c r="M286" i="6"/>
  <c r="L286" i="6"/>
  <c r="N282" i="6"/>
  <c r="M282" i="6"/>
  <c r="L282" i="6"/>
  <c r="N278" i="6"/>
  <c r="M278" i="6"/>
  <c r="L278" i="6"/>
  <c r="N274" i="6"/>
  <c r="M274" i="6"/>
  <c r="L274" i="6"/>
  <c r="N270" i="6"/>
  <c r="M270" i="6"/>
  <c r="L270" i="6"/>
  <c r="N266" i="6"/>
  <c r="M266" i="6"/>
  <c r="L266" i="6"/>
  <c r="N262" i="6"/>
  <c r="M262" i="6"/>
  <c r="L262" i="6"/>
  <c r="N258" i="6"/>
  <c r="M258" i="6"/>
  <c r="L258" i="6"/>
  <c r="N254" i="6"/>
  <c r="M254" i="6"/>
  <c r="L254" i="6"/>
  <c r="N250" i="6"/>
  <c r="M250" i="6"/>
  <c r="L250" i="6"/>
  <c r="N246" i="6"/>
  <c r="M246" i="6"/>
  <c r="L246" i="6"/>
  <c r="M242" i="6"/>
  <c r="N242" i="6"/>
  <c r="L242" i="6"/>
  <c r="N238" i="6"/>
  <c r="M238" i="6"/>
  <c r="L238" i="6"/>
  <c r="N234" i="6"/>
  <c r="M234" i="6"/>
  <c r="L234" i="6"/>
  <c r="N230" i="6"/>
  <c r="M230" i="6"/>
  <c r="L230" i="6"/>
  <c r="N226" i="6"/>
  <c r="M226" i="6"/>
  <c r="L226" i="6"/>
  <c r="N222" i="6"/>
  <c r="M222" i="6"/>
  <c r="L222" i="6"/>
  <c r="N218" i="6"/>
  <c r="M218" i="6"/>
  <c r="L218" i="6"/>
  <c r="N214" i="6"/>
  <c r="M214" i="6"/>
  <c r="L214" i="6"/>
  <c r="M210" i="6"/>
  <c r="L210" i="6"/>
  <c r="N210" i="6"/>
  <c r="N206" i="6"/>
  <c r="M206" i="6"/>
  <c r="L206" i="6"/>
  <c r="N202" i="6"/>
  <c r="M202" i="6"/>
  <c r="L202" i="6"/>
  <c r="M198" i="6"/>
  <c r="N198" i="6"/>
  <c r="L198" i="6"/>
  <c r="N194" i="6"/>
  <c r="M194" i="6"/>
  <c r="L194" i="6"/>
  <c r="N190" i="6"/>
  <c r="M190" i="6"/>
  <c r="L190" i="6"/>
  <c r="N186" i="6"/>
  <c r="M186" i="6"/>
  <c r="L186" i="6"/>
  <c r="N182" i="6"/>
  <c r="M182" i="6"/>
  <c r="L182" i="6"/>
  <c r="N178" i="6"/>
  <c r="M178" i="6"/>
  <c r="L178" i="6"/>
  <c r="N174" i="6"/>
  <c r="M174" i="6"/>
  <c r="L174" i="6"/>
  <c r="N170" i="6"/>
  <c r="M170" i="6"/>
  <c r="L170" i="6"/>
  <c r="M166" i="6"/>
  <c r="N166" i="6"/>
  <c r="L166" i="6"/>
  <c r="N162" i="6"/>
  <c r="M162" i="6"/>
  <c r="L162" i="6"/>
  <c r="N158" i="6"/>
  <c r="M158" i="6"/>
  <c r="L158" i="6"/>
  <c r="N154" i="6"/>
  <c r="M154" i="6"/>
  <c r="L154" i="6"/>
  <c r="N150" i="6"/>
  <c r="M150" i="6"/>
  <c r="L150" i="6"/>
  <c r="N146" i="6"/>
  <c r="M146" i="6"/>
  <c r="L146" i="6"/>
  <c r="N142" i="6"/>
  <c r="M142" i="6"/>
  <c r="L142" i="6"/>
  <c r="N138" i="6"/>
  <c r="M138" i="6"/>
  <c r="L138" i="6"/>
  <c r="N134" i="6"/>
  <c r="M134" i="6"/>
  <c r="L134" i="6"/>
  <c r="N130" i="6"/>
  <c r="M130" i="6"/>
  <c r="L130" i="6"/>
  <c r="N126" i="6"/>
  <c r="M126" i="6"/>
  <c r="L126" i="6"/>
  <c r="N122" i="6"/>
  <c r="M122" i="6"/>
  <c r="L122" i="6"/>
  <c r="M118" i="6"/>
  <c r="N118" i="6"/>
  <c r="L118" i="6"/>
  <c r="M114" i="6"/>
  <c r="N114" i="6"/>
  <c r="L114" i="6"/>
  <c r="N110" i="6"/>
  <c r="M110" i="6"/>
  <c r="L110" i="6"/>
  <c r="N106" i="6"/>
  <c r="M106" i="6"/>
  <c r="L106" i="6"/>
  <c r="M102" i="6"/>
  <c r="N102" i="6"/>
  <c r="L102" i="6"/>
  <c r="M98" i="6"/>
  <c r="N98" i="6"/>
  <c r="L98" i="6"/>
  <c r="N94" i="6"/>
  <c r="M94" i="6"/>
  <c r="L94" i="6"/>
  <c r="N90" i="6"/>
  <c r="M90" i="6"/>
  <c r="L90" i="6"/>
  <c r="N86" i="6"/>
  <c r="M86" i="6"/>
  <c r="L86" i="6"/>
  <c r="N82" i="6"/>
  <c r="M82" i="6"/>
  <c r="L82" i="6"/>
  <c r="N78" i="6"/>
  <c r="M78" i="6"/>
  <c r="L78" i="6"/>
  <c r="N74" i="6"/>
  <c r="M74" i="6"/>
  <c r="L74" i="6"/>
  <c r="N70" i="6"/>
  <c r="M70" i="6"/>
  <c r="L70" i="6"/>
  <c r="N66" i="6"/>
  <c r="M66" i="6"/>
  <c r="L66" i="6"/>
  <c r="N62" i="6"/>
  <c r="M62" i="6"/>
  <c r="L62" i="6"/>
  <c r="N58" i="6"/>
  <c r="M58" i="6"/>
  <c r="L58" i="6"/>
  <c r="N54" i="6"/>
  <c r="M54" i="6"/>
  <c r="L54" i="6"/>
  <c r="N50" i="6"/>
  <c r="M50" i="6"/>
  <c r="L50" i="6"/>
  <c r="N46" i="6"/>
  <c r="M46" i="6"/>
  <c r="L46" i="6"/>
  <c r="N42" i="6"/>
  <c r="M42" i="6"/>
  <c r="L42" i="6"/>
  <c r="N38" i="6"/>
  <c r="M38" i="6"/>
  <c r="L38" i="6"/>
  <c r="N34" i="6"/>
  <c r="M34" i="6"/>
  <c r="L34" i="6"/>
  <c r="N30" i="6"/>
  <c r="M30" i="6"/>
  <c r="L30" i="6"/>
  <c r="N26" i="6"/>
  <c r="M26" i="6"/>
  <c r="L26" i="6"/>
  <c r="N22" i="6"/>
  <c r="M22" i="6"/>
  <c r="L22" i="6"/>
  <c r="N18" i="6"/>
  <c r="M18" i="6"/>
  <c r="L18" i="6"/>
  <c r="N14" i="6"/>
  <c r="L14" i="6"/>
  <c r="M1006" i="6"/>
  <c r="M990" i="6"/>
  <c r="M974" i="6"/>
  <c r="M958" i="6"/>
  <c r="M942" i="6"/>
  <c r="M926" i="6"/>
  <c r="M910" i="6"/>
  <c r="M894" i="6"/>
  <c r="M878" i="6"/>
  <c r="M862" i="6"/>
  <c r="M846" i="6"/>
  <c r="M830" i="6"/>
  <c r="M814" i="6"/>
  <c r="M798" i="6"/>
  <c r="M782" i="6"/>
  <c r="M766" i="6"/>
  <c r="M750" i="6"/>
  <c r="M734" i="6"/>
  <c r="M718" i="6"/>
  <c r="N1005" i="6"/>
  <c r="M1005" i="6"/>
  <c r="N1001" i="6"/>
  <c r="M1001" i="6"/>
  <c r="N997" i="6"/>
  <c r="M997" i="6"/>
  <c r="N993" i="6"/>
  <c r="M993" i="6"/>
  <c r="N989" i="6"/>
  <c r="M989" i="6"/>
  <c r="N985" i="6"/>
  <c r="M985" i="6"/>
  <c r="N981" i="6"/>
  <c r="M981" i="6"/>
  <c r="N977" i="6"/>
  <c r="M977" i="6"/>
  <c r="N973" i="6"/>
  <c r="M973" i="6"/>
  <c r="N969" i="6"/>
  <c r="M969" i="6"/>
  <c r="N965" i="6"/>
  <c r="M965" i="6"/>
  <c r="N961" i="6"/>
  <c r="M961" i="6"/>
  <c r="N957" i="6"/>
  <c r="M957" i="6"/>
  <c r="N953" i="6"/>
  <c r="M953" i="6"/>
  <c r="N949" i="6"/>
  <c r="M949" i="6"/>
  <c r="N945" i="6"/>
  <c r="M945" i="6"/>
  <c r="N941" i="6"/>
  <c r="M941" i="6"/>
  <c r="N937" i="6"/>
  <c r="M937" i="6"/>
  <c r="N933" i="6"/>
  <c r="M933" i="6"/>
  <c r="N929" i="6"/>
  <c r="M929" i="6"/>
  <c r="N925" i="6"/>
  <c r="M925" i="6"/>
  <c r="N921" i="6"/>
  <c r="M921" i="6"/>
  <c r="N917" i="6"/>
  <c r="M917" i="6"/>
  <c r="N913" i="6"/>
  <c r="M913" i="6"/>
  <c r="N909" i="6"/>
  <c r="M909" i="6"/>
  <c r="N905" i="6"/>
  <c r="M905" i="6"/>
  <c r="N901" i="6"/>
  <c r="M901" i="6"/>
  <c r="N897" i="6"/>
  <c r="M897" i="6"/>
  <c r="N893" i="6"/>
  <c r="M893" i="6"/>
  <c r="N889" i="6"/>
  <c r="M889" i="6"/>
  <c r="N885" i="6"/>
  <c r="M885" i="6"/>
  <c r="N881" i="6"/>
  <c r="M881" i="6"/>
  <c r="N877" i="6"/>
  <c r="M877" i="6"/>
  <c r="N873" i="6"/>
  <c r="M873" i="6"/>
  <c r="N869" i="6"/>
  <c r="M869" i="6"/>
  <c r="N865" i="6"/>
  <c r="M865" i="6"/>
  <c r="N861" i="6"/>
  <c r="M861" i="6"/>
  <c r="N857" i="6"/>
  <c r="M857" i="6"/>
  <c r="N853" i="6"/>
  <c r="M853" i="6"/>
  <c r="N849" i="6"/>
  <c r="M849" i="6"/>
  <c r="N845" i="6"/>
  <c r="M845" i="6"/>
  <c r="N841" i="6"/>
  <c r="M841" i="6"/>
  <c r="N837" i="6"/>
  <c r="M837" i="6"/>
  <c r="N833" i="6"/>
  <c r="M833" i="6"/>
  <c r="N829" i="6"/>
  <c r="M829" i="6"/>
  <c r="N825" i="6"/>
  <c r="M825" i="6"/>
  <c r="N821" i="6"/>
  <c r="M821" i="6"/>
  <c r="N817" i="6"/>
  <c r="M817" i="6"/>
  <c r="N813" i="6"/>
  <c r="M813" i="6"/>
  <c r="N809" i="6"/>
  <c r="M809" i="6"/>
  <c r="N805" i="6"/>
  <c r="M805" i="6"/>
  <c r="N801" i="6"/>
  <c r="M801" i="6"/>
  <c r="N797" i="6"/>
  <c r="M797" i="6"/>
  <c r="N793" i="6"/>
  <c r="M793" i="6"/>
  <c r="N789" i="6"/>
  <c r="M789" i="6"/>
  <c r="N785" i="6"/>
  <c r="M785" i="6"/>
  <c r="N781" i="6"/>
  <c r="M781" i="6"/>
  <c r="N777" i="6"/>
  <c r="M777" i="6"/>
  <c r="N773" i="6"/>
  <c r="M773" i="6"/>
  <c r="N769" i="6"/>
  <c r="M769" i="6"/>
  <c r="N765" i="6"/>
  <c r="M765" i="6"/>
  <c r="N761" i="6"/>
  <c r="M761" i="6"/>
  <c r="N757" i="6"/>
  <c r="M757" i="6"/>
  <c r="N753" i="6"/>
  <c r="M753" i="6"/>
  <c r="N749" i="6"/>
  <c r="M749" i="6"/>
  <c r="N745" i="6"/>
  <c r="M745" i="6"/>
  <c r="N741" i="6"/>
  <c r="M741" i="6"/>
  <c r="N737" i="6"/>
  <c r="M737" i="6"/>
  <c r="N733" i="6"/>
  <c r="M733" i="6"/>
  <c r="L733" i="6"/>
  <c r="N729" i="6"/>
  <c r="M729" i="6"/>
  <c r="N725" i="6"/>
  <c r="M725" i="6"/>
  <c r="L725" i="6"/>
  <c r="N721" i="6"/>
  <c r="M721" i="6"/>
  <c r="N717" i="6"/>
  <c r="M717" i="6"/>
  <c r="L717" i="6"/>
  <c r="N713" i="6"/>
  <c r="M713" i="6"/>
  <c r="N709" i="6"/>
  <c r="M709" i="6"/>
  <c r="L709" i="6"/>
  <c r="N705" i="6"/>
  <c r="M705" i="6"/>
  <c r="N701" i="6"/>
  <c r="M701" i="6"/>
  <c r="L701" i="6"/>
  <c r="N697" i="6"/>
  <c r="M697" i="6"/>
  <c r="N693" i="6"/>
  <c r="M693" i="6"/>
  <c r="L693" i="6"/>
  <c r="N689" i="6"/>
  <c r="M689" i="6"/>
  <c r="N685" i="6"/>
  <c r="M685" i="6"/>
  <c r="L685" i="6"/>
  <c r="N681" i="6"/>
  <c r="M681" i="6"/>
  <c r="N677" i="6"/>
  <c r="M677" i="6"/>
  <c r="L677" i="6"/>
  <c r="N673" i="6"/>
  <c r="M673" i="6"/>
  <c r="N669" i="6"/>
  <c r="M669" i="6"/>
  <c r="L669" i="6"/>
  <c r="N665" i="6"/>
  <c r="M665" i="6"/>
  <c r="N661" i="6"/>
  <c r="M661" i="6"/>
  <c r="L661" i="6"/>
  <c r="N657" i="6"/>
  <c r="M657" i="6"/>
  <c r="N653" i="6"/>
  <c r="M653" i="6"/>
  <c r="L653" i="6"/>
  <c r="N649" i="6"/>
  <c r="M649" i="6"/>
  <c r="N645" i="6"/>
  <c r="M645" i="6"/>
  <c r="L645" i="6"/>
  <c r="N641" i="6"/>
  <c r="M641" i="6"/>
  <c r="N637" i="6"/>
  <c r="M637" i="6"/>
  <c r="L637" i="6"/>
  <c r="N633" i="6"/>
  <c r="M633" i="6"/>
  <c r="N629" i="6"/>
  <c r="M629" i="6"/>
  <c r="L629" i="6"/>
  <c r="N625" i="6"/>
  <c r="M625" i="6"/>
  <c r="N621" i="6"/>
  <c r="M621" i="6"/>
  <c r="L621" i="6"/>
  <c r="N617" i="6"/>
  <c r="M617" i="6"/>
  <c r="N613" i="6"/>
  <c r="M613" i="6"/>
  <c r="L613" i="6"/>
  <c r="N609" i="6"/>
  <c r="M609" i="6"/>
  <c r="N605" i="6"/>
  <c r="M605" i="6"/>
  <c r="L605" i="6"/>
  <c r="N601" i="6"/>
  <c r="M601" i="6"/>
  <c r="M597" i="6"/>
  <c r="L597" i="6"/>
  <c r="N597" i="6"/>
  <c r="N593" i="6"/>
  <c r="M593" i="6"/>
  <c r="N589" i="6"/>
  <c r="M589" i="6"/>
  <c r="L589" i="6"/>
  <c r="N585" i="6"/>
  <c r="M585" i="6"/>
  <c r="M581" i="6"/>
  <c r="N581" i="6"/>
  <c r="L581" i="6"/>
  <c r="N577" i="6"/>
  <c r="M577" i="6"/>
  <c r="N573" i="6"/>
  <c r="M573" i="6"/>
  <c r="L573" i="6"/>
  <c r="N569" i="6"/>
  <c r="M569" i="6"/>
  <c r="M565" i="6"/>
  <c r="N565" i="6"/>
  <c r="L565" i="6"/>
  <c r="N561" i="6"/>
  <c r="M561" i="6"/>
  <c r="N557" i="6"/>
  <c r="M557" i="6"/>
  <c r="L557" i="6"/>
  <c r="N553" i="6"/>
  <c r="M553" i="6"/>
  <c r="N549" i="6"/>
  <c r="M549" i="6"/>
  <c r="L549" i="6"/>
  <c r="N545" i="6"/>
  <c r="M545" i="6"/>
  <c r="N541" i="6"/>
  <c r="M541" i="6"/>
  <c r="L541" i="6"/>
  <c r="N537" i="6"/>
  <c r="M537" i="6"/>
  <c r="M533" i="6"/>
  <c r="L533" i="6"/>
  <c r="N529" i="6"/>
  <c r="M529" i="6"/>
  <c r="N525" i="6"/>
  <c r="M525" i="6"/>
  <c r="L525" i="6"/>
  <c r="N521" i="6"/>
  <c r="M521" i="6"/>
  <c r="N517" i="6"/>
  <c r="M517" i="6"/>
  <c r="L517" i="6"/>
  <c r="N513" i="6"/>
  <c r="M513" i="6"/>
  <c r="N509" i="6"/>
  <c r="M509" i="6"/>
  <c r="L509" i="6"/>
  <c r="N505" i="6"/>
  <c r="M505" i="6"/>
  <c r="N501" i="6"/>
  <c r="M501" i="6"/>
  <c r="L501" i="6"/>
  <c r="N497" i="6"/>
  <c r="M497" i="6"/>
  <c r="N493" i="6"/>
  <c r="M493" i="6"/>
  <c r="L493" i="6"/>
  <c r="N489" i="6"/>
  <c r="M489" i="6"/>
  <c r="N485" i="6"/>
  <c r="M485" i="6"/>
  <c r="L485" i="6"/>
  <c r="N481" i="6"/>
  <c r="M481" i="6"/>
  <c r="N477" i="6"/>
  <c r="M477" i="6"/>
  <c r="L477" i="6"/>
  <c r="N473" i="6"/>
  <c r="M473" i="6"/>
  <c r="N469" i="6"/>
  <c r="M469" i="6"/>
  <c r="L469" i="6"/>
  <c r="N465" i="6"/>
  <c r="M465" i="6"/>
  <c r="N461" i="6"/>
  <c r="M461" i="6"/>
  <c r="L461" i="6"/>
  <c r="N457" i="6"/>
  <c r="M457" i="6"/>
  <c r="N453" i="6"/>
  <c r="M453" i="6"/>
  <c r="L453" i="6"/>
  <c r="N449" i="6"/>
  <c r="M449" i="6"/>
  <c r="N445" i="6"/>
  <c r="L445" i="6"/>
  <c r="M445" i="6"/>
  <c r="N441" i="6"/>
  <c r="M441" i="6"/>
  <c r="N437" i="6"/>
  <c r="M437" i="6"/>
  <c r="L437" i="6"/>
  <c r="N433" i="6"/>
  <c r="M433" i="6"/>
  <c r="N429" i="6"/>
  <c r="L429" i="6"/>
  <c r="M429" i="6"/>
  <c r="N425" i="6"/>
  <c r="M425" i="6"/>
  <c r="N421" i="6"/>
  <c r="M421" i="6"/>
  <c r="L421" i="6"/>
  <c r="N417" i="6"/>
  <c r="M417" i="6"/>
  <c r="N413" i="6"/>
  <c r="L413" i="6"/>
  <c r="M409" i="6"/>
  <c r="N409" i="6"/>
  <c r="N405" i="6"/>
  <c r="M405" i="6"/>
  <c r="L405" i="6"/>
  <c r="N401" i="6"/>
  <c r="M401" i="6"/>
  <c r="N397" i="6"/>
  <c r="M397" i="6"/>
  <c r="L397" i="6"/>
  <c r="N393" i="6"/>
  <c r="M393" i="6"/>
  <c r="N389" i="6"/>
  <c r="M389" i="6"/>
  <c r="L389" i="6"/>
  <c r="N385" i="6"/>
  <c r="M385" i="6"/>
  <c r="N381" i="6"/>
  <c r="L381" i="6"/>
  <c r="M381" i="6"/>
  <c r="N377" i="6"/>
  <c r="M377" i="6"/>
  <c r="N373" i="6"/>
  <c r="M373" i="6"/>
  <c r="L373" i="6"/>
  <c r="N369" i="6"/>
  <c r="M369" i="6"/>
  <c r="N365" i="6"/>
  <c r="L365" i="6"/>
  <c r="M365" i="6"/>
  <c r="M361" i="6"/>
  <c r="N361" i="6"/>
  <c r="N357" i="6"/>
  <c r="M357" i="6"/>
  <c r="L357" i="6"/>
  <c r="N353" i="6"/>
  <c r="M353" i="6"/>
  <c r="N349" i="6"/>
  <c r="L349" i="6"/>
  <c r="N345" i="6"/>
  <c r="M345" i="6"/>
  <c r="L345" i="6"/>
  <c r="N341" i="6"/>
  <c r="M341" i="6"/>
  <c r="L341" i="6"/>
  <c r="N337" i="6"/>
  <c r="M337" i="6"/>
  <c r="L337" i="6"/>
  <c r="N333" i="6"/>
  <c r="M333" i="6"/>
  <c r="L333" i="6"/>
  <c r="N329" i="6"/>
  <c r="M329" i="6"/>
  <c r="L329" i="6"/>
  <c r="N325" i="6"/>
  <c r="M325" i="6"/>
  <c r="L325" i="6"/>
  <c r="N321" i="6"/>
  <c r="M321" i="6"/>
  <c r="L321" i="6"/>
  <c r="N317" i="6"/>
  <c r="L317" i="6"/>
  <c r="M317" i="6"/>
  <c r="N313" i="6"/>
  <c r="M313" i="6"/>
  <c r="L313" i="6"/>
  <c r="N309" i="6"/>
  <c r="M309" i="6"/>
  <c r="L309" i="6"/>
  <c r="N305" i="6"/>
  <c r="M305" i="6"/>
  <c r="L305" i="6"/>
  <c r="N301" i="6"/>
  <c r="L301" i="6"/>
  <c r="M301" i="6"/>
  <c r="N297" i="6"/>
  <c r="M297" i="6"/>
  <c r="L297" i="6"/>
  <c r="N293" i="6"/>
  <c r="M293" i="6"/>
  <c r="L293" i="6"/>
  <c r="N289" i="6"/>
  <c r="M289" i="6"/>
  <c r="L289" i="6"/>
  <c r="N285" i="6"/>
  <c r="L285" i="6"/>
  <c r="N281" i="6"/>
  <c r="M281" i="6"/>
  <c r="L281" i="6"/>
  <c r="N277" i="6"/>
  <c r="M277" i="6"/>
  <c r="L277" i="6"/>
  <c r="N273" i="6"/>
  <c r="M273" i="6"/>
  <c r="L273" i="6"/>
  <c r="N269" i="6"/>
  <c r="M269" i="6"/>
  <c r="L269" i="6"/>
  <c r="N265" i="6"/>
  <c r="M265" i="6"/>
  <c r="L265" i="6"/>
  <c r="N261" i="6"/>
  <c r="M261" i="6"/>
  <c r="L261" i="6"/>
  <c r="N257" i="6"/>
  <c r="M257" i="6"/>
  <c r="L257" i="6"/>
  <c r="N253" i="6"/>
  <c r="L253" i="6"/>
  <c r="M253" i="6"/>
  <c r="N249" i="6"/>
  <c r="M249" i="6"/>
  <c r="L249" i="6"/>
  <c r="N245" i="6"/>
  <c r="M245" i="6"/>
  <c r="L245" i="6"/>
  <c r="N241" i="6"/>
  <c r="M241" i="6"/>
  <c r="L241" i="6"/>
  <c r="N237" i="6"/>
  <c r="L237" i="6"/>
  <c r="M237" i="6"/>
  <c r="N233" i="6"/>
  <c r="M233" i="6"/>
  <c r="L233" i="6"/>
  <c r="N229" i="6"/>
  <c r="M229" i="6"/>
  <c r="L229" i="6"/>
  <c r="N225" i="6"/>
  <c r="M225" i="6"/>
  <c r="L225" i="6"/>
  <c r="N221" i="6"/>
  <c r="L221" i="6"/>
  <c r="N217" i="6"/>
  <c r="M217" i="6"/>
  <c r="L217" i="6"/>
  <c r="N213" i="6"/>
  <c r="M213" i="6"/>
  <c r="L213" i="6"/>
  <c r="N209" i="6"/>
  <c r="M209" i="6"/>
  <c r="L209" i="6"/>
  <c r="N205" i="6"/>
  <c r="M205" i="6"/>
  <c r="L205" i="6"/>
  <c r="N201" i="6"/>
  <c r="M201" i="6"/>
  <c r="L201" i="6"/>
  <c r="N197" i="6"/>
  <c r="M197" i="6"/>
  <c r="L197" i="6"/>
  <c r="N193" i="6"/>
  <c r="M193" i="6"/>
  <c r="L193" i="6"/>
  <c r="N189" i="6"/>
  <c r="L189" i="6"/>
  <c r="M189" i="6"/>
  <c r="N185" i="6"/>
  <c r="M185" i="6"/>
  <c r="L185" i="6"/>
  <c r="N181" i="6"/>
  <c r="M181" i="6"/>
  <c r="L181" i="6"/>
  <c r="N177" i="6"/>
  <c r="M177" i="6"/>
  <c r="L177" i="6"/>
  <c r="N173" i="6"/>
  <c r="L173" i="6"/>
  <c r="M173" i="6"/>
  <c r="N169" i="6"/>
  <c r="M169" i="6"/>
  <c r="L169" i="6"/>
  <c r="N165" i="6"/>
  <c r="M165" i="6"/>
  <c r="L165" i="6"/>
  <c r="N161" i="6"/>
  <c r="M161" i="6"/>
  <c r="L161" i="6"/>
  <c r="N157" i="6"/>
  <c r="L157" i="6"/>
  <c r="N153" i="6"/>
  <c r="M153" i="6"/>
  <c r="L153" i="6"/>
  <c r="N149" i="6"/>
  <c r="M149" i="6"/>
  <c r="L149" i="6"/>
  <c r="N145" i="6"/>
  <c r="M145" i="6"/>
  <c r="L145" i="6"/>
  <c r="N141" i="6"/>
  <c r="M141" i="6"/>
  <c r="L141" i="6"/>
  <c r="N137" i="6"/>
  <c r="M137" i="6"/>
  <c r="L137" i="6"/>
  <c r="N133" i="6"/>
  <c r="M133" i="6"/>
  <c r="L133" i="6"/>
  <c r="N129" i="6"/>
  <c r="M129" i="6"/>
  <c r="L129" i="6"/>
  <c r="N125" i="6"/>
  <c r="M125" i="6"/>
  <c r="L125" i="6"/>
  <c r="N121" i="6"/>
  <c r="M121" i="6"/>
  <c r="L121" i="6"/>
  <c r="N117" i="6"/>
  <c r="M117" i="6"/>
  <c r="L117" i="6"/>
  <c r="N113" i="6"/>
  <c r="M113" i="6"/>
  <c r="L113" i="6"/>
  <c r="N109" i="6"/>
  <c r="M109" i="6"/>
  <c r="L109" i="6"/>
  <c r="N105" i="6"/>
  <c r="M105" i="6"/>
  <c r="L105" i="6"/>
  <c r="N101" i="6"/>
  <c r="M101" i="6"/>
  <c r="L101" i="6"/>
  <c r="N97" i="6"/>
  <c r="M97" i="6"/>
  <c r="L97" i="6"/>
  <c r="N93" i="6"/>
  <c r="M93" i="6"/>
  <c r="L93" i="6"/>
  <c r="N89" i="6"/>
  <c r="M89" i="6"/>
  <c r="L89" i="6"/>
  <c r="N85" i="6"/>
  <c r="L85" i="6"/>
  <c r="M85" i="6"/>
  <c r="N81" i="6"/>
  <c r="M81" i="6"/>
  <c r="L81" i="6"/>
  <c r="N77" i="6"/>
  <c r="M77" i="6"/>
  <c r="L77" i="6"/>
  <c r="N73" i="6"/>
  <c r="M73" i="6"/>
  <c r="L73" i="6"/>
  <c r="N69" i="6"/>
  <c r="M69" i="6"/>
  <c r="L69" i="6"/>
  <c r="N65" i="6"/>
  <c r="M65" i="6"/>
  <c r="L65" i="6"/>
  <c r="N61" i="6"/>
  <c r="M61" i="6"/>
  <c r="L61" i="6"/>
  <c r="N57" i="6"/>
  <c r="M57" i="6"/>
  <c r="L57" i="6"/>
  <c r="N53" i="6"/>
  <c r="L53" i="6"/>
  <c r="M53" i="6"/>
  <c r="N49" i="6"/>
  <c r="M49" i="6"/>
  <c r="L49" i="6"/>
  <c r="N45" i="6"/>
  <c r="M45" i="6"/>
  <c r="L45" i="6"/>
  <c r="N41" i="6"/>
  <c r="M41" i="6"/>
  <c r="L41" i="6"/>
  <c r="N37" i="6"/>
  <c r="M37" i="6"/>
  <c r="L37" i="6"/>
  <c r="N33" i="6"/>
  <c r="M33" i="6"/>
  <c r="L33" i="6"/>
  <c r="N29" i="6"/>
  <c r="M29" i="6"/>
  <c r="L29" i="6"/>
  <c r="N25" i="6"/>
  <c r="M25" i="6"/>
  <c r="L25" i="6"/>
  <c r="N21" i="6"/>
  <c r="L21" i="6"/>
  <c r="N17" i="6"/>
  <c r="M17" i="6"/>
  <c r="L17" i="6"/>
  <c r="N13" i="6"/>
  <c r="L13" i="6"/>
  <c r="L721" i="6"/>
  <c r="L705" i="6"/>
  <c r="L689" i="6"/>
  <c r="L673" i="6"/>
  <c r="L657" i="6"/>
  <c r="L641" i="6"/>
  <c r="L625" i="6"/>
  <c r="L609" i="6"/>
  <c r="L593" i="6"/>
  <c r="L577" i="6"/>
  <c r="L561" i="6"/>
  <c r="L545" i="6"/>
  <c r="L529" i="6"/>
  <c r="L513" i="6"/>
  <c r="L497" i="6"/>
  <c r="L481" i="6"/>
  <c r="L465" i="6"/>
  <c r="L449" i="6"/>
  <c r="L433" i="6"/>
  <c r="L417" i="6"/>
  <c r="L401" i="6"/>
  <c r="L385" i="6"/>
  <c r="L369" i="6"/>
  <c r="L353" i="6"/>
  <c r="M413" i="6"/>
  <c r="M157" i="6"/>
  <c r="N533" i="6"/>
  <c r="N732" i="6"/>
  <c r="L732" i="6"/>
  <c r="L728" i="6"/>
  <c r="N728" i="6"/>
  <c r="N724" i="6"/>
  <c r="L724" i="6"/>
  <c r="N716" i="6"/>
  <c r="L716" i="6"/>
  <c r="N712" i="6"/>
  <c r="L712" i="6"/>
  <c r="N708" i="6"/>
  <c r="L708" i="6"/>
  <c r="L704" i="6"/>
  <c r="M704" i="6"/>
  <c r="N700" i="6"/>
  <c r="M700" i="6"/>
  <c r="L700" i="6"/>
  <c r="M696" i="6"/>
  <c r="L696" i="6"/>
  <c r="N696" i="6"/>
  <c r="N692" i="6"/>
  <c r="M692" i="6"/>
  <c r="L692" i="6"/>
  <c r="M688" i="6"/>
  <c r="L688" i="6"/>
  <c r="N684" i="6"/>
  <c r="M684" i="6"/>
  <c r="L684" i="6"/>
  <c r="M680" i="6"/>
  <c r="N680" i="6"/>
  <c r="L680" i="6"/>
  <c r="N676" i="6"/>
  <c r="M676" i="6"/>
  <c r="L676" i="6"/>
  <c r="M672" i="6"/>
  <c r="L672" i="6"/>
  <c r="N668" i="6"/>
  <c r="M668" i="6"/>
  <c r="L668" i="6"/>
  <c r="M664" i="6"/>
  <c r="L664" i="6"/>
  <c r="N664" i="6"/>
  <c r="N660" i="6"/>
  <c r="M660" i="6"/>
  <c r="L660" i="6"/>
  <c r="M656" i="6"/>
  <c r="L656" i="6"/>
  <c r="N652" i="6"/>
  <c r="M652" i="6"/>
  <c r="L652" i="6"/>
  <c r="M648" i="6"/>
  <c r="N648" i="6"/>
  <c r="L648" i="6"/>
  <c r="N644" i="6"/>
  <c r="M644" i="6"/>
  <c r="L644" i="6"/>
  <c r="M640" i="6"/>
  <c r="L640" i="6"/>
  <c r="N636" i="6"/>
  <c r="M636" i="6"/>
  <c r="L636" i="6"/>
  <c r="M632" i="6"/>
  <c r="L632" i="6"/>
  <c r="N632" i="6"/>
  <c r="N628" i="6"/>
  <c r="M628" i="6"/>
  <c r="L628" i="6"/>
  <c r="M624" i="6"/>
  <c r="L624" i="6"/>
  <c r="N620" i="6"/>
  <c r="M620" i="6"/>
  <c r="L620" i="6"/>
  <c r="N616" i="6"/>
  <c r="M616" i="6"/>
  <c r="L616" i="6"/>
  <c r="N612" i="6"/>
  <c r="M612" i="6"/>
  <c r="L612" i="6"/>
  <c r="N608" i="6"/>
  <c r="M608" i="6"/>
  <c r="L608" i="6"/>
  <c r="N604" i="6"/>
  <c r="M604" i="6"/>
  <c r="L604" i="6"/>
  <c r="N600" i="6"/>
  <c r="M600" i="6"/>
  <c r="L600" i="6"/>
  <c r="N596" i="6"/>
  <c r="M596" i="6"/>
  <c r="L596" i="6"/>
  <c r="N592" i="6"/>
  <c r="M592" i="6"/>
  <c r="L592" i="6"/>
  <c r="N588" i="6"/>
  <c r="M588" i="6"/>
  <c r="L588" i="6"/>
  <c r="N584" i="6"/>
  <c r="M584" i="6"/>
  <c r="L584" i="6"/>
  <c r="N580" i="6"/>
  <c r="M580" i="6"/>
  <c r="L580" i="6"/>
  <c r="N576" i="6"/>
  <c r="M576" i="6"/>
  <c r="L576" i="6"/>
  <c r="N572" i="6"/>
  <c r="M572" i="6"/>
  <c r="L572" i="6"/>
  <c r="N568" i="6"/>
  <c r="M568" i="6"/>
  <c r="L568" i="6"/>
  <c r="N564" i="6"/>
  <c r="M564" i="6"/>
  <c r="L564" i="6"/>
  <c r="N560" i="6"/>
  <c r="M560" i="6"/>
  <c r="L560" i="6"/>
  <c r="N556" i="6"/>
  <c r="M556" i="6"/>
  <c r="L556" i="6"/>
  <c r="N552" i="6"/>
  <c r="M552" i="6"/>
  <c r="L552" i="6"/>
  <c r="N548" i="6"/>
  <c r="M548" i="6"/>
  <c r="L548" i="6"/>
  <c r="N544" i="6"/>
  <c r="M544" i="6"/>
  <c r="L544" i="6"/>
  <c r="N540" i="6"/>
  <c r="M540" i="6"/>
  <c r="L540" i="6"/>
  <c r="N536" i="6"/>
  <c r="M536" i="6"/>
  <c r="L536" i="6"/>
  <c r="N532" i="6"/>
  <c r="M532" i="6"/>
  <c r="L532" i="6"/>
  <c r="N528" i="6"/>
  <c r="M528" i="6"/>
  <c r="L528" i="6"/>
  <c r="N524" i="6"/>
  <c r="M524" i="6"/>
  <c r="L524" i="6"/>
  <c r="N520" i="6"/>
  <c r="M520" i="6"/>
  <c r="L520" i="6"/>
  <c r="N516" i="6"/>
  <c r="M516" i="6"/>
  <c r="L516" i="6"/>
  <c r="N512" i="6"/>
  <c r="M512" i="6"/>
  <c r="L512" i="6"/>
  <c r="N508" i="6"/>
  <c r="M508" i="6"/>
  <c r="L508" i="6"/>
  <c r="N504" i="6"/>
  <c r="M504" i="6"/>
  <c r="L504" i="6"/>
  <c r="N500" i="6"/>
  <c r="M500" i="6"/>
  <c r="L500" i="6"/>
  <c r="N496" i="6"/>
  <c r="M496" i="6"/>
  <c r="L496" i="6"/>
  <c r="N492" i="6"/>
  <c r="M492" i="6"/>
  <c r="L492" i="6"/>
  <c r="N488" i="6"/>
  <c r="M488" i="6"/>
  <c r="L488" i="6"/>
  <c r="N484" i="6"/>
  <c r="M484" i="6"/>
  <c r="L484" i="6"/>
  <c r="N480" i="6"/>
  <c r="M480" i="6"/>
  <c r="L480" i="6"/>
  <c r="N476" i="6"/>
  <c r="M476" i="6"/>
  <c r="L476" i="6"/>
  <c r="N472" i="6"/>
  <c r="M472" i="6"/>
  <c r="L472" i="6"/>
  <c r="N468" i="6"/>
  <c r="M468" i="6"/>
  <c r="L468" i="6"/>
  <c r="N464" i="6"/>
  <c r="L464" i="6"/>
  <c r="M464" i="6"/>
  <c r="N460" i="6"/>
  <c r="M460" i="6"/>
  <c r="L460" i="6"/>
  <c r="N456" i="6"/>
  <c r="L456" i="6"/>
  <c r="N452" i="6"/>
  <c r="M452" i="6"/>
  <c r="L452" i="6"/>
  <c r="N448" i="6"/>
  <c r="M448" i="6"/>
  <c r="L448" i="6"/>
  <c r="N444" i="6"/>
  <c r="M444" i="6"/>
  <c r="L444" i="6"/>
  <c r="N440" i="6"/>
  <c r="L440" i="6"/>
  <c r="N436" i="6"/>
  <c r="M436" i="6"/>
  <c r="L436" i="6"/>
  <c r="N432" i="6"/>
  <c r="L432" i="6"/>
  <c r="M432" i="6"/>
  <c r="N428" i="6"/>
  <c r="M428" i="6"/>
  <c r="L428" i="6"/>
  <c r="N424" i="6"/>
  <c r="L424" i="6"/>
  <c r="N420" i="6"/>
  <c r="M420" i="6"/>
  <c r="L420" i="6"/>
  <c r="N416" i="6"/>
  <c r="M416" i="6"/>
  <c r="L416" i="6"/>
  <c r="N412" i="6"/>
  <c r="M412" i="6"/>
  <c r="L412" i="6"/>
  <c r="N408" i="6"/>
  <c r="L408" i="6"/>
  <c r="N404" i="6"/>
  <c r="M404" i="6"/>
  <c r="L404" i="6"/>
  <c r="N400" i="6"/>
  <c r="L400" i="6"/>
  <c r="M400" i="6"/>
  <c r="N396" i="6"/>
  <c r="M396" i="6"/>
  <c r="L396" i="6"/>
  <c r="N392" i="6"/>
  <c r="L392" i="6"/>
  <c r="N388" i="6"/>
  <c r="M388" i="6"/>
  <c r="L388" i="6"/>
  <c r="N384" i="6"/>
  <c r="M384" i="6"/>
  <c r="L384" i="6"/>
  <c r="N380" i="6"/>
  <c r="M380" i="6"/>
  <c r="L380" i="6"/>
  <c r="N376" i="6"/>
  <c r="L376" i="6"/>
  <c r="N372" i="6"/>
  <c r="M372" i="6"/>
  <c r="L372" i="6"/>
  <c r="N368" i="6"/>
  <c r="L368" i="6"/>
  <c r="M368" i="6"/>
  <c r="N364" i="6"/>
  <c r="M364" i="6"/>
  <c r="L364" i="6"/>
  <c r="N360" i="6"/>
  <c r="L360" i="6"/>
  <c r="N356" i="6"/>
  <c r="M356" i="6"/>
  <c r="L356" i="6"/>
  <c r="N352" i="6"/>
  <c r="M352" i="6"/>
  <c r="L352" i="6"/>
  <c r="N348" i="6"/>
  <c r="M348" i="6"/>
  <c r="L348" i="6"/>
  <c r="N344" i="6"/>
  <c r="L344" i="6"/>
  <c r="N340" i="6"/>
  <c r="M340" i="6"/>
  <c r="L340" i="6"/>
  <c r="N336" i="6"/>
  <c r="L336" i="6"/>
  <c r="M336" i="6"/>
  <c r="N332" i="6"/>
  <c r="M332" i="6"/>
  <c r="L332" i="6"/>
  <c r="N328" i="6"/>
  <c r="L328" i="6"/>
  <c r="N324" i="6"/>
  <c r="M324" i="6"/>
  <c r="L324" i="6"/>
  <c r="N320" i="6"/>
  <c r="M320" i="6"/>
  <c r="L320" i="6"/>
  <c r="N316" i="6"/>
  <c r="M316" i="6"/>
  <c r="L316" i="6"/>
  <c r="N312" i="6"/>
  <c r="L312" i="6"/>
  <c r="N308" i="6"/>
  <c r="M308" i="6"/>
  <c r="L308" i="6"/>
  <c r="N304" i="6"/>
  <c r="L304" i="6"/>
  <c r="M304" i="6"/>
  <c r="N300" i="6"/>
  <c r="M300" i="6"/>
  <c r="L300" i="6"/>
  <c r="N296" i="6"/>
  <c r="L296" i="6"/>
  <c r="N292" i="6"/>
  <c r="M292" i="6"/>
  <c r="L292" i="6"/>
  <c r="N288" i="6"/>
  <c r="M288" i="6"/>
  <c r="L288" i="6"/>
  <c r="N284" i="6"/>
  <c r="M284" i="6"/>
  <c r="L284" i="6"/>
  <c r="N280" i="6"/>
  <c r="L280" i="6"/>
  <c r="N276" i="6"/>
  <c r="M276" i="6"/>
  <c r="L276" i="6"/>
  <c r="N272" i="6"/>
  <c r="L272" i="6"/>
  <c r="M272" i="6"/>
  <c r="N268" i="6"/>
  <c r="M268" i="6"/>
  <c r="L268" i="6"/>
  <c r="N264" i="6"/>
  <c r="L264" i="6"/>
  <c r="N260" i="6"/>
  <c r="M260" i="6"/>
  <c r="L260" i="6"/>
  <c r="N256" i="6"/>
  <c r="M256" i="6"/>
  <c r="L256" i="6"/>
  <c r="M252" i="6"/>
  <c r="N252" i="6"/>
  <c r="L252" i="6"/>
  <c r="N248" i="6"/>
  <c r="L248" i="6"/>
  <c r="N244" i="6"/>
  <c r="M244" i="6"/>
  <c r="L244" i="6"/>
  <c r="N240" i="6"/>
  <c r="L240" i="6"/>
  <c r="M240" i="6"/>
  <c r="N236" i="6"/>
  <c r="M236" i="6"/>
  <c r="L236" i="6"/>
  <c r="N232" i="6"/>
  <c r="L232" i="6"/>
  <c r="N228" i="6"/>
  <c r="M228" i="6"/>
  <c r="L228" i="6"/>
  <c r="N224" i="6"/>
  <c r="M224" i="6"/>
  <c r="L224" i="6"/>
  <c r="N220" i="6"/>
  <c r="M220" i="6"/>
  <c r="L220" i="6"/>
  <c r="N216" i="6"/>
  <c r="L216" i="6"/>
  <c r="N212" i="6"/>
  <c r="M212" i="6"/>
  <c r="L212" i="6"/>
  <c r="N208" i="6"/>
  <c r="L208" i="6"/>
  <c r="M208" i="6"/>
  <c r="N204" i="6"/>
  <c r="M204" i="6"/>
  <c r="L204" i="6"/>
  <c r="N200" i="6"/>
  <c r="L200" i="6"/>
  <c r="N196" i="6"/>
  <c r="M196" i="6"/>
  <c r="L196" i="6"/>
  <c r="N192" i="6"/>
  <c r="M192" i="6"/>
  <c r="L192" i="6"/>
  <c r="N188" i="6"/>
  <c r="M188" i="6"/>
  <c r="L188" i="6"/>
  <c r="N184" i="6"/>
  <c r="L184" i="6"/>
  <c r="N180" i="6"/>
  <c r="M180" i="6"/>
  <c r="L180" i="6"/>
  <c r="N176" i="6"/>
  <c r="L176" i="6"/>
  <c r="M176" i="6"/>
  <c r="N172" i="6"/>
  <c r="M172" i="6"/>
  <c r="L172" i="6"/>
  <c r="N168" i="6"/>
  <c r="L168" i="6"/>
  <c r="N164" i="6"/>
  <c r="M164" i="6"/>
  <c r="L164" i="6"/>
  <c r="N160" i="6"/>
  <c r="M160" i="6"/>
  <c r="L160" i="6"/>
  <c r="N156" i="6"/>
  <c r="M156" i="6"/>
  <c r="L156" i="6"/>
  <c r="N152" i="6"/>
  <c r="L152" i="6"/>
  <c r="N148" i="6"/>
  <c r="M148" i="6"/>
  <c r="L148" i="6"/>
  <c r="N144" i="6"/>
  <c r="L144" i="6"/>
  <c r="M144" i="6"/>
  <c r="N140" i="6"/>
  <c r="M140" i="6"/>
  <c r="L140" i="6"/>
  <c r="N136" i="6"/>
  <c r="L136" i="6"/>
  <c r="N132" i="6"/>
  <c r="M132" i="6"/>
  <c r="L132" i="6"/>
  <c r="N128" i="6"/>
  <c r="M128" i="6"/>
  <c r="L128" i="6"/>
  <c r="M124" i="6"/>
  <c r="L124" i="6"/>
  <c r="N120" i="6"/>
  <c r="L120" i="6"/>
  <c r="M120" i="6"/>
  <c r="N116" i="6"/>
  <c r="L116" i="6"/>
  <c r="N112" i="6"/>
  <c r="M112" i="6"/>
  <c r="L112" i="6"/>
  <c r="N108" i="6"/>
  <c r="M108" i="6"/>
  <c r="L108" i="6"/>
  <c r="N104" i="6"/>
  <c r="M104" i="6"/>
  <c r="L104" i="6"/>
  <c r="N100" i="6"/>
  <c r="M100" i="6"/>
  <c r="L100" i="6"/>
  <c r="N96" i="6"/>
  <c r="M96" i="6"/>
  <c r="L96" i="6"/>
  <c r="M92" i="6"/>
  <c r="N92" i="6"/>
  <c r="L92" i="6"/>
  <c r="N88" i="6"/>
  <c r="M88" i="6"/>
  <c r="L88" i="6"/>
  <c r="N84" i="6"/>
  <c r="M84" i="6"/>
  <c r="L84" i="6"/>
  <c r="N80" i="6"/>
  <c r="M80" i="6"/>
  <c r="L80" i="6"/>
  <c r="M76" i="6"/>
  <c r="N76" i="6"/>
  <c r="L76" i="6"/>
  <c r="N72" i="6"/>
  <c r="M72" i="6"/>
  <c r="L72" i="6"/>
  <c r="N68" i="6"/>
  <c r="M68" i="6"/>
  <c r="L68" i="6"/>
  <c r="N64" i="6"/>
  <c r="M64" i="6"/>
  <c r="L64" i="6"/>
  <c r="M60" i="6"/>
  <c r="N60" i="6"/>
  <c r="L60" i="6"/>
  <c r="N56" i="6"/>
  <c r="M56" i="6"/>
  <c r="L56" i="6"/>
  <c r="N52" i="6"/>
  <c r="M52" i="6"/>
  <c r="L52" i="6"/>
  <c r="N48" i="6"/>
  <c r="M48" i="6"/>
  <c r="L48" i="6"/>
  <c r="M44" i="6"/>
  <c r="N44" i="6"/>
  <c r="L44" i="6"/>
  <c r="N40" i="6"/>
  <c r="M40" i="6"/>
  <c r="L40" i="6"/>
  <c r="N36" i="6"/>
  <c r="M36" i="6"/>
  <c r="L36" i="6"/>
  <c r="N32" i="6"/>
  <c r="M32" i="6"/>
  <c r="L32" i="6"/>
  <c r="M28" i="6"/>
  <c r="N28" i="6"/>
  <c r="L28" i="6"/>
  <c r="N24" i="6"/>
  <c r="M24" i="6"/>
  <c r="L24" i="6"/>
  <c r="N20" i="6"/>
  <c r="M20" i="6"/>
  <c r="L20" i="6"/>
  <c r="N16" i="6"/>
  <c r="M16" i="6"/>
  <c r="L16" i="6"/>
  <c r="L703" i="6"/>
  <c r="L695" i="6"/>
  <c r="L687" i="6"/>
  <c r="L679" i="6"/>
  <c r="L671" i="6"/>
  <c r="L663" i="6"/>
  <c r="L655" i="6"/>
  <c r="L647" i="6"/>
  <c r="L639" i="6"/>
  <c r="L631" i="6"/>
  <c r="L623" i="6"/>
  <c r="L615" i="6"/>
  <c r="L607" i="6"/>
  <c r="L599" i="6"/>
  <c r="L591" i="6"/>
  <c r="L583" i="6"/>
  <c r="L575" i="6"/>
  <c r="L567" i="6"/>
  <c r="L559" i="6"/>
  <c r="L551" i="6"/>
  <c r="L543" i="6"/>
  <c r="L535" i="6"/>
  <c r="L527" i="6"/>
  <c r="L519" i="6"/>
  <c r="L511" i="6"/>
  <c r="L503" i="6"/>
  <c r="L495" i="6"/>
  <c r="L487" i="6"/>
  <c r="L479" i="6"/>
  <c r="L471" i="6"/>
  <c r="L95" i="6"/>
  <c r="L63" i="6"/>
  <c r="L31" i="6"/>
  <c r="M691" i="6"/>
  <c r="M675" i="6"/>
  <c r="M659" i="6"/>
  <c r="M643" i="6"/>
  <c r="M627" i="6"/>
  <c r="M611" i="6"/>
  <c r="M595" i="6"/>
  <c r="M579" i="6"/>
  <c r="M563" i="6"/>
  <c r="M547" i="6"/>
  <c r="M531" i="6"/>
  <c r="M515" i="6"/>
  <c r="M499" i="6"/>
  <c r="M483" i="6"/>
  <c r="M467" i="6"/>
  <c r="M424" i="6"/>
  <c r="M403" i="6"/>
  <c r="M360" i="6"/>
  <c r="M339" i="6"/>
  <c r="M296" i="6"/>
  <c r="M275" i="6"/>
  <c r="M232" i="6"/>
  <c r="M211" i="6"/>
  <c r="M168" i="6"/>
  <c r="M147" i="6"/>
  <c r="M123" i="6"/>
  <c r="M43" i="6"/>
  <c r="N992" i="6"/>
  <c r="N928" i="6"/>
  <c r="N864" i="6"/>
  <c r="N800" i="6"/>
  <c r="N736" i="6"/>
  <c r="N672" i="6"/>
  <c r="N1007" i="6"/>
  <c r="M1007" i="6"/>
  <c r="N1003" i="6"/>
  <c r="M1003" i="6"/>
  <c r="N999" i="6"/>
  <c r="M999" i="6"/>
  <c r="N995" i="6"/>
  <c r="M995" i="6"/>
  <c r="N991" i="6"/>
  <c r="M991" i="6"/>
  <c r="N987" i="6"/>
  <c r="M987" i="6"/>
  <c r="N983" i="6"/>
  <c r="M983" i="6"/>
  <c r="N979" i="6"/>
  <c r="M979" i="6"/>
  <c r="N975" i="6"/>
  <c r="M975" i="6"/>
  <c r="N971" i="6"/>
  <c r="M971" i="6"/>
  <c r="N967" i="6"/>
  <c r="M967" i="6"/>
  <c r="N963" i="6"/>
  <c r="M963" i="6"/>
  <c r="N959" i="6"/>
  <c r="M959" i="6"/>
  <c r="N955" i="6"/>
  <c r="M955" i="6"/>
  <c r="N951" i="6"/>
  <c r="M951" i="6"/>
  <c r="N947" i="6"/>
  <c r="M947" i="6"/>
  <c r="N943" i="6"/>
  <c r="M943" i="6"/>
  <c r="N939" i="6"/>
  <c r="M939" i="6"/>
  <c r="N935" i="6"/>
  <c r="M935" i="6"/>
  <c r="N931" i="6"/>
  <c r="M931" i="6"/>
  <c r="N927" i="6"/>
  <c r="M927" i="6"/>
  <c r="N923" i="6"/>
  <c r="M923" i="6"/>
  <c r="N919" i="6"/>
  <c r="M919" i="6"/>
  <c r="N915" i="6"/>
  <c r="M915" i="6"/>
  <c r="N911" i="6"/>
  <c r="M911" i="6"/>
  <c r="N907" i="6"/>
  <c r="M907" i="6"/>
  <c r="N903" i="6"/>
  <c r="M903" i="6"/>
  <c r="N899" i="6"/>
  <c r="M899" i="6"/>
  <c r="N895" i="6"/>
  <c r="M895" i="6"/>
  <c r="N891" i="6"/>
  <c r="M891" i="6"/>
  <c r="N887" i="6"/>
  <c r="M887" i="6"/>
  <c r="N883" i="6"/>
  <c r="M883" i="6"/>
  <c r="N879" i="6"/>
  <c r="M879" i="6"/>
  <c r="N875" i="6"/>
  <c r="M875" i="6"/>
  <c r="N871" i="6"/>
  <c r="M871" i="6"/>
  <c r="N867" i="6"/>
  <c r="M867" i="6"/>
  <c r="N863" i="6"/>
  <c r="M863" i="6"/>
  <c r="N859" i="6"/>
  <c r="M859" i="6"/>
  <c r="N855" i="6"/>
  <c r="M855" i="6"/>
  <c r="N851" i="6"/>
  <c r="M851" i="6"/>
  <c r="N847" i="6"/>
  <c r="M847" i="6"/>
  <c r="N843" i="6"/>
  <c r="M843" i="6"/>
  <c r="N839" i="6"/>
  <c r="M839" i="6"/>
  <c r="N835" i="6"/>
  <c r="M835" i="6"/>
  <c r="N831" i="6"/>
  <c r="M831" i="6"/>
  <c r="N827" i="6"/>
  <c r="M827" i="6"/>
  <c r="N823" i="6"/>
  <c r="M823" i="6"/>
  <c r="N819" i="6"/>
  <c r="M819" i="6"/>
  <c r="N815" i="6"/>
  <c r="M815" i="6"/>
  <c r="N811" i="6"/>
  <c r="M811" i="6"/>
  <c r="N807" i="6"/>
  <c r="M807" i="6"/>
  <c r="N803" i="6"/>
  <c r="M803" i="6"/>
  <c r="N799" i="6"/>
  <c r="M799" i="6"/>
  <c r="N795" i="6"/>
  <c r="M795" i="6"/>
  <c r="N791" i="6"/>
  <c r="M791" i="6"/>
  <c r="N787" i="6"/>
  <c r="M787" i="6"/>
  <c r="N783" i="6"/>
  <c r="M783" i="6"/>
  <c r="N779" i="6"/>
  <c r="M779" i="6"/>
  <c r="N775" i="6"/>
  <c r="M775" i="6"/>
  <c r="N771" i="6"/>
  <c r="M771" i="6"/>
  <c r="N767" i="6"/>
  <c r="M767" i="6"/>
  <c r="N763" i="6"/>
  <c r="M763" i="6"/>
  <c r="N759" i="6"/>
  <c r="M759" i="6"/>
  <c r="N755" i="6"/>
  <c r="M755" i="6"/>
  <c r="N751" i="6"/>
  <c r="M751" i="6"/>
  <c r="N747" i="6"/>
  <c r="M747" i="6"/>
  <c r="N743" i="6"/>
  <c r="M743" i="6"/>
  <c r="N739" i="6"/>
  <c r="M739" i="6"/>
  <c r="N735" i="6"/>
  <c r="M735" i="6"/>
  <c r="N731" i="6"/>
  <c r="M731" i="6"/>
  <c r="N727" i="6"/>
  <c r="M727" i="6"/>
  <c r="N723" i="6"/>
  <c r="M723" i="6"/>
  <c r="N719" i="6"/>
  <c r="M719" i="6"/>
  <c r="N715" i="6"/>
  <c r="M715" i="6"/>
  <c r="N711" i="6"/>
  <c r="M711" i="6"/>
  <c r="N707" i="6"/>
  <c r="M707" i="6"/>
  <c r="N463" i="6"/>
  <c r="M463" i="6"/>
  <c r="N459" i="6"/>
  <c r="M459" i="6"/>
  <c r="N455" i="6"/>
  <c r="M455" i="6"/>
  <c r="N447" i="6"/>
  <c r="M447" i="6"/>
  <c r="N443" i="6"/>
  <c r="M443" i="6"/>
  <c r="N439" i="6"/>
  <c r="M439" i="6"/>
  <c r="N431" i="6"/>
  <c r="M431" i="6"/>
  <c r="N427" i="6"/>
  <c r="M427" i="6"/>
  <c r="N423" i="6"/>
  <c r="M423" i="6"/>
  <c r="N415" i="6"/>
  <c r="M415" i="6"/>
  <c r="N411" i="6"/>
  <c r="M411" i="6"/>
  <c r="N407" i="6"/>
  <c r="M407" i="6"/>
  <c r="N399" i="6"/>
  <c r="M399" i="6"/>
  <c r="N395" i="6"/>
  <c r="M395" i="6"/>
  <c r="N391" i="6"/>
  <c r="M391" i="6"/>
  <c r="N383" i="6"/>
  <c r="M383" i="6"/>
  <c r="N379" i="6"/>
  <c r="M379" i="6"/>
  <c r="N375" i="6"/>
  <c r="M375" i="6"/>
  <c r="N367" i="6"/>
  <c r="M367" i="6"/>
  <c r="N363" i="6"/>
  <c r="M363" i="6"/>
  <c r="N359" i="6"/>
  <c r="M359" i="6"/>
  <c r="N351" i="6"/>
  <c r="M351" i="6"/>
  <c r="N347" i="6"/>
  <c r="M347" i="6"/>
  <c r="N343" i="6"/>
  <c r="M343" i="6"/>
  <c r="N335" i="6"/>
  <c r="M335" i="6"/>
  <c r="N331" i="6"/>
  <c r="M331" i="6"/>
  <c r="N327" i="6"/>
  <c r="M327" i="6"/>
  <c r="N319" i="6"/>
  <c r="M319" i="6"/>
  <c r="N315" i="6"/>
  <c r="M315" i="6"/>
  <c r="N311" i="6"/>
  <c r="M311" i="6"/>
  <c r="N303" i="6"/>
  <c r="M303" i="6"/>
  <c r="N299" i="6"/>
  <c r="M299" i="6"/>
  <c r="N295" i="6"/>
  <c r="M295" i="6"/>
  <c r="N287" i="6"/>
  <c r="M287" i="6"/>
  <c r="N283" i="6"/>
  <c r="M283" i="6"/>
  <c r="N279" i="6"/>
  <c r="M279" i="6"/>
  <c r="N271" i="6"/>
  <c r="M271" i="6"/>
  <c r="N267" i="6"/>
  <c r="M267" i="6"/>
  <c r="N263" i="6"/>
  <c r="M263" i="6"/>
  <c r="N255" i="6"/>
  <c r="M255" i="6"/>
  <c r="N251" i="6"/>
  <c r="M251" i="6"/>
  <c r="N247" i="6"/>
  <c r="M247" i="6"/>
  <c r="N239" i="6"/>
  <c r="M239" i="6"/>
  <c r="N235" i="6"/>
  <c r="M235" i="6"/>
  <c r="N231" i="6"/>
  <c r="M231" i="6"/>
  <c r="N223" i="6"/>
  <c r="M223" i="6"/>
  <c r="N219" i="6"/>
  <c r="M219" i="6"/>
  <c r="N215" i="6"/>
  <c r="M215" i="6"/>
  <c r="N207" i="6"/>
  <c r="M207" i="6"/>
  <c r="N203" i="6"/>
  <c r="M203" i="6"/>
  <c r="N199" i="6"/>
  <c r="M199" i="6"/>
  <c r="N191" i="6"/>
  <c r="M191" i="6"/>
  <c r="N187" i="6"/>
  <c r="M187" i="6"/>
  <c r="N183" i="6"/>
  <c r="M183" i="6"/>
  <c r="N175" i="6"/>
  <c r="M175" i="6"/>
  <c r="N171" i="6"/>
  <c r="M171" i="6"/>
  <c r="N167" i="6"/>
  <c r="M167" i="6"/>
  <c r="N159" i="6"/>
  <c r="M159" i="6"/>
  <c r="N155" i="6"/>
  <c r="M155" i="6"/>
  <c r="N151" i="6"/>
  <c r="M151" i="6"/>
  <c r="N143" i="6"/>
  <c r="M143" i="6"/>
  <c r="N139" i="6"/>
  <c r="M139" i="6"/>
  <c r="N135" i="6"/>
  <c r="M135" i="6"/>
  <c r="N127" i="6"/>
  <c r="M127" i="6"/>
  <c r="N119" i="6"/>
  <c r="M119" i="6"/>
  <c r="N115" i="6"/>
  <c r="M115" i="6"/>
  <c r="N111" i="6"/>
  <c r="M111" i="6"/>
  <c r="N103" i="6"/>
  <c r="M103" i="6"/>
  <c r="N99" i="6"/>
  <c r="M99" i="6"/>
  <c r="N91" i="6"/>
  <c r="M91" i="6"/>
  <c r="N87" i="6"/>
  <c r="M87" i="6"/>
  <c r="N83" i="6"/>
  <c r="M83" i="6"/>
  <c r="N79" i="6"/>
  <c r="M79" i="6"/>
  <c r="N71" i="6"/>
  <c r="M71" i="6"/>
  <c r="N67" i="6"/>
  <c r="M67" i="6"/>
  <c r="N59" i="6"/>
  <c r="M59" i="6"/>
  <c r="N55" i="6"/>
  <c r="M55" i="6"/>
  <c r="N51" i="6"/>
  <c r="M51" i="6"/>
  <c r="N47" i="6"/>
  <c r="M47" i="6"/>
  <c r="N39" i="6"/>
  <c r="M39" i="6"/>
  <c r="N35" i="6"/>
  <c r="M35" i="6"/>
  <c r="N27" i="6"/>
  <c r="M27" i="6"/>
  <c r="N23" i="6"/>
  <c r="M23" i="6"/>
  <c r="N19" i="6"/>
  <c r="M19" i="6"/>
  <c r="N15" i="6"/>
  <c r="M15" i="6"/>
  <c r="M1000" i="6"/>
  <c r="M984" i="6"/>
  <c r="M976" i="6"/>
  <c r="M968" i="6"/>
  <c r="M952" i="6"/>
  <c r="M936" i="6"/>
  <c r="M920" i="6"/>
  <c r="M912" i="6"/>
  <c r="M904" i="6"/>
  <c r="M888" i="6"/>
  <c r="M872" i="6"/>
  <c r="M856" i="6"/>
  <c r="M848" i="6"/>
  <c r="M840" i="6"/>
  <c r="M824" i="6"/>
  <c r="M808" i="6"/>
  <c r="M792" i="6"/>
  <c r="M784" i="6"/>
  <c r="M776" i="6"/>
  <c r="M760" i="6"/>
  <c r="M744" i="6"/>
  <c r="M728" i="6"/>
  <c r="M720" i="6"/>
  <c r="M712" i="6"/>
  <c r="M703" i="6"/>
  <c r="M687" i="6"/>
  <c r="M671" i="6"/>
  <c r="M655" i="6"/>
  <c r="M639" i="6"/>
  <c r="M623" i="6"/>
  <c r="M607" i="6"/>
  <c r="M591" i="6"/>
  <c r="M575" i="6"/>
  <c r="M559" i="6"/>
  <c r="M543" i="6"/>
  <c r="M527" i="6"/>
  <c r="M511" i="6"/>
  <c r="M495" i="6"/>
  <c r="M479" i="6"/>
  <c r="M440" i="6"/>
  <c r="M419" i="6"/>
  <c r="M376" i="6"/>
  <c r="M355" i="6"/>
  <c r="M312" i="6"/>
  <c r="M291" i="6"/>
  <c r="M248" i="6"/>
  <c r="M227" i="6"/>
  <c r="M184" i="6"/>
  <c r="M163" i="6"/>
  <c r="M116" i="6"/>
  <c r="M75" i="6"/>
  <c r="M31" i="6"/>
  <c r="N720" i="6"/>
  <c r="N656" i="6"/>
  <c r="N124" i="6"/>
  <c r="N12" i="6"/>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0"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679" i="10"/>
  <c r="J680" i="10"/>
  <c r="J681" i="10"/>
  <c r="J682" i="10"/>
  <c r="J683" i="10"/>
  <c r="J684" i="10"/>
  <c r="J685" i="10"/>
  <c r="J686" i="10"/>
  <c r="J687" i="10"/>
  <c r="J688" i="10"/>
  <c r="J689" i="10"/>
  <c r="J690" i="10"/>
  <c r="J691" i="10"/>
  <c r="J692" i="10"/>
  <c r="J693" i="10"/>
  <c r="J694" i="10"/>
  <c r="J695" i="10"/>
  <c r="J696" i="10"/>
  <c r="J697" i="10"/>
  <c r="J698" i="10"/>
  <c r="J699" i="10"/>
  <c r="J700" i="10"/>
  <c r="J701" i="10"/>
  <c r="J702" i="10"/>
  <c r="J703" i="10"/>
  <c r="J704" i="10"/>
  <c r="J705" i="10"/>
  <c r="J706" i="10"/>
  <c r="J707" i="10"/>
  <c r="J708" i="10"/>
  <c r="J709" i="10"/>
  <c r="J710" i="10"/>
  <c r="J711" i="10"/>
  <c r="J712" i="10"/>
  <c r="J713" i="10"/>
  <c r="J714" i="10"/>
  <c r="J715" i="10"/>
  <c r="J716" i="10"/>
  <c r="J717" i="10"/>
  <c r="J718" i="10"/>
  <c r="J719" i="10"/>
  <c r="J720" i="10"/>
  <c r="J721" i="10"/>
  <c r="J722" i="10"/>
  <c r="J723" i="10"/>
  <c r="J724" i="10"/>
  <c r="J725" i="10"/>
  <c r="J726" i="10"/>
  <c r="J727" i="10"/>
  <c r="J728" i="10"/>
  <c r="J729" i="10"/>
  <c r="J730" i="10"/>
  <c r="J731" i="10"/>
  <c r="J732" i="10"/>
  <c r="J733" i="10"/>
  <c r="J734" i="10"/>
  <c r="J735" i="10"/>
  <c r="J736" i="10"/>
  <c r="J737" i="10"/>
  <c r="J738" i="10"/>
  <c r="J739" i="10"/>
  <c r="J740" i="10"/>
  <c r="J741" i="10"/>
  <c r="J742" i="10"/>
  <c r="J743" i="10"/>
  <c r="J744" i="10"/>
  <c r="J745" i="10"/>
  <c r="J746" i="10"/>
  <c r="J747" i="10"/>
  <c r="J748" i="10"/>
  <c r="J749" i="10"/>
  <c r="J750" i="10"/>
  <c r="J751" i="10"/>
  <c r="J752" i="10"/>
  <c r="J753" i="10"/>
  <c r="J754" i="10"/>
  <c r="J755" i="10"/>
  <c r="J756" i="10"/>
  <c r="J757" i="10"/>
  <c r="J758" i="10"/>
  <c r="J759" i="10"/>
  <c r="J760" i="10"/>
  <c r="J761" i="10"/>
  <c r="J762" i="10"/>
  <c r="J763" i="10"/>
  <c r="J764" i="10"/>
  <c r="J765" i="10"/>
  <c r="J766" i="10"/>
  <c r="J767" i="10"/>
  <c r="J768" i="10"/>
  <c r="J769" i="10"/>
  <c r="J770" i="10"/>
  <c r="J771" i="10"/>
  <c r="J772" i="10"/>
  <c r="J773" i="10"/>
  <c r="J774" i="10"/>
  <c r="J775" i="10"/>
  <c r="J776" i="10"/>
  <c r="J777" i="10"/>
  <c r="J778" i="10"/>
  <c r="J779" i="10"/>
  <c r="J780" i="10"/>
  <c r="J781" i="10"/>
  <c r="J782" i="10"/>
  <c r="J783" i="10"/>
  <c r="J784" i="10"/>
  <c r="J785" i="10"/>
  <c r="J786" i="10"/>
  <c r="J787" i="10"/>
  <c r="J788" i="10"/>
  <c r="J789" i="10"/>
  <c r="J790" i="10"/>
  <c r="J791" i="10"/>
  <c r="J792" i="10"/>
  <c r="J793" i="10"/>
  <c r="J794" i="10"/>
  <c r="J795" i="10"/>
  <c r="J796" i="10"/>
  <c r="J797" i="10"/>
  <c r="J798" i="10"/>
  <c r="J799" i="10"/>
  <c r="J800" i="10"/>
  <c r="J801" i="10"/>
  <c r="J802" i="10"/>
  <c r="J803" i="10"/>
  <c r="J804" i="10"/>
  <c r="J805" i="10"/>
  <c r="J806" i="10"/>
  <c r="J807" i="10"/>
  <c r="J808" i="10"/>
  <c r="J809" i="10"/>
  <c r="J810" i="10"/>
  <c r="J811" i="10"/>
  <c r="J812" i="10"/>
  <c r="J813" i="10"/>
  <c r="J814" i="10"/>
  <c r="J815" i="10"/>
  <c r="J816" i="10"/>
  <c r="J817" i="10"/>
  <c r="J818" i="10"/>
  <c r="J819" i="10"/>
  <c r="J820" i="10"/>
  <c r="J821" i="10"/>
  <c r="J822" i="10"/>
  <c r="J823" i="10"/>
  <c r="J824" i="10"/>
  <c r="J825" i="10"/>
  <c r="J826" i="10"/>
  <c r="J827" i="10"/>
  <c r="J828" i="10"/>
  <c r="J829" i="10"/>
  <c r="J830" i="10"/>
  <c r="J831" i="10"/>
  <c r="J832" i="10"/>
  <c r="J833" i="10"/>
  <c r="J834" i="10"/>
  <c r="J835" i="10"/>
  <c r="J836" i="10"/>
  <c r="J837" i="10"/>
  <c r="J838" i="10"/>
  <c r="J839" i="10"/>
  <c r="J840" i="10"/>
  <c r="J841" i="10"/>
  <c r="J842" i="10"/>
  <c r="J843" i="10"/>
  <c r="J844" i="10"/>
  <c r="J845" i="10"/>
  <c r="J846" i="10"/>
  <c r="J847" i="10"/>
  <c r="J848" i="10"/>
  <c r="J849" i="10"/>
  <c r="J850" i="10"/>
  <c r="J851" i="10"/>
  <c r="J852" i="10"/>
  <c r="J853" i="10"/>
  <c r="J854" i="10"/>
  <c r="J855" i="10"/>
  <c r="J856" i="10"/>
  <c r="J857" i="10"/>
  <c r="J858" i="10"/>
  <c r="J859" i="10"/>
  <c r="J860" i="10"/>
  <c r="J861" i="10"/>
  <c r="J862" i="10"/>
  <c r="J863" i="10"/>
  <c r="J864" i="10"/>
  <c r="J865" i="10"/>
  <c r="J866" i="10"/>
  <c r="J867" i="10"/>
  <c r="J868" i="10"/>
  <c r="J869" i="10"/>
  <c r="J870" i="10"/>
  <c r="J871" i="10"/>
  <c r="J872" i="10"/>
  <c r="J873" i="10"/>
  <c r="J874" i="10"/>
  <c r="J875" i="10"/>
  <c r="J876" i="10"/>
  <c r="J877" i="10"/>
  <c r="J878" i="10"/>
  <c r="J879" i="10"/>
  <c r="J880" i="10"/>
  <c r="J881" i="10"/>
  <c r="J882" i="10"/>
  <c r="J883" i="10"/>
  <c r="J884" i="10"/>
  <c r="J885" i="10"/>
  <c r="J886" i="10"/>
  <c r="J887" i="10"/>
  <c r="J888" i="10"/>
  <c r="J889" i="10"/>
  <c r="J890" i="10"/>
  <c r="J891" i="10"/>
  <c r="J892" i="10"/>
  <c r="J893" i="10"/>
  <c r="J894" i="10"/>
  <c r="J895" i="10"/>
  <c r="J896" i="10"/>
  <c r="J897" i="10"/>
  <c r="J898" i="10"/>
  <c r="J899" i="10"/>
  <c r="J900" i="10"/>
  <c r="J901" i="10"/>
  <c r="J902" i="10"/>
  <c r="J903" i="10"/>
  <c r="J904" i="10"/>
  <c r="J905" i="10"/>
  <c r="J906" i="10"/>
  <c r="J907" i="10"/>
  <c r="J908" i="10"/>
  <c r="J909" i="10"/>
  <c r="J910" i="10"/>
  <c r="J911" i="10"/>
  <c r="J912" i="10"/>
  <c r="J913" i="10"/>
  <c r="J914" i="10"/>
  <c r="J915" i="10"/>
  <c r="J916" i="10"/>
  <c r="J917" i="10"/>
  <c r="J918" i="10"/>
  <c r="J919" i="10"/>
  <c r="J920" i="10"/>
  <c r="J921" i="10"/>
  <c r="J922" i="10"/>
  <c r="J923" i="10"/>
  <c r="J924" i="10"/>
  <c r="J925" i="10"/>
  <c r="J926" i="10"/>
  <c r="J927" i="10"/>
  <c r="J928" i="10"/>
  <c r="J929" i="10"/>
  <c r="J930" i="10"/>
  <c r="J931" i="10"/>
  <c r="J932" i="10"/>
  <c r="J933" i="10"/>
  <c r="J934" i="10"/>
  <c r="J935" i="10"/>
  <c r="J936" i="10"/>
  <c r="J937" i="10"/>
  <c r="J938" i="10"/>
  <c r="J939" i="10"/>
  <c r="J940" i="10"/>
  <c r="J941" i="10"/>
  <c r="J942" i="10"/>
  <c r="J943" i="10"/>
  <c r="J944" i="10"/>
  <c r="J945" i="10"/>
  <c r="J946" i="10"/>
  <c r="J947" i="10"/>
  <c r="J948" i="10"/>
  <c r="J949" i="10"/>
  <c r="J950" i="10"/>
  <c r="J951" i="10"/>
  <c r="J952" i="10"/>
  <c r="J953" i="10"/>
  <c r="J954" i="10"/>
  <c r="J955" i="10"/>
  <c r="J956" i="10"/>
  <c r="J957" i="10"/>
  <c r="J958" i="10"/>
  <c r="J959" i="10"/>
  <c r="J960" i="10"/>
  <c r="J961" i="10"/>
  <c r="J962" i="10"/>
  <c r="J963" i="10"/>
  <c r="J964" i="10"/>
  <c r="J965" i="10"/>
  <c r="J966" i="10"/>
  <c r="J967" i="10"/>
  <c r="J968" i="10"/>
  <c r="J969" i="10"/>
  <c r="J970" i="10"/>
  <c r="J971" i="10"/>
  <c r="J972" i="10"/>
  <c r="J973" i="10"/>
  <c r="J974" i="10"/>
  <c r="J975" i="10"/>
  <c r="J976" i="10"/>
  <c r="J977" i="10"/>
  <c r="J978" i="10"/>
  <c r="J979" i="10"/>
  <c r="J980" i="10"/>
  <c r="J981" i="10"/>
  <c r="J982" i="10"/>
  <c r="J983" i="10"/>
  <c r="J984" i="10"/>
  <c r="J985" i="10"/>
  <c r="J986" i="10"/>
  <c r="J987" i="10"/>
  <c r="J988" i="10"/>
  <c r="J989" i="10"/>
  <c r="J990" i="10"/>
  <c r="J991" i="10"/>
  <c r="J992" i="10"/>
  <c r="J993" i="10"/>
  <c r="J994" i="10"/>
  <c r="J995" i="10"/>
  <c r="J996" i="10"/>
  <c r="J997" i="10"/>
  <c r="J998" i="10"/>
  <c r="J999" i="10"/>
  <c r="J1000" i="10"/>
  <c r="J1001" i="10"/>
  <c r="J1002" i="10"/>
  <c r="J1003" i="10"/>
  <c r="J1004" i="10"/>
  <c r="J1005" i="10"/>
  <c r="J1006" i="10"/>
  <c r="J1007" i="10"/>
  <c r="J1008" i="10"/>
  <c r="J1009" i="10"/>
  <c r="J1010" i="10"/>
  <c r="J1011" i="10"/>
  <c r="J1012" i="10"/>
  <c r="J1013" i="10"/>
  <c r="J1014" i="10"/>
  <c r="J1015" i="10"/>
  <c r="J1016" i="10"/>
  <c r="J1017" i="10"/>
  <c r="J1018" i="10"/>
  <c r="J1019" i="10"/>
  <c r="J1020" i="10"/>
  <c r="J1021"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26"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497" i="10"/>
  <c r="G498" i="10"/>
  <c r="G499" i="10"/>
  <c r="G500" i="10"/>
  <c r="G501" i="10"/>
  <c r="G502" i="10"/>
  <c r="G503" i="10"/>
  <c r="G504" i="10"/>
  <c r="G505" i="10"/>
  <c r="G506" i="10"/>
  <c r="G507" i="10"/>
  <c r="G508" i="10"/>
  <c r="G509" i="10"/>
  <c r="G510" i="10"/>
  <c r="G511" i="10"/>
  <c r="G512" i="10"/>
  <c r="G513" i="10"/>
  <c r="G514" i="10"/>
  <c r="G515" i="10"/>
  <c r="G516" i="10"/>
  <c r="G517" i="10"/>
  <c r="G518" i="10"/>
  <c r="G519" i="10"/>
  <c r="G520" i="10"/>
  <c r="G521" i="10"/>
  <c r="G522" i="10"/>
  <c r="G523" i="10"/>
  <c r="G524" i="10"/>
  <c r="G525" i="10"/>
  <c r="G526" i="10"/>
  <c r="G527" i="10"/>
  <c r="G528" i="10"/>
  <c r="G529" i="10"/>
  <c r="G530" i="10"/>
  <c r="G531" i="10"/>
  <c r="G532" i="10"/>
  <c r="G533" i="10"/>
  <c r="G534" i="10"/>
  <c r="G535" i="10"/>
  <c r="G536" i="10"/>
  <c r="G537" i="10"/>
  <c r="G538" i="10"/>
  <c r="G539" i="10"/>
  <c r="G540" i="10"/>
  <c r="G541" i="10"/>
  <c r="G542" i="10"/>
  <c r="G543" i="10"/>
  <c r="G544" i="10"/>
  <c r="G545" i="10"/>
  <c r="G546" i="10"/>
  <c r="G547" i="10"/>
  <c r="G548" i="10"/>
  <c r="G549" i="10"/>
  <c r="G550" i="10"/>
  <c r="G551" i="10"/>
  <c r="G552" i="10"/>
  <c r="G553" i="10"/>
  <c r="G554" i="10"/>
  <c r="G555" i="10"/>
  <c r="G556" i="10"/>
  <c r="G557" i="10"/>
  <c r="G558" i="10"/>
  <c r="G559" i="10"/>
  <c r="G560" i="10"/>
  <c r="G561" i="10"/>
  <c r="G562" i="10"/>
  <c r="G563" i="10"/>
  <c r="G564" i="10"/>
  <c r="G565" i="10"/>
  <c r="G566" i="10"/>
  <c r="G567" i="10"/>
  <c r="G568" i="10"/>
  <c r="G569" i="10"/>
  <c r="G570" i="10"/>
  <c r="G571" i="10"/>
  <c r="G572" i="10"/>
  <c r="G573" i="10"/>
  <c r="G574" i="10"/>
  <c r="G575" i="10"/>
  <c r="G576" i="10"/>
  <c r="G577" i="10"/>
  <c r="G578" i="10"/>
  <c r="G579" i="10"/>
  <c r="G580" i="10"/>
  <c r="G581" i="10"/>
  <c r="G582" i="10"/>
  <c r="G583" i="10"/>
  <c r="G584" i="10"/>
  <c r="G585" i="10"/>
  <c r="G586" i="10"/>
  <c r="G587" i="10"/>
  <c r="G588" i="10"/>
  <c r="G589" i="10"/>
  <c r="G590" i="10"/>
  <c r="G591" i="10"/>
  <c r="G592" i="10"/>
  <c r="G593" i="10"/>
  <c r="G594" i="10"/>
  <c r="G595" i="10"/>
  <c r="G596" i="10"/>
  <c r="G597" i="10"/>
  <c r="G598" i="10"/>
  <c r="G599" i="10"/>
  <c r="G600" i="10"/>
  <c r="G601" i="10"/>
  <c r="G602" i="10"/>
  <c r="G603" i="10"/>
  <c r="G604" i="10"/>
  <c r="G605" i="10"/>
  <c r="G606" i="10"/>
  <c r="G607" i="10"/>
  <c r="G608" i="10"/>
  <c r="G609" i="10"/>
  <c r="G610" i="10"/>
  <c r="G611" i="10"/>
  <c r="G612" i="10"/>
  <c r="G613" i="10"/>
  <c r="G614" i="10"/>
  <c r="G615" i="10"/>
  <c r="G616" i="10"/>
  <c r="G617" i="10"/>
  <c r="G618" i="10"/>
  <c r="G619" i="10"/>
  <c r="G620" i="10"/>
  <c r="G621" i="10"/>
  <c r="G622" i="10"/>
  <c r="G623" i="10"/>
  <c r="G624" i="10"/>
  <c r="G625" i="10"/>
  <c r="G626" i="10"/>
  <c r="G627" i="10"/>
  <c r="G628" i="10"/>
  <c r="G629" i="10"/>
  <c r="G630" i="10"/>
  <c r="G631" i="10"/>
  <c r="G632" i="10"/>
  <c r="G633" i="10"/>
  <c r="G634" i="10"/>
  <c r="G635" i="10"/>
  <c r="G636" i="10"/>
  <c r="G637" i="10"/>
  <c r="G638" i="10"/>
  <c r="G639" i="10"/>
  <c r="G640" i="10"/>
  <c r="G641" i="10"/>
  <c r="G642" i="10"/>
  <c r="G643" i="10"/>
  <c r="G644" i="10"/>
  <c r="G645" i="10"/>
  <c r="G646" i="10"/>
  <c r="G647" i="10"/>
  <c r="G648" i="10"/>
  <c r="G649" i="10"/>
  <c r="G650" i="10"/>
  <c r="G651" i="10"/>
  <c r="G652" i="10"/>
  <c r="G653" i="10"/>
  <c r="G654" i="10"/>
  <c r="G655" i="10"/>
  <c r="G656" i="10"/>
  <c r="G657" i="10"/>
  <c r="G658" i="10"/>
  <c r="G659" i="10"/>
  <c r="G660" i="10"/>
  <c r="G661" i="10"/>
  <c r="G662" i="10"/>
  <c r="G663" i="10"/>
  <c r="G664" i="10"/>
  <c r="G665" i="10"/>
  <c r="G666" i="10"/>
  <c r="G667" i="10"/>
  <c r="G668" i="10"/>
  <c r="G669" i="10"/>
  <c r="G670" i="10"/>
  <c r="G671" i="10"/>
  <c r="G672" i="10"/>
  <c r="G673" i="10"/>
  <c r="G674" i="10"/>
  <c r="G675" i="10"/>
  <c r="G676" i="10"/>
  <c r="G677" i="10"/>
  <c r="G678" i="10"/>
  <c r="G679" i="10"/>
  <c r="G680" i="10"/>
  <c r="G681" i="10"/>
  <c r="G682" i="10"/>
  <c r="G683" i="10"/>
  <c r="G684" i="10"/>
  <c r="G685" i="10"/>
  <c r="G686" i="10"/>
  <c r="G687" i="10"/>
  <c r="G688" i="10"/>
  <c r="G689" i="10"/>
  <c r="G690" i="10"/>
  <c r="G691" i="10"/>
  <c r="G692" i="10"/>
  <c r="G693" i="10"/>
  <c r="G694" i="10"/>
  <c r="G695" i="10"/>
  <c r="G696" i="10"/>
  <c r="G697" i="10"/>
  <c r="G698" i="10"/>
  <c r="G699" i="10"/>
  <c r="G700" i="10"/>
  <c r="G701" i="10"/>
  <c r="G702" i="10"/>
  <c r="G703" i="10"/>
  <c r="G704" i="10"/>
  <c r="G705" i="10"/>
  <c r="G706" i="10"/>
  <c r="G707" i="10"/>
  <c r="G708" i="10"/>
  <c r="G709" i="10"/>
  <c r="G710" i="10"/>
  <c r="G711" i="10"/>
  <c r="G712" i="10"/>
  <c r="G713" i="10"/>
  <c r="G714" i="10"/>
  <c r="G715" i="10"/>
  <c r="G716" i="10"/>
  <c r="G717" i="10"/>
  <c r="G718" i="10"/>
  <c r="G719" i="10"/>
  <c r="G720" i="10"/>
  <c r="G721" i="10"/>
  <c r="G722" i="10"/>
  <c r="G723" i="10"/>
  <c r="G724" i="10"/>
  <c r="G725" i="10"/>
  <c r="G726" i="10"/>
  <c r="G727" i="10"/>
  <c r="G728" i="10"/>
  <c r="G729" i="10"/>
  <c r="G730" i="10"/>
  <c r="G731" i="10"/>
  <c r="G732" i="10"/>
  <c r="G733" i="10"/>
  <c r="G734" i="10"/>
  <c r="G735" i="10"/>
  <c r="G736" i="10"/>
  <c r="G737" i="10"/>
  <c r="G738" i="10"/>
  <c r="G739" i="10"/>
  <c r="G740" i="10"/>
  <c r="G741" i="10"/>
  <c r="G742" i="10"/>
  <c r="G743" i="10"/>
  <c r="G744" i="10"/>
  <c r="G745" i="10"/>
  <c r="G746" i="10"/>
  <c r="G747" i="10"/>
  <c r="G748" i="10"/>
  <c r="G749" i="10"/>
  <c r="G750" i="10"/>
  <c r="G751" i="10"/>
  <c r="G752" i="10"/>
  <c r="G753" i="10"/>
  <c r="G754" i="10"/>
  <c r="G755" i="10"/>
  <c r="G756" i="10"/>
  <c r="G757" i="10"/>
  <c r="G758" i="10"/>
  <c r="G759" i="10"/>
  <c r="G760" i="10"/>
  <c r="G761" i="10"/>
  <c r="G762" i="10"/>
  <c r="G763" i="10"/>
  <c r="G764" i="10"/>
  <c r="G765" i="10"/>
  <c r="G766" i="10"/>
  <c r="G767" i="10"/>
  <c r="G768" i="10"/>
  <c r="G769" i="10"/>
  <c r="G770" i="10"/>
  <c r="G771" i="10"/>
  <c r="G772" i="10"/>
  <c r="G773" i="10"/>
  <c r="G774" i="10"/>
  <c r="G775" i="10"/>
  <c r="G776" i="10"/>
  <c r="G777" i="10"/>
  <c r="G778" i="10"/>
  <c r="G779" i="10"/>
  <c r="G780" i="10"/>
  <c r="G781" i="10"/>
  <c r="G782" i="10"/>
  <c r="G783" i="10"/>
  <c r="G784" i="10"/>
  <c r="G785" i="10"/>
  <c r="G786" i="10"/>
  <c r="G787" i="10"/>
  <c r="G788" i="10"/>
  <c r="G789" i="10"/>
  <c r="G790" i="10"/>
  <c r="G791" i="10"/>
  <c r="G792" i="10"/>
  <c r="G793" i="10"/>
  <c r="G794" i="10"/>
  <c r="G795" i="10"/>
  <c r="G796" i="10"/>
  <c r="G797" i="10"/>
  <c r="G798" i="10"/>
  <c r="G799" i="10"/>
  <c r="G800" i="10"/>
  <c r="G801" i="10"/>
  <c r="G802" i="10"/>
  <c r="G803" i="10"/>
  <c r="G804" i="10"/>
  <c r="G805" i="10"/>
  <c r="G806" i="10"/>
  <c r="G807" i="10"/>
  <c r="G808" i="10"/>
  <c r="G809" i="10"/>
  <c r="G810" i="10"/>
  <c r="G811" i="10"/>
  <c r="G812" i="10"/>
  <c r="G813" i="10"/>
  <c r="G814" i="10"/>
  <c r="G815" i="10"/>
  <c r="G816" i="10"/>
  <c r="G817" i="10"/>
  <c r="G818" i="10"/>
  <c r="G819" i="10"/>
  <c r="G820" i="10"/>
  <c r="G821" i="10"/>
  <c r="G822" i="10"/>
  <c r="G823" i="10"/>
  <c r="G824" i="10"/>
  <c r="G825" i="10"/>
  <c r="G826" i="10"/>
  <c r="G827" i="10"/>
  <c r="G828" i="10"/>
  <c r="G829" i="10"/>
  <c r="G830" i="10"/>
  <c r="G831" i="10"/>
  <c r="G832" i="10"/>
  <c r="G833" i="10"/>
  <c r="G834" i="10"/>
  <c r="G835" i="10"/>
  <c r="G836" i="10"/>
  <c r="G837" i="10"/>
  <c r="G838" i="10"/>
  <c r="G839" i="10"/>
  <c r="G840" i="10"/>
  <c r="G841" i="10"/>
  <c r="G842" i="10"/>
  <c r="G843" i="10"/>
  <c r="G844" i="10"/>
  <c r="G845" i="10"/>
  <c r="G846" i="10"/>
  <c r="G847" i="10"/>
  <c r="G848" i="10"/>
  <c r="G849" i="10"/>
  <c r="G850" i="10"/>
  <c r="G851" i="10"/>
  <c r="G852" i="10"/>
  <c r="G853" i="10"/>
  <c r="G854" i="10"/>
  <c r="G855" i="10"/>
  <c r="G856" i="10"/>
  <c r="G857" i="10"/>
  <c r="G858" i="10"/>
  <c r="G859" i="10"/>
  <c r="G860" i="10"/>
  <c r="G861" i="10"/>
  <c r="G862" i="10"/>
  <c r="G863" i="10"/>
  <c r="G864" i="10"/>
  <c r="G865" i="10"/>
  <c r="G866" i="10"/>
  <c r="G867" i="10"/>
  <c r="G868" i="10"/>
  <c r="G869" i="10"/>
  <c r="G870" i="10"/>
  <c r="G871" i="10"/>
  <c r="G872" i="10"/>
  <c r="G873" i="10"/>
  <c r="G874" i="10"/>
  <c r="G875" i="10"/>
  <c r="G876" i="10"/>
  <c r="G877" i="10"/>
  <c r="G878" i="10"/>
  <c r="G879" i="10"/>
  <c r="G880" i="10"/>
  <c r="G881" i="10"/>
  <c r="G882" i="10"/>
  <c r="G883" i="10"/>
  <c r="G884" i="10"/>
  <c r="G885" i="10"/>
  <c r="G886" i="10"/>
  <c r="G887" i="10"/>
  <c r="G888" i="10"/>
  <c r="G889" i="10"/>
  <c r="G890" i="10"/>
  <c r="G891" i="10"/>
  <c r="G892" i="10"/>
  <c r="G893" i="10"/>
  <c r="G894" i="10"/>
  <c r="G895" i="10"/>
  <c r="G896" i="10"/>
  <c r="G897" i="10"/>
  <c r="G898" i="10"/>
  <c r="G899" i="10"/>
  <c r="G900" i="10"/>
  <c r="G901" i="10"/>
  <c r="G902" i="10"/>
  <c r="G903" i="10"/>
  <c r="G904" i="10"/>
  <c r="G905" i="10"/>
  <c r="G906" i="10"/>
  <c r="G907" i="10"/>
  <c r="G908" i="10"/>
  <c r="G909" i="10"/>
  <c r="G910" i="10"/>
  <c r="G911" i="10"/>
  <c r="G912" i="10"/>
  <c r="G913" i="10"/>
  <c r="G914" i="10"/>
  <c r="G915" i="10"/>
  <c r="G916" i="10"/>
  <c r="G917" i="10"/>
  <c r="G918" i="10"/>
  <c r="G919" i="10"/>
  <c r="G920" i="10"/>
  <c r="G921" i="10"/>
  <c r="G922" i="10"/>
  <c r="G923" i="10"/>
  <c r="G924" i="10"/>
  <c r="G925" i="10"/>
  <c r="G926" i="10"/>
  <c r="G927" i="10"/>
  <c r="G928" i="10"/>
  <c r="G929" i="10"/>
  <c r="G930" i="10"/>
  <c r="G931" i="10"/>
  <c r="G932" i="10"/>
  <c r="G933" i="10"/>
  <c r="G934" i="10"/>
  <c r="G935" i="10"/>
  <c r="G936" i="10"/>
  <c r="G937" i="10"/>
  <c r="G938" i="10"/>
  <c r="G939" i="10"/>
  <c r="G940" i="10"/>
  <c r="G941" i="10"/>
  <c r="G942" i="10"/>
  <c r="G943" i="10"/>
  <c r="G944" i="10"/>
  <c r="G945" i="10"/>
  <c r="G946" i="10"/>
  <c r="G947" i="10"/>
  <c r="G948" i="10"/>
  <c r="G949" i="10"/>
  <c r="G950" i="10"/>
  <c r="G951" i="10"/>
  <c r="G952" i="10"/>
  <c r="G953" i="10"/>
  <c r="G954" i="10"/>
  <c r="G955" i="10"/>
  <c r="G956" i="10"/>
  <c r="G957" i="10"/>
  <c r="G958" i="10"/>
  <c r="G959" i="10"/>
  <c r="G960" i="10"/>
  <c r="G961" i="10"/>
  <c r="G962" i="10"/>
  <c r="G963" i="10"/>
  <c r="G964" i="10"/>
  <c r="G965" i="10"/>
  <c r="G966" i="10"/>
  <c r="G967" i="10"/>
  <c r="G968" i="10"/>
  <c r="G969" i="10"/>
  <c r="G970" i="10"/>
  <c r="G971" i="10"/>
  <c r="G972" i="10"/>
  <c r="G973" i="10"/>
  <c r="G974" i="10"/>
  <c r="G975" i="10"/>
  <c r="G976" i="10"/>
  <c r="G977" i="10"/>
  <c r="G978" i="10"/>
  <c r="G979" i="10"/>
  <c r="G980" i="10"/>
  <c r="G981" i="10"/>
  <c r="G982" i="10"/>
  <c r="G983" i="10"/>
  <c r="G984" i="10"/>
  <c r="G985" i="10"/>
  <c r="G986" i="10"/>
  <c r="G987" i="10"/>
  <c r="G988" i="10"/>
  <c r="G989" i="10"/>
  <c r="G990" i="10"/>
  <c r="G991" i="10"/>
  <c r="G992" i="10"/>
  <c r="G993" i="10"/>
  <c r="G994" i="10"/>
  <c r="G995" i="10"/>
  <c r="G996" i="10"/>
  <c r="G997" i="10"/>
  <c r="G998" i="10"/>
  <c r="G999" i="10"/>
  <c r="G1000" i="10"/>
  <c r="G1001" i="10"/>
  <c r="G1002" i="10"/>
  <c r="G1003" i="10"/>
  <c r="G1004" i="10"/>
  <c r="G1005" i="10"/>
  <c r="G1006" i="10"/>
  <c r="G1007" i="10"/>
  <c r="G1008" i="10"/>
  <c r="G1009" i="10"/>
  <c r="G1010" i="10"/>
  <c r="G1011" i="10"/>
  <c r="G1012" i="10"/>
  <c r="G1013" i="10"/>
  <c r="G1014" i="10"/>
  <c r="G1015" i="10"/>
  <c r="G1016" i="10"/>
  <c r="G1017" i="10"/>
  <c r="G1018" i="10"/>
  <c r="G1019" i="10"/>
  <c r="G1020" i="10"/>
  <c r="G1021" i="10"/>
  <c r="G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5" i="10"/>
  <c r="F626"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4" i="10"/>
  <c r="F655" i="10"/>
  <c r="F656" i="10"/>
  <c r="F657" i="10"/>
  <c r="F658" i="10"/>
  <c r="F659" i="10"/>
  <c r="F660" i="10"/>
  <c r="F661" i="10"/>
  <c r="F662" i="10"/>
  <c r="F663" i="10"/>
  <c r="F664" i="10"/>
  <c r="F665" i="10"/>
  <c r="F666" i="10"/>
  <c r="F667" i="10"/>
  <c r="F668" i="10"/>
  <c r="F669" i="10"/>
  <c r="F670"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696" i="10"/>
  <c r="F697" i="10"/>
  <c r="F698" i="10"/>
  <c r="F699" i="10"/>
  <c r="F700" i="10"/>
  <c r="F701" i="10"/>
  <c r="F702" i="10"/>
  <c r="F703" i="10"/>
  <c r="F704" i="10"/>
  <c r="F705" i="10"/>
  <c r="F706" i="10"/>
  <c r="F707" i="10"/>
  <c r="F708" i="10"/>
  <c r="F709" i="10"/>
  <c r="F710" i="10"/>
  <c r="F711" i="10"/>
  <c r="F712" i="10"/>
  <c r="F713" i="10"/>
  <c r="F714"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F813" i="10"/>
  <c r="F814" i="10"/>
  <c r="F815" i="10"/>
  <c r="F816" i="10"/>
  <c r="F817" i="10"/>
  <c r="F818" i="10"/>
  <c r="F819" i="10"/>
  <c r="F820" i="10"/>
  <c r="F821" i="10"/>
  <c r="F822" i="10"/>
  <c r="F823" i="10"/>
  <c r="F824" i="10"/>
  <c r="F825" i="10"/>
  <c r="F826" i="10"/>
  <c r="F827" i="10"/>
  <c r="F828" i="10"/>
  <c r="F829" i="10"/>
  <c r="F830" i="10"/>
  <c r="F831" i="10"/>
  <c r="F832" i="10"/>
  <c r="F833" i="10"/>
  <c r="F834" i="10"/>
  <c r="F835" i="10"/>
  <c r="F836" i="10"/>
  <c r="F837" i="10"/>
  <c r="F838" i="10"/>
  <c r="F839" i="10"/>
  <c r="F840" i="10"/>
  <c r="F841" i="10"/>
  <c r="F842" i="10"/>
  <c r="F843" i="10"/>
  <c r="F844" i="10"/>
  <c r="F845" i="10"/>
  <c r="F846" i="10"/>
  <c r="F847" i="10"/>
  <c r="F848" i="10"/>
  <c r="F849" i="10"/>
  <c r="F850" i="10"/>
  <c r="F851" i="10"/>
  <c r="F852" i="10"/>
  <c r="F853" i="10"/>
  <c r="F854" i="10"/>
  <c r="F855" i="10"/>
  <c r="F856" i="10"/>
  <c r="F857" i="10"/>
  <c r="F858" i="10"/>
  <c r="F859" i="10"/>
  <c r="F860" i="10"/>
  <c r="F861" i="10"/>
  <c r="F862" i="10"/>
  <c r="F863" i="10"/>
  <c r="F864" i="10"/>
  <c r="F865" i="10"/>
  <c r="F866" i="10"/>
  <c r="F867" i="10"/>
  <c r="F868" i="10"/>
  <c r="F869" i="10"/>
  <c r="F870" i="10"/>
  <c r="F871" i="10"/>
  <c r="F872" i="10"/>
  <c r="F873" i="10"/>
  <c r="F874" i="10"/>
  <c r="F875" i="10"/>
  <c r="F876" i="10"/>
  <c r="F877" i="10"/>
  <c r="F878" i="10"/>
  <c r="F879" i="10"/>
  <c r="F880" i="10"/>
  <c r="F881" i="10"/>
  <c r="F882" i="10"/>
  <c r="F883" i="10"/>
  <c r="F884" i="10"/>
  <c r="F885" i="10"/>
  <c r="F886" i="10"/>
  <c r="F887" i="10"/>
  <c r="F888" i="10"/>
  <c r="F889" i="10"/>
  <c r="F890" i="10"/>
  <c r="F891" i="10"/>
  <c r="F892" i="10"/>
  <c r="F893" i="10"/>
  <c r="F894" i="10"/>
  <c r="F895" i="10"/>
  <c r="F896" i="10"/>
  <c r="F897" i="10"/>
  <c r="F898" i="10"/>
  <c r="F899" i="10"/>
  <c r="F900" i="10"/>
  <c r="F901" i="10"/>
  <c r="F902" i="10"/>
  <c r="F903" i="10"/>
  <c r="F904" i="10"/>
  <c r="F905" i="10"/>
  <c r="F906" i="10"/>
  <c r="F907" i="10"/>
  <c r="F908" i="10"/>
  <c r="F909" i="10"/>
  <c r="F910" i="10"/>
  <c r="F911" i="10"/>
  <c r="F912" i="10"/>
  <c r="F913" i="10"/>
  <c r="F914" i="10"/>
  <c r="F915" i="10"/>
  <c r="F916" i="10"/>
  <c r="F917" i="10"/>
  <c r="F918" i="10"/>
  <c r="F919" i="10"/>
  <c r="F920" i="10"/>
  <c r="F921" i="10"/>
  <c r="F922" i="10"/>
  <c r="F923" i="10"/>
  <c r="F924" i="10"/>
  <c r="F925" i="10"/>
  <c r="F926" i="10"/>
  <c r="F927" i="10"/>
  <c r="F928" i="10"/>
  <c r="F929" i="10"/>
  <c r="F930" i="10"/>
  <c r="F931" i="10"/>
  <c r="F932" i="10"/>
  <c r="F933" i="10"/>
  <c r="F934" i="10"/>
  <c r="F935" i="10"/>
  <c r="F936" i="10"/>
  <c r="F937" i="10"/>
  <c r="F938" i="10"/>
  <c r="F939" i="10"/>
  <c r="F940" i="10"/>
  <c r="F941" i="10"/>
  <c r="F942" i="10"/>
  <c r="F943" i="10"/>
  <c r="F944" i="10"/>
  <c r="F945" i="10"/>
  <c r="F946" i="10"/>
  <c r="F947" i="10"/>
  <c r="F948" i="10"/>
  <c r="F949" i="10"/>
  <c r="F950" i="10"/>
  <c r="F951" i="10"/>
  <c r="F952" i="10"/>
  <c r="F953" i="10"/>
  <c r="F954" i="10"/>
  <c r="F955" i="10"/>
  <c r="F956" i="10"/>
  <c r="F957" i="10"/>
  <c r="F958" i="10"/>
  <c r="F959" i="10"/>
  <c r="F960" i="10"/>
  <c r="F961" i="10"/>
  <c r="F962" i="10"/>
  <c r="F963" i="10"/>
  <c r="F964" i="10"/>
  <c r="F965" i="10"/>
  <c r="F966" i="10"/>
  <c r="F967" i="10"/>
  <c r="F968" i="10"/>
  <c r="F969" i="10"/>
  <c r="F970" i="10"/>
  <c r="F971" i="10"/>
  <c r="F972" i="10"/>
  <c r="F973" i="10"/>
  <c r="F974" i="10"/>
  <c r="F975" i="10"/>
  <c r="F976" i="10"/>
  <c r="F977" i="10"/>
  <c r="F978" i="10"/>
  <c r="F979" i="10"/>
  <c r="F980" i="10"/>
  <c r="F981" i="10"/>
  <c r="F982" i="10"/>
  <c r="F983" i="10"/>
  <c r="F984" i="10"/>
  <c r="F985" i="10"/>
  <c r="F986" i="10"/>
  <c r="F987" i="10"/>
  <c r="F988" i="10"/>
  <c r="F989" i="10"/>
  <c r="F990" i="10"/>
  <c r="F991" i="10"/>
  <c r="F992" i="10"/>
  <c r="F993" i="10"/>
  <c r="F994" i="10"/>
  <c r="F995" i="10"/>
  <c r="F996" i="10"/>
  <c r="F997" i="10"/>
  <c r="F998" i="10"/>
  <c r="F999" i="10"/>
  <c r="F1000" i="10"/>
  <c r="F1001" i="10"/>
  <c r="F1002" i="10"/>
  <c r="F1003" i="10"/>
  <c r="F1004" i="10"/>
  <c r="F1005" i="10"/>
  <c r="F1006" i="10"/>
  <c r="F1007" i="10"/>
  <c r="F1008" i="10"/>
  <c r="F1009" i="10"/>
  <c r="F1010" i="10"/>
  <c r="F1011" i="10"/>
  <c r="F1012" i="10"/>
  <c r="F1013" i="10"/>
  <c r="F1014" i="10"/>
  <c r="F1015" i="10"/>
  <c r="F1016" i="10"/>
  <c r="F1017" i="10"/>
  <c r="F1018" i="10"/>
  <c r="F1019" i="10"/>
  <c r="F1020" i="10"/>
  <c r="F1021" i="10"/>
  <c r="F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890" i="10"/>
  <c r="E891" i="10"/>
  <c r="E892" i="10"/>
  <c r="E893" i="10"/>
  <c r="E894" i="10"/>
  <c r="E895" i="10"/>
  <c r="E896" i="10"/>
  <c r="E897" i="10"/>
  <c r="E898" i="10"/>
  <c r="E899" i="10"/>
  <c r="E900" i="10"/>
  <c r="E901" i="10"/>
  <c r="E902" i="10"/>
  <c r="E903" i="10"/>
  <c r="E904" i="10"/>
  <c r="E905" i="10"/>
  <c r="E906" i="10"/>
  <c r="E907" i="10"/>
  <c r="E908" i="10"/>
  <c r="E909" i="10"/>
  <c r="E910" i="10"/>
  <c r="E911" i="10"/>
  <c r="E912" i="10"/>
  <c r="E913" i="10"/>
  <c r="E914" i="10"/>
  <c r="E915" i="10"/>
  <c r="E916" i="10"/>
  <c r="E917" i="10"/>
  <c r="E918" i="10"/>
  <c r="E919" i="10"/>
  <c r="E920" i="10"/>
  <c r="E921" i="10"/>
  <c r="E922" i="10"/>
  <c r="E923" i="10"/>
  <c r="E924" i="10"/>
  <c r="E925" i="10"/>
  <c r="E926" i="10"/>
  <c r="E927" i="10"/>
  <c r="E928" i="10"/>
  <c r="E929" i="10"/>
  <c r="E930" i="10"/>
  <c r="E931" i="10"/>
  <c r="E932" i="10"/>
  <c r="E933" i="10"/>
  <c r="E934" i="10"/>
  <c r="E935" i="10"/>
  <c r="E936" i="10"/>
  <c r="E937" i="10"/>
  <c r="E938" i="10"/>
  <c r="E939" i="10"/>
  <c r="E940" i="10"/>
  <c r="E941" i="10"/>
  <c r="E942" i="10"/>
  <c r="E943" i="10"/>
  <c r="E944" i="10"/>
  <c r="E945" i="10"/>
  <c r="E946" i="10"/>
  <c r="E947" i="10"/>
  <c r="E948" i="10"/>
  <c r="E949" i="10"/>
  <c r="E950" i="10"/>
  <c r="E951" i="10"/>
  <c r="E952" i="10"/>
  <c r="E953" i="10"/>
  <c r="E954" i="10"/>
  <c r="E955" i="10"/>
  <c r="E956" i="10"/>
  <c r="E957" i="10"/>
  <c r="E958" i="10"/>
  <c r="E959" i="10"/>
  <c r="E960" i="10"/>
  <c r="E961" i="10"/>
  <c r="E962" i="10"/>
  <c r="E963" i="10"/>
  <c r="E964" i="10"/>
  <c r="E965" i="10"/>
  <c r="E966" i="10"/>
  <c r="E967" i="10"/>
  <c r="E968" i="10"/>
  <c r="E969" i="10"/>
  <c r="E970" i="10"/>
  <c r="E971" i="10"/>
  <c r="E972" i="10"/>
  <c r="E973" i="10"/>
  <c r="E974" i="10"/>
  <c r="E975" i="10"/>
  <c r="E976" i="10"/>
  <c r="E977" i="10"/>
  <c r="E978" i="10"/>
  <c r="E979" i="10"/>
  <c r="E980" i="10"/>
  <c r="E981" i="10"/>
  <c r="E982" i="10"/>
  <c r="E983" i="10"/>
  <c r="E984" i="10"/>
  <c r="E985" i="10"/>
  <c r="E986" i="10"/>
  <c r="E987" i="10"/>
  <c r="E988" i="10"/>
  <c r="E989" i="10"/>
  <c r="E990" i="10"/>
  <c r="E991" i="10"/>
  <c r="E992" i="10"/>
  <c r="E993" i="10"/>
  <c r="E994" i="10"/>
  <c r="E995" i="10"/>
  <c r="E996" i="10"/>
  <c r="E997" i="10"/>
  <c r="E998" i="10"/>
  <c r="E999" i="10"/>
  <c r="E1000" i="10"/>
  <c r="E1001" i="10"/>
  <c r="E1002" i="10"/>
  <c r="E1003" i="10"/>
  <c r="E1004" i="10"/>
  <c r="E1005" i="10"/>
  <c r="E1006" i="10"/>
  <c r="E1007" i="10"/>
  <c r="E1008" i="10"/>
  <c r="E1009" i="10"/>
  <c r="E1010" i="10"/>
  <c r="E1011" i="10"/>
  <c r="E1012" i="10"/>
  <c r="E1013" i="10"/>
  <c r="E1014" i="10"/>
  <c r="E1015" i="10"/>
  <c r="E1016" i="10"/>
  <c r="E1017" i="10"/>
  <c r="E1018" i="10"/>
  <c r="E1019" i="10"/>
  <c r="E1020" i="10"/>
  <c r="E1021" i="10"/>
  <c r="E26" i="10"/>
  <c r="H18" i="10"/>
  <c r="H19" i="10"/>
  <c r="H20" i="10"/>
  <c r="H21" i="10"/>
  <c r="H22" i="10"/>
  <c r="H17" i="10"/>
  <c r="H27" i="10" s="1"/>
  <c r="E14" i="3"/>
  <c r="G319" i="6"/>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G281" i="6"/>
  <c r="S18" i="15" l="1"/>
  <c r="R14" i="15"/>
  <c r="S14" i="15" s="1"/>
  <c r="M12" i="6"/>
  <c r="M14" i="6"/>
  <c r="M13" i="6"/>
  <c r="H26" i="10"/>
  <c r="H28" i="10"/>
  <c r="G117" i="6"/>
  <c r="I117" i="6" s="1"/>
  <c r="J319" i="6"/>
  <c r="I319" i="6"/>
  <c r="J281" i="6"/>
  <c r="I281" i="6"/>
  <c r="H281" i="6"/>
  <c r="H319" i="6"/>
  <c r="G788" i="6"/>
  <c r="G732" i="6"/>
  <c r="G652" i="6"/>
  <c r="G616" i="6"/>
  <c r="G600" i="6"/>
  <c r="G476" i="6"/>
  <c r="G448" i="6"/>
  <c r="G444" i="6"/>
  <c r="G416" i="6"/>
  <c r="G12" i="6"/>
  <c r="G998" i="6"/>
  <c r="G874" i="6"/>
  <c r="G666" i="6"/>
  <c r="G530" i="6"/>
  <c r="G382" i="6"/>
  <c r="G354" i="6"/>
  <c r="G230" i="6"/>
  <c r="G174" i="6"/>
  <c r="G202" i="6"/>
  <c r="G855" i="6"/>
  <c r="G799" i="6"/>
  <c r="G775" i="6"/>
  <c r="G403" i="6"/>
  <c r="G399" i="6"/>
  <c r="G395" i="6"/>
  <c r="G391" i="6"/>
  <c r="G387" i="6"/>
  <c r="G383" i="6"/>
  <c r="G379" i="6"/>
  <c r="G375" i="6"/>
  <c r="G371" i="6"/>
  <c r="G367" i="6"/>
  <c r="G363" i="6"/>
  <c r="G359" i="6"/>
  <c r="G355" i="6"/>
  <c r="G351" i="6"/>
  <c r="G347" i="6"/>
  <c r="G339" i="6"/>
  <c r="G335" i="6"/>
  <c r="G331" i="6"/>
  <c r="G323" i="6"/>
  <c r="G315" i="6"/>
  <c r="G307" i="6"/>
  <c r="G303" i="6"/>
  <c r="G299" i="6"/>
  <c r="G291" i="6"/>
  <c r="G287" i="6"/>
  <c r="G283" i="6"/>
  <c r="G275" i="6"/>
  <c r="G271" i="6"/>
  <c r="G267" i="6"/>
  <c r="G259" i="6"/>
  <c r="G255" i="6"/>
  <c r="G251" i="6"/>
  <c r="G243" i="6"/>
  <c r="G239" i="6"/>
  <c r="G235" i="6"/>
  <c r="G227" i="6"/>
  <c r="G223" i="6"/>
  <c r="G219" i="6"/>
  <c r="G211" i="6"/>
  <c r="G207" i="6"/>
  <c r="G203" i="6"/>
  <c r="G195" i="6"/>
  <c r="G191" i="6"/>
  <c r="G187" i="6"/>
  <c r="G179" i="6"/>
  <c r="G175" i="6"/>
  <c r="G171" i="6"/>
  <c r="G163" i="6"/>
  <c r="G159" i="6"/>
  <c r="G155" i="6"/>
  <c r="G147" i="6"/>
  <c r="G143" i="6"/>
  <c r="G139" i="6"/>
  <c r="G131" i="6"/>
  <c r="G127" i="6"/>
  <c r="G123" i="6"/>
  <c r="G115" i="6"/>
  <c r="G111" i="6"/>
  <c r="G107" i="6"/>
  <c r="G99" i="6"/>
  <c r="G95" i="6"/>
  <c r="G91" i="6"/>
  <c r="G83" i="6"/>
  <c r="G79" i="6"/>
  <c r="G75" i="6"/>
  <c r="G67" i="6"/>
  <c r="G63" i="6"/>
  <c r="G51" i="6"/>
  <c r="G47" i="6"/>
  <c r="G43" i="6"/>
  <c r="G35" i="6"/>
  <c r="G31" i="6"/>
  <c r="G27" i="6"/>
  <c r="G19" i="6"/>
  <c r="G15" i="6"/>
  <c r="G865" i="6"/>
  <c r="G717" i="6"/>
  <c r="G581" i="6"/>
  <c r="G277" i="6"/>
  <c r="G59" i="6"/>
  <c r="G969" i="6"/>
  <c r="G913" i="6"/>
  <c r="G837" i="6"/>
  <c r="G465" i="6"/>
  <c r="G397" i="6"/>
  <c r="G393" i="6"/>
  <c r="G369" i="6"/>
  <c r="G365" i="6"/>
  <c r="G337" i="6"/>
  <c r="G217" i="6"/>
  <c r="G209" i="6"/>
  <c r="G181" i="6"/>
  <c r="G153" i="6"/>
  <c r="G145" i="6"/>
  <c r="G89" i="6"/>
  <c r="G81" i="6"/>
  <c r="G53" i="6"/>
  <c r="G25" i="6"/>
  <c r="G17" i="6"/>
  <c r="G941" i="6"/>
  <c r="G1006" i="6"/>
  <c r="G1002" i="6"/>
  <c r="G994" i="6"/>
  <c r="G990" i="6"/>
  <c r="G986" i="6"/>
  <c r="G982" i="6"/>
  <c r="G978" i="6"/>
  <c r="G974" i="6"/>
  <c r="G970" i="6"/>
  <c r="G966" i="6"/>
  <c r="G962" i="6"/>
  <c r="G958" i="6"/>
  <c r="G954" i="6"/>
  <c r="G950" i="6"/>
  <c r="G946" i="6"/>
  <c r="G942" i="6"/>
  <c r="G938" i="6"/>
  <c r="G934" i="6"/>
  <c r="G930" i="6"/>
  <c r="G926" i="6"/>
  <c r="G922" i="6"/>
  <c r="G918" i="6"/>
  <c r="G914" i="6"/>
  <c r="G910" i="6"/>
  <c r="G906" i="6"/>
  <c r="G902" i="6"/>
  <c r="G898" i="6"/>
  <c r="G894" i="6"/>
  <c r="G890" i="6"/>
  <c r="G886" i="6"/>
  <c r="G882" i="6"/>
  <c r="G878" i="6"/>
  <c r="G870" i="6"/>
  <c r="G866" i="6"/>
  <c r="G862" i="6"/>
  <c r="G858" i="6"/>
  <c r="G854" i="6"/>
  <c r="G850" i="6"/>
  <c r="G846" i="6"/>
  <c r="G842" i="6"/>
  <c r="G838" i="6"/>
  <c r="G834" i="6"/>
  <c r="G830" i="6"/>
  <c r="G826" i="6"/>
  <c r="G822" i="6"/>
  <c r="G818" i="6"/>
  <c r="G814" i="6"/>
  <c r="G810" i="6"/>
  <c r="G806" i="6"/>
  <c r="G802" i="6"/>
  <c r="G798" i="6"/>
  <c r="G794" i="6"/>
  <c r="G790" i="6"/>
  <c r="G786" i="6"/>
  <c r="G782" i="6"/>
  <c r="G778" i="6"/>
  <c r="G774" i="6"/>
  <c r="G770" i="6"/>
  <c r="G766" i="6"/>
  <c r="G762" i="6"/>
  <c r="G758" i="6"/>
  <c r="G754" i="6"/>
  <c r="G750" i="6"/>
  <c r="G746" i="6"/>
  <c r="G742" i="6"/>
  <c r="G738" i="6"/>
  <c r="G734" i="6"/>
  <c r="G730" i="6"/>
  <c r="G726" i="6"/>
  <c r="G722" i="6"/>
  <c r="G718" i="6"/>
  <c r="G714" i="6"/>
  <c r="G710" i="6"/>
  <c r="G706" i="6"/>
  <c r="G702" i="6"/>
  <c r="G698" i="6"/>
  <c r="G694" i="6"/>
  <c r="G690" i="6"/>
  <c r="G686" i="6"/>
  <c r="G682" i="6"/>
  <c r="G678" i="6"/>
  <c r="G674" i="6"/>
  <c r="G670" i="6"/>
  <c r="G662" i="6"/>
  <c r="G658" i="6"/>
  <c r="G654" i="6"/>
  <c r="G650" i="6"/>
  <c r="G646" i="6"/>
  <c r="G642" i="6"/>
  <c r="G638" i="6"/>
  <c r="G634" i="6"/>
  <c r="G630" i="6"/>
  <c r="G626" i="6"/>
  <c r="G622" i="6"/>
  <c r="G618" i="6"/>
  <c r="G614" i="6"/>
  <c r="G610" i="6"/>
  <c r="G606" i="6"/>
  <c r="G602" i="6"/>
  <c r="G598" i="6"/>
  <c r="G594" i="6"/>
  <c r="G590" i="6"/>
  <c r="G586" i="6"/>
  <c r="G582" i="6"/>
  <c r="G578" i="6"/>
  <c r="G574" i="6"/>
  <c r="G570" i="6"/>
  <c r="G566" i="6"/>
  <c r="G562" i="6"/>
  <c r="G558" i="6"/>
  <c r="G554" i="6"/>
  <c r="G550" i="6"/>
  <c r="G546" i="6"/>
  <c r="G542" i="6"/>
  <c r="G538" i="6"/>
  <c r="G534" i="6"/>
  <c r="G526" i="6"/>
  <c r="G522" i="6"/>
  <c r="G518" i="6"/>
  <c r="G514" i="6"/>
  <c r="G510" i="6"/>
  <c r="G506" i="6"/>
  <c r="G502" i="6"/>
  <c r="G498" i="6"/>
  <c r="G494" i="6"/>
  <c r="G490" i="6"/>
  <c r="G486" i="6"/>
  <c r="G482" i="6"/>
  <c r="G478" i="6"/>
  <c r="G474" i="6"/>
  <c r="G470" i="6"/>
  <c r="G466" i="6"/>
  <c r="G462" i="6"/>
  <c r="G458" i="6"/>
  <c r="G454" i="6"/>
  <c r="G450" i="6"/>
  <c r="G446" i="6"/>
  <c r="G442" i="6"/>
  <c r="G438" i="6"/>
  <c r="G434" i="6"/>
  <c r="G430" i="6"/>
  <c r="G426" i="6"/>
  <c r="G422" i="6"/>
  <c r="G418" i="6"/>
  <c r="G414" i="6"/>
  <c r="G410" i="6"/>
  <c r="G406" i="6"/>
  <c r="G402" i="6"/>
  <c r="G398" i="6"/>
  <c r="G394" i="6"/>
  <c r="G390" i="6"/>
  <c r="G386" i="6"/>
  <c r="G378" i="6"/>
  <c r="G374" i="6"/>
  <c r="G370" i="6"/>
  <c r="G366" i="6"/>
  <c r="G362" i="6"/>
  <c r="G358" i="6"/>
  <c r="G350" i="6"/>
  <c r="G346" i="6"/>
  <c r="G342" i="6"/>
  <c r="G338" i="6"/>
  <c r="G334" i="6"/>
  <c r="G330" i="6"/>
  <c r="G326" i="6"/>
  <c r="G322" i="6"/>
  <c r="G318" i="6"/>
  <c r="G314" i="6"/>
  <c r="G310" i="6"/>
  <c r="G306" i="6"/>
  <c r="G302" i="6"/>
  <c r="G298" i="6"/>
  <c r="G294" i="6"/>
  <c r="G290" i="6"/>
  <c r="G286" i="6"/>
  <c r="G282" i="6"/>
  <c r="G278" i="6"/>
  <c r="G274" i="6"/>
  <c r="G270" i="6"/>
  <c r="G266" i="6"/>
  <c r="G262" i="6"/>
  <c r="G258" i="6"/>
  <c r="G254" i="6"/>
  <c r="G250" i="6"/>
  <c r="G246" i="6"/>
  <c r="G242" i="6"/>
  <c r="G238" i="6"/>
  <c r="G234" i="6"/>
  <c r="G226" i="6"/>
  <c r="G222" i="6"/>
  <c r="G218" i="6"/>
  <c r="G214" i="6"/>
  <c r="G210" i="6"/>
  <c r="G206" i="6"/>
  <c r="G198" i="6"/>
  <c r="G194" i="6"/>
  <c r="G190" i="6"/>
  <c r="G186" i="6"/>
  <c r="G182" i="6"/>
  <c r="G178" i="6"/>
  <c r="G170" i="6"/>
  <c r="G166" i="6"/>
  <c r="G162" i="6"/>
  <c r="G158" i="6"/>
  <c r="G154" i="6"/>
  <c r="G150" i="6"/>
  <c r="G146" i="6"/>
  <c r="G142" i="6"/>
  <c r="G138" i="6"/>
  <c r="G134" i="6"/>
  <c r="G130" i="6"/>
  <c r="G126" i="6"/>
  <c r="G122" i="6"/>
  <c r="G118" i="6"/>
  <c r="G114" i="6"/>
  <c r="G110" i="6"/>
  <c r="G106" i="6"/>
  <c r="G102" i="6"/>
  <c r="G98" i="6"/>
  <c r="G94" i="6"/>
  <c r="G90" i="6"/>
  <c r="G86" i="6"/>
  <c r="G82" i="6"/>
  <c r="G78" i="6"/>
  <c r="G74" i="6"/>
  <c r="G70" i="6"/>
  <c r="G66" i="6"/>
  <c r="G62" i="6"/>
  <c r="G58" i="6"/>
  <c r="G54" i="6"/>
  <c r="G50" i="6"/>
  <c r="G46" i="6"/>
  <c r="G42" i="6"/>
  <c r="G38" i="6"/>
  <c r="G34" i="6"/>
  <c r="G30" i="6"/>
  <c r="G26" i="6"/>
  <c r="G22" i="6"/>
  <c r="G18" i="6"/>
  <c r="G14" i="6"/>
  <c r="G984" i="6"/>
  <c r="G956" i="6"/>
  <c r="G948" i="6"/>
  <c r="G920" i="6"/>
  <c r="G812" i="6"/>
  <c r="G632" i="6"/>
  <c r="G1005" i="6"/>
  <c r="G1001" i="6"/>
  <c r="G997" i="6"/>
  <c r="G993" i="6"/>
  <c r="G989" i="6"/>
  <c r="G985" i="6"/>
  <c r="G981" i="6"/>
  <c r="G977" i="6"/>
  <c r="G973" i="6"/>
  <c r="G965" i="6"/>
  <c r="G961" i="6"/>
  <c r="G957" i="6"/>
  <c r="G953" i="6"/>
  <c r="G949" i="6"/>
  <c r="G945" i="6"/>
  <c r="G937" i="6"/>
  <c r="G933" i="6"/>
  <c r="G929" i="6"/>
  <c r="G925" i="6"/>
  <c r="G921" i="6"/>
  <c r="G917" i="6"/>
  <c r="G909" i="6"/>
  <c r="G905" i="6"/>
  <c r="G901" i="6"/>
  <c r="G897" i="6"/>
  <c r="G893" i="6"/>
  <c r="G889" i="6"/>
  <c r="G885" i="6"/>
  <c r="G881" i="6"/>
  <c r="G877" i="6"/>
  <c r="G873" i="6"/>
  <c r="G869" i="6"/>
  <c r="G861" i="6"/>
  <c r="G857" i="6"/>
  <c r="G853" i="6"/>
  <c r="G849" i="6"/>
  <c r="G845" i="6"/>
  <c r="G841" i="6"/>
  <c r="G833" i="6"/>
  <c r="G829" i="6"/>
  <c r="G825" i="6"/>
  <c r="G821" i="6"/>
  <c r="G817" i="6"/>
  <c r="G813" i="6"/>
  <c r="G809" i="6"/>
  <c r="G805" i="6"/>
  <c r="G801" i="6"/>
  <c r="G797" i="6"/>
  <c r="G793" i="6"/>
  <c r="G789" i="6"/>
  <c r="G785" i="6"/>
  <c r="G781" i="6"/>
  <c r="G777" i="6"/>
  <c r="G773" i="6"/>
  <c r="G769" i="6"/>
  <c r="G765" i="6"/>
  <c r="G761" i="6"/>
  <c r="G757" i="6"/>
  <c r="G753" i="6"/>
  <c r="G749" i="6"/>
  <c r="G745" i="6"/>
  <c r="G741" i="6"/>
  <c r="G737" i="6"/>
  <c r="G733" i="6"/>
  <c r="G729" i="6"/>
  <c r="G725" i="6"/>
  <c r="G721" i="6"/>
  <c r="G713" i="6"/>
  <c r="G709" i="6"/>
  <c r="G705" i="6"/>
  <c r="G701" i="6"/>
  <c r="G697" i="6"/>
  <c r="G693" i="6"/>
  <c r="G689" i="6"/>
  <c r="G685" i="6"/>
  <c r="G681" i="6"/>
  <c r="G677" i="6"/>
  <c r="G673" i="6"/>
  <c r="G669" i="6"/>
  <c r="G665" i="6"/>
  <c r="G661" i="6"/>
  <c r="G657" i="6"/>
  <c r="G653" i="6"/>
  <c r="G649" i="6"/>
  <c r="G645" i="6"/>
  <c r="G641" i="6"/>
  <c r="G637" i="6"/>
  <c r="G633" i="6"/>
  <c r="G629" i="6"/>
  <c r="G625" i="6"/>
  <c r="G621" i="6"/>
  <c r="G617" i="6"/>
  <c r="G613" i="6"/>
  <c r="G609" i="6"/>
  <c r="G605" i="6"/>
  <c r="G601" i="6"/>
  <c r="G597" i="6"/>
  <c r="G593" i="6"/>
  <c r="G589" i="6"/>
  <c r="G585" i="6"/>
  <c r="G577" i="6"/>
  <c r="G573" i="6"/>
  <c r="G569" i="6"/>
  <c r="G565" i="6"/>
  <c r="G561" i="6"/>
  <c r="G557" i="6"/>
  <c r="G553" i="6"/>
  <c r="G549" i="6"/>
  <c r="G545" i="6"/>
  <c r="G541" i="6"/>
  <c r="G537" i="6"/>
  <c r="G533" i="6"/>
  <c r="G529" i="6"/>
  <c r="G525" i="6"/>
  <c r="G521" i="6"/>
  <c r="G517" i="6"/>
  <c r="G513" i="6"/>
  <c r="G509" i="6"/>
  <c r="G505" i="6"/>
  <c r="G501" i="6"/>
  <c r="G497" i="6"/>
  <c r="G493" i="6"/>
  <c r="G489" i="6"/>
  <c r="G485" i="6"/>
  <c r="G481" i="6"/>
  <c r="G477" i="6"/>
  <c r="G473" i="6"/>
  <c r="G469" i="6"/>
  <c r="G461" i="6"/>
  <c r="G457" i="6"/>
  <c r="G453" i="6"/>
  <c r="G449" i="6"/>
  <c r="G445" i="6"/>
  <c r="G441" i="6"/>
  <c r="G437" i="6"/>
  <c r="G433" i="6"/>
  <c r="G429" i="6"/>
  <c r="G425" i="6"/>
  <c r="G421" i="6"/>
  <c r="G417" i="6"/>
  <c r="G413" i="6"/>
  <c r="G409" i="6"/>
  <c r="G405" i="6"/>
  <c r="G401" i="6"/>
  <c r="G389" i="6"/>
  <c r="G385" i="6"/>
  <c r="G381" i="6"/>
  <c r="G377" i="6"/>
  <c r="G373" i="6"/>
  <c r="G361" i="6"/>
  <c r="G357" i="6"/>
  <c r="G353" i="6"/>
  <c r="G349" i="6"/>
  <c r="G345" i="6"/>
  <c r="G341" i="6"/>
  <c r="G333" i="6"/>
  <c r="G329" i="6"/>
  <c r="G325" i="6"/>
  <c r="G321" i="6"/>
  <c r="G317" i="6"/>
  <c r="G313" i="6"/>
  <c r="G309" i="6"/>
  <c r="G305" i="6"/>
  <c r="G301" i="6"/>
  <c r="G297" i="6"/>
  <c r="G293" i="6"/>
  <c r="G289" i="6"/>
  <c r="G285" i="6"/>
  <c r="G273" i="6"/>
  <c r="G269" i="6"/>
  <c r="G265" i="6"/>
  <c r="G261" i="6"/>
  <c r="G257" i="6"/>
  <c r="G253" i="6"/>
  <c r="G249" i="6"/>
  <c r="G245" i="6"/>
  <c r="G241" i="6"/>
  <c r="G237" i="6"/>
  <c r="G233" i="6"/>
  <c r="G229" i="6"/>
  <c r="G201" i="6"/>
  <c r="G193" i="6"/>
  <c r="G165" i="6"/>
  <c r="G137" i="6"/>
  <c r="G129" i="6"/>
  <c r="G101" i="6"/>
  <c r="G73" i="6"/>
  <c r="G65" i="6"/>
  <c r="G37" i="6"/>
  <c r="G1004" i="6"/>
  <c r="G1000" i="6"/>
  <c r="G996" i="6"/>
  <c r="G992" i="6"/>
  <c r="G988" i="6"/>
  <c r="G980" i="6"/>
  <c r="G976" i="6"/>
  <c r="G972" i="6"/>
  <c r="G968" i="6"/>
  <c r="G964" i="6"/>
  <c r="G960" i="6"/>
  <c r="G952" i="6"/>
  <c r="G944" i="6"/>
  <c r="G940" i="6"/>
  <c r="G936" i="6"/>
  <c r="G932" i="6"/>
  <c r="G928" i="6"/>
  <c r="G924" i="6"/>
  <c r="G916" i="6"/>
  <c r="G912" i="6"/>
  <c r="G908" i="6"/>
  <c r="G904" i="6"/>
  <c r="G900" i="6"/>
  <c r="G896" i="6"/>
  <c r="G892" i="6"/>
  <c r="G888" i="6"/>
  <c r="G884" i="6"/>
  <c r="G880" i="6"/>
  <c r="G876" i="6"/>
  <c r="G872" i="6"/>
  <c r="G868" i="6"/>
  <c r="G864" i="6"/>
  <c r="G860" i="6"/>
  <c r="G856" i="6"/>
  <c r="G852" i="6"/>
  <c r="G848" i="6"/>
  <c r="G844" i="6"/>
  <c r="G840" i="6"/>
  <c r="G836" i="6"/>
  <c r="G832" i="6"/>
  <c r="G828" i="6"/>
  <c r="G824" i="6"/>
  <c r="G820" i="6"/>
  <c r="G816" i="6"/>
  <c r="G808" i="6"/>
  <c r="G804" i="6"/>
  <c r="G800" i="6"/>
  <c r="G796" i="6"/>
  <c r="G792" i="6"/>
  <c r="G784" i="6"/>
  <c r="G780" i="6"/>
  <c r="G776" i="6"/>
  <c r="G772" i="6"/>
  <c r="G768" i="6"/>
  <c r="G764" i="6"/>
  <c r="G760" i="6"/>
  <c r="G756" i="6"/>
  <c r="G752" i="6"/>
  <c r="G748" i="6"/>
  <c r="G744" i="6"/>
  <c r="G740" i="6"/>
  <c r="G736" i="6"/>
  <c r="G728" i="6"/>
  <c r="G724" i="6"/>
  <c r="G720" i="6"/>
  <c r="G716" i="6"/>
  <c r="G712" i="6"/>
  <c r="G708" i="6"/>
  <c r="G704" i="6"/>
  <c r="G700" i="6"/>
  <c r="G696" i="6"/>
  <c r="G692" i="6"/>
  <c r="G688" i="6"/>
  <c r="G684" i="6"/>
  <c r="G680" i="6"/>
  <c r="G676" i="6"/>
  <c r="G672" i="6"/>
  <c r="G668" i="6"/>
  <c r="G664" i="6"/>
  <c r="G660" i="6"/>
  <c r="G656" i="6"/>
  <c r="G648" i="6"/>
  <c r="G644" i="6"/>
  <c r="G640" i="6"/>
  <c r="G636" i="6"/>
  <c r="G628" i="6"/>
  <c r="G624" i="6"/>
  <c r="G620" i="6"/>
  <c r="G612" i="6"/>
  <c r="G608" i="6"/>
  <c r="G604" i="6"/>
  <c r="G596" i="6"/>
  <c r="G592" i="6"/>
  <c r="G588" i="6"/>
  <c r="G584" i="6"/>
  <c r="G580" i="6"/>
  <c r="G576" i="6"/>
  <c r="G572" i="6"/>
  <c r="G568" i="6"/>
  <c r="G564" i="6"/>
  <c r="G560" i="6"/>
  <c r="G556" i="6"/>
  <c r="G552" i="6"/>
  <c r="G548" i="6"/>
  <c r="G544" i="6"/>
  <c r="G540" i="6"/>
  <c r="G536" i="6"/>
  <c r="G532" i="6"/>
  <c r="G528" i="6"/>
  <c r="G524" i="6"/>
  <c r="G520" i="6"/>
  <c r="G516" i="6"/>
  <c r="G512" i="6"/>
  <c r="G508" i="6"/>
  <c r="G504" i="6"/>
  <c r="G500" i="6"/>
  <c r="G496" i="6"/>
  <c r="G424" i="6"/>
  <c r="G1007" i="6"/>
  <c r="G1003" i="6"/>
  <c r="G999" i="6"/>
  <c r="G995" i="6"/>
  <c r="G991" i="6"/>
  <c r="G987" i="6"/>
  <c r="G983" i="6"/>
  <c r="G979" i="6"/>
  <c r="G975" i="6"/>
  <c r="G971" i="6"/>
  <c r="G967" i="6"/>
  <c r="G963" i="6"/>
  <c r="G959" i="6"/>
  <c r="G955" i="6"/>
  <c r="G951" i="6"/>
  <c r="G947" i="6"/>
  <c r="G943" i="6"/>
  <c r="G939" i="6"/>
  <c r="G935" i="6"/>
  <c r="G931" i="6"/>
  <c r="G927" i="6"/>
  <c r="G923" i="6"/>
  <c r="G919" i="6"/>
  <c r="G915" i="6"/>
  <c r="G911" i="6"/>
  <c r="G891" i="6"/>
  <c r="G871" i="6"/>
  <c r="G863" i="6"/>
  <c r="G843" i="6"/>
  <c r="G783" i="6"/>
  <c r="G771" i="6"/>
  <c r="G907" i="6"/>
  <c r="G903" i="6"/>
  <c r="G899" i="6"/>
  <c r="G895" i="6"/>
  <c r="G887" i="6"/>
  <c r="G883" i="6"/>
  <c r="G879" i="6"/>
  <c r="G875" i="6"/>
  <c r="G867" i="6"/>
  <c r="G859" i="6"/>
  <c r="G851" i="6"/>
  <c r="G847" i="6"/>
  <c r="G839" i="6"/>
  <c r="G835" i="6"/>
  <c r="G831" i="6"/>
  <c r="G827" i="6"/>
  <c r="G823" i="6"/>
  <c r="G819" i="6"/>
  <c r="G815" i="6"/>
  <c r="G811" i="6"/>
  <c r="G807" i="6"/>
  <c r="G803" i="6"/>
  <c r="G795" i="6"/>
  <c r="G791" i="6"/>
  <c r="G787" i="6"/>
  <c r="G779" i="6"/>
  <c r="G767" i="6"/>
  <c r="G763" i="6"/>
  <c r="G759" i="6"/>
  <c r="G755" i="6"/>
  <c r="G751" i="6"/>
  <c r="G747" i="6"/>
  <c r="G743" i="6"/>
  <c r="G739" i="6"/>
  <c r="G735" i="6"/>
  <c r="G731" i="6"/>
  <c r="G727" i="6"/>
  <c r="G723" i="6"/>
  <c r="G719" i="6"/>
  <c r="G715" i="6"/>
  <c r="G711" i="6"/>
  <c r="G707" i="6"/>
  <c r="G703" i="6"/>
  <c r="G699" i="6"/>
  <c r="G695" i="6"/>
  <c r="G691" i="6"/>
  <c r="G687" i="6"/>
  <c r="G683" i="6"/>
  <c r="G679" i="6"/>
  <c r="G675" i="6"/>
  <c r="G671" i="6"/>
  <c r="G667" i="6"/>
  <c r="G663" i="6"/>
  <c r="G659" i="6"/>
  <c r="G655" i="6"/>
  <c r="G651" i="6"/>
  <c r="G647" i="6"/>
  <c r="G643" i="6"/>
  <c r="G639" i="6"/>
  <c r="G635" i="6"/>
  <c r="G631" i="6"/>
  <c r="G627" i="6"/>
  <c r="G623" i="6"/>
  <c r="G619" i="6"/>
  <c r="G615" i="6"/>
  <c r="G611" i="6"/>
  <c r="G607" i="6"/>
  <c r="G603" i="6"/>
  <c r="G599" i="6"/>
  <c r="G595" i="6"/>
  <c r="G591" i="6"/>
  <c r="G587" i="6"/>
  <c r="G583" i="6"/>
  <c r="G579" i="6"/>
  <c r="G575" i="6"/>
  <c r="G571" i="6"/>
  <c r="G567" i="6"/>
  <c r="G563" i="6"/>
  <c r="G559" i="6"/>
  <c r="G555" i="6"/>
  <c r="G551" i="6"/>
  <c r="G547" i="6"/>
  <c r="G543" i="6"/>
  <c r="G539" i="6"/>
  <c r="G535" i="6"/>
  <c r="G531" i="6"/>
  <c r="G527" i="6"/>
  <c r="G523" i="6"/>
  <c r="G519" i="6"/>
  <c r="G515" i="6"/>
  <c r="G343" i="6"/>
  <c r="G327" i="6"/>
  <c r="G311" i="6"/>
  <c r="G295" i="6"/>
  <c r="G279" i="6"/>
  <c r="G263" i="6"/>
  <c r="G247" i="6"/>
  <c r="G231" i="6"/>
  <c r="G215" i="6"/>
  <c r="G199" i="6"/>
  <c r="G183" i="6"/>
  <c r="G167" i="6"/>
  <c r="G151" i="6"/>
  <c r="G135" i="6"/>
  <c r="G119" i="6"/>
  <c r="G103" i="6"/>
  <c r="G87" i="6"/>
  <c r="G71" i="6"/>
  <c r="G55" i="6"/>
  <c r="G39" i="6"/>
  <c r="G23" i="6"/>
  <c r="G225" i="6"/>
  <c r="G221" i="6"/>
  <c r="G213" i="6"/>
  <c r="G205" i="6"/>
  <c r="G197" i="6"/>
  <c r="G189" i="6"/>
  <c r="G185" i="6"/>
  <c r="G177" i="6"/>
  <c r="G173" i="6"/>
  <c r="G169" i="6"/>
  <c r="G161" i="6"/>
  <c r="G157" i="6"/>
  <c r="G149" i="6"/>
  <c r="G141" i="6"/>
  <c r="G133" i="6"/>
  <c r="G125" i="6"/>
  <c r="G121" i="6"/>
  <c r="G113" i="6"/>
  <c r="G109" i="6"/>
  <c r="G105" i="6"/>
  <c r="G97" i="6"/>
  <c r="G93" i="6"/>
  <c r="G85" i="6"/>
  <c r="G77" i="6"/>
  <c r="G69" i="6"/>
  <c r="G61" i="6"/>
  <c r="G57" i="6"/>
  <c r="G49" i="6"/>
  <c r="G45" i="6"/>
  <c r="G41" i="6"/>
  <c r="G33" i="6"/>
  <c r="G29" i="6"/>
  <c r="G21" i="6"/>
  <c r="G13" i="6"/>
  <c r="G492" i="6"/>
  <c r="G488" i="6"/>
  <c r="G484" i="6"/>
  <c r="G480" i="6"/>
  <c r="G472" i="6"/>
  <c r="G468" i="6"/>
  <c r="G464" i="6"/>
  <c r="G460" i="6"/>
  <c r="G456" i="6"/>
  <c r="G452" i="6"/>
  <c r="G440" i="6"/>
  <c r="G436" i="6"/>
  <c r="G432" i="6"/>
  <c r="G428" i="6"/>
  <c r="G420" i="6"/>
  <c r="G412" i="6"/>
  <c r="G408" i="6"/>
  <c r="G404" i="6"/>
  <c r="G400" i="6"/>
  <c r="G396" i="6"/>
  <c r="G392" i="6"/>
  <c r="G388" i="6"/>
  <c r="G384" i="6"/>
  <c r="G380" i="6"/>
  <c r="G376" i="6"/>
  <c r="G372" i="6"/>
  <c r="G368" i="6"/>
  <c r="G364" i="6"/>
  <c r="G360" i="6"/>
  <c r="G356" i="6"/>
  <c r="G352" i="6"/>
  <c r="G348" i="6"/>
  <c r="G344" i="6"/>
  <c r="G340" i="6"/>
  <c r="G336" i="6"/>
  <c r="G332" i="6"/>
  <c r="G328" i="6"/>
  <c r="G324" i="6"/>
  <c r="G320" i="6"/>
  <c r="G316" i="6"/>
  <c r="G312" i="6"/>
  <c r="G308" i="6"/>
  <c r="G304" i="6"/>
  <c r="G300" i="6"/>
  <c r="G296" i="6"/>
  <c r="G292" i="6"/>
  <c r="G288" i="6"/>
  <c r="G284" i="6"/>
  <c r="G280" i="6"/>
  <c r="G276" i="6"/>
  <c r="G272" i="6"/>
  <c r="G268" i="6"/>
  <c r="G264" i="6"/>
  <c r="G260" i="6"/>
  <c r="G256" i="6"/>
  <c r="G252" i="6"/>
  <c r="G248" i="6"/>
  <c r="G244" i="6"/>
  <c r="G240" i="6"/>
  <c r="G236" i="6"/>
  <c r="G232" i="6"/>
  <c r="G228" i="6"/>
  <c r="G224" i="6"/>
  <c r="G220" i="6"/>
  <c r="G216" i="6"/>
  <c r="G212" i="6"/>
  <c r="G208" i="6"/>
  <c r="G204" i="6"/>
  <c r="G200" i="6"/>
  <c r="G196" i="6"/>
  <c r="G192" i="6"/>
  <c r="G188" i="6"/>
  <c r="G184" i="6"/>
  <c r="G180" i="6"/>
  <c r="G176" i="6"/>
  <c r="G172" i="6"/>
  <c r="G168" i="6"/>
  <c r="G164" i="6"/>
  <c r="G160" i="6"/>
  <c r="G156" i="6"/>
  <c r="G152" i="6"/>
  <c r="G148" i="6"/>
  <c r="G144" i="6"/>
  <c r="G140" i="6"/>
  <c r="G136" i="6"/>
  <c r="G132" i="6"/>
  <c r="G128" i="6"/>
  <c r="G124" i="6"/>
  <c r="G120" i="6"/>
  <c r="G116" i="6"/>
  <c r="G112" i="6"/>
  <c r="G108" i="6"/>
  <c r="G104" i="6"/>
  <c r="G100" i="6"/>
  <c r="G96" i="6"/>
  <c r="G92" i="6"/>
  <c r="G88" i="6"/>
  <c r="G84" i="6"/>
  <c r="G80" i="6"/>
  <c r="G76" i="6"/>
  <c r="G72" i="6"/>
  <c r="G68" i="6"/>
  <c r="G64" i="6"/>
  <c r="G60" i="6"/>
  <c r="G56" i="6"/>
  <c r="G52" i="6"/>
  <c r="G48" i="6"/>
  <c r="G44" i="6"/>
  <c r="G40" i="6"/>
  <c r="G36" i="6"/>
  <c r="G32" i="6"/>
  <c r="G28" i="6"/>
  <c r="G24" i="6"/>
  <c r="G20" i="6"/>
  <c r="G16" i="6"/>
  <c r="G511" i="6"/>
  <c r="G507" i="6"/>
  <c r="G503" i="6"/>
  <c r="G499" i="6"/>
  <c r="G495" i="6"/>
  <c r="G491" i="6"/>
  <c r="G487" i="6"/>
  <c r="G483" i="6"/>
  <c r="G479" i="6"/>
  <c r="G475" i="6"/>
  <c r="G471" i="6"/>
  <c r="G467" i="6"/>
  <c r="G463" i="6"/>
  <c r="G459" i="6"/>
  <c r="G455" i="6"/>
  <c r="G451" i="6"/>
  <c r="G447" i="6"/>
  <c r="G443" i="6"/>
  <c r="G439" i="6"/>
  <c r="G435" i="6"/>
  <c r="G431" i="6"/>
  <c r="G427" i="6"/>
  <c r="G423" i="6"/>
  <c r="G419" i="6"/>
  <c r="G415" i="6"/>
  <c r="G411" i="6"/>
  <c r="G407" i="6"/>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14" i="3"/>
  <c r="H18" i="4"/>
  <c r="K15" i="2"/>
  <c r="S13" i="15" l="1"/>
  <c r="S16" i="15"/>
  <c r="S17" i="15"/>
  <c r="S15" i="15"/>
  <c r="S12" i="15"/>
  <c r="H46" i="4"/>
  <c r="P17" i="15"/>
  <c r="H117" i="6"/>
  <c r="J117" i="6"/>
  <c r="J427" i="6"/>
  <c r="I427" i="6"/>
  <c r="H427" i="6"/>
  <c r="J475" i="6"/>
  <c r="I475" i="6"/>
  <c r="H475" i="6"/>
  <c r="J24" i="6"/>
  <c r="I24" i="6"/>
  <c r="H24" i="6"/>
  <c r="J72" i="6"/>
  <c r="I72" i="6"/>
  <c r="H72" i="6"/>
  <c r="J136" i="6"/>
  <c r="I136" i="6"/>
  <c r="H136" i="6"/>
  <c r="J168" i="6"/>
  <c r="I168" i="6"/>
  <c r="H168" i="6"/>
  <c r="J216" i="6"/>
  <c r="I216" i="6"/>
  <c r="H216" i="6"/>
  <c r="J264" i="6"/>
  <c r="I264" i="6"/>
  <c r="H264" i="6"/>
  <c r="J312" i="6"/>
  <c r="I312" i="6"/>
  <c r="H312" i="6"/>
  <c r="J344" i="6"/>
  <c r="I344" i="6"/>
  <c r="H344" i="6"/>
  <c r="J408" i="6"/>
  <c r="I408" i="6"/>
  <c r="H408" i="6"/>
  <c r="J456" i="6"/>
  <c r="I456" i="6"/>
  <c r="H456" i="6"/>
  <c r="J57" i="6"/>
  <c r="I57" i="6"/>
  <c r="H57" i="6"/>
  <c r="J133" i="6"/>
  <c r="I133" i="6"/>
  <c r="H133" i="6"/>
  <c r="J39" i="6"/>
  <c r="I39" i="6"/>
  <c r="H39" i="6"/>
  <c r="J231" i="6"/>
  <c r="I231" i="6"/>
  <c r="H231" i="6"/>
  <c r="J531" i="6"/>
  <c r="I531" i="6"/>
  <c r="H531" i="6"/>
  <c r="J579" i="6"/>
  <c r="I579" i="6"/>
  <c r="H579" i="6"/>
  <c r="J627" i="6"/>
  <c r="I627" i="6"/>
  <c r="H627" i="6"/>
  <c r="J691" i="6"/>
  <c r="I691" i="6"/>
  <c r="H691" i="6"/>
  <c r="J755" i="6"/>
  <c r="I755" i="6"/>
  <c r="H755" i="6"/>
  <c r="J803" i="6"/>
  <c r="I803" i="6"/>
  <c r="H803" i="6"/>
  <c r="J859" i="6"/>
  <c r="I859" i="6"/>
  <c r="H859" i="6"/>
  <c r="J911" i="6"/>
  <c r="I911" i="6"/>
  <c r="H911" i="6"/>
  <c r="J959" i="6"/>
  <c r="I959" i="6"/>
  <c r="H959" i="6"/>
  <c r="J1007" i="6"/>
  <c r="I1007" i="6"/>
  <c r="H1007" i="6"/>
  <c r="J520" i="6"/>
  <c r="I520" i="6"/>
  <c r="H520" i="6"/>
  <c r="J584" i="6"/>
  <c r="I584" i="6"/>
  <c r="H584" i="6"/>
  <c r="J664" i="6"/>
  <c r="I664" i="6"/>
  <c r="H664" i="6"/>
  <c r="J728" i="6"/>
  <c r="I728" i="6"/>
  <c r="H728" i="6"/>
  <c r="J780" i="6"/>
  <c r="H780" i="6"/>
  <c r="I780" i="6"/>
  <c r="J836" i="6"/>
  <c r="I836" i="6"/>
  <c r="H836" i="6"/>
  <c r="J884" i="6"/>
  <c r="I884" i="6"/>
  <c r="H884" i="6"/>
  <c r="J976" i="6"/>
  <c r="I976" i="6"/>
  <c r="H976" i="6"/>
  <c r="J229" i="6"/>
  <c r="I229" i="6"/>
  <c r="H229" i="6"/>
  <c r="J285" i="6"/>
  <c r="I285" i="6"/>
  <c r="H285" i="6"/>
  <c r="J333" i="6"/>
  <c r="I333" i="6"/>
  <c r="H333" i="6"/>
  <c r="J401" i="6"/>
  <c r="I401" i="6"/>
  <c r="H401" i="6"/>
  <c r="J469" i="6"/>
  <c r="I469" i="6"/>
  <c r="H469" i="6"/>
  <c r="J517" i="6"/>
  <c r="I517" i="6"/>
  <c r="H517" i="6"/>
  <c r="J585" i="6"/>
  <c r="I585" i="6"/>
  <c r="H585" i="6"/>
  <c r="J649" i="6"/>
  <c r="I649" i="6"/>
  <c r="H649" i="6"/>
  <c r="J697" i="6"/>
  <c r="I697" i="6"/>
  <c r="H697" i="6"/>
  <c r="J765" i="6"/>
  <c r="I765" i="6"/>
  <c r="H765" i="6"/>
  <c r="J849" i="6"/>
  <c r="I849" i="6"/>
  <c r="H849" i="6"/>
  <c r="J901" i="6"/>
  <c r="I901" i="6"/>
  <c r="H901" i="6"/>
  <c r="J957" i="6"/>
  <c r="I957" i="6"/>
  <c r="H957" i="6"/>
  <c r="J632" i="6"/>
  <c r="I632" i="6"/>
  <c r="H632" i="6"/>
  <c r="J22" i="6"/>
  <c r="I22" i="6"/>
  <c r="H22" i="6"/>
  <c r="J86" i="6"/>
  <c r="I86" i="6"/>
  <c r="H86" i="6"/>
  <c r="J150" i="6"/>
  <c r="I150" i="6"/>
  <c r="H150" i="6"/>
  <c r="J206" i="6"/>
  <c r="I206" i="6"/>
  <c r="H206" i="6"/>
  <c r="J290" i="6"/>
  <c r="I290" i="6"/>
  <c r="H290" i="6"/>
  <c r="J306" i="6"/>
  <c r="I306" i="6"/>
  <c r="H306" i="6"/>
  <c r="J374" i="6"/>
  <c r="I374" i="6"/>
  <c r="H374" i="6"/>
  <c r="J442" i="6"/>
  <c r="I442" i="6"/>
  <c r="H442" i="6"/>
  <c r="J506" i="6"/>
  <c r="I506" i="6"/>
  <c r="H506" i="6"/>
  <c r="J606" i="6"/>
  <c r="I606" i="6"/>
  <c r="H606" i="6"/>
  <c r="J638" i="6"/>
  <c r="H638" i="6"/>
  <c r="I638" i="6"/>
  <c r="J674" i="6"/>
  <c r="I674" i="6"/>
  <c r="H674" i="6"/>
  <c r="J738" i="6"/>
  <c r="I738" i="6"/>
  <c r="H738" i="6"/>
  <c r="J802" i="6"/>
  <c r="I802" i="6"/>
  <c r="H802" i="6"/>
  <c r="J866" i="6"/>
  <c r="I866" i="6"/>
  <c r="H866" i="6"/>
  <c r="J918" i="6"/>
  <c r="I918" i="6"/>
  <c r="H918" i="6"/>
  <c r="J982" i="6"/>
  <c r="I982" i="6"/>
  <c r="H982" i="6"/>
  <c r="J53" i="6"/>
  <c r="I53" i="6"/>
  <c r="H53" i="6"/>
  <c r="J59" i="6"/>
  <c r="I59" i="6"/>
  <c r="H59" i="6"/>
  <c r="J67" i="6"/>
  <c r="I67" i="6"/>
  <c r="H67" i="6"/>
  <c r="J99" i="6"/>
  <c r="I99" i="6"/>
  <c r="H99" i="6"/>
  <c r="J207" i="6"/>
  <c r="I207" i="6"/>
  <c r="H207" i="6"/>
  <c r="J235" i="6"/>
  <c r="I235" i="6"/>
  <c r="H235" i="6"/>
  <c r="J363" i="6"/>
  <c r="I363" i="6"/>
  <c r="H363" i="6"/>
  <c r="J399" i="6"/>
  <c r="I399" i="6"/>
  <c r="H399" i="6"/>
  <c r="J799" i="6"/>
  <c r="I799" i="6"/>
  <c r="H799" i="6"/>
  <c r="J530" i="6"/>
  <c r="I530" i="6"/>
  <c r="H530" i="6"/>
  <c r="J415" i="6"/>
  <c r="I415" i="6"/>
  <c r="H415" i="6"/>
  <c r="J431" i="6"/>
  <c r="I431" i="6"/>
  <c r="H431" i="6"/>
  <c r="J447" i="6"/>
  <c r="I447" i="6"/>
  <c r="H447" i="6"/>
  <c r="J463" i="6"/>
  <c r="I463" i="6"/>
  <c r="H463" i="6"/>
  <c r="J479" i="6"/>
  <c r="I479" i="6"/>
  <c r="H479" i="6"/>
  <c r="J495" i="6"/>
  <c r="I495" i="6"/>
  <c r="H495" i="6"/>
  <c r="J511" i="6"/>
  <c r="I511" i="6"/>
  <c r="H511" i="6"/>
  <c r="J28" i="6"/>
  <c r="I28" i="6"/>
  <c r="H28" i="6"/>
  <c r="J44" i="6"/>
  <c r="I44" i="6"/>
  <c r="H44" i="6"/>
  <c r="J60" i="6"/>
  <c r="I60" i="6"/>
  <c r="H60" i="6"/>
  <c r="J76" i="6"/>
  <c r="I76" i="6"/>
  <c r="H76" i="6"/>
  <c r="J92" i="6"/>
  <c r="I92" i="6"/>
  <c r="H92" i="6"/>
  <c r="J108" i="6"/>
  <c r="I108" i="6"/>
  <c r="H108" i="6"/>
  <c r="J124" i="6"/>
  <c r="I124" i="6"/>
  <c r="H124" i="6"/>
  <c r="J140" i="6"/>
  <c r="I140" i="6"/>
  <c r="H140" i="6"/>
  <c r="J156" i="6"/>
  <c r="I156" i="6"/>
  <c r="H156" i="6"/>
  <c r="I172" i="6"/>
  <c r="J172" i="6"/>
  <c r="H172" i="6"/>
  <c r="J188" i="6"/>
  <c r="I188" i="6"/>
  <c r="H188" i="6"/>
  <c r="J204" i="6"/>
  <c r="I204" i="6"/>
  <c r="H204" i="6"/>
  <c r="J220" i="6"/>
  <c r="I220" i="6"/>
  <c r="H220" i="6"/>
  <c r="J236" i="6"/>
  <c r="I236" i="6"/>
  <c r="H236" i="6"/>
  <c r="J252" i="6"/>
  <c r="I252" i="6"/>
  <c r="H252" i="6"/>
  <c r="J268" i="6"/>
  <c r="I268" i="6"/>
  <c r="H268" i="6"/>
  <c r="J284" i="6"/>
  <c r="I284" i="6"/>
  <c r="H284" i="6"/>
  <c r="J300" i="6"/>
  <c r="I300" i="6"/>
  <c r="H300" i="6"/>
  <c r="J316" i="6"/>
  <c r="I316" i="6"/>
  <c r="H316" i="6"/>
  <c r="J332" i="6"/>
  <c r="I332" i="6"/>
  <c r="H332" i="6"/>
  <c r="J348" i="6"/>
  <c r="I348" i="6"/>
  <c r="H348" i="6"/>
  <c r="J364" i="6"/>
  <c r="I364" i="6"/>
  <c r="H364" i="6"/>
  <c r="J380" i="6"/>
  <c r="I380" i="6"/>
  <c r="H380" i="6"/>
  <c r="J396" i="6"/>
  <c r="I396" i="6"/>
  <c r="H396" i="6"/>
  <c r="J412" i="6"/>
  <c r="I412" i="6"/>
  <c r="H412" i="6"/>
  <c r="J436" i="6"/>
  <c r="I436" i="6"/>
  <c r="H436" i="6"/>
  <c r="J460" i="6"/>
  <c r="I460" i="6"/>
  <c r="H460" i="6"/>
  <c r="J480" i="6"/>
  <c r="I480" i="6"/>
  <c r="H480" i="6"/>
  <c r="J13" i="6"/>
  <c r="H13" i="6"/>
  <c r="I13" i="6"/>
  <c r="J41" i="6"/>
  <c r="I41" i="6"/>
  <c r="H41" i="6"/>
  <c r="J61" i="6"/>
  <c r="I61" i="6"/>
  <c r="H61" i="6"/>
  <c r="J93" i="6"/>
  <c r="I93" i="6"/>
  <c r="H93" i="6"/>
  <c r="J113" i="6"/>
  <c r="I113" i="6"/>
  <c r="H113" i="6"/>
  <c r="J141" i="6"/>
  <c r="H141" i="6"/>
  <c r="I141" i="6"/>
  <c r="J169" i="6"/>
  <c r="I169" i="6"/>
  <c r="H169" i="6"/>
  <c r="J189" i="6"/>
  <c r="I189" i="6"/>
  <c r="H189" i="6"/>
  <c r="J221" i="6"/>
  <c r="I221" i="6"/>
  <c r="H221" i="6"/>
  <c r="J55" i="6"/>
  <c r="I55" i="6"/>
  <c r="H55" i="6"/>
  <c r="J119" i="6"/>
  <c r="I119" i="6"/>
  <c r="H119" i="6"/>
  <c r="J183" i="6"/>
  <c r="I183" i="6"/>
  <c r="H183" i="6"/>
  <c r="J247" i="6"/>
  <c r="I247" i="6"/>
  <c r="H247" i="6"/>
  <c r="J311" i="6"/>
  <c r="I311" i="6"/>
  <c r="H311" i="6"/>
  <c r="J519" i="6"/>
  <c r="I519" i="6"/>
  <c r="H519" i="6"/>
  <c r="J535" i="6"/>
  <c r="I535" i="6"/>
  <c r="H535" i="6"/>
  <c r="J551" i="6"/>
  <c r="I551" i="6"/>
  <c r="H551" i="6"/>
  <c r="J567" i="6"/>
  <c r="I567" i="6"/>
  <c r="H567" i="6"/>
  <c r="J583" i="6"/>
  <c r="I583" i="6"/>
  <c r="H583" i="6"/>
  <c r="J599" i="6"/>
  <c r="I599" i="6"/>
  <c r="H599" i="6"/>
  <c r="J615" i="6"/>
  <c r="I615" i="6"/>
  <c r="H615" i="6"/>
  <c r="J631" i="6"/>
  <c r="I631" i="6"/>
  <c r="H631" i="6"/>
  <c r="I647" i="6"/>
  <c r="J647" i="6"/>
  <c r="H647" i="6"/>
  <c r="J663" i="6"/>
  <c r="I663" i="6"/>
  <c r="H663" i="6"/>
  <c r="J679" i="6"/>
  <c r="I679" i="6"/>
  <c r="H679" i="6"/>
  <c r="J695" i="6"/>
  <c r="I695" i="6"/>
  <c r="H695" i="6"/>
  <c r="J711" i="6"/>
  <c r="I711" i="6"/>
  <c r="H711" i="6"/>
  <c r="J727" i="6"/>
  <c r="I727" i="6"/>
  <c r="H727" i="6"/>
  <c r="J743" i="6"/>
  <c r="I743" i="6"/>
  <c r="H743" i="6"/>
  <c r="J759" i="6"/>
  <c r="I759" i="6"/>
  <c r="H759" i="6"/>
  <c r="J787" i="6"/>
  <c r="I787" i="6"/>
  <c r="H787" i="6"/>
  <c r="J807" i="6"/>
  <c r="I807" i="6"/>
  <c r="H807" i="6"/>
  <c r="J823" i="6"/>
  <c r="I823" i="6"/>
  <c r="H823" i="6"/>
  <c r="J839" i="6"/>
  <c r="I839" i="6"/>
  <c r="H839" i="6"/>
  <c r="J867" i="6"/>
  <c r="I867" i="6"/>
  <c r="H867" i="6"/>
  <c r="J887" i="6"/>
  <c r="I887" i="6"/>
  <c r="H887" i="6"/>
  <c r="J907" i="6"/>
  <c r="I907" i="6"/>
  <c r="H907" i="6"/>
  <c r="J863" i="6"/>
  <c r="I863" i="6"/>
  <c r="H863" i="6"/>
  <c r="J915" i="6"/>
  <c r="I915" i="6"/>
  <c r="H915" i="6"/>
  <c r="J931" i="6"/>
  <c r="I931" i="6"/>
  <c r="H931" i="6"/>
  <c r="J947" i="6"/>
  <c r="I947" i="6"/>
  <c r="H947" i="6"/>
  <c r="J963" i="6"/>
  <c r="I963" i="6"/>
  <c r="H963" i="6"/>
  <c r="J979" i="6"/>
  <c r="I979" i="6"/>
  <c r="H979" i="6"/>
  <c r="J995" i="6"/>
  <c r="I995" i="6"/>
  <c r="H995" i="6"/>
  <c r="J424" i="6"/>
  <c r="I424" i="6"/>
  <c r="H424" i="6"/>
  <c r="J508" i="6"/>
  <c r="I508" i="6"/>
  <c r="H508" i="6"/>
  <c r="J524" i="6"/>
  <c r="I524" i="6"/>
  <c r="H524" i="6"/>
  <c r="J540" i="6"/>
  <c r="I540" i="6"/>
  <c r="H540" i="6"/>
  <c r="J556" i="6"/>
  <c r="I556" i="6"/>
  <c r="H556" i="6"/>
  <c r="J572" i="6"/>
  <c r="I572" i="6"/>
  <c r="H572" i="6"/>
  <c r="J588" i="6"/>
  <c r="I588" i="6"/>
  <c r="H588" i="6"/>
  <c r="J608" i="6"/>
  <c r="I608" i="6"/>
  <c r="H608" i="6"/>
  <c r="J628" i="6"/>
  <c r="I628" i="6"/>
  <c r="H628" i="6"/>
  <c r="J648" i="6"/>
  <c r="I648" i="6"/>
  <c r="H648" i="6"/>
  <c r="J668" i="6"/>
  <c r="I668" i="6"/>
  <c r="H668" i="6"/>
  <c r="J684" i="6"/>
  <c r="I684" i="6"/>
  <c r="H684" i="6"/>
  <c r="J700" i="6"/>
  <c r="I700" i="6"/>
  <c r="H700" i="6"/>
  <c r="J716" i="6"/>
  <c r="H716" i="6"/>
  <c r="I716" i="6"/>
  <c r="J736" i="6"/>
  <c r="I736" i="6"/>
  <c r="H736" i="6"/>
  <c r="J752" i="6"/>
  <c r="I752" i="6"/>
  <c r="H752" i="6"/>
  <c r="J768" i="6"/>
  <c r="I768" i="6"/>
  <c r="H768" i="6"/>
  <c r="J784" i="6"/>
  <c r="I784" i="6"/>
  <c r="H784" i="6"/>
  <c r="J804" i="6"/>
  <c r="I804" i="6"/>
  <c r="H804" i="6"/>
  <c r="J824" i="6"/>
  <c r="I824" i="6"/>
  <c r="H824" i="6"/>
  <c r="J840" i="6"/>
  <c r="I840" i="6"/>
  <c r="H840" i="6"/>
  <c r="J856" i="6"/>
  <c r="I856" i="6"/>
  <c r="H856" i="6"/>
  <c r="J872" i="6"/>
  <c r="I872" i="6"/>
  <c r="H872" i="6"/>
  <c r="J888" i="6"/>
  <c r="I888" i="6"/>
  <c r="H888" i="6"/>
  <c r="J904" i="6"/>
  <c r="I904" i="6"/>
  <c r="H904" i="6"/>
  <c r="J924" i="6"/>
  <c r="I924" i="6"/>
  <c r="H924" i="6"/>
  <c r="J940" i="6"/>
  <c r="I940" i="6"/>
  <c r="H940" i="6"/>
  <c r="J964" i="6"/>
  <c r="I964" i="6"/>
  <c r="H964" i="6"/>
  <c r="J980" i="6"/>
  <c r="I980" i="6"/>
  <c r="H980" i="6"/>
  <c r="J1000" i="6"/>
  <c r="I1000" i="6"/>
  <c r="H1000" i="6"/>
  <c r="J73" i="6"/>
  <c r="I73" i="6"/>
  <c r="H73" i="6"/>
  <c r="J165" i="6"/>
  <c r="I165" i="6"/>
  <c r="H165" i="6"/>
  <c r="J233" i="6"/>
  <c r="I233" i="6"/>
  <c r="H233" i="6"/>
  <c r="J249" i="6"/>
  <c r="I249" i="6"/>
  <c r="H249" i="6"/>
  <c r="J265" i="6"/>
  <c r="I265" i="6"/>
  <c r="H265" i="6"/>
  <c r="J289" i="6"/>
  <c r="I289" i="6"/>
  <c r="H289" i="6"/>
  <c r="J305" i="6"/>
  <c r="I305" i="6"/>
  <c r="H305" i="6"/>
  <c r="J321" i="6"/>
  <c r="I321" i="6"/>
  <c r="H321" i="6"/>
  <c r="J341" i="6"/>
  <c r="I341" i="6"/>
  <c r="H341" i="6"/>
  <c r="J357" i="6"/>
  <c r="I357" i="6"/>
  <c r="H357" i="6"/>
  <c r="J381" i="6"/>
  <c r="I381" i="6"/>
  <c r="H381" i="6"/>
  <c r="J405" i="6"/>
  <c r="I405" i="6"/>
  <c r="H405" i="6"/>
  <c r="J421" i="6"/>
  <c r="I421" i="6"/>
  <c r="H421" i="6"/>
  <c r="J437" i="6"/>
  <c r="I437" i="6"/>
  <c r="H437" i="6"/>
  <c r="J453" i="6"/>
  <c r="I453" i="6"/>
  <c r="H453" i="6"/>
  <c r="J473" i="6"/>
  <c r="I473" i="6"/>
  <c r="H473" i="6"/>
  <c r="J489" i="6"/>
  <c r="I489" i="6"/>
  <c r="H489" i="6"/>
  <c r="J505" i="6"/>
  <c r="I505" i="6"/>
  <c r="H505" i="6"/>
  <c r="J521" i="6"/>
  <c r="I521" i="6"/>
  <c r="H521" i="6"/>
  <c r="J537" i="6"/>
  <c r="I537" i="6"/>
  <c r="H537" i="6"/>
  <c r="J553" i="6"/>
  <c r="I553" i="6"/>
  <c r="H553" i="6"/>
  <c r="J569" i="6"/>
  <c r="I569" i="6"/>
  <c r="H569" i="6"/>
  <c r="J589" i="6"/>
  <c r="I589" i="6"/>
  <c r="H589" i="6"/>
  <c r="J605" i="6"/>
  <c r="I605" i="6"/>
  <c r="H605" i="6"/>
  <c r="J621" i="6"/>
  <c r="I621" i="6"/>
  <c r="H621" i="6"/>
  <c r="J637" i="6"/>
  <c r="I637" i="6"/>
  <c r="H637" i="6"/>
  <c r="J653" i="6"/>
  <c r="I653" i="6"/>
  <c r="H653" i="6"/>
  <c r="J669" i="6"/>
  <c r="I669" i="6"/>
  <c r="H669" i="6"/>
  <c r="J685" i="6"/>
  <c r="I685" i="6"/>
  <c r="H685" i="6"/>
  <c r="J701" i="6"/>
  <c r="I701" i="6"/>
  <c r="H701" i="6"/>
  <c r="J721" i="6"/>
  <c r="I721" i="6"/>
  <c r="H721" i="6"/>
  <c r="J737" i="6"/>
  <c r="I737" i="6"/>
  <c r="H737" i="6"/>
  <c r="J753" i="6"/>
  <c r="I753" i="6"/>
  <c r="H753" i="6"/>
  <c r="J769" i="6"/>
  <c r="I769" i="6"/>
  <c r="H769" i="6"/>
  <c r="J785" i="6"/>
  <c r="I785" i="6"/>
  <c r="H785" i="6"/>
  <c r="J801" i="6"/>
  <c r="I801" i="6"/>
  <c r="H801" i="6"/>
  <c r="J817" i="6"/>
  <c r="I817" i="6"/>
  <c r="H817" i="6"/>
  <c r="J833" i="6"/>
  <c r="I833" i="6"/>
  <c r="H833" i="6"/>
  <c r="J853" i="6"/>
  <c r="I853" i="6"/>
  <c r="H853" i="6"/>
  <c r="J873" i="6"/>
  <c r="I873" i="6"/>
  <c r="H873" i="6"/>
  <c r="J889" i="6"/>
  <c r="I889" i="6"/>
  <c r="H889" i="6"/>
  <c r="J905" i="6"/>
  <c r="I905" i="6"/>
  <c r="H905" i="6"/>
  <c r="J925" i="6"/>
  <c r="H925" i="6"/>
  <c r="I925" i="6"/>
  <c r="J945" i="6"/>
  <c r="I945" i="6"/>
  <c r="H945" i="6"/>
  <c r="J961" i="6"/>
  <c r="I961" i="6"/>
  <c r="H961" i="6"/>
  <c r="J981" i="6"/>
  <c r="I981" i="6"/>
  <c r="H981" i="6"/>
  <c r="J997" i="6"/>
  <c r="H997" i="6"/>
  <c r="I997" i="6"/>
  <c r="J812" i="6"/>
  <c r="H812" i="6"/>
  <c r="I812" i="6"/>
  <c r="J984" i="6"/>
  <c r="I984" i="6"/>
  <c r="H984" i="6"/>
  <c r="J26" i="6"/>
  <c r="I26" i="6"/>
  <c r="H26" i="6"/>
  <c r="J42" i="6"/>
  <c r="I42" i="6"/>
  <c r="H42" i="6"/>
  <c r="J58" i="6"/>
  <c r="I58" i="6"/>
  <c r="H58" i="6"/>
  <c r="J74" i="6"/>
  <c r="I74" i="6"/>
  <c r="H74" i="6"/>
  <c r="J90" i="6"/>
  <c r="I90" i="6"/>
  <c r="H90" i="6"/>
  <c r="J106" i="6"/>
  <c r="I106" i="6"/>
  <c r="H106" i="6"/>
  <c r="J122" i="6"/>
  <c r="I122" i="6"/>
  <c r="H122" i="6"/>
  <c r="J138" i="6"/>
  <c r="I138" i="6"/>
  <c r="H138" i="6"/>
  <c r="J154" i="6"/>
  <c r="I154" i="6"/>
  <c r="H154" i="6"/>
  <c r="J170" i="6"/>
  <c r="I170" i="6"/>
  <c r="H170" i="6"/>
  <c r="J190" i="6"/>
  <c r="I190" i="6"/>
  <c r="H190" i="6"/>
  <c r="J210" i="6"/>
  <c r="I210" i="6"/>
  <c r="H210" i="6"/>
  <c r="J226" i="6"/>
  <c r="I226" i="6"/>
  <c r="H226" i="6"/>
  <c r="J246" i="6"/>
  <c r="I246" i="6"/>
  <c r="H246" i="6"/>
  <c r="J262" i="6"/>
  <c r="I262" i="6"/>
  <c r="H262" i="6"/>
  <c r="J278" i="6"/>
  <c r="I278" i="6"/>
  <c r="H278" i="6"/>
  <c r="J294" i="6"/>
  <c r="I294" i="6"/>
  <c r="H294" i="6"/>
  <c r="J310" i="6"/>
  <c r="I310" i="6"/>
  <c r="H310" i="6"/>
  <c r="J326" i="6"/>
  <c r="I326" i="6"/>
  <c r="H326" i="6"/>
  <c r="J342" i="6"/>
  <c r="I342" i="6"/>
  <c r="H342" i="6"/>
  <c r="J362" i="6"/>
  <c r="I362" i="6"/>
  <c r="H362" i="6"/>
  <c r="J378" i="6"/>
  <c r="I378" i="6"/>
  <c r="H378" i="6"/>
  <c r="J398" i="6"/>
  <c r="I398" i="6"/>
  <c r="H398" i="6"/>
  <c r="J414" i="6"/>
  <c r="I414" i="6"/>
  <c r="H414" i="6"/>
  <c r="J430" i="6"/>
  <c r="I430" i="6"/>
  <c r="H430" i="6"/>
  <c r="J446" i="6"/>
  <c r="I446" i="6"/>
  <c r="H446" i="6"/>
  <c r="J462" i="6"/>
  <c r="I462" i="6"/>
  <c r="H462" i="6"/>
  <c r="J478" i="6"/>
  <c r="I478" i="6"/>
  <c r="H478" i="6"/>
  <c r="J494" i="6"/>
  <c r="I494" i="6"/>
  <c r="H494" i="6"/>
  <c r="J510" i="6"/>
  <c r="I510" i="6"/>
  <c r="H510" i="6"/>
  <c r="J526" i="6"/>
  <c r="I526" i="6"/>
  <c r="H526" i="6"/>
  <c r="J546" i="6"/>
  <c r="I546" i="6"/>
  <c r="H546" i="6"/>
  <c r="J562" i="6"/>
  <c r="I562" i="6"/>
  <c r="H562" i="6"/>
  <c r="J578" i="6"/>
  <c r="I578" i="6"/>
  <c r="H578" i="6"/>
  <c r="J594" i="6"/>
  <c r="I594" i="6"/>
  <c r="H594" i="6"/>
  <c r="J610" i="6"/>
  <c r="I610" i="6"/>
  <c r="H610" i="6"/>
  <c r="J626" i="6"/>
  <c r="I626" i="6"/>
  <c r="H626" i="6"/>
  <c r="J642" i="6"/>
  <c r="I642" i="6"/>
  <c r="H642" i="6"/>
  <c r="J658" i="6"/>
  <c r="I658" i="6"/>
  <c r="H658" i="6"/>
  <c r="J678" i="6"/>
  <c r="I678" i="6"/>
  <c r="H678" i="6"/>
  <c r="J694" i="6"/>
  <c r="I694" i="6"/>
  <c r="H694" i="6"/>
  <c r="J710" i="6"/>
  <c r="I710" i="6"/>
  <c r="H710" i="6"/>
  <c r="J726" i="6"/>
  <c r="I726" i="6"/>
  <c r="H726" i="6"/>
  <c r="J742" i="6"/>
  <c r="I742" i="6"/>
  <c r="H742" i="6"/>
  <c r="J758" i="6"/>
  <c r="I758" i="6"/>
  <c r="H758" i="6"/>
  <c r="J774" i="6"/>
  <c r="I774" i="6"/>
  <c r="H774" i="6"/>
  <c r="J790" i="6"/>
  <c r="I790" i="6"/>
  <c r="H790" i="6"/>
  <c r="J806" i="6"/>
  <c r="I806" i="6"/>
  <c r="H806" i="6"/>
  <c r="J822" i="6"/>
  <c r="I822" i="6"/>
  <c r="H822" i="6"/>
  <c r="J838" i="6"/>
  <c r="I838" i="6"/>
  <c r="H838" i="6"/>
  <c r="J854" i="6"/>
  <c r="I854" i="6"/>
  <c r="H854" i="6"/>
  <c r="J870" i="6"/>
  <c r="I870" i="6"/>
  <c r="H870" i="6"/>
  <c r="J890" i="6"/>
  <c r="I890" i="6"/>
  <c r="H890" i="6"/>
  <c r="J906" i="6"/>
  <c r="I906" i="6"/>
  <c r="H906" i="6"/>
  <c r="J922" i="6"/>
  <c r="I922" i="6"/>
  <c r="H922" i="6"/>
  <c r="J938" i="6"/>
  <c r="I938" i="6"/>
  <c r="H938" i="6"/>
  <c r="J954" i="6"/>
  <c r="I954" i="6"/>
  <c r="H954" i="6"/>
  <c r="J970" i="6"/>
  <c r="I970" i="6"/>
  <c r="H970" i="6"/>
  <c r="J986" i="6"/>
  <c r="I986" i="6"/>
  <c r="H986" i="6"/>
  <c r="J1006" i="6"/>
  <c r="I1006" i="6"/>
  <c r="H1006" i="6"/>
  <c r="J25" i="6"/>
  <c r="I25" i="6"/>
  <c r="H25" i="6"/>
  <c r="J337" i="6"/>
  <c r="I337" i="6"/>
  <c r="H337" i="6"/>
  <c r="J397" i="6"/>
  <c r="I397" i="6"/>
  <c r="H397" i="6"/>
  <c r="J277" i="6"/>
  <c r="I277" i="6"/>
  <c r="H277" i="6"/>
  <c r="J19" i="6"/>
  <c r="I19" i="6"/>
  <c r="H19" i="6"/>
  <c r="J31" i="6"/>
  <c r="I31" i="6"/>
  <c r="H31" i="6"/>
  <c r="J35" i="6"/>
  <c r="I35" i="6"/>
  <c r="H35" i="6"/>
  <c r="J51" i="6"/>
  <c r="I51" i="6"/>
  <c r="H51" i="6"/>
  <c r="J63" i="6"/>
  <c r="I63" i="6"/>
  <c r="H63" i="6"/>
  <c r="J79" i="6"/>
  <c r="I79" i="6"/>
  <c r="H79" i="6"/>
  <c r="J95" i="6"/>
  <c r="I95" i="6"/>
  <c r="H95" i="6"/>
  <c r="J111" i="6"/>
  <c r="I111" i="6"/>
  <c r="H111" i="6"/>
  <c r="J127" i="6"/>
  <c r="I127" i="6"/>
  <c r="H127" i="6"/>
  <c r="J143" i="6"/>
  <c r="I143" i="6"/>
  <c r="H143" i="6"/>
  <c r="J159" i="6"/>
  <c r="I159" i="6"/>
  <c r="H159" i="6"/>
  <c r="J175" i="6"/>
  <c r="I175" i="6"/>
  <c r="H175" i="6"/>
  <c r="J191" i="6"/>
  <c r="I191" i="6"/>
  <c r="H191" i="6"/>
  <c r="J219" i="6"/>
  <c r="I219" i="6"/>
  <c r="H219" i="6"/>
  <c r="J227" i="6"/>
  <c r="I227" i="6"/>
  <c r="H227" i="6"/>
  <c r="J255" i="6"/>
  <c r="I255" i="6"/>
  <c r="H255" i="6"/>
  <c r="J283" i="6"/>
  <c r="I283" i="6"/>
  <c r="H283" i="6"/>
  <c r="J291" i="6"/>
  <c r="I291" i="6"/>
  <c r="H291" i="6"/>
  <c r="J323" i="6"/>
  <c r="I323" i="6"/>
  <c r="H323" i="6"/>
  <c r="J351" i="6"/>
  <c r="I351" i="6"/>
  <c r="H351" i="6"/>
  <c r="J359" i="6"/>
  <c r="I359" i="6"/>
  <c r="H359" i="6"/>
  <c r="J387" i="6"/>
  <c r="I387" i="6"/>
  <c r="H387" i="6"/>
  <c r="J775" i="6"/>
  <c r="I775" i="6"/>
  <c r="H775" i="6"/>
  <c r="J382" i="6"/>
  <c r="I382" i="6"/>
  <c r="H382" i="6"/>
  <c r="J666" i="6"/>
  <c r="I666" i="6"/>
  <c r="H666" i="6"/>
  <c r="J874" i="6"/>
  <c r="I874" i="6"/>
  <c r="H874" i="6"/>
  <c r="J998" i="6"/>
  <c r="I998" i="6"/>
  <c r="H998" i="6"/>
  <c r="J448" i="6"/>
  <c r="I448" i="6"/>
  <c r="H448" i="6"/>
  <c r="J459" i="6"/>
  <c r="I459" i="6"/>
  <c r="H459" i="6"/>
  <c r="J507" i="6"/>
  <c r="I507" i="6"/>
  <c r="H507" i="6"/>
  <c r="J88" i="6"/>
  <c r="I88" i="6"/>
  <c r="H88" i="6"/>
  <c r="J120" i="6"/>
  <c r="I120" i="6"/>
  <c r="H120" i="6"/>
  <c r="J184" i="6"/>
  <c r="I184" i="6"/>
  <c r="H184" i="6"/>
  <c r="J232" i="6"/>
  <c r="I232" i="6"/>
  <c r="H232" i="6"/>
  <c r="J280" i="6"/>
  <c r="I280" i="6"/>
  <c r="H280" i="6"/>
  <c r="J328" i="6"/>
  <c r="I328" i="6"/>
  <c r="H328" i="6"/>
  <c r="J376" i="6"/>
  <c r="I376" i="6"/>
  <c r="H376" i="6"/>
  <c r="J492" i="6"/>
  <c r="I492" i="6"/>
  <c r="H492" i="6"/>
  <c r="J109" i="6"/>
  <c r="I109" i="6"/>
  <c r="H109" i="6"/>
  <c r="J185" i="6"/>
  <c r="I185" i="6"/>
  <c r="H185" i="6"/>
  <c r="J167" i="6"/>
  <c r="I167" i="6"/>
  <c r="H167" i="6"/>
  <c r="J515" i="6"/>
  <c r="I515" i="6"/>
  <c r="H515" i="6"/>
  <c r="J595" i="6"/>
  <c r="I595" i="6"/>
  <c r="H595" i="6"/>
  <c r="J659" i="6"/>
  <c r="I659" i="6"/>
  <c r="H659" i="6"/>
  <c r="J723" i="6"/>
  <c r="I723" i="6"/>
  <c r="H723" i="6"/>
  <c r="J819" i="6"/>
  <c r="I819" i="6"/>
  <c r="H819" i="6"/>
  <c r="J903" i="6"/>
  <c r="I903" i="6"/>
  <c r="H903" i="6"/>
  <c r="J927" i="6"/>
  <c r="I927" i="6"/>
  <c r="H927" i="6"/>
  <c r="J991" i="6"/>
  <c r="I991" i="6"/>
  <c r="H991" i="6"/>
  <c r="J536" i="6"/>
  <c r="I536" i="6"/>
  <c r="H536" i="6"/>
  <c r="J604" i="6"/>
  <c r="I604" i="6"/>
  <c r="H604" i="6"/>
  <c r="J644" i="6"/>
  <c r="I644" i="6"/>
  <c r="H644" i="6"/>
  <c r="J712" i="6"/>
  <c r="I712" i="6"/>
  <c r="H712" i="6"/>
  <c r="J748" i="6"/>
  <c r="H748" i="6"/>
  <c r="I748" i="6"/>
  <c r="J800" i="6"/>
  <c r="I800" i="6"/>
  <c r="H800" i="6"/>
  <c r="J852" i="6"/>
  <c r="I852" i="6"/>
  <c r="H852" i="6"/>
  <c r="J916" i="6"/>
  <c r="I916" i="6"/>
  <c r="H916" i="6"/>
  <c r="J960" i="6"/>
  <c r="I960" i="6"/>
  <c r="H960" i="6"/>
  <c r="J65" i="6"/>
  <c r="I65" i="6"/>
  <c r="H65" i="6"/>
  <c r="J261" i="6"/>
  <c r="I261" i="6"/>
  <c r="H261" i="6"/>
  <c r="J353" i="6"/>
  <c r="I353" i="6"/>
  <c r="H353" i="6"/>
  <c r="J417" i="6"/>
  <c r="I417" i="6"/>
  <c r="H417" i="6"/>
  <c r="J485" i="6"/>
  <c r="I485" i="6"/>
  <c r="H485" i="6"/>
  <c r="J533" i="6"/>
  <c r="I533" i="6"/>
  <c r="H533" i="6"/>
  <c r="J601" i="6"/>
  <c r="I601" i="6"/>
  <c r="H601" i="6"/>
  <c r="J633" i="6"/>
  <c r="I633" i="6"/>
  <c r="H633" i="6"/>
  <c r="J681" i="6"/>
  <c r="I681" i="6"/>
  <c r="H681" i="6"/>
  <c r="J733" i="6"/>
  <c r="I733" i="6"/>
  <c r="H733" i="6"/>
  <c r="J797" i="6"/>
  <c r="I797" i="6"/>
  <c r="H797" i="6"/>
  <c r="J829" i="6"/>
  <c r="I829" i="6"/>
  <c r="H829" i="6"/>
  <c r="J885" i="6"/>
  <c r="I885" i="6"/>
  <c r="H885" i="6"/>
  <c r="J937" i="6"/>
  <c r="I937" i="6"/>
  <c r="H937" i="6"/>
  <c r="J993" i="6"/>
  <c r="I993" i="6"/>
  <c r="H993" i="6"/>
  <c r="J54" i="6"/>
  <c r="I54" i="6"/>
  <c r="H54" i="6"/>
  <c r="J102" i="6"/>
  <c r="I102" i="6"/>
  <c r="H102" i="6"/>
  <c r="J166" i="6"/>
  <c r="I166" i="6"/>
  <c r="H166" i="6"/>
  <c r="J222" i="6"/>
  <c r="I222" i="6"/>
  <c r="H222" i="6"/>
  <c r="J258" i="6"/>
  <c r="I258" i="6"/>
  <c r="H258" i="6"/>
  <c r="J338" i="6"/>
  <c r="I338" i="6"/>
  <c r="H338" i="6"/>
  <c r="J410" i="6"/>
  <c r="I410" i="6"/>
  <c r="H410" i="6"/>
  <c r="J474" i="6"/>
  <c r="I474" i="6"/>
  <c r="H474" i="6"/>
  <c r="J542" i="6"/>
  <c r="I542" i="6"/>
  <c r="H542" i="6"/>
  <c r="J590" i="6"/>
  <c r="I590" i="6"/>
  <c r="H590" i="6"/>
  <c r="J654" i="6"/>
  <c r="H654" i="6"/>
  <c r="I654" i="6"/>
  <c r="J706" i="6"/>
  <c r="I706" i="6"/>
  <c r="H706" i="6"/>
  <c r="J770" i="6"/>
  <c r="I770" i="6"/>
  <c r="H770" i="6"/>
  <c r="J818" i="6"/>
  <c r="I818" i="6"/>
  <c r="H818" i="6"/>
  <c r="J886" i="6"/>
  <c r="I886" i="6"/>
  <c r="H886" i="6"/>
  <c r="J950" i="6"/>
  <c r="I950" i="6"/>
  <c r="H950" i="6"/>
  <c r="J369" i="6"/>
  <c r="I369" i="6"/>
  <c r="H369" i="6"/>
  <c r="J913" i="6"/>
  <c r="I913" i="6"/>
  <c r="H913" i="6"/>
  <c r="J115" i="6"/>
  <c r="I115" i="6"/>
  <c r="H115" i="6"/>
  <c r="J179" i="6"/>
  <c r="I179" i="6"/>
  <c r="H179" i="6"/>
  <c r="J271" i="6"/>
  <c r="I271" i="6"/>
  <c r="H271" i="6"/>
  <c r="J339" i="6"/>
  <c r="I339" i="6"/>
  <c r="H339" i="6"/>
  <c r="J379" i="6"/>
  <c r="I379" i="6"/>
  <c r="H379" i="6"/>
  <c r="J419" i="6"/>
  <c r="I419" i="6"/>
  <c r="H419" i="6"/>
  <c r="J435" i="6"/>
  <c r="I435" i="6"/>
  <c r="H435" i="6"/>
  <c r="J451" i="6"/>
  <c r="I451" i="6"/>
  <c r="H451" i="6"/>
  <c r="J467" i="6"/>
  <c r="I467" i="6"/>
  <c r="H467" i="6"/>
  <c r="J483" i="6"/>
  <c r="I483" i="6"/>
  <c r="H483" i="6"/>
  <c r="J499" i="6"/>
  <c r="I499" i="6"/>
  <c r="H499" i="6"/>
  <c r="J16" i="6"/>
  <c r="I16" i="6"/>
  <c r="H16" i="6"/>
  <c r="J32" i="6"/>
  <c r="I32" i="6"/>
  <c r="H32" i="6"/>
  <c r="J48" i="6"/>
  <c r="I48" i="6"/>
  <c r="H48" i="6"/>
  <c r="J64" i="6"/>
  <c r="I64" i="6"/>
  <c r="H64" i="6"/>
  <c r="J80" i="6"/>
  <c r="I80" i="6"/>
  <c r="H80" i="6"/>
  <c r="J96" i="6"/>
  <c r="I96" i="6"/>
  <c r="H96" i="6"/>
  <c r="J112" i="6"/>
  <c r="I112" i="6"/>
  <c r="H112" i="6"/>
  <c r="J128" i="6"/>
  <c r="I128" i="6"/>
  <c r="H128" i="6"/>
  <c r="J144" i="6"/>
  <c r="I144" i="6"/>
  <c r="H144" i="6"/>
  <c r="J160" i="6"/>
  <c r="I160" i="6"/>
  <c r="H160" i="6"/>
  <c r="J176" i="6"/>
  <c r="I176" i="6"/>
  <c r="H176" i="6"/>
  <c r="J192" i="6"/>
  <c r="I192" i="6"/>
  <c r="H192" i="6"/>
  <c r="J208" i="6"/>
  <c r="I208" i="6"/>
  <c r="H208" i="6"/>
  <c r="J224" i="6"/>
  <c r="I224" i="6"/>
  <c r="H224" i="6"/>
  <c r="J240" i="6"/>
  <c r="I240" i="6"/>
  <c r="H240" i="6"/>
  <c r="J256" i="6"/>
  <c r="I256" i="6"/>
  <c r="H256" i="6"/>
  <c r="J272" i="6"/>
  <c r="I272" i="6"/>
  <c r="H272" i="6"/>
  <c r="J288" i="6"/>
  <c r="I288" i="6"/>
  <c r="H288" i="6"/>
  <c r="J304" i="6"/>
  <c r="I304" i="6"/>
  <c r="H304" i="6"/>
  <c r="J320" i="6"/>
  <c r="I320" i="6"/>
  <c r="H320" i="6"/>
  <c r="J336" i="6"/>
  <c r="I336" i="6"/>
  <c r="H336" i="6"/>
  <c r="J352" i="6"/>
  <c r="I352" i="6"/>
  <c r="H352" i="6"/>
  <c r="J368" i="6"/>
  <c r="I368" i="6"/>
  <c r="H368" i="6"/>
  <c r="J384" i="6"/>
  <c r="I384" i="6"/>
  <c r="H384" i="6"/>
  <c r="J400" i="6"/>
  <c r="I400" i="6"/>
  <c r="H400" i="6"/>
  <c r="J420" i="6"/>
  <c r="I420" i="6"/>
  <c r="H420" i="6"/>
  <c r="J440" i="6"/>
  <c r="I440" i="6"/>
  <c r="H440" i="6"/>
  <c r="I464" i="6"/>
  <c r="J464" i="6"/>
  <c r="H464" i="6"/>
  <c r="J484" i="6"/>
  <c r="I484" i="6"/>
  <c r="H484" i="6"/>
  <c r="J21" i="6"/>
  <c r="I21" i="6"/>
  <c r="H21" i="6"/>
  <c r="J45" i="6"/>
  <c r="H45" i="6"/>
  <c r="I45" i="6"/>
  <c r="J69" i="6"/>
  <c r="I69" i="6"/>
  <c r="H69" i="6"/>
  <c r="J97" i="6"/>
  <c r="I97" i="6"/>
  <c r="H97" i="6"/>
  <c r="J121" i="6"/>
  <c r="I121" i="6"/>
  <c r="H121" i="6"/>
  <c r="J149" i="6"/>
  <c r="I149" i="6"/>
  <c r="H149" i="6"/>
  <c r="J173" i="6"/>
  <c r="H173" i="6"/>
  <c r="I173" i="6"/>
  <c r="J197" i="6"/>
  <c r="I197" i="6"/>
  <c r="H197" i="6"/>
  <c r="J225" i="6"/>
  <c r="I225" i="6"/>
  <c r="H225" i="6"/>
  <c r="J71" i="6"/>
  <c r="I71" i="6"/>
  <c r="H71" i="6"/>
  <c r="J135" i="6"/>
  <c r="I135" i="6"/>
  <c r="H135" i="6"/>
  <c r="J199" i="6"/>
  <c r="I199" i="6"/>
  <c r="H199" i="6"/>
  <c r="J263" i="6"/>
  <c r="I263" i="6"/>
  <c r="H263" i="6"/>
  <c r="J327" i="6"/>
  <c r="I327" i="6"/>
  <c r="H327" i="6"/>
  <c r="J523" i="6"/>
  <c r="I523" i="6"/>
  <c r="H523" i="6"/>
  <c r="J539" i="6"/>
  <c r="I539" i="6"/>
  <c r="H539" i="6"/>
  <c r="J555" i="6"/>
  <c r="I555" i="6"/>
  <c r="H555" i="6"/>
  <c r="J571" i="6"/>
  <c r="I571" i="6"/>
  <c r="H571" i="6"/>
  <c r="J587" i="6"/>
  <c r="I587" i="6"/>
  <c r="H587" i="6"/>
  <c r="J603" i="6"/>
  <c r="I603" i="6"/>
  <c r="H603" i="6"/>
  <c r="J619" i="6"/>
  <c r="I619" i="6"/>
  <c r="H619" i="6"/>
  <c r="J635" i="6"/>
  <c r="I635" i="6"/>
  <c r="H635" i="6"/>
  <c r="J651" i="6"/>
  <c r="I651" i="6"/>
  <c r="H651" i="6"/>
  <c r="J667" i="6"/>
  <c r="I667" i="6"/>
  <c r="H667" i="6"/>
  <c r="J683" i="6"/>
  <c r="I683" i="6"/>
  <c r="H683" i="6"/>
  <c r="J699" i="6"/>
  <c r="I699" i="6"/>
  <c r="H699" i="6"/>
  <c r="J715" i="6"/>
  <c r="I715" i="6"/>
  <c r="H715" i="6"/>
  <c r="J731" i="6"/>
  <c r="I731" i="6"/>
  <c r="H731" i="6"/>
  <c r="J747" i="6"/>
  <c r="I747" i="6"/>
  <c r="H747" i="6"/>
  <c r="J763" i="6"/>
  <c r="I763" i="6"/>
  <c r="H763" i="6"/>
  <c r="J791" i="6"/>
  <c r="I791" i="6"/>
  <c r="H791" i="6"/>
  <c r="J811" i="6"/>
  <c r="I811" i="6"/>
  <c r="H811" i="6"/>
  <c r="J827" i="6"/>
  <c r="I827" i="6"/>
  <c r="H827" i="6"/>
  <c r="J847" i="6"/>
  <c r="I847" i="6"/>
  <c r="H847" i="6"/>
  <c r="J875" i="6"/>
  <c r="I875" i="6"/>
  <c r="H875" i="6"/>
  <c r="J895" i="6"/>
  <c r="I895" i="6"/>
  <c r="H895" i="6"/>
  <c r="J771" i="6"/>
  <c r="I771" i="6"/>
  <c r="H771" i="6"/>
  <c r="J871" i="6"/>
  <c r="I871" i="6"/>
  <c r="H871" i="6"/>
  <c r="J919" i="6"/>
  <c r="I919" i="6"/>
  <c r="H919" i="6"/>
  <c r="J935" i="6"/>
  <c r="I935" i="6"/>
  <c r="H935" i="6"/>
  <c r="J951" i="6"/>
  <c r="I951" i="6"/>
  <c r="H951" i="6"/>
  <c r="J967" i="6"/>
  <c r="I967" i="6"/>
  <c r="H967" i="6"/>
  <c r="J983" i="6"/>
  <c r="I983" i="6"/>
  <c r="H983" i="6"/>
  <c r="J999" i="6"/>
  <c r="I999" i="6"/>
  <c r="H999" i="6"/>
  <c r="J496" i="6"/>
  <c r="I496" i="6"/>
  <c r="H496" i="6"/>
  <c r="J512" i="6"/>
  <c r="I512" i="6"/>
  <c r="H512" i="6"/>
  <c r="J528" i="6"/>
  <c r="I528" i="6"/>
  <c r="H528" i="6"/>
  <c r="J544" i="6"/>
  <c r="I544" i="6"/>
  <c r="H544" i="6"/>
  <c r="J560" i="6"/>
  <c r="I560" i="6"/>
  <c r="H560" i="6"/>
  <c r="J576" i="6"/>
  <c r="I576" i="6"/>
  <c r="H576" i="6"/>
  <c r="J592" i="6"/>
  <c r="I592" i="6"/>
  <c r="H592" i="6"/>
  <c r="J612" i="6"/>
  <c r="I612" i="6"/>
  <c r="H612" i="6"/>
  <c r="J636" i="6"/>
  <c r="I636" i="6"/>
  <c r="H636" i="6"/>
  <c r="J656" i="6"/>
  <c r="I656" i="6"/>
  <c r="H656" i="6"/>
  <c r="J672" i="6"/>
  <c r="I672" i="6"/>
  <c r="H672" i="6"/>
  <c r="J688" i="6"/>
  <c r="I688" i="6"/>
  <c r="H688" i="6"/>
  <c r="J704" i="6"/>
  <c r="I704" i="6"/>
  <c r="H704" i="6"/>
  <c r="J720" i="6"/>
  <c r="I720" i="6"/>
  <c r="H720" i="6"/>
  <c r="J740" i="6"/>
  <c r="I740" i="6"/>
  <c r="H740" i="6"/>
  <c r="J756" i="6"/>
  <c r="I756" i="6"/>
  <c r="H756" i="6"/>
  <c r="J772" i="6"/>
  <c r="I772" i="6"/>
  <c r="H772" i="6"/>
  <c r="J792" i="6"/>
  <c r="I792" i="6"/>
  <c r="H792" i="6"/>
  <c r="J808" i="6"/>
  <c r="I808" i="6"/>
  <c r="H808" i="6"/>
  <c r="J828" i="6"/>
  <c r="H828" i="6"/>
  <c r="I828" i="6"/>
  <c r="J844" i="6"/>
  <c r="I844" i="6"/>
  <c r="H844" i="6"/>
  <c r="J860" i="6"/>
  <c r="I860" i="6"/>
  <c r="H860" i="6"/>
  <c r="J876" i="6"/>
  <c r="I876" i="6"/>
  <c r="H876" i="6"/>
  <c r="J892" i="6"/>
  <c r="I892" i="6"/>
  <c r="H892" i="6"/>
  <c r="J908" i="6"/>
  <c r="I908" i="6"/>
  <c r="H908" i="6"/>
  <c r="J928" i="6"/>
  <c r="I928" i="6"/>
  <c r="H928" i="6"/>
  <c r="J944" i="6"/>
  <c r="I944" i="6"/>
  <c r="H944" i="6"/>
  <c r="J968" i="6"/>
  <c r="I968" i="6"/>
  <c r="H968" i="6"/>
  <c r="J988" i="6"/>
  <c r="I988" i="6"/>
  <c r="H988" i="6"/>
  <c r="J1004" i="6"/>
  <c r="I1004" i="6"/>
  <c r="H1004" i="6"/>
  <c r="J101" i="6"/>
  <c r="I101" i="6"/>
  <c r="H101" i="6"/>
  <c r="J193" i="6"/>
  <c r="I193" i="6"/>
  <c r="H193" i="6"/>
  <c r="J237" i="6"/>
  <c r="I237" i="6"/>
  <c r="H237" i="6"/>
  <c r="J253" i="6"/>
  <c r="I253" i="6"/>
  <c r="H253" i="6"/>
  <c r="J269" i="6"/>
  <c r="I269" i="6"/>
  <c r="H269" i="6"/>
  <c r="J293" i="6"/>
  <c r="I293" i="6"/>
  <c r="H293" i="6"/>
  <c r="J309" i="6"/>
  <c r="I309" i="6"/>
  <c r="H309" i="6"/>
  <c r="J325" i="6"/>
  <c r="I325" i="6"/>
  <c r="H325" i="6"/>
  <c r="J345" i="6"/>
  <c r="I345" i="6"/>
  <c r="H345" i="6"/>
  <c r="J361" i="6"/>
  <c r="I361" i="6"/>
  <c r="H361" i="6"/>
  <c r="J385" i="6"/>
  <c r="I385" i="6"/>
  <c r="H385" i="6"/>
  <c r="J409" i="6"/>
  <c r="I409" i="6"/>
  <c r="H409" i="6"/>
  <c r="J425" i="6"/>
  <c r="I425" i="6"/>
  <c r="H425" i="6"/>
  <c r="J441" i="6"/>
  <c r="I441" i="6"/>
  <c r="H441" i="6"/>
  <c r="J457" i="6"/>
  <c r="I457" i="6"/>
  <c r="H457" i="6"/>
  <c r="J477" i="6"/>
  <c r="I477" i="6"/>
  <c r="H477" i="6"/>
  <c r="J493" i="6"/>
  <c r="I493" i="6"/>
  <c r="H493" i="6"/>
  <c r="J509" i="6"/>
  <c r="I509" i="6"/>
  <c r="H509" i="6"/>
  <c r="J525" i="6"/>
  <c r="I525" i="6"/>
  <c r="H525" i="6"/>
  <c r="J541" i="6"/>
  <c r="I541" i="6"/>
  <c r="H541" i="6"/>
  <c r="J557" i="6"/>
  <c r="I557" i="6"/>
  <c r="H557" i="6"/>
  <c r="J573" i="6"/>
  <c r="I573" i="6"/>
  <c r="H573" i="6"/>
  <c r="J593" i="6"/>
  <c r="I593" i="6"/>
  <c r="H593" i="6"/>
  <c r="J609" i="6"/>
  <c r="I609" i="6"/>
  <c r="H609" i="6"/>
  <c r="J625" i="6"/>
  <c r="I625" i="6"/>
  <c r="H625" i="6"/>
  <c r="J641" i="6"/>
  <c r="I641" i="6"/>
  <c r="H641" i="6"/>
  <c r="J657" i="6"/>
  <c r="I657" i="6"/>
  <c r="H657" i="6"/>
  <c r="J673" i="6"/>
  <c r="I673" i="6"/>
  <c r="H673" i="6"/>
  <c r="J689" i="6"/>
  <c r="I689" i="6"/>
  <c r="H689" i="6"/>
  <c r="J705" i="6"/>
  <c r="I705" i="6"/>
  <c r="H705" i="6"/>
  <c r="J725" i="6"/>
  <c r="I725" i="6"/>
  <c r="H725" i="6"/>
  <c r="J741" i="6"/>
  <c r="I741" i="6"/>
  <c r="H741" i="6"/>
  <c r="I757" i="6"/>
  <c r="J757" i="6"/>
  <c r="H757" i="6"/>
  <c r="I773" i="6"/>
  <c r="J773" i="6"/>
  <c r="H773" i="6"/>
  <c r="J789" i="6"/>
  <c r="I789" i="6"/>
  <c r="H789" i="6"/>
  <c r="I805" i="6"/>
  <c r="J805" i="6"/>
  <c r="H805" i="6"/>
  <c r="I821" i="6"/>
  <c r="J821" i="6"/>
  <c r="H821" i="6"/>
  <c r="J841" i="6"/>
  <c r="I841" i="6"/>
  <c r="H841" i="6"/>
  <c r="J857" i="6"/>
  <c r="I857" i="6"/>
  <c r="H857" i="6"/>
  <c r="J877" i="6"/>
  <c r="I877" i="6"/>
  <c r="H877" i="6"/>
  <c r="J893" i="6"/>
  <c r="H893" i="6"/>
  <c r="I893" i="6"/>
  <c r="J909" i="6"/>
  <c r="I909" i="6"/>
  <c r="H909" i="6"/>
  <c r="J929" i="6"/>
  <c r="I929" i="6"/>
  <c r="H929" i="6"/>
  <c r="J949" i="6"/>
  <c r="H949" i="6"/>
  <c r="I949" i="6"/>
  <c r="J965" i="6"/>
  <c r="I965" i="6"/>
  <c r="H965" i="6"/>
  <c r="J985" i="6"/>
  <c r="I985" i="6"/>
  <c r="H985" i="6"/>
  <c r="J1001" i="6"/>
  <c r="I1001" i="6"/>
  <c r="H1001" i="6"/>
  <c r="J920" i="6"/>
  <c r="I920" i="6"/>
  <c r="H920" i="6"/>
  <c r="J14" i="6"/>
  <c r="I14" i="6"/>
  <c r="H14" i="6"/>
  <c r="J30" i="6"/>
  <c r="I30" i="6"/>
  <c r="H30" i="6"/>
  <c r="J46" i="6"/>
  <c r="I46" i="6"/>
  <c r="H46" i="6"/>
  <c r="J62" i="6"/>
  <c r="I62" i="6"/>
  <c r="H62" i="6"/>
  <c r="J78" i="6"/>
  <c r="I78" i="6"/>
  <c r="H78" i="6"/>
  <c r="J94" i="6"/>
  <c r="I94" i="6"/>
  <c r="H94" i="6"/>
  <c r="J110" i="6"/>
  <c r="I110" i="6"/>
  <c r="H110" i="6"/>
  <c r="J126" i="6"/>
  <c r="I126" i="6"/>
  <c r="H126" i="6"/>
  <c r="J142" i="6"/>
  <c r="I142" i="6"/>
  <c r="H142" i="6"/>
  <c r="J158" i="6"/>
  <c r="I158" i="6"/>
  <c r="H158" i="6"/>
  <c r="J178" i="6"/>
  <c r="I178" i="6"/>
  <c r="H178" i="6"/>
  <c r="J194" i="6"/>
  <c r="I194" i="6"/>
  <c r="H194" i="6"/>
  <c r="J214" i="6"/>
  <c r="I214" i="6"/>
  <c r="H214" i="6"/>
  <c r="J234" i="6"/>
  <c r="I234" i="6"/>
  <c r="H234" i="6"/>
  <c r="J250" i="6"/>
  <c r="I250" i="6"/>
  <c r="H250" i="6"/>
  <c r="J266" i="6"/>
  <c r="I266" i="6"/>
  <c r="H266" i="6"/>
  <c r="J282" i="6"/>
  <c r="I282" i="6"/>
  <c r="H282" i="6"/>
  <c r="J298" i="6"/>
  <c r="I298" i="6"/>
  <c r="H298" i="6"/>
  <c r="J314" i="6"/>
  <c r="I314" i="6"/>
  <c r="H314" i="6"/>
  <c r="I330" i="6"/>
  <c r="J330" i="6"/>
  <c r="H330" i="6"/>
  <c r="J346" i="6"/>
  <c r="I346" i="6"/>
  <c r="H346" i="6"/>
  <c r="J366" i="6"/>
  <c r="I366" i="6"/>
  <c r="H366" i="6"/>
  <c r="J386" i="6"/>
  <c r="I386" i="6"/>
  <c r="H386" i="6"/>
  <c r="J402" i="6"/>
  <c r="I402" i="6"/>
  <c r="H402" i="6"/>
  <c r="J418" i="6"/>
  <c r="I418" i="6"/>
  <c r="H418" i="6"/>
  <c r="J434" i="6"/>
  <c r="I434" i="6"/>
  <c r="H434" i="6"/>
  <c r="J450" i="6"/>
  <c r="I450" i="6"/>
  <c r="H450" i="6"/>
  <c r="J466" i="6"/>
  <c r="I466" i="6"/>
  <c r="H466" i="6"/>
  <c r="J482" i="6"/>
  <c r="I482" i="6"/>
  <c r="H482" i="6"/>
  <c r="J498" i="6"/>
  <c r="I498" i="6"/>
  <c r="H498" i="6"/>
  <c r="J514" i="6"/>
  <c r="I514" i="6"/>
  <c r="H514" i="6"/>
  <c r="J534" i="6"/>
  <c r="I534" i="6"/>
  <c r="H534" i="6"/>
  <c r="J550" i="6"/>
  <c r="I550" i="6"/>
  <c r="H550" i="6"/>
  <c r="J566" i="6"/>
  <c r="I566" i="6"/>
  <c r="H566" i="6"/>
  <c r="J582" i="6"/>
  <c r="I582" i="6"/>
  <c r="H582" i="6"/>
  <c r="J598" i="6"/>
  <c r="I598" i="6"/>
  <c r="H598" i="6"/>
  <c r="J614" i="6"/>
  <c r="I614" i="6"/>
  <c r="H614" i="6"/>
  <c r="J630" i="6"/>
  <c r="I630" i="6"/>
  <c r="H630" i="6"/>
  <c r="J646" i="6"/>
  <c r="I646" i="6"/>
  <c r="H646" i="6"/>
  <c r="J662" i="6"/>
  <c r="I662" i="6"/>
  <c r="H662" i="6"/>
  <c r="J682" i="6"/>
  <c r="I682" i="6"/>
  <c r="H682" i="6"/>
  <c r="J698" i="6"/>
  <c r="I698" i="6"/>
  <c r="H698" i="6"/>
  <c r="J714" i="6"/>
  <c r="I714" i="6"/>
  <c r="H714" i="6"/>
  <c r="J730" i="6"/>
  <c r="I730" i="6"/>
  <c r="H730" i="6"/>
  <c r="J746" i="6"/>
  <c r="I746" i="6"/>
  <c r="H746" i="6"/>
  <c r="J762" i="6"/>
  <c r="I762" i="6"/>
  <c r="H762" i="6"/>
  <c r="J778" i="6"/>
  <c r="I778" i="6"/>
  <c r="H778" i="6"/>
  <c r="J794" i="6"/>
  <c r="I794" i="6"/>
  <c r="H794" i="6"/>
  <c r="J810" i="6"/>
  <c r="I810" i="6"/>
  <c r="H810" i="6"/>
  <c r="J826" i="6"/>
  <c r="I826" i="6"/>
  <c r="H826" i="6"/>
  <c r="J842" i="6"/>
  <c r="I842" i="6"/>
  <c r="H842" i="6"/>
  <c r="J858" i="6"/>
  <c r="I858" i="6"/>
  <c r="H858" i="6"/>
  <c r="J878" i="6"/>
  <c r="I878" i="6"/>
  <c r="H878" i="6"/>
  <c r="J894" i="6"/>
  <c r="I894" i="6"/>
  <c r="H894" i="6"/>
  <c r="J910" i="6"/>
  <c r="I910" i="6"/>
  <c r="H910" i="6"/>
  <c r="J926" i="6"/>
  <c r="I926" i="6"/>
  <c r="H926" i="6"/>
  <c r="J942" i="6"/>
  <c r="I942" i="6"/>
  <c r="H942" i="6"/>
  <c r="J958" i="6"/>
  <c r="I958" i="6"/>
  <c r="H958" i="6"/>
  <c r="J974" i="6"/>
  <c r="I974" i="6"/>
  <c r="H974" i="6"/>
  <c r="J990" i="6"/>
  <c r="I990" i="6"/>
  <c r="H990" i="6"/>
  <c r="J941" i="6"/>
  <c r="I941" i="6"/>
  <c r="H941" i="6"/>
  <c r="J17" i="6"/>
  <c r="I17" i="6"/>
  <c r="H17" i="6"/>
  <c r="J81" i="6"/>
  <c r="I81" i="6"/>
  <c r="H81" i="6"/>
  <c r="J365" i="6"/>
  <c r="I365" i="6"/>
  <c r="H365" i="6"/>
  <c r="I837" i="6"/>
  <c r="J837" i="6"/>
  <c r="H837" i="6"/>
  <c r="J969" i="6"/>
  <c r="I969" i="6"/>
  <c r="H969" i="6"/>
  <c r="J581" i="6"/>
  <c r="I581" i="6"/>
  <c r="H581" i="6"/>
  <c r="J15" i="6"/>
  <c r="I15" i="6"/>
  <c r="H15" i="6"/>
  <c r="J47" i="6"/>
  <c r="I47" i="6"/>
  <c r="H47" i="6"/>
  <c r="J75" i="6"/>
  <c r="I75" i="6"/>
  <c r="H75" i="6"/>
  <c r="J91" i="6"/>
  <c r="I91" i="6"/>
  <c r="H91" i="6"/>
  <c r="J107" i="6"/>
  <c r="I107" i="6"/>
  <c r="H107" i="6"/>
  <c r="J123" i="6"/>
  <c r="I123" i="6"/>
  <c r="H123" i="6"/>
  <c r="J139" i="6"/>
  <c r="I139" i="6"/>
  <c r="H139" i="6"/>
  <c r="J155" i="6"/>
  <c r="I155" i="6"/>
  <c r="H155" i="6"/>
  <c r="J171" i="6"/>
  <c r="I171" i="6"/>
  <c r="H171" i="6"/>
  <c r="J187" i="6"/>
  <c r="I187" i="6"/>
  <c r="H187" i="6"/>
  <c r="J195" i="6"/>
  <c r="I195" i="6"/>
  <c r="H195" i="6"/>
  <c r="J203" i="6"/>
  <c r="I203" i="6"/>
  <c r="H203" i="6"/>
  <c r="J211" i="6"/>
  <c r="I211" i="6"/>
  <c r="H211" i="6"/>
  <c r="J223" i="6"/>
  <c r="I223" i="6"/>
  <c r="H223" i="6"/>
  <c r="J239" i="6"/>
  <c r="I239" i="6"/>
  <c r="H239" i="6"/>
  <c r="J251" i="6"/>
  <c r="I251" i="6"/>
  <c r="H251" i="6"/>
  <c r="J259" i="6"/>
  <c r="I259" i="6"/>
  <c r="H259" i="6"/>
  <c r="J267" i="6"/>
  <c r="I267" i="6"/>
  <c r="H267" i="6"/>
  <c r="J275" i="6"/>
  <c r="I275" i="6"/>
  <c r="H275" i="6"/>
  <c r="J299" i="6"/>
  <c r="I299" i="6"/>
  <c r="H299" i="6"/>
  <c r="J303" i="6"/>
  <c r="I303" i="6"/>
  <c r="H303" i="6"/>
  <c r="J335" i="6"/>
  <c r="I335" i="6"/>
  <c r="H335" i="6"/>
  <c r="J367" i="6"/>
  <c r="I367" i="6"/>
  <c r="H367" i="6"/>
  <c r="J375" i="6"/>
  <c r="I375" i="6"/>
  <c r="H375" i="6"/>
  <c r="J395" i="6"/>
  <c r="I395" i="6"/>
  <c r="H395" i="6"/>
  <c r="J403" i="6"/>
  <c r="I403" i="6"/>
  <c r="H403" i="6"/>
  <c r="J202" i="6"/>
  <c r="I202" i="6"/>
  <c r="H202" i="6"/>
  <c r="J230" i="6"/>
  <c r="I230" i="6"/>
  <c r="H230" i="6"/>
  <c r="J354" i="6"/>
  <c r="I354" i="6"/>
  <c r="H354" i="6"/>
  <c r="J444" i="6"/>
  <c r="I444" i="6"/>
  <c r="H444" i="6"/>
  <c r="J411" i="6"/>
  <c r="I411" i="6"/>
  <c r="H411" i="6"/>
  <c r="J443" i="6"/>
  <c r="I443" i="6"/>
  <c r="H443" i="6"/>
  <c r="J491" i="6"/>
  <c r="I491" i="6"/>
  <c r="H491" i="6"/>
  <c r="J40" i="6"/>
  <c r="I40" i="6"/>
  <c r="H40" i="6"/>
  <c r="J56" i="6"/>
  <c r="I56" i="6"/>
  <c r="H56" i="6"/>
  <c r="J104" i="6"/>
  <c r="I104" i="6"/>
  <c r="H104" i="6"/>
  <c r="J152" i="6"/>
  <c r="I152" i="6"/>
  <c r="H152" i="6"/>
  <c r="J200" i="6"/>
  <c r="I200" i="6"/>
  <c r="H200" i="6"/>
  <c r="J248" i="6"/>
  <c r="I248" i="6"/>
  <c r="H248" i="6"/>
  <c r="J296" i="6"/>
  <c r="I296" i="6"/>
  <c r="H296" i="6"/>
  <c r="J360" i="6"/>
  <c r="I360" i="6"/>
  <c r="H360" i="6"/>
  <c r="J392" i="6"/>
  <c r="I392" i="6"/>
  <c r="H392" i="6"/>
  <c r="J432" i="6"/>
  <c r="I432" i="6"/>
  <c r="H432" i="6"/>
  <c r="J472" i="6"/>
  <c r="I472" i="6"/>
  <c r="H472" i="6"/>
  <c r="J33" i="6"/>
  <c r="I33" i="6"/>
  <c r="H33" i="6"/>
  <c r="J85" i="6"/>
  <c r="I85" i="6"/>
  <c r="H85" i="6"/>
  <c r="J161" i="6"/>
  <c r="I161" i="6"/>
  <c r="H161" i="6"/>
  <c r="J213" i="6"/>
  <c r="I213" i="6"/>
  <c r="H213" i="6"/>
  <c r="J103" i="6"/>
  <c r="I103" i="6"/>
  <c r="H103" i="6"/>
  <c r="J295" i="6"/>
  <c r="I295" i="6"/>
  <c r="H295" i="6"/>
  <c r="J547" i="6"/>
  <c r="I547" i="6"/>
  <c r="H547" i="6"/>
  <c r="J563" i="6"/>
  <c r="I563" i="6"/>
  <c r="H563" i="6"/>
  <c r="J611" i="6"/>
  <c r="I611" i="6"/>
  <c r="H611" i="6"/>
  <c r="J643" i="6"/>
  <c r="I643" i="6"/>
  <c r="H643" i="6"/>
  <c r="J675" i="6"/>
  <c r="H675" i="6"/>
  <c r="I675" i="6"/>
  <c r="J707" i="6"/>
  <c r="I707" i="6"/>
  <c r="H707" i="6"/>
  <c r="J739" i="6"/>
  <c r="I739" i="6"/>
  <c r="H739" i="6"/>
  <c r="J779" i="6"/>
  <c r="I779" i="6"/>
  <c r="H779" i="6"/>
  <c r="J835" i="6"/>
  <c r="I835" i="6"/>
  <c r="H835" i="6"/>
  <c r="J883" i="6"/>
  <c r="I883" i="6"/>
  <c r="H883" i="6"/>
  <c r="J843" i="6"/>
  <c r="I843" i="6"/>
  <c r="H843" i="6"/>
  <c r="J943" i="6"/>
  <c r="I943" i="6"/>
  <c r="H943" i="6"/>
  <c r="J975" i="6"/>
  <c r="I975" i="6"/>
  <c r="H975" i="6"/>
  <c r="J504" i="6"/>
  <c r="I504" i="6"/>
  <c r="H504" i="6"/>
  <c r="J552" i="6"/>
  <c r="I552" i="6"/>
  <c r="H552" i="6"/>
  <c r="J568" i="6"/>
  <c r="I568" i="6"/>
  <c r="H568" i="6"/>
  <c r="J624" i="6"/>
  <c r="I624" i="6"/>
  <c r="H624" i="6"/>
  <c r="J680" i="6"/>
  <c r="I680" i="6"/>
  <c r="H680" i="6"/>
  <c r="J696" i="6"/>
  <c r="I696" i="6"/>
  <c r="H696" i="6"/>
  <c r="J764" i="6"/>
  <c r="H764" i="6"/>
  <c r="I764" i="6"/>
  <c r="J820" i="6"/>
  <c r="I820" i="6"/>
  <c r="H820" i="6"/>
  <c r="J868" i="6"/>
  <c r="I868" i="6"/>
  <c r="H868" i="6"/>
  <c r="J900" i="6"/>
  <c r="I900" i="6"/>
  <c r="H900" i="6"/>
  <c r="J936" i="6"/>
  <c r="I936" i="6"/>
  <c r="H936" i="6"/>
  <c r="J996" i="6"/>
  <c r="I996" i="6"/>
  <c r="H996" i="6"/>
  <c r="J137" i="6"/>
  <c r="I137" i="6"/>
  <c r="H137" i="6"/>
  <c r="J245" i="6"/>
  <c r="I245" i="6"/>
  <c r="H245" i="6"/>
  <c r="J301" i="6"/>
  <c r="I301" i="6"/>
  <c r="H301" i="6"/>
  <c r="J317" i="6"/>
  <c r="I317" i="6"/>
  <c r="H317" i="6"/>
  <c r="J377" i="6"/>
  <c r="I377" i="6"/>
  <c r="H377" i="6"/>
  <c r="J433" i="6"/>
  <c r="I433" i="6"/>
  <c r="H433" i="6"/>
  <c r="J449" i="6"/>
  <c r="I449" i="6"/>
  <c r="H449" i="6"/>
  <c r="J501" i="6"/>
  <c r="I501" i="6"/>
  <c r="H501" i="6"/>
  <c r="J549" i="6"/>
  <c r="I549" i="6"/>
  <c r="H549" i="6"/>
  <c r="J565" i="6"/>
  <c r="I565" i="6"/>
  <c r="H565" i="6"/>
  <c r="J617" i="6"/>
  <c r="I617" i="6"/>
  <c r="H617" i="6"/>
  <c r="J665" i="6"/>
  <c r="I665" i="6"/>
  <c r="H665" i="6"/>
  <c r="J713" i="6"/>
  <c r="I713" i="6"/>
  <c r="H713" i="6"/>
  <c r="J749" i="6"/>
  <c r="I749" i="6"/>
  <c r="H749" i="6"/>
  <c r="J781" i="6"/>
  <c r="I781" i="6"/>
  <c r="H781" i="6"/>
  <c r="J813" i="6"/>
  <c r="I813" i="6"/>
  <c r="H813" i="6"/>
  <c r="J869" i="6"/>
  <c r="I869" i="6"/>
  <c r="H869" i="6"/>
  <c r="J921" i="6"/>
  <c r="I921" i="6"/>
  <c r="H921" i="6"/>
  <c r="J977" i="6"/>
  <c r="I977" i="6"/>
  <c r="H977" i="6"/>
  <c r="J956" i="6"/>
  <c r="I956" i="6"/>
  <c r="H956" i="6"/>
  <c r="J38" i="6"/>
  <c r="I38" i="6"/>
  <c r="H38" i="6"/>
  <c r="J70" i="6"/>
  <c r="I70" i="6"/>
  <c r="H70" i="6"/>
  <c r="J118" i="6"/>
  <c r="I118" i="6"/>
  <c r="H118" i="6"/>
  <c r="J134" i="6"/>
  <c r="I134" i="6"/>
  <c r="H134" i="6"/>
  <c r="J186" i="6"/>
  <c r="I186" i="6"/>
  <c r="H186" i="6"/>
  <c r="J242" i="6"/>
  <c r="I242" i="6"/>
  <c r="H242" i="6"/>
  <c r="J274" i="6"/>
  <c r="I274" i="6"/>
  <c r="H274" i="6"/>
  <c r="J322" i="6"/>
  <c r="I322" i="6"/>
  <c r="H322" i="6"/>
  <c r="J358" i="6"/>
  <c r="I358" i="6"/>
  <c r="H358" i="6"/>
  <c r="J394" i="6"/>
  <c r="I394" i="6"/>
  <c r="H394" i="6"/>
  <c r="J426" i="6"/>
  <c r="I426" i="6"/>
  <c r="H426" i="6"/>
  <c r="J458" i="6"/>
  <c r="I458" i="6"/>
  <c r="H458" i="6"/>
  <c r="J490" i="6"/>
  <c r="I490" i="6"/>
  <c r="H490" i="6"/>
  <c r="J522" i="6"/>
  <c r="I522" i="6"/>
  <c r="H522" i="6"/>
  <c r="J558" i="6"/>
  <c r="I558" i="6"/>
  <c r="H558" i="6"/>
  <c r="J574" i="6"/>
  <c r="I574" i="6"/>
  <c r="H574" i="6"/>
  <c r="J622" i="6"/>
  <c r="I622" i="6"/>
  <c r="H622" i="6"/>
  <c r="J690" i="6"/>
  <c r="I690" i="6"/>
  <c r="H690" i="6"/>
  <c r="J722" i="6"/>
  <c r="I722" i="6"/>
  <c r="H722" i="6"/>
  <c r="J754" i="6"/>
  <c r="I754" i="6"/>
  <c r="H754" i="6"/>
  <c r="J786" i="6"/>
  <c r="I786" i="6"/>
  <c r="H786" i="6"/>
  <c r="J834" i="6"/>
  <c r="I834" i="6"/>
  <c r="H834" i="6"/>
  <c r="J850" i="6"/>
  <c r="I850" i="6"/>
  <c r="H850" i="6"/>
  <c r="J902" i="6"/>
  <c r="I902" i="6"/>
  <c r="H902" i="6"/>
  <c r="J934" i="6"/>
  <c r="I934" i="6"/>
  <c r="H934" i="6"/>
  <c r="J966" i="6"/>
  <c r="I966" i="6"/>
  <c r="H966" i="6"/>
  <c r="J1002" i="6"/>
  <c r="I1002" i="6"/>
  <c r="H1002" i="6"/>
  <c r="J209" i="6"/>
  <c r="I209" i="6"/>
  <c r="H209" i="6"/>
  <c r="J393" i="6"/>
  <c r="I393" i="6"/>
  <c r="H393" i="6"/>
  <c r="J865" i="6"/>
  <c r="I865" i="6"/>
  <c r="H865" i="6"/>
  <c r="J83" i="6"/>
  <c r="I83" i="6"/>
  <c r="H83" i="6"/>
  <c r="J131" i="6"/>
  <c r="I131" i="6"/>
  <c r="H131" i="6"/>
  <c r="J147" i="6"/>
  <c r="I147" i="6"/>
  <c r="H147" i="6"/>
  <c r="J163" i="6"/>
  <c r="I163" i="6"/>
  <c r="H163" i="6"/>
  <c r="J243" i="6"/>
  <c r="I243" i="6"/>
  <c r="H243" i="6"/>
  <c r="J307" i="6"/>
  <c r="I307" i="6"/>
  <c r="H307" i="6"/>
  <c r="J331" i="6"/>
  <c r="I331" i="6"/>
  <c r="H331" i="6"/>
  <c r="J371" i="6"/>
  <c r="I371" i="6"/>
  <c r="H371" i="6"/>
  <c r="J476" i="6"/>
  <c r="I476" i="6"/>
  <c r="H476" i="6"/>
  <c r="J616" i="6"/>
  <c r="I616" i="6"/>
  <c r="H616" i="6"/>
  <c r="J732" i="6"/>
  <c r="H732" i="6"/>
  <c r="I732" i="6"/>
  <c r="J407" i="6"/>
  <c r="I407" i="6"/>
  <c r="H407" i="6"/>
  <c r="J423" i="6"/>
  <c r="I423" i="6"/>
  <c r="H423" i="6"/>
  <c r="J439" i="6"/>
  <c r="I439" i="6"/>
  <c r="H439" i="6"/>
  <c r="J455" i="6"/>
  <c r="I455" i="6"/>
  <c r="H455" i="6"/>
  <c r="J471" i="6"/>
  <c r="I471" i="6"/>
  <c r="H471" i="6"/>
  <c r="J487" i="6"/>
  <c r="I487" i="6"/>
  <c r="H487" i="6"/>
  <c r="J503" i="6"/>
  <c r="I503" i="6"/>
  <c r="H503" i="6"/>
  <c r="J20" i="6"/>
  <c r="I20" i="6"/>
  <c r="H20" i="6"/>
  <c r="J36" i="6"/>
  <c r="I36" i="6"/>
  <c r="H36" i="6"/>
  <c r="J52" i="6"/>
  <c r="I52" i="6"/>
  <c r="H52" i="6"/>
  <c r="J68" i="6"/>
  <c r="I68" i="6"/>
  <c r="H68" i="6"/>
  <c r="J84" i="6"/>
  <c r="I84" i="6"/>
  <c r="H84" i="6"/>
  <c r="J100" i="6"/>
  <c r="I100" i="6"/>
  <c r="H100" i="6"/>
  <c r="J116" i="6"/>
  <c r="I116" i="6"/>
  <c r="H116" i="6"/>
  <c r="J132" i="6"/>
  <c r="I132" i="6"/>
  <c r="H132" i="6"/>
  <c r="J148" i="6"/>
  <c r="I148" i="6"/>
  <c r="H148" i="6"/>
  <c r="J164" i="6"/>
  <c r="I164" i="6"/>
  <c r="H164" i="6"/>
  <c r="J180" i="6"/>
  <c r="I180" i="6"/>
  <c r="H180" i="6"/>
  <c r="J196" i="6"/>
  <c r="I196" i="6"/>
  <c r="H196" i="6"/>
  <c r="J212" i="6"/>
  <c r="I212" i="6"/>
  <c r="H212" i="6"/>
  <c r="J228" i="6"/>
  <c r="I228" i="6"/>
  <c r="H228" i="6"/>
  <c r="J244" i="6"/>
  <c r="I244" i="6"/>
  <c r="H244" i="6"/>
  <c r="J260" i="6"/>
  <c r="I260" i="6"/>
  <c r="H260" i="6"/>
  <c r="J276" i="6"/>
  <c r="I276" i="6"/>
  <c r="H276" i="6"/>
  <c r="J292" i="6"/>
  <c r="I292" i="6"/>
  <c r="H292" i="6"/>
  <c r="J308" i="6"/>
  <c r="I308" i="6"/>
  <c r="H308" i="6"/>
  <c r="J324" i="6"/>
  <c r="I324" i="6"/>
  <c r="H324" i="6"/>
  <c r="J340" i="6"/>
  <c r="I340" i="6"/>
  <c r="H340" i="6"/>
  <c r="J356" i="6"/>
  <c r="I356" i="6"/>
  <c r="H356" i="6"/>
  <c r="J372" i="6"/>
  <c r="I372" i="6"/>
  <c r="H372" i="6"/>
  <c r="J388" i="6"/>
  <c r="I388" i="6"/>
  <c r="H388" i="6"/>
  <c r="J404" i="6"/>
  <c r="I404" i="6"/>
  <c r="H404" i="6"/>
  <c r="J428" i="6"/>
  <c r="I428" i="6"/>
  <c r="H428" i="6"/>
  <c r="J452" i="6"/>
  <c r="I452" i="6"/>
  <c r="H452" i="6"/>
  <c r="J468" i="6"/>
  <c r="I468" i="6"/>
  <c r="H468" i="6"/>
  <c r="J488" i="6"/>
  <c r="I488" i="6"/>
  <c r="H488" i="6"/>
  <c r="J29" i="6"/>
  <c r="I29" i="6"/>
  <c r="H29" i="6"/>
  <c r="J49" i="6"/>
  <c r="I49" i="6"/>
  <c r="H49" i="6"/>
  <c r="J77" i="6"/>
  <c r="H77" i="6"/>
  <c r="I77" i="6"/>
  <c r="J105" i="6"/>
  <c r="I105" i="6"/>
  <c r="H105" i="6"/>
  <c r="J125" i="6"/>
  <c r="I125" i="6"/>
  <c r="H125" i="6"/>
  <c r="J157" i="6"/>
  <c r="I157" i="6"/>
  <c r="H157" i="6"/>
  <c r="J177" i="6"/>
  <c r="I177" i="6"/>
  <c r="H177" i="6"/>
  <c r="J205" i="6"/>
  <c r="H205" i="6"/>
  <c r="I205" i="6"/>
  <c r="J23" i="6"/>
  <c r="I23" i="6"/>
  <c r="H23" i="6"/>
  <c r="J87" i="6"/>
  <c r="I87" i="6"/>
  <c r="H87" i="6"/>
  <c r="J151" i="6"/>
  <c r="I151" i="6"/>
  <c r="H151" i="6"/>
  <c r="J215" i="6"/>
  <c r="I215" i="6"/>
  <c r="H215" i="6"/>
  <c r="J279" i="6"/>
  <c r="I279" i="6"/>
  <c r="H279" i="6"/>
  <c r="J343" i="6"/>
  <c r="I343" i="6"/>
  <c r="H343" i="6"/>
  <c r="J527" i="6"/>
  <c r="I527" i="6"/>
  <c r="H527" i="6"/>
  <c r="J543" i="6"/>
  <c r="I543" i="6"/>
  <c r="H543" i="6"/>
  <c r="J559" i="6"/>
  <c r="I559" i="6"/>
  <c r="H559" i="6"/>
  <c r="J575" i="6"/>
  <c r="I575" i="6"/>
  <c r="H575" i="6"/>
  <c r="J591" i="6"/>
  <c r="I591" i="6"/>
  <c r="H591" i="6"/>
  <c r="J607" i="6"/>
  <c r="I607" i="6"/>
  <c r="H607" i="6"/>
  <c r="J623" i="6"/>
  <c r="I623" i="6"/>
  <c r="H623" i="6"/>
  <c r="J639" i="6"/>
  <c r="I639" i="6"/>
  <c r="H639" i="6"/>
  <c r="J655" i="6"/>
  <c r="I655" i="6"/>
  <c r="H655" i="6"/>
  <c r="J671" i="6"/>
  <c r="I671" i="6"/>
  <c r="H671" i="6"/>
  <c r="J687" i="6"/>
  <c r="I687" i="6"/>
  <c r="H687" i="6"/>
  <c r="J703" i="6"/>
  <c r="I703" i="6"/>
  <c r="H703" i="6"/>
  <c r="J719" i="6"/>
  <c r="I719" i="6"/>
  <c r="H719" i="6"/>
  <c r="J735" i="6"/>
  <c r="I735" i="6"/>
  <c r="H735" i="6"/>
  <c r="J751" i="6"/>
  <c r="I751" i="6"/>
  <c r="H751" i="6"/>
  <c r="J767" i="6"/>
  <c r="I767" i="6"/>
  <c r="H767" i="6"/>
  <c r="J795" i="6"/>
  <c r="I795" i="6"/>
  <c r="H795" i="6"/>
  <c r="J815" i="6"/>
  <c r="I815" i="6"/>
  <c r="H815" i="6"/>
  <c r="J831" i="6"/>
  <c r="I831" i="6"/>
  <c r="H831" i="6"/>
  <c r="J851" i="6"/>
  <c r="I851" i="6"/>
  <c r="H851" i="6"/>
  <c r="J879" i="6"/>
  <c r="I879" i="6"/>
  <c r="H879" i="6"/>
  <c r="J899" i="6"/>
  <c r="I899" i="6"/>
  <c r="H899" i="6"/>
  <c r="J783" i="6"/>
  <c r="I783" i="6"/>
  <c r="H783" i="6"/>
  <c r="J891" i="6"/>
  <c r="I891" i="6"/>
  <c r="H891" i="6"/>
  <c r="J923" i="6"/>
  <c r="I923" i="6"/>
  <c r="H923" i="6"/>
  <c r="J939" i="6"/>
  <c r="I939" i="6"/>
  <c r="H939" i="6"/>
  <c r="J955" i="6"/>
  <c r="I955" i="6"/>
  <c r="H955" i="6"/>
  <c r="J971" i="6"/>
  <c r="I971" i="6"/>
  <c r="H971" i="6"/>
  <c r="J987" i="6"/>
  <c r="I987" i="6"/>
  <c r="H987" i="6"/>
  <c r="J1003" i="6"/>
  <c r="I1003" i="6"/>
  <c r="H1003" i="6"/>
  <c r="J500" i="6"/>
  <c r="I500" i="6"/>
  <c r="H500" i="6"/>
  <c r="J516" i="6"/>
  <c r="I516" i="6"/>
  <c r="H516" i="6"/>
  <c r="J532" i="6"/>
  <c r="I532" i="6"/>
  <c r="H532" i="6"/>
  <c r="J548" i="6"/>
  <c r="I548" i="6"/>
  <c r="H548" i="6"/>
  <c r="J564" i="6"/>
  <c r="I564" i="6"/>
  <c r="H564" i="6"/>
  <c r="J580" i="6"/>
  <c r="I580" i="6"/>
  <c r="H580" i="6"/>
  <c r="J596" i="6"/>
  <c r="I596" i="6"/>
  <c r="H596" i="6"/>
  <c r="J620" i="6"/>
  <c r="I620" i="6"/>
  <c r="H620" i="6"/>
  <c r="J640" i="6"/>
  <c r="I640" i="6"/>
  <c r="H640" i="6"/>
  <c r="J660" i="6"/>
  <c r="I660" i="6"/>
  <c r="H660" i="6"/>
  <c r="J676" i="6"/>
  <c r="I676" i="6"/>
  <c r="H676" i="6"/>
  <c r="J692" i="6"/>
  <c r="I692" i="6"/>
  <c r="H692" i="6"/>
  <c r="J708" i="6"/>
  <c r="I708" i="6"/>
  <c r="H708" i="6"/>
  <c r="J724" i="6"/>
  <c r="I724" i="6"/>
  <c r="H724" i="6"/>
  <c r="J744" i="6"/>
  <c r="I744" i="6"/>
  <c r="H744" i="6"/>
  <c r="J760" i="6"/>
  <c r="I760" i="6"/>
  <c r="H760" i="6"/>
  <c r="J776" i="6"/>
  <c r="I776" i="6"/>
  <c r="H776" i="6"/>
  <c r="J796" i="6"/>
  <c r="H796" i="6"/>
  <c r="I796" i="6"/>
  <c r="J816" i="6"/>
  <c r="I816" i="6"/>
  <c r="H816" i="6"/>
  <c r="J832" i="6"/>
  <c r="I832" i="6"/>
  <c r="H832" i="6"/>
  <c r="J848" i="6"/>
  <c r="I848" i="6"/>
  <c r="H848" i="6"/>
  <c r="J864" i="6"/>
  <c r="I864" i="6"/>
  <c r="H864" i="6"/>
  <c r="J880" i="6"/>
  <c r="I880" i="6"/>
  <c r="H880" i="6"/>
  <c r="J896" i="6"/>
  <c r="I896" i="6"/>
  <c r="H896" i="6"/>
  <c r="J912" i="6"/>
  <c r="I912" i="6"/>
  <c r="H912" i="6"/>
  <c r="J932" i="6"/>
  <c r="I932" i="6"/>
  <c r="H932" i="6"/>
  <c r="J952" i="6"/>
  <c r="I952" i="6"/>
  <c r="H952" i="6"/>
  <c r="J972" i="6"/>
  <c r="I972" i="6"/>
  <c r="H972" i="6"/>
  <c r="J992" i="6"/>
  <c r="I992" i="6"/>
  <c r="H992" i="6"/>
  <c r="J37" i="6"/>
  <c r="I37" i="6"/>
  <c r="H37" i="6"/>
  <c r="J129" i="6"/>
  <c r="I129" i="6"/>
  <c r="H129" i="6"/>
  <c r="J201" i="6"/>
  <c r="I201" i="6"/>
  <c r="H201" i="6"/>
  <c r="J241" i="6"/>
  <c r="I241" i="6"/>
  <c r="H241" i="6"/>
  <c r="J257" i="6"/>
  <c r="I257" i="6"/>
  <c r="H257" i="6"/>
  <c r="J273" i="6"/>
  <c r="I273" i="6"/>
  <c r="H273" i="6"/>
  <c r="J297" i="6"/>
  <c r="I297" i="6"/>
  <c r="H297" i="6"/>
  <c r="J313" i="6"/>
  <c r="I313" i="6"/>
  <c r="H313" i="6"/>
  <c r="J329" i="6"/>
  <c r="I329" i="6"/>
  <c r="H329" i="6"/>
  <c r="J349" i="6"/>
  <c r="I349" i="6"/>
  <c r="H349" i="6"/>
  <c r="J373" i="6"/>
  <c r="I373" i="6"/>
  <c r="H373" i="6"/>
  <c r="J389" i="6"/>
  <c r="I389" i="6"/>
  <c r="H389" i="6"/>
  <c r="J413" i="6"/>
  <c r="I413" i="6"/>
  <c r="H413" i="6"/>
  <c r="J429" i="6"/>
  <c r="I429" i="6"/>
  <c r="H429" i="6"/>
  <c r="J445" i="6"/>
  <c r="I445" i="6"/>
  <c r="H445" i="6"/>
  <c r="J461" i="6"/>
  <c r="I461" i="6"/>
  <c r="H461" i="6"/>
  <c r="J481" i="6"/>
  <c r="I481" i="6"/>
  <c r="H481" i="6"/>
  <c r="J497" i="6"/>
  <c r="I497" i="6"/>
  <c r="H497" i="6"/>
  <c r="J513" i="6"/>
  <c r="I513" i="6"/>
  <c r="H513" i="6"/>
  <c r="J529" i="6"/>
  <c r="I529" i="6"/>
  <c r="H529" i="6"/>
  <c r="J545" i="6"/>
  <c r="I545" i="6"/>
  <c r="H545" i="6"/>
  <c r="J561" i="6"/>
  <c r="I561" i="6"/>
  <c r="H561" i="6"/>
  <c r="J577" i="6"/>
  <c r="I577" i="6"/>
  <c r="H577" i="6"/>
  <c r="J597" i="6"/>
  <c r="I597" i="6"/>
  <c r="H597" i="6"/>
  <c r="J613" i="6"/>
  <c r="I613" i="6"/>
  <c r="H613" i="6"/>
  <c r="J629" i="6"/>
  <c r="I629" i="6"/>
  <c r="H629" i="6"/>
  <c r="J645" i="6"/>
  <c r="I645" i="6"/>
  <c r="H645" i="6"/>
  <c r="J661" i="6"/>
  <c r="I661" i="6"/>
  <c r="H661" i="6"/>
  <c r="J677" i="6"/>
  <c r="I677" i="6"/>
  <c r="H677" i="6"/>
  <c r="J693" i="6"/>
  <c r="I693" i="6"/>
  <c r="H693" i="6"/>
  <c r="J709" i="6"/>
  <c r="I709" i="6"/>
  <c r="H709" i="6"/>
  <c r="J729" i="6"/>
  <c r="I729" i="6"/>
  <c r="H729" i="6"/>
  <c r="J745" i="6"/>
  <c r="I745" i="6"/>
  <c r="H745" i="6"/>
  <c r="J761" i="6"/>
  <c r="I761" i="6"/>
  <c r="H761" i="6"/>
  <c r="J777" i="6"/>
  <c r="I777" i="6"/>
  <c r="H777" i="6"/>
  <c r="J793" i="6"/>
  <c r="I793" i="6"/>
  <c r="H793" i="6"/>
  <c r="J809" i="6"/>
  <c r="I809" i="6"/>
  <c r="H809" i="6"/>
  <c r="J825" i="6"/>
  <c r="I825" i="6"/>
  <c r="H825" i="6"/>
  <c r="J845" i="6"/>
  <c r="I845" i="6"/>
  <c r="H845" i="6"/>
  <c r="J861" i="6"/>
  <c r="I861" i="6"/>
  <c r="H861" i="6"/>
  <c r="J881" i="6"/>
  <c r="I881" i="6"/>
  <c r="H881" i="6"/>
  <c r="J897" i="6"/>
  <c r="I897" i="6"/>
  <c r="H897" i="6"/>
  <c r="J917" i="6"/>
  <c r="I917" i="6"/>
  <c r="H917" i="6"/>
  <c r="J933" i="6"/>
  <c r="I933" i="6"/>
  <c r="H933" i="6"/>
  <c r="J953" i="6"/>
  <c r="I953" i="6"/>
  <c r="H953" i="6"/>
  <c r="J973" i="6"/>
  <c r="I973" i="6"/>
  <c r="H973" i="6"/>
  <c r="J989" i="6"/>
  <c r="I989" i="6"/>
  <c r="H989" i="6"/>
  <c r="J1005" i="6"/>
  <c r="I1005" i="6"/>
  <c r="H1005" i="6"/>
  <c r="J948" i="6"/>
  <c r="I948" i="6"/>
  <c r="H948" i="6"/>
  <c r="J18" i="6"/>
  <c r="I18" i="6"/>
  <c r="H18" i="6"/>
  <c r="J34" i="6"/>
  <c r="I34" i="6"/>
  <c r="H34" i="6"/>
  <c r="J50" i="6"/>
  <c r="I50" i="6"/>
  <c r="H50" i="6"/>
  <c r="J66" i="6"/>
  <c r="I66" i="6"/>
  <c r="H66" i="6"/>
  <c r="J82" i="6"/>
  <c r="I82" i="6"/>
  <c r="H82" i="6"/>
  <c r="J98" i="6"/>
  <c r="I98" i="6"/>
  <c r="H98" i="6"/>
  <c r="J114" i="6"/>
  <c r="I114" i="6"/>
  <c r="H114" i="6"/>
  <c r="J130" i="6"/>
  <c r="I130" i="6"/>
  <c r="H130" i="6"/>
  <c r="J146" i="6"/>
  <c r="I146" i="6"/>
  <c r="H146" i="6"/>
  <c r="J162" i="6"/>
  <c r="I162" i="6"/>
  <c r="H162" i="6"/>
  <c r="J182" i="6"/>
  <c r="I182" i="6"/>
  <c r="H182" i="6"/>
  <c r="J198" i="6"/>
  <c r="I198" i="6"/>
  <c r="H198" i="6"/>
  <c r="J218" i="6"/>
  <c r="I218" i="6"/>
  <c r="H218" i="6"/>
  <c r="J238" i="6"/>
  <c r="I238" i="6"/>
  <c r="H238" i="6"/>
  <c r="J254" i="6"/>
  <c r="I254" i="6"/>
  <c r="H254" i="6"/>
  <c r="J270" i="6"/>
  <c r="I270" i="6"/>
  <c r="H270" i="6"/>
  <c r="J286" i="6"/>
  <c r="I286" i="6"/>
  <c r="H286" i="6"/>
  <c r="J302" i="6"/>
  <c r="I302" i="6"/>
  <c r="H302" i="6"/>
  <c r="J318" i="6"/>
  <c r="I318" i="6"/>
  <c r="H318" i="6"/>
  <c r="J334" i="6"/>
  <c r="I334" i="6"/>
  <c r="H334" i="6"/>
  <c r="J350" i="6"/>
  <c r="I350" i="6"/>
  <c r="H350" i="6"/>
  <c r="J370" i="6"/>
  <c r="I370" i="6"/>
  <c r="H370" i="6"/>
  <c r="J390" i="6"/>
  <c r="I390" i="6"/>
  <c r="H390" i="6"/>
  <c r="J406" i="6"/>
  <c r="I406" i="6"/>
  <c r="H406" i="6"/>
  <c r="J422" i="6"/>
  <c r="I422" i="6"/>
  <c r="H422" i="6"/>
  <c r="J438" i="6"/>
  <c r="I438" i="6"/>
  <c r="H438" i="6"/>
  <c r="J454" i="6"/>
  <c r="I454" i="6"/>
  <c r="H454" i="6"/>
  <c r="J470" i="6"/>
  <c r="I470" i="6"/>
  <c r="H470" i="6"/>
  <c r="J486" i="6"/>
  <c r="I486" i="6"/>
  <c r="H486" i="6"/>
  <c r="J502" i="6"/>
  <c r="I502" i="6"/>
  <c r="H502" i="6"/>
  <c r="J518" i="6"/>
  <c r="I518" i="6"/>
  <c r="H518" i="6"/>
  <c r="J538" i="6"/>
  <c r="I538" i="6"/>
  <c r="H538" i="6"/>
  <c r="J554" i="6"/>
  <c r="I554" i="6"/>
  <c r="H554" i="6"/>
  <c r="J570" i="6"/>
  <c r="I570" i="6"/>
  <c r="H570" i="6"/>
  <c r="J586" i="6"/>
  <c r="I586" i="6"/>
  <c r="H586" i="6"/>
  <c r="J602" i="6"/>
  <c r="I602" i="6"/>
  <c r="H602" i="6"/>
  <c r="J618" i="6"/>
  <c r="I618" i="6"/>
  <c r="H618" i="6"/>
  <c r="J634" i="6"/>
  <c r="I634" i="6"/>
  <c r="H634" i="6"/>
  <c r="J650" i="6"/>
  <c r="I650" i="6"/>
  <c r="H650" i="6"/>
  <c r="J670" i="6"/>
  <c r="I670" i="6"/>
  <c r="H670" i="6"/>
  <c r="J686" i="6"/>
  <c r="I686" i="6"/>
  <c r="H686" i="6"/>
  <c r="J702" i="6"/>
  <c r="H702" i="6"/>
  <c r="I702" i="6"/>
  <c r="J718" i="6"/>
  <c r="I718" i="6"/>
  <c r="H718" i="6"/>
  <c r="J734" i="6"/>
  <c r="I734" i="6"/>
  <c r="H734" i="6"/>
  <c r="J750" i="6"/>
  <c r="I750" i="6"/>
  <c r="H750" i="6"/>
  <c r="J766" i="6"/>
  <c r="I766" i="6"/>
  <c r="H766" i="6"/>
  <c r="J782" i="6"/>
  <c r="I782" i="6"/>
  <c r="H782" i="6"/>
  <c r="J798" i="6"/>
  <c r="I798" i="6"/>
  <c r="H798" i="6"/>
  <c r="J814" i="6"/>
  <c r="I814" i="6"/>
  <c r="H814" i="6"/>
  <c r="J830" i="6"/>
  <c r="I830" i="6"/>
  <c r="H830" i="6"/>
  <c r="J846" i="6"/>
  <c r="I846" i="6"/>
  <c r="H846" i="6"/>
  <c r="J862" i="6"/>
  <c r="I862" i="6"/>
  <c r="H862" i="6"/>
  <c r="J882" i="6"/>
  <c r="I882" i="6"/>
  <c r="H882" i="6"/>
  <c r="J898" i="6"/>
  <c r="I898" i="6"/>
  <c r="H898" i="6"/>
  <c r="J914" i="6"/>
  <c r="I914" i="6"/>
  <c r="H914" i="6"/>
  <c r="J930" i="6"/>
  <c r="I930" i="6"/>
  <c r="H930" i="6"/>
  <c r="J946" i="6"/>
  <c r="I946" i="6"/>
  <c r="H946" i="6"/>
  <c r="J962" i="6"/>
  <c r="I962" i="6"/>
  <c r="H962" i="6"/>
  <c r="J978" i="6"/>
  <c r="I978" i="6"/>
  <c r="H978" i="6"/>
  <c r="J994" i="6"/>
  <c r="I994" i="6"/>
  <c r="H994" i="6"/>
  <c r="J89" i="6"/>
  <c r="I89" i="6"/>
  <c r="H89" i="6"/>
  <c r="J145" i="6"/>
  <c r="I145" i="6"/>
  <c r="H145" i="6"/>
  <c r="J153" i="6"/>
  <c r="I153" i="6"/>
  <c r="H153" i="6"/>
  <c r="J181" i="6"/>
  <c r="I181" i="6"/>
  <c r="H181" i="6"/>
  <c r="J217" i="6"/>
  <c r="I217" i="6"/>
  <c r="H217" i="6"/>
  <c r="J465" i="6"/>
  <c r="I465" i="6"/>
  <c r="H465" i="6"/>
  <c r="J717" i="6"/>
  <c r="I717" i="6"/>
  <c r="H717" i="6"/>
  <c r="J27" i="6"/>
  <c r="I27" i="6"/>
  <c r="H27" i="6"/>
  <c r="J43" i="6"/>
  <c r="I43" i="6"/>
  <c r="H43" i="6"/>
  <c r="J287" i="6"/>
  <c r="I287" i="6"/>
  <c r="H287" i="6"/>
  <c r="J315" i="6"/>
  <c r="I315" i="6"/>
  <c r="H315" i="6"/>
  <c r="J347" i="6"/>
  <c r="I347" i="6"/>
  <c r="H347" i="6"/>
  <c r="J355" i="6"/>
  <c r="I355" i="6"/>
  <c r="H355" i="6"/>
  <c r="J383" i="6"/>
  <c r="I383" i="6"/>
  <c r="H383" i="6"/>
  <c r="J391" i="6"/>
  <c r="I391" i="6"/>
  <c r="H391" i="6"/>
  <c r="J855" i="6"/>
  <c r="I855" i="6"/>
  <c r="H855" i="6"/>
  <c r="J174" i="6"/>
  <c r="I174" i="6"/>
  <c r="H174" i="6"/>
  <c r="H12" i="6"/>
  <c r="J12" i="6"/>
  <c r="I12" i="6"/>
  <c r="J416" i="6"/>
  <c r="I416" i="6"/>
  <c r="H416" i="6"/>
  <c r="J600" i="6"/>
  <c r="I600" i="6"/>
  <c r="H600" i="6"/>
  <c r="J652" i="6"/>
  <c r="I652" i="6"/>
  <c r="H652" i="6"/>
  <c r="J788" i="6"/>
  <c r="I788" i="6"/>
  <c r="H788" i="6"/>
  <c r="H19" i="4" l="1"/>
  <c r="H20" i="4"/>
  <c r="H21" i="4"/>
  <c r="H22" i="4"/>
  <c r="H23" i="4"/>
  <c r="H24" i="4"/>
  <c r="H25" i="4"/>
  <c r="H26" i="4"/>
  <c r="H27" i="4"/>
  <c r="H28" i="4"/>
  <c r="H29" i="4"/>
  <c r="H30" i="4"/>
  <c r="H31" i="4"/>
  <c r="H32" i="4"/>
  <c r="H33" i="4"/>
  <c r="H34" i="4"/>
  <c r="H35" i="4"/>
  <c r="H36" i="4"/>
  <c r="H37" i="4"/>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19" i="2"/>
  <c r="R16" i="2"/>
  <c r="R15" i="2"/>
  <c r="R17" i="2"/>
  <c r="R18" i="2"/>
  <c r="H42" i="4" l="1"/>
  <c r="H41" i="4"/>
  <c r="P12" i="15"/>
  <c r="P13" i="15"/>
  <c r="H44" i="4"/>
  <c r="P15" i="15"/>
  <c r="H43" i="4"/>
  <c r="H45" i="4"/>
  <c r="P16" i="15"/>
  <c r="P14" i="15"/>
  <c r="L15" i="2"/>
  <c r="C994" i="6" l="1"/>
  <c r="C482" i="6"/>
  <c r="C968" i="6"/>
  <c r="C624" i="6"/>
  <c r="C280" i="6"/>
  <c r="C987" i="6"/>
  <c r="C923" i="6"/>
  <c r="C859" i="6"/>
  <c r="C795" i="6"/>
  <c r="C731" i="6"/>
  <c r="C794" i="6"/>
  <c r="C258" i="6"/>
  <c r="C746" i="6"/>
  <c r="C242" i="6"/>
  <c r="C714" i="6"/>
  <c r="C186" i="6"/>
  <c r="C744" i="6"/>
  <c r="C344" i="6"/>
  <c r="C890" i="6"/>
  <c r="C330" i="6"/>
  <c r="C864" i="6"/>
  <c r="C488" i="6"/>
  <c r="C128" i="6"/>
  <c r="C658" i="6"/>
  <c r="C162" i="6"/>
  <c r="C720" i="6"/>
  <c r="C336" i="6"/>
  <c r="C874" i="6"/>
  <c r="C410" i="6"/>
  <c r="C960" i="6"/>
  <c r="C560" i="6"/>
  <c r="C120" i="6"/>
  <c r="C626" i="6"/>
  <c r="C146" i="6"/>
  <c r="C736" i="6"/>
  <c r="C352" i="6"/>
  <c r="C691" i="6"/>
  <c r="C627" i="6"/>
  <c r="C563" i="6"/>
  <c r="C499" i="6"/>
  <c r="C435" i="6"/>
  <c r="C371" i="6"/>
  <c r="C307" i="6"/>
  <c r="C243" i="6"/>
  <c r="C179" i="6"/>
  <c r="C115" i="6"/>
  <c r="C51" i="6"/>
  <c r="C977" i="6"/>
  <c r="C913" i="6"/>
  <c r="C849" i="6"/>
  <c r="C785" i="6"/>
  <c r="C721" i="6"/>
  <c r="C975" i="6"/>
  <c r="C911" i="6"/>
  <c r="C847" i="6"/>
  <c r="C783" i="6"/>
  <c r="C719" i="6"/>
  <c r="C974" i="6"/>
  <c r="C938" i="6"/>
  <c r="C418" i="6"/>
  <c r="C928" i="6"/>
  <c r="C576" i="6"/>
  <c r="C232" i="6"/>
  <c r="C979" i="6"/>
  <c r="C915" i="6"/>
  <c r="C851" i="6"/>
  <c r="C787" i="6"/>
  <c r="C723" i="6"/>
  <c r="C730" i="6"/>
  <c r="C202" i="6"/>
  <c r="C698" i="6"/>
  <c r="C178" i="6"/>
  <c r="C650" i="6"/>
  <c r="C138" i="6"/>
  <c r="C696" i="6"/>
  <c r="C304" i="6"/>
  <c r="C826" i="6"/>
  <c r="C266" i="6"/>
  <c r="C816" i="6"/>
  <c r="C440" i="6"/>
  <c r="C80" i="6"/>
  <c r="C602" i="6"/>
  <c r="C98" i="6"/>
  <c r="C672" i="6"/>
  <c r="C288" i="6"/>
  <c r="C818" i="6"/>
  <c r="C346" i="6"/>
  <c r="C904" i="6"/>
  <c r="C504" i="6"/>
  <c r="C72" i="6"/>
  <c r="C562" i="6"/>
  <c r="C82" i="6"/>
  <c r="C688" i="6"/>
  <c r="C296" i="6"/>
  <c r="C683" i="6"/>
  <c r="C619" i="6"/>
  <c r="C555" i="6"/>
  <c r="C491" i="6"/>
  <c r="C427" i="6"/>
  <c r="C363" i="6"/>
  <c r="C299" i="6"/>
  <c r="C235" i="6"/>
  <c r="C171" i="6"/>
  <c r="C107" i="6"/>
  <c r="C43" i="6"/>
  <c r="C969" i="6"/>
  <c r="C905" i="6"/>
  <c r="C841" i="6"/>
  <c r="C777" i="6"/>
  <c r="C713" i="6"/>
  <c r="C967" i="6"/>
  <c r="C903" i="6"/>
  <c r="C839" i="6"/>
  <c r="C775" i="6"/>
  <c r="C711" i="6"/>
  <c r="C966" i="6"/>
  <c r="C902" i="6"/>
  <c r="C838" i="6"/>
  <c r="C774" i="6"/>
  <c r="C710" i="6"/>
  <c r="C909" i="6"/>
  <c r="C866" i="6"/>
  <c r="C362" i="6"/>
  <c r="C896" i="6"/>
  <c r="C528" i="6"/>
  <c r="C192" i="6"/>
  <c r="C971" i="6"/>
  <c r="C907" i="6"/>
  <c r="C843" i="6"/>
  <c r="C779" i="6"/>
  <c r="C715" i="6"/>
  <c r="C666" i="6"/>
  <c r="C114" i="6"/>
  <c r="C642" i="6"/>
  <c r="C122" i="6"/>
  <c r="C586" i="6"/>
  <c r="C66" i="6"/>
  <c r="C640" i="6"/>
  <c r="C256" i="6"/>
  <c r="C754" i="6"/>
  <c r="C194" i="6"/>
  <c r="C760" i="6"/>
  <c r="C416" i="6"/>
  <c r="C48" i="6"/>
  <c r="C554" i="6"/>
  <c r="C74" i="6"/>
  <c r="C616" i="6"/>
  <c r="C240" i="6"/>
  <c r="C778" i="6"/>
  <c r="C282" i="6"/>
  <c r="C856" i="6"/>
  <c r="C456" i="6"/>
  <c r="C24" i="6"/>
  <c r="C506" i="6"/>
  <c r="C42" i="6"/>
  <c r="C648" i="6"/>
  <c r="C248" i="6"/>
  <c r="C675" i="6"/>
  <c r="C611" i="6"/>
  <c r="C547" i="6"/>
  <c r="C483" i="6"/>
  <c r="C419" i="6"/>
  <c r="C355" i="6"/>
  <c r="C291" i="6"/>
  <c r="C227" i="6"/>
  <c r="C163" i="6"/>
  <c r="C99" i="6"/>
  <c r="C35" i="6"/>
  <c r="C961" i="6"/>
  <c r="C897" i="6"/>
  <c r="C833" i="6"/>
  <c r="C769" i="6"/>
  <c r="C705" i="6"/>
  <c r="C959" i="6"/>
  <c r="C895" i="6"/>
  <c r="C831" i="6"/>
  <c r="C767" i="6"/>
  <c r="C703" i="6"/>
  <c r="C958" i="6"/>
  <c r="C894" i="6"/>
  <c r="C830" i="6"/>
  <c r="C766" i="6"/>
  <c r="C702" i="6"/>
  <c r="C789" i="6"/>
  <c r="C802" i="6"/>
  <c r="C298" i="6"/>
  <c r="C848" i="6"/>
  <c r="C480" i="6"/>
  <c r="C152" i="6"/>
  <c r="C963" i="6"/>
  <c r="C899" i="6"/>
  <c r="C835" i="6"/>
  <c r="C771" i="6"/>
  <c r="C707" i="6"/>
  <c r="C594" i="6"/>
  <c r="C34" i="6"/>
  <c r="C578" i="6"/>
  <c r="C50" i="6"/>
  <c r="C522" i="6"/>
  <c r="C992" i="6"/>
  <c r="C600" i="6"/>
  <c r="C208" i="6"/>
  <c r="C674" i="6"/>
  <c r="C130" i="6"/>
  <c r="C712" i="6"/>
  <c r="C360" i="6"/>
  <c r="C978" i="6"/>
  <c r="C490" i="6"/>
  <c r="C984" i="6"/>
  <c r="C568" i="6"/>
  <c r="C184" i="6"/>
  <c r="C706" i="6"/>
  <c r="C218" i="6"/>
  <c r="C800" i="6"/>
  <c r="C384" i="6"/>
  <c r="C962" i="6"/>
  <c r="C442" i="6"/>
  <c r="C1000" i="6"/>
  <c r="C592" i="6"/>
  <c r="C200" i="6"/>
  <c r="C667" i="6"/>
  <c r="C603" i="6"/>
  <c r="C539" i="6"/>
  <c r="C475" i="6"/>
  <c r="C411" i="6"/>
  <c r="C347" i="6"/>
  <c r="C283" i="6"/>
  <c r="C219" i="6"/>
  <c r="C155" i="6"/>
  <c r="C91" i="6"/>
  <c r="C27" i="6"/>
  <c r="C953" i="6"/>
  <c r="C889" i="6"/>
  <c r="C825" i="6"/>
  <c r="C761" i="6"/>
  <c r="C697" i="6"/>
  <c r="C951" i="6"/>
  <c r="C887" i="6"/>
  <c r="C823" i="6"/>
  <c r="C759" i="6"/>
  <c r="C695" i="6"/>
  <c r="C950" i="6"/>
  <c r="C886" i="6"/>
  <c r="C822" i="6"/>
  <c r="C758" i="6"/>
  <c r="C694" i="6"/>
  <c r="C781" i="6"/>
  <c r="C717" i="6"/>
  <c r="C653" i="6"/>
  <c r="C589" i="6"/>
  <c r="C525" i="6"/>
  <c r="C461" i="6"/>
  <c r="C925" i="6"/>
  <c r="C853" i="6"/>
  <c r="C1004" i="6"/>
  <c r="C940" i="6"/>
  <c r="C876" i="6"/>
  <c r="C812" i="6"/>
  <c r="C748" i="6"/>
  <c r="C689" i="6"/>
  <c r="C625" i="6"/>
  <c r="C561" i="6"/>
  <c r="C497" i="6"/>
  <c r="C433" i="6"/>
  <c r="C369" i="6"/>
  <c r="C305" i="6"/>
  <c r="C241" i="6"/>
  <c r="C177" i="6"/>
  <c r="C113" i="6"/>
  <c r="C738" i="6"/>
  <c r="C234" i="6"/>
  <c r="C808" i="6"/>
  <c r="C432" i="6"/>
  <c r="C104" i="6"/>
  <c r="C955" i="6"/>
  <c r="C891" i="6"/>
  <c r="C827" i="6"/>
  <c r="C763" i="6"/>
  <c r="C699" i="6"/>
  <c r="C530" i="6"/>
  <c r="C1002" i="6"/>
  <c r="C498" i="6"/>
  <c r="C970" i="6"/>
  <c r="C458" i="6"/>
  <c r="C944" i="6"/>
  <c r="C552" i="6"/>
  <c r="C144" i="6"/>
  <c r="C618" i="6"/>
  <c r="C18" i="6"/>
  <c r="C664" i="6"/>
  <c r="C312" i="6"/>
  <c r="C922" i="6"/>
  <c r="C426" i="6"/>
  <c r="C920" i="6"/>
  <c r="C520" i="6"/>
  <c r="C136" i="6"/>
  <c r="C634" i="6"/>
  <c r="C154" i="6"/>
  <c r="C752" i="6"/>
  <c r="C328" i="6"/>
  <c r="C906" i="6"/>
  <c r="C394" i="6"/>
  <c r="C952" i="6"/>
  <c r="C544" i="6"/>
  <c r="C160" i="6"/>
  <c r="C659" i="6"/>
  <c r="C595" i="6"/>
  <c r="C531" i="6"/>
  <c r="C467" i="6"/>
  <c r="C403" i="6"/>
  <c r="C339" i="6"/>
  <c r="C275" i="6"/>
  <c r="C211" i="6"/>
  <c r="C147" i="6"/>
  <c r="C83" i="6"/>
  <c r="C19" i="6"/>
  <c r="C945" i="6"/>
  <c r="C881" i="6"/>
  <c r="C817" i="6"/>
  <c r="C753" i="6"/>
  <c r="C1007" i="6"/>
  <c r="C943" i="6"/>
  <c r="C879" i="6"/>
  <c r="C815" i="6"/>
  <c r="C751" i="6"/>
  <c r="C1006" i="6"/>
  <c r="C942" i="6"/>
  <c r="C878" i="6"/>
  <c r="C682" i="6"/>
  <c r="C170" i="6"/>
  <c r="C768" i="6"/>
  <c r="C408" i="6"/>
  <c r="C32" i="6"/>
  <c r="C947" i="6"/>
  <c r="C883" i="6"/>
  <c r="C819" i="6"/>
  <c r="C755" i="6"/>
  <c r="C986" i="6"/>
  <c r="C450" i="6"/>
  <c r="C946" i="6"/>
  <c r="C434" i="6"/>
  <c r="C898" i="6"/>
  <c r="C378" i="6"/>
  <c r="C888" i="6"/>
  <c r="C496" i="6"/>
  <c r="C96" i="6"/>
  <c r="C538" i="6"/>
  <c r="C976" i="6"/>
  <c r="C632" i="6"/>
  <c r="C264" i="6"/>
  <c r="C850" i="6"/>
  <c r="C354" i="6"/>
  <c r="C872" i="6"/>
  <c r="C472" i="6"/>
  <c r="C88" i="6"/>
  <c r="C570" i="6"/>
  <c r="C106" i="6"/>
  <c r="C704" i="6"/>
  <c r="C272" i="6"/>
  <c r="C834" i="6"/>
  <c r="C338" i="6"/>
  <c r="C880" i="6"/>
  <c r="C512" i="6"/>
  <c r="C112" i="6"/>
  <c r="C651" i="6"/>
  <c r="C587" i="6"/>
  <c r="C523" i="6"/>
  <c r="C459" i="6"/>
  <c r="C395" i="6"/>
  <c r="C331" i="6"/>
  <c r="C267" i="6"/>
  <c r="C203" i="6"/>
  <c r="C139" i="6"/>
  <c r="C75" i="6"/>
  <c r="C1001" i="6"/>
  <c r="C937" i="6"/>
  <c r="C873" i="6"/>
  <c r="C809" i="6"/>
  <c r="C745" i="6"/>
  <c r="C999" i="6"/>
  <c r="C935" i="6"/>
  <c r="C871" i="6"/>
  <c r="C807" i="6"/>
  <c r="C743" i="6"/>
  <c r="C998" i="6"/>
  <c r="C934" i="6"/>
  <c r="C870" i="6"/>
  <c r="C806" i="6"/>
  <c r="C742" i="6"/>
  <c r="C981" i="6"/>
  <c r="C765" i="6"/>
  <c r="C610" i="6"/>
  <c r="C90" i="6"/>
  <c r="C728" i="6"/>
  <c r="C368" i="6"/>
  <c r="C1003" i="6"/>
  <c r="C939" i="6"/>
  <c r="C875" i="6"/>
  <c r="C811" i="6"/>
  <c r="C747" i="6"/>
  <c r="C914" i="6"/>
  <c r="C386" i="6"/>
  <c r="C882" i="6"/>
  <c r="C370" i="6"/>
  <c r="C842" i="6"/>
  <c r="C314" i="6"/>
  <c r="C840" i="6"/>
  <c r="C448" i="6"/>
  <c r="C56" i="6"/>
  <c r="C474" i="6"/>
  <c r="C936" i="6"/>
  <c r="C584" i="6"/>
  <c r="C216" i="6"/>
  <c r="C786" i="6"/>
  <c r="C290" i="6"/>
  <c r="C824" i="6"/>
  <c r="C424" i="6"/>
  <c r="C40" i="6"/>
  <c r="C514" i="6"/>
  <c r="C58" i="6"/>
  <c r="C656" i="6"/>
  <c r="C224" i="6"/>
  <c r="C762" i="6"/>
  <c r="C274" i="6"/>
  <c r="C832" i="6"/>
  <c r="C464" i="6"/>
  <c r="C64" i="6"/>
  <c r="C643" i="6"/>
  <c r="C579" i="6"/>
  <c r="C515" i="6"/>
  <c r="C451" i="6"/>
  <c r="C387" i="6"/>
  <c r="C323" i="6"/>
  <c r="C259" i="6"/>
  <c r="C195" i="6"/>
  <c r="C131" i="6"/>
  <c r="C67" i="6"/>
  <c r="C993" i="6"/>
  <c r="C929" i="6"/>
  <c r="C865" i="6"/>
  <c r="C801" i="6"/>
  <c r="C737" i="6"/>
  <c r="C991" i="6"/>
  <c r="C927" i="6"/>
  <c r="C863" i="6"/>
  <c r="C799" i="6"/>
  <c r="C735" i="6"/>
  <c r="C990" i="6"/>
  <c r="C926" i="6"/>
  <c r="C862" i="6"/>
  <c r="C798" i="6"/>
  <c r="C734" i="6"/>
  <c r="C965" i="6"/>
  <c r="C757" i="6"/>
  <c r="C546" i="6"/>
  <c r="C26" i="6"/>
  <c r="C680" i="6"/>
  <c r="C320" i="6"/>
  <c r="C995" i="6"/>
  <c r="C931" i="6"/>
  <c r="C867" i="6"/>
  <c r="C803" i="6"/>
  <c r="C739" i="6"/>
  <c r="C858" i="6"/>
  <c r="C322" i="6"/>
  <c r="C810" i="6"/>
  <c r="C306" i="6"/>
  <c r="C770" i="6"/>
  <c r="C250" i="6"/>
  <c r="C792" i="6"/>
  <c r="C392" i="6"/>
  <c r="C954" i="6"/>
  <c r="C402" i="6"/>
  <c r="C912" i="6"/>
  <c r="C536" i="6"/>
  <c r="C176" i="6"/>
  <c r="C722" i="6"/>
  <c r="C226" i="6"/>
  <c r="C776" i="6"/>
  <c r="C376" i="6"/>
  <c r="C930" i="6"/>
  <c r="C466" i="6"/>
  <c r="C12" i="6"/>
  <c r="C608" i="6"/>
  <c r="C168" i="6"/>
  <c r="C690" i="6"/>
  <c r="C210" i="6"/>
  <c r="C784" i="6"/>
  <c r="C400" i="6"/>
  <c r="C16" i="6"/>
  <c r="C635" i="6"/>
  <c r="C571" i="6"/>
  <c r="C507" i="6"/>
  <c r="C443" i="6"/>
  <c r="C379" i="6"/>
  <c r="C315" i="6"/>
  <c r="C251" i="6"/>
  <c r="C187" i="6"/>
  <c r="C123" i="6"/>
  <c r="C59" i="6"/>
  <c r="C985" i="6"/>
  <c r="C921" i="6"/>
  <c r="C857" i="6"/>
  <c r="C793" i="6"/>
  <c r="C729" i="6"/>
  <c r="C983" i="6"/>
  <c r="C919" i="6"/>
  <c r="C855" i="6"/>
  <c r="C791" i="6"/>
  <c r="C727" i="6"/>
  <c r="C982" i="6"/>
  <c r="C918" i="6"/>
  <c r="C854" i="6"/>
  <c r="C790" i="6"/>
  <c r="C726" i="6"/>
  <c r="C949" i="6"/>
  <c r="C749" i="6"/>
  <c r="C685" i="6"/>
  <c r="C621" i="6"/>
  <c r="C557" i="6"/>
  <c r="C493" i="6"/>
  <c r="C989" i="6"/>
  <c r="C885" i="6"/>
  <c r="C821" i="6"/>
  <c r="C972" i="6"/>
  <c r="C908" i="6"/>
  <c r="C844" i="6"/>
  <c r="C780" i="6"/>
  <c r="C716" i="6"/>
  <c r="C657" i="6"/>
  <c r="C593" i="6"/>
  <c r="C529" i="6"/>
  <c r="C465" i="6"/>
  <c r="C401" i="6"/>
  <c r="C337" i="6"/>
  <c r="C273" i="6"/>
  <c r="C209" i="6"/>
  <c r="C145" i="6"/>
  <c r="C81" i="6"/>
  <c r="C17" i="6"/>
  <c r="C910" i="6"/>
  <c r="C773" i="6"/>
  <c r="C669" i="6"/>
  <c r="C581" i="6"/>
  <c r="C501" i="6"/>
  <c r="C957" i="6"/>
  <c r="C845" i="6"/>
  <c r="C980" i="6"/>
  <c r="C892" i="6"/>
  <c r="C804" i="6"/>
  <c r="C724" i="6"/>
  <c r="C641" i="6"/>
  <c r="C553" i="6"/>
  <c r="C473" i="6"/>
  <c r="C385" i="6"/>
  <c r="C297" i="6"/>
  <c r="C217" i="6"/>
  <c r="C129" i="6"/>
  <c r="C49" i="6"/>
  <c r="C655" i="6"/>
  <c r="C591" i="6"/>
  <c r="C527" i="6"/>
  <c r="C463" i="6"/>
  <c r="C399" i="6"/>
  <c r="C335" i="6"/>
  <c r="C271" i="6"/>
  <c r="C207" i="6"/>
  <c r="C143" i="6"/>
  <c r="C79" i="6"/>
  <c r="C15" i="6"/>
  <c r="C630" i="6"/>
  <c r="C566" i="6"/>
  <c r="C502" i="6"/>
  <c r="C438" i="6"/>
  <c r="C374" i="6"/>
  <c r="C310" i="6"/>
  <c r="C246" i="6"/>
  <c r="C182" i="6"/>
  <c r="C118" i="6"/>
  <c r="C54" i="6"/>
  <c r="C421" i="6"/>
  <c r="C357" i="6"/>
  <c r="C293" i="6"/>
  <c r="C229" i="6"/>
  <c r="C165" i="6"/>
  <c r="C101" i="6"/>
  <c r="C37" i="6"/>
  <c r="C652" i="6"/>
  <c r="C588" i="6"/>
  <c r="C524" i="6"/>
  <c r="C460" i="6"/>
  <c r="C396" i="6"/>
  <c r="C332" i="6"/>
  <c r="C268" i="6"/>
  <c r="C204" i="6"/>
  <c r="C140" i="6"/>
  <c r="C76" i="6"/>
  <c r="C846" i="6"/>
  <c r="C741" i="6"/>
  <c r="C661" i="6"/>
  <c r="C573" i="6"/>
  <c r="C485" i="6"/>
  <c r="C941" i="6"/>
  <c r="C837" i="6"/>
  <c r="C964" i="6"/>
  <c r="C884" i="6"/>
  <c r="C796" i="6"/>
  <c r="C708" i="6"/>
  <c r="C633" i="6"/>
  <c r="C545" i="6"/>
  <c r="C457" i="6"/>
  <c r="C377" i="6"/>
  <c r="C289" i="6"/>
  <c r="C201" i="6"/>
  <c r="C121" i="6"/>
  <c r="C41" i="6"/>
  <c r="C647" i="6"/>
  <c r="C583" i="6"/>
  <c r="C519" i="6"/>
  <c r="C455" i="6"/>
  <c r="C391" i="6"/>
  <c r="C327" i="6"/>
  <c r="C263" i="6"/>
  <c r="C199" i="6"/>
  <c r="C135" i="6"/>
  <c r="C71" i="6"/>
  <c r="C686" i="6"/>
  <c r="C622" i="6"/>
  <c r="C558" i="6"/>
  <c r="C494" i="6"/>
  <c r="C430" i="6"/>
  <c r="C366" i="6"/>
  <c r="C302" i="6"/>
  <c r="C238" i="6"/>
  <c r="C174" i="6"/>
  <c r="C110" i="6"/>
  <c r="C46" i="6"/>
  <c r="C413" i="6"/>
  <c r="C349" i="6"/>
  <c r="C285" i="6"/>
  <c r="C221" i="6"/>
  <c r="C157" i="6"/>
  <c r="C93" i="6"/>
  <c r="C29" i="6"/>
  <c r="C644" i="6"/>
  <c r="C580" i="6"/>
  <c r="C516" i="6"/>
  <c r="C452" i="6"/>
  <c r="C388" i="6"/>
  <c r="C324" i="6"/>
  <c r="C260" i="6"/>
  <c r="C196" i="6"/>
  <c r="C132" i="6"/>
  <c r="C68" i="6"/>
  <c r="C814" i="6"/>
  <c r="C733" i="6"/>
  <c r="C645" i="6"/>
  <c r="C565" i="6"/>
  <c r="C477" i="6"/>
  <c r="C917" i="6"/>
  <c r="C829" i="6"/>
  <c r="C956" i="6"/>
  <c r="C868" i="6"/>
  <c r="C788" i="6"/>
  <c r="C700" i="6"/>
  <c r="C617" i="6"/>
  <c r="C537" i="6"/>
  <c r="C449" i="6"/>
  <c r="C361" i="6"/>
  <c r="C281" i="6"/>
  <c r="C193" i="6"/>
  <c r="C105" i="6"/>
  <c r="C33" i="6"/>
  <c r="C639" i="6"/>
  <c r="C575" i="6"/>
  <c r="C511" i="6"/>
  <c r="C447" i="6"/>
  <c r="C383" i="6"/>
  <c r="C319" i="6"/>
  <c r="C255" i="6"/>
  <c r="C191" i="6"/>
  <c r="C127" i="6"/>
  <c r="C63" i="6"/>
  <c r="C678" i="6"/>
  <c r="C614" i="6"/>
  <c r="C550" i="6"/>
  <c r="C486" i="6"/>
  <c r="C422" i="6"/>
  <c r="C358" i="6"/>
  <c r="C294" i="6"/>
  <c r="C230" i="6"/>
  <c r="C166" i="6"/>
  <c r="C102" i="6"/>
  <c r="C38" i="6"/>
  <c r="C405" i="6"/>
  <c r="C341" i="6"/>
  <c r="C277" i="6"/>
  <c r="C213" i="6"/>
  <c r="C149" i="6"/>
  <c r="C85" i="6"/>
  <c r="C21" i="6"/>
  <c r="C636" i="6"/>
  <c r="C572" i="6"/>
  <c r="C508" i="6"/>
  <c r="C444" i="6"/>
  <c r="C380" i="6"/>
  <c r="C316" i="6"/>
  <c r="C252" i="6"/>
  <c r="C188" i="6"/>
  <c r="C124" i="6"/>
  <c r="C60" i="6"/>
  <c r="C782" i="6"/>
  <c r="C725" i="6"/>
  <c r="C637" i="6"/>
  <c r="C549" i="6"/>
  <c r="C469" i="6"/>
  <c r="C901" i="6"/>
  <c r="C813" i="6"/>
  <c r="C948" i="6"/>
  <c r="C860" i="6"/>
  <c r="C772" i="6"/>
  <c r="C692" i="6"/>
  <c r="C609" i="6"/>
  <c r="C521" i="6"/>
  <c r="C441" i="6"/>
  <c r="C353" i="6"/>
  <c r="C265" i="6"/>
  <c r="C185" i="6"/>
  <c r="C97" i="6"/>
  <c r="C25" i="6"/>
  <c r="C631" i="6"/>
  <c r="C567" i="6"/>
  <c r="C503" i="6"/>
  <c r="C439" i="6"/>
  <c r="C375" i="6"/>
  <c r="C311" i="6"/>
  <c r="C247" i="6"/>
  <c r="C183" i="6"/>
  <c r="C119" i="6"/>
  <c r="C55" i="6"/>
  <c r="C670" i="6"/>
  <c r="C606" i="6"/>
  <c r="C542" i="6"/>
  <c r="C478" i="6"/>
  <c r="C414" i="6"/>
  <c r="C350" i="6"/>
  <c r="C286" i="6"/>
  <c r="C222" i="6"/>
  <c r="C158" i="6"/>
  <c r="C94" i="6"/>
  <c r="C30" i="6"/>
  <c r="C397" i="6"/>
  <c r="C333" i="6"/>
  <c r="C269" i="6"/>
  <c r="C205" i="6"/>
  <c r="C141" i="6"/>
  <c r="C77" i="6"/>
  <c r="C13" i="6"/>
  <c r="C628" i="6"/>
  <c r="C564" i="6"/>
  <c r="C500" i="6"/>
  <c r="C436" i="6"/>
  <c r="C372" i="6"/>
  <c r="C308" i="6"/>
  <c r="C244" i="6"/>
  <c r="C180" i="6"/>
  <c r="C116" i="6"/>
  <c r="C52" i="6"/>
  <c r="C750" i="6"/>
  <c r="C709" i="6"/>
  <c r="C629" i="6"/>
  <c r="C541" i="6"/>
  <c r="C453" i="6"/>
  <c r="C893" i="6"/>
  <c r="C805" i="6"/>
  <c r="C932" i="6"/>
  <c r="C852" i="6"/>
  <c r="C764" i="6"/>
  <c r="C681" i="6"/>
  <c r="C601" i="6"/>
  <c r="C513" i="6"/>
  <c r="C425" i="6"/>
  <c r="C345" i="6"/>
  <c r="C257" i="6"/>
  <c r="C169" i="6"/>
  <c r="C89" i="6"/>
  <c r="C687" i="6"/>
  <c r="C623" i="6"/>
  <c r="C559" i="6"/>
  <c r="C495" i="6"/>
  <c r="C431" i="6"/>
  <c r="C367" i="6"/>
  <c r="C303" i="6"/>
  <c r="C239" i="6"/>
  <c r="C175" i="6"/>
  <c r="C111" i="6"/>
  <c r="C47" i="6"/>
  <c r="C662" i="6"/>
  <c r="C598" i="6"/>
  <c r="C534" i="6"/>
  <c r="C470" i="6"/>
  <c r="C406" i="6"/>
  <c r="C342" i="6"/>
  <c r="C278" i="6"/>
  <c r="C214" i="6"/>
  <c r="C150" i="6"/>
  <c r="C86" i="6"/>
  <c r="C22" i="6"/>
  <c r="C389" i="6"/>
  <c r="C325" i="6"/>
  <c r="C261" i="6"/>
  <c r="C197" i="6"/>
  <c r="C133" i="6"/>
  <c r="C69" i="6"/>
  <c r="C684" i="6"/>
  <c r="C620" i="6"/>
  <c r="C556" i="6"/>
  <c r="C492" i="6"/>
  <c r="C428" i="6"/>
  <c r="C364" i="6"/>
  <c r="C300" i="6"/>
  <c r="C236" i="6"/>
  <c r="C172" i="6"/>
  <c r="C108" i="6"/>
  <c r="C44" i="6"/>
  <c r="C718" i="6"/>
  <c r="C701" i="6"/>
  <c r="C613" i="6"/>
  <c r="C533" i="6"/>
  <c r="C445" i="6"/>
  <c r="C877" i="6"/>
  <c r="C797" i="6"/>
  <c r="C924" i="6"/>
  <c r="C836" i="6"/>
  <c r="C756" i="6"/>
  <c r="C673" i="6"/>
  <c r="C585" i="6"/>
  <c r="C505" i="6"/>
  <c r="C417" i="6"/>
  <c r="C329" i="6"/>
  <c r="C249" i="6"/>
  <c r="C161" i="6"/>
  <c r="C73" i="6"/>
  <c r="C679" i="6"/>
  <c r="C615" i="6"/>
  <c r="C551" i="6"/>
  <c r="C487" i="6"/>
  <c r="C423" i="6"/>
  <c r="C359" i="6"/>
  <c r="C295" i="6"/>
  <c r="C231" i="6"/>
  <c r="C167" i="6"/>
  <c r="C103" i="6"/>
  <c r="C39" i="6"/>
  <c r="C654" i="6"/>
  <c r="C590" i="6"/>
  <c r="C526" i="6"/>
  <c r="C462" i="6"/>
  <c r="C398" i="6"/>
  <c r="C334" i="6"/>
  <c r="C270" i="6"/>
  <c r="C206" i="6"/>
  <c r="C142" i="6"/>
  <c r="C78" i="6"/>
  <c r="C14" i="6"/>
  <c r="C381" i="6"/>
  <c r="C317" i="6"/>
  <c r="C253" i="6"/>
  <c r="C189" i="6"/>
  <c r="C125" i="6"/>
  <c r="C61" i="6"/>
  <c r="C676" i="6"/>
  <c r="C612" i="6"/>
  <c r="C548" i="6"/>
  <c r="C484" i="6"/>
  <c r="C420" i="6"/>
  <c r="C356" i="6"/>
  <c r="C292" i="6"/>
  <c r="C228" i="6"/>
  <c r="C164" i="6"/>
  <c r="C100" i="6"/>
  <c r="C36" i="6"/>
  <c r="C1005" i="6"/>
  <c r="C693" i="6"/>
  <c r="C605" i="6"/>
  <c r="C517" i="6"/>
  <c r="C997" i="6"/>
  <c r="C869" i="6"/>
  <c r="C996" i="6"/>
  <c r="C916" i="6"/>
  <c r="C828" i="6"/>
  <c r="C740" i="6"/>
  <c r="C665" i="6"/>
  <c r="C577" i="6"/>
  <c r="C489" i="6"/>
  <c r="C409" i="6"/>
  <c r="C321" i="6"/>
  <c r="C233" i="6"/>
  <c r="C153" i="6"/>
  <c r="C65" i="6"/>
  <c r="C671" i="6"/>
  <c r="C607" i="6"/>
  <c r="C543" i="6"/>
  <c r="C479" i="6"/>
  <c r="C415" i="6"/>
  <c r="C351" i="6"/>
  <c r="C287" i="6"/>
  <c r="C223" i="6"/>
  <c r="C159" i="6"/>
  <c r="C95" i="6"/>
  <c r="C31" i="6"/>
  <c r="C646" i="6"/>
  <c r="C582" i="6"/>
  <c r="C518" i="6"/>
  <c r="C454" i="6"/>
  <c r="C390" i="6"/>
  <c r="C326" i="6"/>
  <c r="C262" i="6"/>
  <c r="C198" i="6"/>
  <c r="C134" i="6"/>
  <c r="C70" i="6"/>
  <c r="C437" i="6"/>
  <c r="C373" i="6"/>
  <c r="C309" i="6"/>
  <c r="C245" i="6"/>
  <c r="C181" i="6"/>
  <c r="C117" i="6"/>
  <c r="C53" i="6"/>
  <c r="C668" i="6"/>
  <c r="C604" i="6"/>
  <c r="C540" i="6"/>
  <c r="C476" i="6"/>
  <c r="C412" i="6"/>
  <c r="C348" i="6"/>
  <c r="C284" i="6"/>
  <c r="C220" i="6"/>
  <c r="C156" i="6"/>
  <c r="C92" i="6"/>
  <c r="C28" i="6"/>
  <c r="C933" i="6"/>
  <c r="C677" i="6"/>
  <c r="C597" i="6"/>
  <c r="C509" i="6"/>
  <c r="C973" i="6"/>
  <c r="C861" i="6"/>
  <c r="C988" i="6"/>
  <c r="C900" i="6"/>
  <c r="C820" i="6"/>
  <c r="C732" i="6"/>
  <c r="C649" i="6"/>
  <c r="C569" i="6"/>
  <c r="C481" i="6"/>
  <c r="C393" i="6"/>
  <c r="C313" i="6"/>
  <c r="C225" i="6"/>
  <c r="C137" i="6"/>
  <c r="C57" i="6"/>
  <c r="C663" i="6"/>
  <c r="C599" i="6"/>
  <c r="C535" i="6"/>
  <c r="C471" i="6"/>
  <c r="C407" i="6"/>
  <c r="C343" i="6"/>
  <c r="C279" i="6"/>
  <c r="O279" i="6" s="1"/>
  <c r="P279" i="6" s="1"/>
  <c r="C215" i="6"/>
  <c r="C151" i="6"/>
  <c r="C87" i="6"/>
  <c r="C23" i="6"/>
  <c r="C638" i="6"/>
  <c r="C574" i="6"/>
  <c r="C510" i="6"/>
  <c r="C446" i="6"/>
  <c r="C382" i="6"/>
  <c r="C318" i="6"/>
  <c r="C254" i="6"/>
  <c r="C190" i="6"/>
  <c r="C126" i="6"/>
  <c r="C62" i="6"/>
  <c r="C429" i="6"/>
  <c r="C365" i="6"/>
  <c r="C301" i="6"/>
  <c r="C237" i="6"/>
  <c r="C173" i="6"/>
  <c r="C109" i="6"/>
  <c r="C45" i="6"/>
  <c r="C660" i="6"/>
  <c r="C596" i="6"/>
  <c r="C532" i="6"/>
  <c r="C468" i="6"/>
  <c r="C404" i="6"/>
  <c r="C340" i="6"/>
  <c r="C276" i="6"/>
  <c r="C212" i="6"/>
  <c r="C148" i="6"/>
  <c r="C84" i="6"/>
  <c r="C20" i="6"/>
  <c r="E779" i="6"/>
  <c r="O407" i="6"/>
  <c r="P407" i="6" s="1"/>
  <c r="E353" i="6"/>
  <c r="O733" i="6"/>
  <c r="P733" i="6" s="1"/>
  <c r="D547" i="6"/>
  <c r="O952" i="6"/>
  <c r="P952" i="6" s="1"/>
  <c r="D430" i="6"/>
  <c r="D978" i="6"/>
  <c r="E612" i="6"/>
  <c r="O907" i="6"/>
  <c r="P907" i="6" s="1"/>
  <c r="O840" i="6"/>
  <c r="P840" i="6" s="1"/>
  <c r="E898" i="6"/>
  <c r="O659" i="6"/>
  <c r="P659" i="6" s="1"/>
  <c r="O175" i="6"/>
  <c r="P175" i="6" s="1"/>
  <c r="D262" i="6"/>
  <c r="E600" i="6"/>
  <c r="D97" i="6"/>
  <c r="E275" i="6"/>
  <c r="D822" i="6"/>
  <c r="D252" i="6"/>
  <c r="D808" i="6"/>
  <c r="O827" i="6"/>
  <c r="P827" i="6" s="1"/>
  <c r="O171" i="6"/>
  <c r="P171" i="6" s="1"/>
  <c r="E194" i="6"/>
  <c r="O948" i="6"/>
  <c r="P948" i="6" s="1"/>
  <c r="E908" i="6"/>
  <c r="O367" i="6"/>
  <c r="P367" i="6" s="1"/>
  <c r="D543" i="6"/>
  <c r="E180" i="6"/>
  <c r="O985" i="6"/>
  <c r="P985" i="6" s="1"/>
  <c r="E162" i="6"/>
  <c r="E392" i="6"/>
  <c r="E323" i="6"/>
  <c r="E500" i="6"/>
  <c r="O153" i="6"/>
  <c r="P153" i="6" s="1"/>
  <c r="O883" i="6"/>
  <c r="P883" i="6" s="1"/>
  <c r="D495" i="6"/>
  <c r="O143" i="6"/>
  <c r="P143" i="6" s="1"/>
  <c r="E927" i="6"/>
  <c r="E222" i="6"/>
  <c r="D730" i="6"/>
  <c r="D264" i="6"/>
  <c r="D625" i="6"/>
  <c r="O323" i="6"/>
  <c r="P323" i="6" s="1"/>
  <c r="O677" i="6"/>
  <c r="P677" i="6" s="1"/>
  <c r="D66" i="6"/>
  <c r="O660" i="6"/>
  <c r="P660" i="6" s="1"/>
  <c r="O199" i="6"/>
  <c r="P199" i="6" s="1"/>
  <c r="O389" i="6"/>
  <c r="P389" i="6" s="1"/>
  <c r="O760" i="6"/>
  <c r="P760" i="6" s="1"/>
  <c r="O468" i="6"/>
  <c r="P468" i="6" s="1"/>
  <c r="D151" i="6"/>
  <c r="D289" i="6"/>
  <c r="D523" i="6"/>
  <c r="D450" i="6"/>
  <c r="E700" i="6"/>
  <c r="O868" i="6"/>
  <c r="P868" i="6" s="1"/>
  <c r="D616" i="6"/>
  <c r="D769" i="6"/>
  <c r="O283" i="6"/>
  <c r="P283" i="6" s="1"/>
  <c r="O421" i="6"/>
  <c r="P421" i="6" s="1"/>
  <c r="O536" i="6"/>
  <c r="P536" i="6" s="1"/>
  <c r="E830" i="6"/>
  <c r="E528" i="6"/>
  <c r="O499" i="6"/>
  <c r="P499" i="6" s="1"/>
  <c r="D725" i="6"/>
  <c r="D847" i="6"/>
  <c r="D690" i="6"/>
  <c r="E432" i="6"/>
  <c r="O727" i="6"/>
  <c r="P727" i="6" s="1"/>
  <c r="D83" i="6"/>
  <c r="E119" i="6"/>
  <c r="O304" i="6"/>
  <c r="P304" i="6" s="1"/>
  <c r="E282" i="6"/>
  <c r="E794" i="6"/>
  <c r="O72" i="6"/>
  <c r="P72" i="6" s="1"/>
  <c r="D520" i="6"/>
  <c r="E971" i="6"/>
  <c r="D489" i="6"/>
  <c r="E723" i="6"/>
  <c r="D626" i="6"/>
  <c r="E357" i="6"/>
  <c r="D527" i="6"/>
  <c r="O563" i="6"/>
  <c r="P563" i="6" s="1"/>
  <c r="D121" i="6"/>
  <c r="E481" i="6"/>
  <c r="O325" i="6"/>
  <c r="P325" i="6" s="1"/>
  <c r="O997" i="6"/>
  <c r="P997" i="6" s="1"/>
  <c r="D315" i="6"/>
  <c r="D675" i="6"/>
  <c r="O440" i="6"/>
  <c r="P440" i="6" s="1"/>
  <c r="D86" i="6"/>
  <c r="D310" i="6"/>
  <c r="E538" i="6"/>
  <c r="D826" i="6"/>
  <c r="D28" i="6"/>
  <c r="E436" i="6"/>
  <c r="E868" i="6"/>
  <c r="D79" i="6"/>
  <c r="O451" i="6"/>
  <c r="P451" i="6" s="1"/>
  <c r="E425" i="6"/>
  <c r="O937" i="6"/>
  <c r="P937" i="6" s="1"/>
  <c r="D711" i="6"/>
  <c r="D158" i="6"/>
  <c r="E646" i="6"/>
  <c r="O128" i="6"/>
  <c r="P128" i="6" s="1"/>
  <c r="D705" i="6"/>
  <c r="O327" i="6"/>
  <c r="P327" i="6" s="1"/>
  <c r="D281" i="6"/>
  <c r="O765" i="6"/>
  <c r="P765" i="6" s="1"/>
  <c r="D627" i="6"/>
  <c r="D74" i="6"/>
  <c r="E586" i="6"/>
  <c r="O92" i="6"/>
  <c r="P92" i="6" s="1"/>
  <c r="D961" i="6"/>
  <c r="D749" i="6"/>
  <c r="O683" i="6"/>
  <c r="P683" i="6" s="1"/>
  <c r="E501" i="6"/>
  <c r="O19" i="6"/>
  <c r="P19" i="6" s="1"/>
  <c r="D663" i="6"/>
  <c r="E122" i="6"/>
  <c r="E566" i="6"/>
  <c r="D16" i="6"/>
  <c r="E916" i="6"/>
  <c r="D84" i="6"/>
  <c r="D396" i="6"/>
  <c r="E672" i="6"/>
  <c r="D936" i="6"/>
  <c r="D689" i="6"/>
  <c r="E811" i="6"/>
  <c r="O411" i="6"/>
  <c r="P411" i="6" s="1"/>
  <c r="E361" i="6"/>
  <c r="O781" i="6"/>
  <c r="P781" i="6" s="1"/>
  <c r="D571" i="6"/>
  <c r="E14" i="6"/>
  <c r="D438" i="6"/>
  <c r="E954" i="6"/>
  <c r="D180" i="6"/>
  <c r="E660" i="6"/>
  <c r="E755" i="6"/>
  <c r="D861" i="6"/>
  <c r="O739" i="6"/>
  <c r="P739" i="6" s="1"/>
  <c r="O853" i="6"/>
  <c r="P853" i="6" s="1"/>
  <c r="O936" i="6"/>
  <c r="P936" i="6" s="1"/>
  <c r="E942" i="6"/>
  <c r="D680" i="6"/>
  <c r="O983" i="6"/>
  <c r="P983" i="6" s="1"/>
  <c r="O301" i="6"/>
  <c r="P301" i="6" s="1"/>
  <c r="E383" i="6"/>
  <c r="O816" i="6"/>
  <c r="P816" i="6" s="1"/>
  <c r="E414" i="6"/>
  <c r="D922" i="6"/>
  <c r="O164" i="6"/>
  <c r="P164" i="6" s="1"/>
  <c r="E644" i="6"/>
  <c r="E21" i="6"/>
  <c r="O413" i="6"/>
  <c r="P413" i="6" s="1"/>
  <c r="O704" i="6"/>
  <c r="P704" i="6" s="1"/>
  <c r="D878" i="6"/>
  <c r="E12" i="6"/>
  <c r="D12" i="6"/>
  <c r="O12" i="6"/>
  <c r="D585" i="6"/>
  <c r="O33" i="6"/>
  <c r="P33" i="6" s="1"/>
  <c r="D93" i="6"/>
  <c r="O145" i="6"/>
  <c r="P145" i="6" s="1"/>
  <c r="O198" i="6"/>
  <c r="P198" i="6" s="1"/>
  <c r="O226" i="6"/>
  <c r="P226" i="6" s="1"/>
  <c r="D253" i="6"/>
  <c r="D969" i="6"/>
  <c r="E53" i="6"/>
  <c r="D109" i="6"/>
  <c r="D165" i="6"/>
  <c r="O209" i="6"/>
  <c r="P209" i="6" s="1"/>
  <c r="O234" i="6"/>
  <c r="P234" i="6" s="1"/>
  <c r="E389" i="6"/>
  <c r="D85" i="6"/>
  <c r="D197" i="6"/>
  <c r="O250" i="6"/>
  <c r="P250" i="6" s="1"/>
  <c r="D287" i="6"/>
  <c r="O313" i="6"/>
  <c r="P313" i="6" s="1"/>
  <c r="O338" i="6"/>
  <c r="P338" i="6" s="1"/>
  <c r="O362" i="6"/>
  <c r="P362" i="6" s="1"/>
  <c r="O390" i="6"/>
  <c r="P390" i="6" s="1"/>
  <c r="O417" i="6"/>
  <c r="P417" i="6" s="1"/>
  <c r="E439" i="6"/>
  <c r="E463" i="6"/>
  <c r="O486" i="6"/>
  <c r="P486" i="6" s="1"/>
  <c r="O510" i="6"/>
  <c r="P510" i="6" s="1"/>
  <c r="O533" i="6"/>
  <c r="P533" i="6" s="1"/>
  <c r="O562" i="6"/>
  <c r="P562" i="6" s="1"/>
  <c r="O594" i="6"/>
  <c r="P594" i="6" s="1"/>
  <c r="O626" i="6"/>
  <c r="P626" i="6" s="1"/>
  <c r="O658" i="6"/>
  <c r="P658" i="6" s="1"/>
  <c r="O690" i="6"/>
  <c r="P690" i="6" s="1"/>
  <c r="O722" i="6"/>
  <c r="P722" i="6" s="1"/>
  <c r="O750" i="6"/>
  <c r="P750" i="6" s="1"/>
  <c r="E777" i="6"/>
  <c r="O802" i="6"/>
  <c r="P802" i="6" s="1"/>
  <c r="D827" i="6"/>
  <c r="E853" i="6"/>
  <c r="O878" i="6"/>
  <c r="P878" i="6" s="1"/>
  <c r="D903" i="6"/>
  <c r="O926" i="6"/>
  <c r="P926" i="6" s="1"/>
  <c r="O950" i="6"/>
  <c r="P950" i="6" s="1"/>
  <c r="E973" i="6"/>
  <c r="E997" i="6"/>
  <c r="D35" i="6"/>
  <c r="D149" i="6"/>
  <c r="D227" i="6"/>
  <c r="D269" i="6"/>
  <c r="O294" i="6"/>
  <c r="P294" i="6" s="1"/>
  <c r="O321" i="6"/>
  <c r="P321" i="6" s="1"/>
  <c r="O346" i="6"/>
  <c r="P346" i="6" s="1"/>
  <c r="D373" i="6"/>
  <c r="O398" i="6"/>
  <c r="P398" i="6" s="1"/>
  <c r="E423" i="6"/>
  <c r="E447" i="6"/>
  <c r="O470" i="6"/>
  <c r="P470" i="6" s="1"/>
  <c r="O494" i="6"/>
  <c r="P494" i="6" s="1"/>
  <c r="O517" i="6"/>
  <c r="P517" i="6" s="1"/>
  <c r="E541" i="6"/>
  <c r="D841" i="6"/>
  <c r="D45" i="6"/>
  <c r="D101" i="6"/>
  <c r="O161" i="6"/>
  <c r="P161" i="6" s="1"/>
  <c r="D205" i="6"/>
  <c r="E231" i="6"/>
  <c r="O258" i="6"/>
  <c r="P258" i="6" s="1"/>
  <c r="E1006" i="6"/>
  <c r="D67" i="6"/>
  <c r="D127" i="6"/>
  <c r="E181" i="6"/>
  <c r="O217" i="6"/>
  <c r="P217" i="6" s="1"/>
  <c r="O242" i="6"/>
  <c r="P242" i="6" s="1"/>
  <c r="D1001" i="6"/>
  <c r="O113" i="6"/>
  <c r="P113" i="6" s="1"/>
  <c r="D213" i="6"/>
  <c r="D261" i="6"/>
  <c r="D293" i="6"/>
  <c r="E319" i="6"/>
  <c r="O345" i="6"/>
  <c r="P345" i="6" s="1"/>
  <c r="O370" i="6"/>
  <c r="P370" i="6" s="1"/>
  <c r="E397" i="6"/>
  <c r="O422" i="6"/>
  <c r="P422" i="6" s="1"/>
  <c r="O446" i="6"/>
  <c r="P446" i="6" s="1"/>
  <c r="O469" i="6"/>
  <c r="P469" i="6" s="1"/>
  <c r="O493" i="6"/>
  <c r="P493" i="6" s="1"/>
  <c r="E515" i="6"/>
  <c r="O538" i="6"/>
  <c r="P538" i="6" s="1"/>
  <c r="O570" i="6"/>
  <c r="P570" i="6" s="1"/>
  <c r="O602" i="6"/>
  <c r="P602" i="6" s="1"/>
  <c r="O634" i="6"/>
  <c r="P634" i="6" s="1"/>
  <c r="O666" i="6"/>
  <c r="P666" i="6" s="1"/>
  <c r="O698" i="6"/>
  <c r="P698" i="6" s="1"/>
  <c r="O730" i="6"/>
  <c r="P730" i="6" s="1"/>
  <c r="E757" i="6"/>
  <c r="O782" i="6"/>
  <c r="P782" i="6" s="1"/>
  <c r="E809" i="6"/>
  <c r="O834" i="6"/>
  <c r="P834" i="6" s="1"/>
  <c r="D859" i="6"/>
  <c r="E885" i="6"/>
  <c r="E909" i="6"/>
  <c r="E933" i="6"/>
  <c r="D955" i="6"/>
  <c r="D979" i="6"/>
  <c r="O1002" i="6"/>
  <c r="P1002" i="6" s="1"/>
  <c r="O65" i="6"/>
  <c r="P65" i="6" s="1"/>
  <c r="O177" i="6"/>
  <c r="P177" i="6" s="1"/>
  <c r="O241" i="6"/>
  <c r="P241" i="6" s="1"/>
  <c r="D277" i="6"/>
  <c r="D301" i="6"/>
  <c r="O326" i="6"/>
  <c r="P326" i="6" s="1"/>
  <c r="O353" i="6"/>
  <c r="P353" i="6" s="1"/>
  <c r="D381" i="6"/>
  <c r="O406" i="6"/>
  <c r="P406" i="6" s="1"/>
  <c r="O430" i="6"/>
  <c r="P430" i="6" s="1"/>
  <c r="O453" i="6"/>
  <c r="P453" i="6" s="1"/>
  <c r="O477" i="6"/>
  <c r="P477" i="6" s="1"/>
  <c r="E499" i="6"/>
  <c r="O522" i="6"/>
  <c r="P522" i="6" s="1"/>
  <c r="E549" i="6"/>
  <c r="O93" i="6"/>
  <c r="P93" i="6" s="1"/>
  <c r="D117" i="6"/>
  <c r="O214" i="6"/>
  <c r="P214" i="6" s="1"/>
  <c r="E197" i="6"/>
  <c r="O81" i="6"/>
  <c r="P81" i="6" s="1"/>
  <c r="D195" i="6"/>
  <c r="O249" i="6"/>
  <c r="P249" i="6" s="1"/>
  <c r="D141" i="6"/>
  <c r="O266" i="6"/>
  <c r="P266" i="6" s="1"/>
  <c r="D325" i="6"/>
  <c r="O378" i="6"/>
  <c r="P378" i="6" s="1"/>
  <c r="D429" i="6"/>
  <c r="O474" i="6"/>
  <c r="P474" i="6" s="1"/>
  <c r="O521" i="6"/>
  <c r="P521" i="6" s="1"/>
  <c r="O578" i="6"/>
  <c r="P578" i="6" s="1"/>
  <c r="O642" i="6"/>
  <c r="P642" i="6" s="1"/>
  <c r="O706" i="6"/>
  <c r="P706" i="6" s="1"/>
  <c r="D763" i="6"/>
  <c r="O814" i="6"/>
  <c r="P814" i="6" s="1"/>
  <c r="O866" i="6"/>
  <c r="P866" i="6" s="1"/>
  <c r="D915" i="6"/>
  <c r="O962" i="6"/>
  <c r="P962" i="6" s="1"/>
  <c r="D95" i="6"/>
  <c r="O254" i="6"/>
  <c r="P254" i="6" s="1"/>
  <c r="D309" i="6"/>
  <c r="O358" i="6"/>
  <c r="P358" i="6" s="1"/>
  <c r="D413" i="6"/>
  <c r="O458" i="6"/>
  <c r="P458" i="6" s="1"/>
  <c r="O505" i="6"/>
  <c r="P505" i="6" s="1"/>
  <c r="E557" i="6"/>
  <c r="E589" i="6"/>
  <c r="E621" i="6"/>
  <c r="E653" i="6"/>
  <c r="E685" i="6"/>
  <c r="E717" i="6"/>
  <c r="O746" i="6"/>
  <c r="P746" i="6" s="1"/>
  <c r="D771" i="6"/>
  <c r="E797" i="6"/>
  <c r="O822" i="6"/>
  <c r="P822" i="6" s="1"/>
  <c r="E849" i="6"/>
  <c r="O874" i="6"/>
  <c r="P874" i="6" s="1"/>
  <c r="D899" i="6"/>
  <c r="O922" i="6"/>
  <c r="P922" i="6" s="1"/>
  <c r="O946" i="6"/>
  <c r="P946" i="6" s="1"/>
  <c r="O969" i="6"/>
  <c r="P969" i="6" s="1"/>
  <c r="E993" i="6"/>
  <c r="D77" i="6"/>
  <c r="E247" i="6"/>
  <c r="O302" i="6"/>
  <c r="P302" i="6" s="1"/>
  <c r="O354" i="6"/>
  <c r="P354" i="6" s="1"/>
  <c r="E407" i="6"/>
  <c r="O17" i="6"/>
  <c r="P17" i="6" s="1"/>
  <c r="D131" i="6"/>
  <c r="D221" i="6"/>
  <c r="D713" i="6"/>
  <c r="O97" i="6"/>
  <c r="P97" i="6" s="1"/>
  <c r="O201" i="6"/>
  <c r="P201" i="6" s="1"/>
  <c r="D255" i="6"/>
  <c r="D167" i="6"/>
  <c r="O274" i="6"/>
  <c r="P274" i="6" s="1"/>
  <c r="O330" i="6"/>
  <c r="P330" i="6" s="1"/>
  <c r="O385" i="6"/>
  <c r="P385" i="6" s="1"/>
  <c r="O434" i="6"/>
  <c r="P434" i="6" s="1"/>
  <c r="O481" i="6"/>
  <c r="P481" i="6" s="1"/>
  <c r="E527" i="6"/>
  <c r="O586" i="6"/>
  <c r="P586" i="6" s="1"/>
  <c r="O650" i="6"/>
  <c r="P650" i="6" s="1"/>
  <c r="O714" i="6"/>
  <c r="P714" i="6" s="1"/>
  <c r="O770" i="6"/>
  <c r="P770" i="6" s="1"/>
  <c r="E821" i="6"/>
  <c r="E873" i="6"/>
  <c r="E921" i="6"/>
  <c r="D967" i="6"/>
  <c r="D125" i="6"/>
  <c r="O262" i="6"/>
  <c r="P262" i="6" s="1"/>
  <c r="O314" i="6"/>
  <c r="P314" i="6" s="1"/>
  <c r="E365" i="6"/>
  <c r="O418" i="6"/>
  <c r="P418" i="6" s="1"/>
  <c r="O465" i="6"/>
  <c r="P465" i="6" s="1"/>
  <c r="E511" i="6"/>
  <c r="E565" i="6"/>
  <c r="E597" i="6"/>
  <c r="E629" i="6"/>
  <c r="E661" i="6"/>
  <c r="E693" i="6"/>
  <c r="E725" i="6"/>
  <c r="E753" i="6"/>
  <c r="O778" i="6"/>
  <c r="P778" i="6" s="1"/>
  <c r="D803" i="6"/>
  <c r="E829" i="6"/>
  <c r="O854" i="6"/>
  <c r="P854" i="6" s="1"/>
  <c r="E881" i="6"/>
  <c r="E905" i="6"/>
  <c r="E929" i="6"/>
  <c r="D951" i="6"/>
  <c r="O974" i="6"/>
  <c r="P974" i="6" s="1"/>
  <c r="O998" i="6"/>
  <c r="P998" i="6" s="1"/>
  <c r="D133" i="6"/>
  <c r="O265" i="6"/>
  <c r="P265" i="6" s="1"/>
  <c r="D317" i="6"/>
  <c r="O366" i="6"/>
  <c r="P366" i="6" s="1"/>
  <c r="D71" i="6"/>
  <c r="O246" i="6"/>
  <c r="P246" i="6" s="1"/>
  <c r="D157" i="6"/>
  <c r="D61" i="6"/>
  <c r="O306" i="6"/>
  <c r="P306" i="6" s="1"/>
  <c r="O410" i="6"/>
  <c r="P410" i="6" s="1"/>
  <c r="E503" i="6"/>
  <c r="O618" i="6"/>
  <c r="P618" i="6" s="1"/>
  <c r="E745" i="6"/>
  <c r="O846" i="6"/>
  <c r="P846" i="6" s="1"/>
  <c r="E945" i="6"/>
  <c r="O125" i="6"/>
  <c r="P125" i="6" s="1"/>
  <c r="O289" i="6"/>
  <c r="P289" i="6" s="1"/>
  <c r="D391" i="6"/>
  <c r="E487" i="6"/>
  <c r="E581" i="6"/>
  <c r="E645" i="6"/>
  <c r="E709" i="6"/>
  <c r="E765" i="6"/>
  <c r="E817" i="6"/>
  <c r="D867" i="6"/>
  <c r="E917" i="6"/>
  <c r="D963" i="6"/>
  <c r="D21" i="6"/>
  <c r="O290" i="6"/>
  <c r="P290" i="6" s="1"/>
  <c r="O393" i="6"/>
  <c r="P393" i="6" s="1"/>
  <c r="O454" i="6"/>
  <c r="P454" i="6" s="1"/>
  <c r="O501" i="6"/>
  <c r="P501" i="6" s="1"/>
  <c r="O550" i="6"/>
  <c r="P550" i="6" s="1"/>
  <c r="O614" i="6"/>
  <c r="P614" i="6" s="1"/>
  <c r="O678" i="6"/>
  <c r="P678" i="6" s="1"/>
  <c r="E741" i="6"/>
  <c r="E793" i="6"/>
  <c r="D843" i="6"/>
  <c r="O894" i="6"/>
  <c r="P894" i="6" s="1"/>
  <c r="E941" i="6"/>
  <c r="D987" i="6"/>
  <c r="D173" i="6"/>
  <c r="D29" i="6"/>
  <c r="D223" i="6"/>
  <c r="O225" i="6"/>
  <c r="P225" i="6" s="1"/>
  <c r="D351" i="6"/>
  <c r="E451" i="6"/>
  <c r="O546" i="6"/>
  <c r="P546" i="6" s="1"/>
  <c r="O674" i="6"/>
  <c r="P674" i="6" s="1"/>
  <c r="E789" i="6"/>
  <c r="D891" i="6"/>
  <c r="E985" i="6"/>
  <c r="E199" i="6"/>
  <c r="D333" i="6"/>
  <c r="E435" i="6"/>
  <c r="O529" i="6"/>
  <c r="P529" i="6" s="1"/>
  <c r="E605" i="6"/>
  <c r="E669" i="6"/>
  <c r="E733" i="6"/>
  <c r="E785" i="6"/>
  <c r="D835" i="6"/>
  <c r="O886" i="6"/>
  <c r="P886" i="6" s="1"/>
  <c r="O934" i="6"/>
  <c r="P934" i="6" s="1"/>
  <c r="E981" i="6"/>
  <c r="O193" i="6"/>
  <c r="P193" i="6" s="1"/>
  <c r="E327" i="6"/>
  <c r="E419" i="6"/>
  <c r="O466" i="6"/>
  <c r="P466" i="6" s="1"/>
  <c r="O513" i="6"/>
  <c r="P513" i="6" s="1"/>
  <c r="O566" i="6"/>
  <c r="P566" i="6" s="1"/>
  <c r="O630" i="6"/>
  <c r="P630" i="6" s="1"/>
  <c r="O694" i="6"/>
  <c r="P694" i="6" s="1"/>
  <c r="O754" i="6"/>
  <c r="P754" i="6" s="1"/>
  <c r="E805" i="6"/>
  <c r="E857" i="6"/>
  <c r="O906" i="6"/>
  <c r="P906" i="6" s="1"/>
  <c r="E953" i="6"/>
  <c r="D999" i="6"/>
  <c r="D191" i="6"/>
  <c r="D229" i="6"/>
  <c r="D357" i="6"/>
  <c r="O554" i="6"/>
  <c r="P554" i="6" s="1"/>
  <c r="D795" i="6"/>
  <c r="O990" i="6"/>
  <c r="P990" i="6" s="1"/>
  <c r="D341" i="6"/>
  <c r="O534" i="6"/>
  <c r="P534" i="6" s="1"/>
  <c r="E677" i="6"/>
  <c r="O790" i="6"/>
  <c r="P790" i="6" s="1"/>
  <c r="E893" i="6"/>
  <c r="O986" i="6"/>
  <c r="P986" i="6" s="1"/>
  <c r="O222" i="6"/>
  <c r="P222" i="6" s="1"/>
  <c r="E431" i="6"/>
  <c r="O525" i="6"/>
  <c r="P525" i="6" s="1"/>
  <c r="O646" i="6"/>
  <c r="P646" i="6" s="1"/>
  <c r="O766" i="6"/>
  <c r="P766" i="6" s="1"/>
  <c r="E869" i="6"/>
  <c r="E965" i="6"/>
  <c r="O49" i="6"/>
  <c r="P49" i="6" s="1"/>
  <c r="O233" i="6"/>
  <c r="P233" i="6" s="1"/>
  <c r="E295" i="6"/>
  <c r="D349" i="6"/>
  <c r="O401" i="6"/>
  <c r="P401" i="6" s="1"/>
  <c r="O449" i="6"/>
  <c r="P449" i="6" s="1"/>
  <c r="E495" i="6"/>
  <c r="O542" i="6"/>
  <c r="P542" i="6" s="1"/>
  <c r="O606" i="6"/>
  <c r="P606" i="6" s="1"/>
  <c r="O670" i="6"/>
  <c r="P670" i="6" s="1"/>
  <c r="O734" i="6"/>
  <c r="P734" i="6" s="1"/>
  <c r="O786" i="6"/>
  <c r="P786" i="6" s="1"/>
  <c r="D837" i="6"/>
  <c r="E889" i="6"/>
  <c r="D935" i="6"/>
  <c r="O982" i="6"/>
  <c r="P982" i="6" s="1"/>
  <c r="D37" i="6"/>
  <c r="D237" i="6"/>
  <c r="O457" i="6"/>
  <c r="P457" i="6" s="1"/>
  <c r="O682" i="6"/>
  <c r="P682" i="6" s="1"/>
  <c r="O898" i="6"/>
  <c r="P898" i="6" s="1"/>
  <c r="E215" i="6"/>
  <c r="O441" i="6"/>
  <c r="P441" i="6" s="1"/>
  <c r="E613" i="6"/>
  <c r="D739" i="6"/>
  <c r="O842" i="6"/>
  <c r="P842" i="6" s="1"/>
  <c r="D939" i="6"/>
  <c r="O342" i="6"/>
  <c r="P342" i="6" s="1"/>
  <c r="O478" i="6"/>
  <c r="P478" i="6" s="1"/>
  <c r="O582" i="6"/>
  <c r="P582" i="6" s="1"/>
  <c r="O710" i="6"/>
  <c r="P710" i="6" s="1"/>
  <c r="O818" i="6"/>
  <c r="P818" i="6" s="1"/>
  <c r="O918" i="6"/>
  <c r="P918" i="6" s="1"/>
  <c r="D163" i="6"/>
  <c r="O273" i="6"/>
  <c r="P273" i="6" s="1"/>
  <c r="O322" i="6"/>
  <c r="P322" i="6" s="1"/>
  <c r="O374" i="6"/>
  <c r="P374" i="6" s="1"/>
  <c r="O425" i="6"/>
  <c r="P425" i="6" s="1"/>
  <c r="E471" i="6"/>
  <c r="O518" i="6"/>
  <c r="P518" i="6" s="1"/>
  <c r="O574" i="6"/>
  <c r="P574" i="6" s="1"/>
  <c r="O638" i="6"/>
  <c r="P638" i="6" s="1"/>
  <c r="O702" i="6"/>
  <c r="P702" i="6" s="1"/>
  <c r="E761" i="6"/>
  <c r="D811" i="6"/>
  <c r="O862" i="6"/>
  <c r="P862" i="6" s="1"/>
  <c r="O913" i="6"/>
  <c r="P913" i="6" s="1"/>
  <c r="O958" i="6"/>
  <c r="P958" i="6" s="1"/>
  <c r="E1005" i="6"/>
  <c r="O238" i="6"/>
  <c r="P238" i="6" s="1"/>
  <c r="D405" i="6"/>
  <c r="E841" i="6"/>
  <c r="D617" i="6"/>
  <c r="E573" i="6"/>
  <c r="O810" i="6"/>
  <c r="P810" i="6" s="1"/>
  <c r="D1003" i="6"/>
  <c r="E279" i="6"/>
  <c r="E535" i="6"/>
  <c r="D779" i="6"/>
  <c r="E977" i="6"/>
  <c r="D259" i="6"/>
  <c r="D359" i="6"/>
  <c r="O461" i="6"/>
  <c r="P461" i="6" s="1"/>
  <c r="O558" i="6"/>
  <c r="P558" i="6" s="1"/>
  <c r="O686" i="6"/>
  <c r="P686" i="6" s="1"/>
  <c r="O798" i="6"/>
  <c r="P798" i="6" s="1"/>
  <c r="E901" i="6"/>
  <c r="O994" i="6"/>
  <c r="P994" i="6" s="1"/>
  <c r="O129" i="6"/>
  <c r="P129" i="6" s="1"/>
  <c r="E311" i="6"/>
  <c r="E415" i="6"/>
  <c r="O509" i="6"/>
  <c r="P509" i="6" s="1"/>
  <c r="E625" i="6"/>
  <c r="E749" i="6"/>
  <c r="D851" i="6"/>
  <c r="E949" i="6"/>
  <c r="E937" i="6"/>
  <c r="O305" i="6"/>
  <c r="P305" i="6" s="1"/>
  <c r="E479" i="6"/>
  <c r="E713" i="6"/>
  <c r="D919" i="6"/>
  <c r="D39" i="6"/>
  <c r="D291" i="6"/>
  <c r="O394" i="6"/>
  <c r="P394" i="6" s="1"/>
  <c r="O490" i="6"/>
  <c r="P490" i="6" s="1"/>
  <c r="E601" i="6"/>
  <c r="E729" i="6"/>
  <c r="E833" i="6"/>
  <c r="D931" i="6"/>
  <c r="D245" i="6"/>
  <c r="O350" i="6"/>
  <c r="P350" i="6" s="1"/>
  <c r="O450" i="6"/>
  <c r="P450" i="6" s="1"/>
  <c r="E545" i="6"/>
  <c r="E673" i="6"/>
  <c r="E813" i="6"/>
  <c r="O914" i="6"/>
  <c r="P914" i="6" s="1"/>
  <c r="O329" i="6"/>
  <c r="P329" i="6" s="1"/>
  <c r="E553" i="6"/>
  <c r="O794" i="6"/>
  <c r="P794" i="6" s="1"/>
  <c r="E989" i="6"/>
  <c r="D135" i="6"/>
  <c r="O498" i="6"/>
  <c r="P498" i="6" s="1"/>
  <c r="O938" i="6"/>
  <c r="P938" i="6" s="1"/>
  <c r="O282" i="6"/>
  <c r="P282" i="6" s="1"/>
  <c r="E637" i="6"/>
  <c r="E861" i="6"/>
  <c r="O382" i="6"/>
  <c r="P382" i="6" s="1"/>
  <c r="O598" i="6"/>
  <c r="P598" i="6" s="1"/>
  <c r="O830" i="6"/>
  <c r="P830" i="6" s="1"/>
  <c r="D873" i="6"/>
  <c r="D285" i="6"/>
  <c r="D387" i="6"/>
  <c r="E483" i="6"/>
  <c r="O590" i="6"/>
  <c r="P590" i="6" s="1"/>
  <c r="O718" i="6"/>
  <c r="P718" i="6" s="1"/>
  <c r="E825" i="6"/>
  <c r="D923" i="6"/>
  <c r="O218" i="6"/>
  <c r="P218" i="6" s="1"/>
  <c r="O337" i="6"/>
  <c r="P337" i="6" s="1"/>
  <c r="O438" i="6"/>
  <c r="P438" i="6" s="1"/>
  <c r="E531" i="6"/>
  <c r="E657" i="6"/>
  <c r="O774" i="6"/>
  <c r="P774" i="6" s="1"/>
  <c r="E877" i="6"/>
  <c r="D971" i="6"/>
  <c r="D355" i="6"/>
  <c r="O526" i="6"/>
  <c r="P526" i="6" s="1"/>
  <c r="E769" i="6"/>
  <c r="O966" i="6"/>
  <c r="P966" i="6" s="1"/>
  <c r="D159" i="6"/>
  <c r="O318" i="6"/>
  <c r="P318" i="6" s="1"/>
  <c r="D421" i="6"/>
  <c r="O514" i="6"/>
  <c r="P514" i="6" s="1"/>
  <c r="E633" i="6"/>
  <c r="D755" i="6"/>
  <c r="O858" i="6"/>
  <c r="P858" i="6" s="1"/>
  <c r="O954" i="6"/>
  <c r="P954" i="6" s="1"/>
  <c r="O278" i="6"/>
  <c r="P278" i="6" s="1"/>
  <c r="O377" i="6"/>
  <c r="P377" i="6" s="1"/>
  <c r="O473" i="6"/>
  <c r="P473" i="6" s="1"/>
  <c r="E577" i="6"/>
  <c r="E705" i="6"/>
  <c r="O838" i="6"/>
  <c r="P838" i="6" s="1"/>
  <c r="E961" i="6"/>
  <c r="D383" i="6"/>
  <c r="E617" i="6"/>
  <c r="E845" i="6"/>
  <c r="D63" i="6"/>
  <c r="O738" i="6"/>
  <c r="P738" i="6" s="1"/>
  <c r="O758" i="6"/>
  <c r="P758" i="6" s="1"/>
  <c r="E133" i="6"/>
  <c r="O726" i="6"/>
  <c r="P726" i="6" s="1"/>
  <c r="O206" i="6"/>
  <c r="P206" i="6" s="1"/>
  <c r="D437" i="6"/>
  <c r="O654" i="6"/>
  <c r="P654" i="6" s="1"/>
  <c r="D875" i="6"/>
  <c r="O286" i="6"/>
  <c r="P286" i="6" s="1"/>
  <c r="O485" i="6"/>
  <c r="P485" i="6" s="1"/>
  <c r="E721" i="6"/>
  <c r="E925" i="6"/>
  <c r="O762" i="6"/>
  <c r="P762" i="6" s="1"/>
  <c r="E455" i="6"/>
  <c r="O870" i="6"/>
  <c r="P870" i="6" s="1"/>
  <c r="O270" i="6"/>
  <c r="P270" i="6" s="1"/>
  <c r="E467" i="6"/>
  <c r="E697" i="6"/>
  <c r="D907" i="6"/>
  <c r="D189" i="6"/>
  <c r="O426" i="6"/>
  <c r="P426" i="6" s="1"/>
  <c r="E641" i="6"/>
  <c r="O890" i="6"/>
  <c r="P890" i="6" s="1"/>
  <c r="O502" i="6"/>
  <c r="P502" i="6" s="1"/>
  <c r="O942" i="6"/>
  <c r="P942" i="6" s="1"/>
  <c r="O61" i="6"/>
  <c r="P61" i="6" s="1"/>
  <c r="D777" i="6"/>
  <c r="D849" i="6"/>
  <c r="E931" i="6"/>
  <c r="D993" i="6"/>
  <c r="D451" i="6"/>
  <c r="O77" i="6"/>
  <c r="P77" i="6" s="1"/>
  <c r="D569" i="6"/>
  <c r="E101" i="6"/>
  <c r="D980" i="6"/>
  <c r="D948" i="6"/>
  <c r="D916" i="6"/>
  <c r="D884" i="6"/>
  <c r="D852" i="6"/>
  <c r="D820" i="6"/>
  <c r="D788" i="6"/>
  <c r="E756" i="6"/>
  <c r="D720" i="6"/>
  <c r="D688" i="6"/>
  <c r="D656" i="6"/>
  <c r="E624" i="6"/>
  <c r="E588" i="6"/>
  <c r="E556" i="6"/>
  <c r="D524" i="6"/>
  <c r="D492" i="6"/>
  <c r="E456" i="6"/>
  <c r="D428" i="6"/>
  <c r="E396" i="6"/>
  <c r="E364" i="6"/>
  <c r="E332" i="6"/>
  <c r="E300" i="6"/>
  <c r="E268" i="6"/>
  <c r="E236" i="6"/>
  <c r="D212" i="6"/>
  <c r="E188" i="6"/>
  <c r="E164" i="6"/>
  <c r="O144" i="6"/>
  <c r="P144" i="6" s="1"/>
  <c r="D120" i="6"/>
  <c r="D96" i="6"/>
  <c r="E72" i="6"/>
  <c r="O52" i="6"/>
  <c r="P52" i="6" s="1"/>
  <c r="O32" i="6"/>
  <c r="P32" i="6" s="1"/>
  <c r="O1004" i="6"/>
  <c r="P1004" i="6" s="1"/>
  <c r="O876" i="6"/>
  <c r="P876" i="6" s="1"/>
  <c r="O748" i="6"/>
  <c r="P748" i="6" s="1"/>
  <c r="O620" i="6"/>
  <c r="P620" i="6" s="1"/>
  <c r="O492" i="6"/>
  <c r="P492" i="6" s="1"/>
  <c r="O364" i="6"/>
  <c r="P364" i="6" s="1"/>
  <c r="O236" i="6"/>
  <c r="P236" i="6" s="1"/>
  <c r="D998" i="6"/>
  <c r="D31" i="6"/>
  <c r="O386" i="6"/>
  <c r="P386" i="6" s="1"/>
  <c r="O910" i="6"/>
  <c r="P910" i="6" s="1"/>
  <c r="O442" i="6"/>
  <c r="P442" i="6" s="1"/>
  <c r="O882" i="6"/>
  <c r="P882" i="6" s="1"/>
  <c r="O310" i="6"/>
  <c r="P310" i="6" s="1"/>
  <c r="O506" i="6"/>
  <c r="P506" i="6" s="1"/>
  <c r="D747" i="6"/>
  <c r="D947" i="6"/>
  <c r="O361" i="6"/>
  <c r="P361" i="6" s="1"/>
  <c r="E561" i="6"/>
  <c r="E801" i="6"/>
  <c r="D995" i="6"/>
  <c r="D745" i="6"/>
  <c r="E585" i="6"/>
  <c r="E343" i="6"/>
  <c r="O537" i="6"/>
  <c r="P537" i="6" s="1"/>
  <c r="E781" i="6"/>
  <c r="O978" i="6"/>
  <c r="P978" i="6" s="1"/>
  <c r="O297" i="6"/>
  <c r="P297" i="6" s="1"/>
  <c r="O497" i="6"/>
  <c r="P497" i="6" s="1"/>
  <c r="E737" i="6"/>
  <c r="D983" i="6"/>
  <c r="D99" i="6"/>
  <c r="E681" i="6"/>
  <c r="D553" i="6"/>
  <c r="E999" i="6"/>
  <c r="D721" i="6"/>
  <c r="E405" i="6"/>
  <c r="D865" i="6"/>
  <c r="E939" i="6"/>
  <c r="D953" i="6"/>
  <c r="D319" i="6"/>
  <c r="D1004" i="6"/>
  <c r="D972" i="6"/>
  <c r="D940" i="6"/>
  <c r="D908" i="6"/>
  <c r="D876" i="6"/>
  <c r="D844" i="6"/>
  <c r="D812" i="6"/>
  <c r="E780" i="6"/>
  <c r="E748" i="6"/>
  <c r="E712" i="6"/>
  <c r="E680" i="6"/>
  <c r="D648" i="6"/>
  <c r="D612" i="6"/>
  <c r="E580" i="6"/>
  <c r="E548" i="6"/>
  <c r="E516" i="6"/>
  <c r="D484" i="6"/>
  <c r="E448" i="6"/>
  <c r="D420" i="6"/>
  <c r="E388" i="6"/>
  <c r="E356" i="6"/>
  <c r="E324" i="6"/>
  <c r="E292" i="6"/>
  <c r="E260" i="6"/>
  <c r="E228" i="6"/>
  <c r="E204" i="6"/>
  <c r="D184" i="6"/>
  <c r="D160" i="6"/>
  <c r="E136" i="6"/>
  <c r="E112" i="6"/>
  <c r="D92" i="6"/>
  <c r="O68" i="6"/>
  <c r="P68" i="6" s="1"/>
  <c r="O48" i="6"/>
  <c r="P48" i="6" s="1"/>
  <c r="E24" i="6"/>
  <c r="O972" i="6"/>
  <c r="P972" i="6" s="1"/>
  <c r="O844" i="6"/>
  <c r="P844" i="6" s="1"/>
  <c r="O716" i="6"/>
  <c r="P716" i="6" s="1"/>
  <c r="O588" i="6"/>
  <c r="P588" i="6" s="1"/>
  <c r="O460" i="6"/>
  <c r="P460" i="6" s="1"/>
  <c r="O332" i="6"/>
  <c r="P332" i="6" s="1"/>
  <c r="O152" i="6"/>
  <c r="P152" i="6" s="1"/>
  <c r="D990" i="6"/>
  <c r="O298" i="6"/>
  <c r="P298" i="6" s="1"/>
  <c r="O482" i="6"/>
  <c r="P482" i="6" s="1"/>
  <c r="O930" i="6"/>
  <c r="P930" i="6" s="1"/>
  <c r="O530" i="6"/>
  <c r="P530" i="6" s="1"/>
  <c r="O970" i="6"/>
  <c r="P970" i="6" s="1"/>
  <c r="D389" i="6"/>
  <c r="O826" i="6"/>
  <c r="P826" i="6" s="1"/>
  <c r="E649" i="6"/>
  <c r="E569" i="6"/>
  <c r="E1001" i="6"/>
  <c r="E519" i="6"/>
  <c r="O742" i="6"/>
  <c r="P742" i="6" s="1"/>
  <c r="E69" i="6"/>
  <c r="D593" i="6"/>
  <c r="D737" i="6"/>
  <c r="D825" i="6"/>
  <c r="D996" i="6"/>
  <c r="D932" i="6"/>
  <c r="D868" i="6"/>
  <c r="D804" i="6"/>
  <c r="E740" i="6"/>
  <c r="D672" i="6"/>
  <c r="D604" i="6"/>
  <c r="E540" i="6"/>
  <c r="E472" i="6"/>
  <c r="E412" i="6"/>
  <c r="E348" i="6"/>
  <c r="E284" i="6"/>
  <c r="E220" i="6"/>
  <c r="E176" i="6"/>
  <c r="D132" i="6"/>
  <c r="O84" i="6"/>
  <c r="P84" i="6" s="1"/>
  <c r="E40" i="6"/>
  <c r="O940" i="6"/>
  <c r="P940" i="6" s="1"/>
  <c r="O684" i="6"/>
  <c r="P684" i="6" s="1"/>
  <c r="O428" i="6"/>
  <c r="P428" i="6" s="1"/>
  <c r="O88" i="6"/>
  <c r="P88" i="6" s="1"/>
  <c r="D966" i="6"/>
  <c r="D934" i="6"/>
  <c r="D902" i="6"/>
  <c r="E870" i="6"/>
  <c r="E838" i="6"/>
  <c r="E806" i="6"/>
  <c r="E774" i="6"/>
  <c r="E742" i="6"/>
  <c r="E710" i="6"/>
  <c r="E678" i="6"/>
  <c r="D650" i="6"/>
  <c r="D618" i="6"/>
  <c r="D586" i="6"/>
  <c r="D554" i="6"/>
  <c r="E514" i="6"/>
  <c r="E482" i="6"/>
  <c r="E450" i="6"/>
  <c r="E418" i="6"/>
  <c r="E386" i="6"/>
  <c r="D358" i="6"/>
  <c r="E326" i="6"/>
  <c r="E294" i="6"/>
  <c r="E262" i="6"/>
  <c r="E230" i="6"/>
  <c r="D202" i="6"/>
  <c r="E174" i="6"/>
  <c r="O154" i="6"/>
  <c r="P154" i="6" s="1"/>
  <c r="E130" i="6"/>
  <c r="E106" i="6"/>
  <c r="O86" i="6"/>
  <c r="P86" i="6" s="1"/>
  <c r="O62" i="6"/>
  <c r="P62" i="6" s="1"/>
  <c r="D42" i="6"/>
  <c r="E18" i="6"/>
  <c r="O928" i="6"/>
  <c r="P928" i="6" s="1"/>
  <c r="O800" i="6"/>
  <c r="P800" i="6" s="1"/>
  <c r="O672" i="6"/>
  <c r="P672" i="6" s="1"/>
  <c r="O544" i="6"/>
  <c r="P544" i="6" s="1"/>
  <c r="O416" i="6"/>
  <c r="P416" i="6" s="1"/>
  <c r="O288" i="6"/>
  <c r="P288" i="6" s="1"/>
  <c r="O98" i="6"/>
  <c r="P98" i="6" s="1"/>
  <c r="D895" i="6"/>
  <c r="E831" i="6"/>
  <c r="D759" i="6"/>
  <c r="E715" i="6"/>
  <c r="E683" i="6"/>
  <c r="E651" i="6"/>
  <c r="E619" i="6"/>
  <c r="E587" i="6"/>
  <c r="E555" i="6"/>
  <c r="E475" i="6"/>
  <c r="E387" i="6"/>
  <c r="E299" i="6"/>
  <c r="E255" i="6"/>
  <c r="E191" i="6"/>
  <c r="E159" i="6"/>
  <c r="E127" i="6"/>
  <c r="E95" i="6"/>
  <c r="E63" i="6"/>
  <c r="O43" i="6"/>
  <c r="P43" i="6" s="1"/>
  <c r="E19" i="6"/>
  <c r="O957" i="6"/>
  <c r="P957" i="6" s="1"/>
  <c r="O889" i="6"/>
  <c r="P889" i="6" s="1"/>
  <c r="O825" i="6"/>
  <c r="P825" i="6" s="1"/>
  <c r="O761" i="6"/>
  <c r="P761" i="6" s="1"/>
  <c r="O697" i="6"/>
  <c r="P697" i="6" s="1"/>
  <c r="O633" i="6"/>
  <c r="P633" i="6" s="1"/>
  <c r="O569" i="6"/>
  <c r="P569" i="6" s="1"/>
  <c r="O381" i="6"/>
  <c r="P381" i="6" s="1"/>
  <c r="O261" i="6"/>
  <c r="P261" i="6" s="1"/>
  <c r="D885" i="6"/>
  <c r="D613" i="6"/>
  <c r="D303" i="6"/>
  <c r="E951" i="6"/>
  <c r="E109" i="6"/>
  <c r="D513" i="6"/>
  <c r="D481" i="6"/>
  <c r="D449" i="6"/>
  <c r="E385" i="6"/>
  <c r="E321" i="6"/>
  <c r="E257" i="6"/>
  <c r="E185" i="6"/>
  <c r="E137" i="6"/>
  <c r="E81" i="6"/>
  <c r="E17" i="6"/>
  <c r="O943" i="6"/>
  <c r="P943" i="6" s="1"/>
  <c r="O879" i="6"/>
  <c r="P879" i="6" s="1"/>
  <c r="O610" i="6"/>
  <c r="P610" i="6" s="1"/>
  <c r="E701" i="6"/>
  <c r="D103" i="6"/>
  <c r="O622" i="6"/>
  <c r="P622" i="6" s="1"/>
  <c r="O462" i="6"/>
  <c r="P462" i="6" s="1"/>
  <c r="O902" i="6"/>
  <c r="P902" i="6" s="1"/>
  <c r="D819" i="6"/>
  <c r="O230" i="6"/>
  <c r="P230" i="6" s="1"/>
  <c r="E665" i="6"/>
  <c r="D69" i="6"/>
  <c r="E609" i="6"/>
  <c r="E897" i="6"/>
  <c r="D419" i="6"/>
  <c r="D423" i="6"/>
  <c r="D609" i="6"/>
  <c r="D697" i="6"/>
  <c r="D988" i="6"/>
  <c r="D924" i="6"/>
  <c r="D860" i="6"/>
  <c r="D796" i="6"/>
  <c r="E728" i="6"/>
  <c r="E664" i="6"/>
  <c r="E596" i="6"/>
  <c r="E532" i="6"/>
  <c r="E464" i="6"/>
  <c r="E404" i="6"/>
  <c r="E340" i="6"/>
  <c r="E276" i="6"/>
  <c r="D216" i="6"/>
  <c r="D172" i="6"/>
  <c r="E124" i="6"/>
  <c r="O80" i="6"/>
  <c r="P80" i="6" s="1"/>
  <c r="D36" i="6"/>
  <c r="O908" i="6"/>
  <c r="P908" i="6" s="1"/>
  <c r="O652" i="6"/>
  <c r="P652" i="6" s="1"/>
  <c r="O396" i="6"/>
  <c r="P396" i="6" s="1"/>
  <c r="E1002" i="6"/>
  <c r="E958" i="6"/>
  <c r="D926" i="6"/>
  <c r="E894" i="6"/>
  <c r="D862" i="6"/>
  <c r="D830" i="6"/>
  <c r="D798" i="6"/>
  <c r="D766" i="6"/>
  <c r="E734" i="6"/>
  <c r="E702" i="6"/>
  <c r="E670" i="6"/>
  <c r="D642" i="6"/>
  <c r="D610" i="6"/>
  <c r="D578" i="6"/>
  <c r="D546" i="6"/>
  <c r="E506" i="6"/>
  <c r="E474" i="6"/>
  <c r="E442" i="6"/>
  <c r="E410" i="6"/>
  <c r="D382" i="6"/>
  <c r="E350" i="6"/>
  <c r="E318" i="6"/>
  <c r="E286" i="6"/>
  <c r="E254" i="6"/>
  <c r="D226" i="6"/>
  <c r="D194" i="6"/>
  <c r="E170" i="6"/>
  <c r="O150" i="6"/>
  <c r="P150" i="6" s="1"/>
  <c r="D126" i="6"/>
  <c r="D102" i="6"/>
  <c r="O78" i="6"/>
  <c r="P78" i="6" s="1"/>
  <c r="O58" i="6"/>
  <c r="P58" i="6" s="1"/>
  <c r="E34" i="6"/>
  <c r="O14" i="6"/>
  <c r="O896" i="6"/>
  <c r="P896" i="6" s="1"/>
  <c r="O768" i="6"/>
  <c r="P768" i="6" s="1"/>
  <c r="O640" i="6"/>
  <c r="P640" i="6" s="1"/>
  <c r="O512" i="6"/>
  <c r="P512" i="6" s="1"/>
  <c r="O384" i="6"/>
  <c r="P384" i="6" s="1"/>
  <c r="O256" i="6"/>
  <c r="P256" i="6" s="1"/>
  <c r="D991" i="6"/>
  <c r="D879" i="6"/>
  <c r="E815" i="6"/>
  <c r="D743" i="6"/>
  <c r="E707" i="6"/>
  <c r="E675" i="6"/>
  <c r="E643" i="6"/>
  <c r="E611" i="6"/>
  <c r="E579" i="6"/>
  <c r="E547" i="6"/>
  <c r="E443" i="6"/>
  <c r="E359" i="6"/>
  <c r="E291" i="6"/>
  <c r="E227" i="6"/>
  <c r="D187" i="6"/>
  <c r="D155" i="6"/>
  <c r="D123" i="6"/>
  <c r="D91" i="6"/>
  <c r="O59" i="6"/>
  <c r="P59" i="6" s="1"/>
  <c r="E35" i="6"/>
  <c r="O15" i="6"/>
  <c r="P15" i="6" s="1"/>
  <c r="O941" i="6"/>
  <c r="P941" i="6" s="1"/>
  <c r="O873" i="6"/>
  <c r="P873" i="6" s="1"/>
  <c r="O809" i="6"/>
  <c r="P809" i="6" s="1"/>
  <c r="O745" i="6"/>
  <c r="P745" i="6" s="1"/>
  <c r="O681" i="6"/>
  <c r="P681" i="6" s="1"/>
  <c r="O617" i="6"/>
  <c r="P617" i="6" s="1"/>
  <c r="O553" i="6"/>
  <c r="P553" i="6" s="1"/>
  <c r="O349" i="6"/>
  <c r="P349" i="6" s="1"/>
  <c r="O229" i="6"/>
  <c r="P229" i="6" s="1"/>
  <c r="D805" i="6"/>
  <c r="D549" i="6"/>
  <c r="D211" i="6"/>
  <c r="E859" i="6"/>
  <c r="D537" i="6"/>
  <c r="D505" i="6"/>
  <c r="D473" i="6"/>
  <c r="D433" i="6"/>
  <c r="D361" i="6"/>
  <c r="E305" i="6"/>
  <c r="E241" i="6"/>
  <c r="E177" i="6"/>
  <c r="E121" i="6"/>
  <c r="E65" i="6"/>
  <c r="O991" i="6"/>
  <c r="P991" i="6" s="1"/>
  <c r="O927" i="6"/>
  <c r="P927" i="6" s="1"/>
  <c r="O662" i="6"/>
  <c r="P662" i="6" s="1"/>
  <c r="O850" i="6"/>
  <c r="P850" i="6" s="1"/>
  <c r="E689" i="6"/>
  <c r="O409" i="6"/>
  <c r="P409" i="6" s="1"/>
  <c r="D445" i="6"/>
  <c r="E865" i="6"/>
  <c r="O433" i="6"/>
  <c r="P433" i="6" s="1"/>
  <c r="D977" i="6"/>
  <c r="E117" i="6"/>
  <c r="D956" i="6"/>
  <c r="D828" i="6"/>
  <c r="E696" i="6"/>
  <c r="E564" i="6"/>
  <c r="D436" i="6"/>
  <c r="E308" i="6"/>
  <c r="D196" i="6"/>
  <c r="E100" i="6"/>
  <c r="O16" i="6"/>
  <c r="P16" i="6" s="1"/>
  <c r="O524" i="6"/>
  <c r="P524" i="6" s="1"/>
  <c r="E974" i="6"/>
  <c r="E910" i="6"/>
  <c r="E846" i="6"/>
  <c r="E782" i="6"/>
  <c r="E718" i="6"/>
  <c r="D658" i="6"/>
  <c r="D594" i="6"/>
  <c r="E522" i="6"/>
  <c r="E458" i="6"/>
  <c r="E394" i="6"/>
  <c r="E334" i="6"/>
  <c r="E270" i="6"/>
  <c r="D210" i="6"/>
  <c r="E158" i="6"/>
  <c r="D114" i="6"/>
  <c r="E66" i="6"/>
  <c r="D26" i="6"/>
  <c r="O832" i="6"/>
  <c r="P832" i="6" s="1"/>
  <c r="O576" i="6"/>
  <c r="P576" i="6" s="1"/>
  <c r="O320" i="6"/>
  <c r="P320" i="6" s="1"/>
  <c r="D927" i="6"/>
  <c r="D775" i="6"/>
  <c r="E691" i="6"/>
  <c r="E627" i="6"/>
  <c r="E563" i="6"/>
  <c r="D395" i="6"/>
  <c r="D267" i="6"/>
  <c r="D171" i="6"/>
  <c r="D107" i="6"/>
  <c r="O47" i="6"/>
  <c r="P47" i="6" s="1"/>
  <c r="O977" i="6"/>
  <c r="P977" i="6" s="1"/>
  <c r="O841" i="6"/>
  <c r="P841" i="6" s="1"/>
  <c r="O713" i="6"/>
  <c r="P713" i="6" s="1"/>
  <c r="O585" i="6"/>
  <c r="P585" i="6" s="1"/>
  <c r="O285" i="6"/>
  <c r="P285" i="6" s="1"/>
  <c r="D677" i="6"/>
  <c r="D47" i="6"/>
  <c r="D521" i="6"/>
  <c r="E457" i="6"/>
  <c r="E337" i="6"/>
  <c r="E201" i="6"/>
  <c r="E89" i="6"/>
  <c r="O959" i="6"/>
  <c r="P959" i="6" s="1"/>
  <c r="O847" i="6"/>
  <c r="P847" i="6" s="1"/>
  <c r="O783" i="6"/>
  <c r="P783" i="6" s="1"/>
  <c r="O719" i="6"/>
  <c r="P719" i="6" s="1"/>
  <c r="O655" i="6"/>
  <c r="P655" i="6" s="1"/>
  <c r="O591" i="6"/>
  <c r="P591" i="6" s="1"/>
  <c r="E867" i="6"/>
  <c r="E261" i="6"/>
  <c r="D785" i="6"/>
  <c r="E819" i="6"/>
  <c r="O53" i="6"/>
  <c r="P53" i="6" s="1"/>
  <c r="D545" i="6"/>
  <c r="O141" i="6"/>
  <c r="P141" i="6" s="1"/>
  <c r="D633" i="6"/>
  <c r="E229" i="6"/>
  <c r="D976" i="6"/>
  <c r="D944" i="6"/>
  <c r="D912" i="6"/>
  <c r="D880" i="6"/>
  <c r="D848" i="6"/>
  <c r="D816" i="6"/>
  <c r="E784" i="6"/>
  <c r="E752" i="6"/>
  <c r="D724" i="6"/>
  <c r="D692" i="6"/>
  <c r="D660" i="6"/>
  <c r="E628" i="6"/>
  <c r="D600" i="6"/>
  <c r="D568" i="6"/>
  <c r="D536" i="6"/>
  <c r="E504" i="6"/>
  <c r="D476" i="6"/>
  <c r="D440" i="6"/>
  <c r="E408" i="6"/>
  <c r="E376" i="6"/>
  <c r="E344" i="6"/>
  <c r="E312" i="6"/>
  <c r="E280" i="6"/>
  <c r="E248" i="6"/>
  <c r="D220" i="6"/>
  <c r="E196" i="6"/>
  <c r="O176" i="6"/>
  <c r="P176" i="6" s="1"/>
  <c r="D152" i="6"/>
  <c r="D128" i="6"/>
  <c r="E104" i="6"/>
  <c r="E80" i="6"/>
  <c r="D60" i="6"/>
  <c r="O40" i="6"/>
  <c r="P40" i="6" s="1"/>
  <c r="E16" i="6"/>
  <c r="O924" i="6"/>
  <c r="P924" i="6" s="1"/>
  <c r="O796" i="6"/>
  <c r="P796" i="6" s="1"/>
  <c r="O668" i="6"/>
  <c r="P668" i="6" s="1"/>
  <c r="O540" i="6"/>
  <c r="P540" i="6" s="1"/>
  <c r="O412" i="6"/>
  <c r="P412" i="6" s="1"/>
  <c r="O284" i="6"/>
  <c r="P284" i="6" s="1"/>
  <c r="E998" i="6"/>
  <c r="D970" i="6"/>
  <c r="D938" i="6"/>
  <c r="D906" i="6"/>
  <c r="D874" i="6"/>
  <c r="E842" i="6"/>
  <c r="E810" i="6"/>
  <c r="E778" i="6"/>
  <c r="E746" i="6"/>
  <c r="E714" i="6"/>
  <c r="E682" i="6"/>
  <c r="D654" i="6"/>
  <c r="D622" i="6"/>
  <c r="D590" i="6"/>
  <c r="D558" i="6"/>
  <c r="E526" i="6"/>
  <c r="E494" i="6"/>
  <c r="E462" i="6"/>
  <c r="E430" i="6"/>
  <c r="E398" i="6"/>
  <c r="D370" i="6"/>
  <c r="E330" i="6"/>
  <c r="E298" i="6"/>
  <c r="E266" i="6"/>
  <c r="E234" i="6"/>
  <c r="D198" i="6"/>
  <c r="O174" i="6"/>
  <c r="P174" i="6" s="1"/>
  <c r="E150" i="6"/>
  <c r="E126" i="6"/>
  <c r="D106" i="6"/>
  <c r="D82" i="6"/>
  <c r="E58" i="6"/>
  <c r="D38" i="6"/>
  <c r="O18" i="6"/>
  <c r="P18" i="6" s="1"/>
  <c r="O880" i="6"/>
  <c r="P880" i="6" s="1"/>
  <c r="O752" i="6"/>
  <c r="P752" i="6" s="1"/>
  <c r="O624" i="6"/>
  <c r="P624" i="6" s="1"/>
  <c r="O496" i="6"/>
  <c r="P496" i="6" s="1"/>
  <c r="O368" i="6"/>
  <c r="P368" i="6" s="1"/>
  <c r="O240" i="6"/>
  <c r="P240" i="6" s="1"/>
  <c r="D943" i="6"/>
  <c r="D855" i="6"/>
  <c r="D799" i="6"/>
  <c r="E735" i="6"/>
  <c r="E703" i="6"/>
  <c r="E671" i="6"/>
  <c r="E639" i="6"/>
  <c r="E607" i="6"/>
  <c r="E575" i="6"/>
  <c r="E543" i="6"/>
  <c r="E427" i="6"/>
  <c r="E355" i="6"/>
  <c r="E287" i="6"/>
  <c r="E167" i="6"/>
  <c r="E135" i="6"/>
  <c r="E103" i="6"/>
  <c r="E71" i="6"/>
  <c r="E43" i="6"/>
  <c r="O23" i="6"/>
  <c r="P23" i="6" s="1"/>
  <c r="O949" i="6"/>
  <c r="P949" i="6" s="1"/>
  <c r="O881" i="6"/>
  <c r="P881" i="6" s="1"/>
  <c r="O817" i="6"/>
  <c r="P817" i="6" s="1"/>
  <c r="O753" i="6"/>
  <c r="P753" i="6" s="1"/>
  <c r="O689" i="6"/>
  <c r="P689" i="6" s="1"/>
  <c r="O625" i="6"/>
  <c r="P625" i="6" s="1"/>
  <c r="O561" i="6"/>
  <c r="P561" i="6" s="1"/>
  <c r="O365" i="6"/>
  <c r="P365" i="6" s="1"/>
  <c r="O245" i="6"/>
  <c r="P245" i="6" s="1"/>
  <c r="D853" i="6"/>
  <c r="D581" i="6"/>
  <c r="D247" i="6"/>
  <c r="E915" i="6"/>
  <c r="E45" i="6"/>
  <c r="D509" i="6"/>
  <c r="D477" i="6"/>
  <c r="D441" i="6"/>
  <c r="E393" i="6"/>
  <c r="E329" i="6"/>
  <c r="E265" i="6"/>
  <c r="E209" i="6"/>
  <c r="D153" i="6"/>
  <c r="E97" i="6"/>
  <c r="E33" i="6"/>
  <c r="O951" i="6"/>
  <c r="P951" i="6" s="1"/>
  <c r="O887" i="6"/>
  <c r="P887" i="6" s="1"/>
  <c r="O823" i="6"/>
  <c r="P823" i="6" s="1"/>
  <c r="O759" i="6"/>
  <c r="P759" i="6" s="1"/>
  <c r="O695" i="6"/>
  <c r="P695" i="6" s="1"/>
  <c r="O631" i="6"/>
  <c r="P631" i="6" s="1"/>
  <c r="O567" i="6"/>
  <c r="P567" i="6" s="1"/>
  <c r="O503" i="6"/>
  <c r="P503" i="6" s="1"/>
  <c r="D905" i="6"/>
  <c r="E883" i="6"/>
  <c r="D641" i="6"/>
  <c r="D729" i="6"/>
  <c r="E976" i="6"/>
  <c r="E912" i="6"/>
  <c r="E848" i="6"/>
  <c r="D772" i="6"/>
  <c r="D712" i="6"/>
  <c r="D652" i="6"/>
  <c r="D596" i="6"/>
  <c r="D532" i="6"/>
  <c r="D472" i="6"/>
  <c r="D388" i="6"/>
  <c r="D324" i="6"/>
  <c r="D260" i="6"/>
  <c r="O204" i="6"/>
  <c r="P204" i="6" s="1"/>
  <c r="O160" i="6"/>
  <c r="P160" i="6" s="1"/>
  <c r="D112" i="6"/>
  <c r="D68" i="6"/>
  <c r="D24" i="6"/>
  <c r="O836" i="6"/>
  <c r="P836" i="6" s="1"/>
  <c r="O580" i="6"/>
  <c r="P580" i="6" s="1"/>
  <c r="O324" i="6"/>
  <c r="P324" i="6" s="1"/>
  <c r="D974" i="6"/>
  <c r="D910" i="6"/>
  <c r="D850" i="6"/>
  <c r="D786" i="6"/>
  <c r="D722" i="6"/>
  <c r="E658" i="6"/>
  <c r="E594" i="6"/>
  <c r="E530" i="6"/>
  <c r="D474" i="6"/>
  <c r="D410" i="6"/>
  <c r="D354" i="6"/>
  <c r="D290" i="6"/>
  <c r="E214" i="6"/>
  <c r="D154" i="6"/>
  <c r="O106" i="6"/>
  <c r="P106" i="6" s="1"/>
  <c r="D62" i="6"/>
  <c r="D18" i="6"/>
  <c r="O808" i="6"/>
  <c r="P808" i="6" s="1"/>
  <c r="O552" i="6"/>
  <c r="P552" i="6" s="1"/>
  <c r="O296" i="6"/>
  <c r="P296" i="6" s="1"/>
  <c r="E911" i="6"/>
  <c r="D791" i="6"/>
  <c r="D703" i="6"/>
  <c r="D639" i="6"/>
  <c r="D575" i="6"/>
  <c r="D427" i="6"/>
  <c r="E259" i="6"/>
  <c r="E179" i="6"/>
  <c r="E147" i="6"/>
  <c r="E115" i="6"/>
  <c r="E83" i="6"/>
  <c r="E47" i="6"/>
  <c r="O921" i="6"/>
  <c r="P921" i="6" s="1"/>
  <c r="O789" i="6"/>
  <c r="P789" i="6" s="1"/>
  <c r="O661" i="6"/>
  <c r="P661" i="6" s="1"/>
  <c r="O437" i="6"/>
  <c r="P437" i="6" s="1"/>
  <c r="D997" i="6"/>
  <c r="D439" i="6"/>
  <c r="E333" i="6"/>
  <c r="E493" i="6"/>
  <c r="D369" i="6"/>
  <c r="D241" i="6"/>
  <c r="E957" i="6"/>
  <c r="O334" i="6"/>
  <c r="P334" i="6" s="1"/>
  <c r="D13" i="6"/>
  <c r="O806" i="6"/>
  <c r="P806" i="6" s="1"/>
  <c r="D323" i="6"/>
  <c r="E149" i="6"/>
  <c r="E899" i="6"/>
  <c r="D900" i="6"/>
  <c r="E772" i="6"/>
  <c r="E640" i="6"/>
  <c r="D508" i="6"/>
  <c r="E380" i="6"/>
  <c r="E252" i="6"/>
  <c r="D156" i="6"/>
  <c r="O64" i="6"/>
  <c r="P64" i="6" s="1"/>
  <c r="O812" i="6"/>
  <c r="P812" i="6" s="1"/>
  <c r="O300" i="6"/>
  <c r="P300" i="6" s="1"/>
  <c r="D950" i="6"/>
  <c r="D886" i="6"/>
  <c r="E822" i="6"/>
  <c r="E758" i="6"/>
  <c r="E694" i="6"/>
  <c r="D634" i="6"/>
  <c r="D570" i="6"/>
  <c r="E498" i="6"/>
  <c r="E434" i="6"/>
  <c r="D374" i="6"/>
  <c r="E310" i="6"/>
  <c r="E246" i="6"/>
  <c r="E186" i="6"/>
  <c r="O142" i="6"/>
  <c r="P142" i="6" s="1"/>
  <c r="E94" i="6"/>
  <c r="E50" i="6"/>
  <c r="O992" i="6"/>
  <c r="P992" i="6" s="1"/>
  <c r="O736" i="6"/>
  <c r="P736" i="6" s="1"/>
  <c r="O480" i="6"/>
  <c r="P480" i="6" s="1"/>
  <c r="O224" i="6"/>
  <c r="P224" i="6" s="1"/>
  <c r="D863" i="6"/>
  <c r="E731" i="6"/>
  <c r="E667" i="6"/>
  <c r="E603" i="6"/>
  <c r="E539" i="6"/>
  <c r="E351" i="6"/>
  <c r="E219" i="6"/>
  <c r="E143" i="6"/>
  <c r="E79" i="6"/>
  <c r="O31" i="6"/>
  <c r="P31" i="6" s="1"/>
  <c r="O925" i="6"/>
  <c r="P925" i="6" s="1"/>
  <c r="O793" i="6"/>
  <c r="P793" i="6" s="1"/>
  <c r="O665" i="6"/>
  <c r="P665" i="6" s="1"/>
  <c r="O445" i="6"/>
  <c r="P445" i="6" s="1"/>
  <c r="O197" i="6"/>
  <c r="P197" i="6" s="1"/>
  <c r="D467" i="6"/>
  <c r="E429" i="6"/>
  <c r="D497" i="6"/>
  <c r="D417" i="6"/>
  <c r="E289" i="6"/>
  <c r="E161" i="6"/>
  <c r="E41" i="6"/>
  <c r="O911" i="6"/>
  <c r="P911" i="6" s="1"/>
  <c r="O831" i="6"/>
  <c r="P831" i="6" s="1"/>
  <c r="O767" i="6"/>
  <c r="P767" i="6" s="1"/>
  <c r="O703" i="6"/>
  <c r="P703" i="6" s="1"/>
  <c r="O639" i="6"/>
  <c r="P639" i="6" s="1"/>
  <c r="O575" i="6"/>
  <c r="P575" i="6" s="1"/>
  <c r="E963" i="6"/>
  <c r="O165" i="6"/>
  <c r="P165" i="6" s="1"/>
  <c r="D657" i="6"/>
  <c r="E277" i="6"/>
  <c r="D929" i="6"/>
  <c r="D231" i="6"/>
  <c r="O13" i="6"/>
  <c r="D483" i="6"/>
  <c r="E1000" i="6"/>
  <c r="D968" i="6"/>
  <c r="E936" i="6"/>
  <c r="D904" i="6"/>
  <c r="E872" i="6"/>
  <c r="E840" i="6"/>
  <c r="E808" i="6"/>
  <c r="D776" i="6"/>
  <c r="D744" i="6"/>
  <c r="D716" i="6"/>
  <c r="D684" i="6"/>
  <c r="E652" i="6"/>
  <c r="E620" i="6"/>
  <c r="E592" i="6"/>
  <c r="E560" i="6"/>
  <c r="D528" i="6"/>
  <c r="D496" i="6"/>
  <c r="D468" i="6"/>
  <c r="D432" i="6"/>
  <c r="E400" i="6"/>
  <c r="E368" i="6"/>
  <c r="E336" i="6"/>
  <c r="E304" i="6"/>
  <c r="E272" i="6"/>
  <c r="E240" i="6"/>
  <c r="E212" i="6"/>
  <c r="D192" i="6"/>
  <c r="E168" i="6"/>
  <c r="E144" i="6"/>
  <c r="O124" i="6"/>
  <c r="P124" i="6" s="1"/>
  <c r="O100" i="6"/>
  <c r="P100" i="6" s="1"/>
  <c r="D76" i="6"/>
  <c r="O56" i="6"/>
  <c r="P56" i="6" s="1"/>
  <c r="E32" i="6"/>
  <c r="D1007" i="6"/>
  <c r="O892" i="6"/>
  <c r="P892" i="6" s="1"/>
  <c r="O764" i="6"/>
  <c r="P764" i="6" s="1"/>
  <c r="O636" i="6"/>
  <c r="P636" i="6" s="1"/>
  <c r="O508" i="6"/>
  <c r="P508" i="6" s="1"/>
  <c r="O380" i="6"/>
  <c r="P380" i="6" s="1"/>
  <c r="O252" i="6"/>
  <c r="P252" i="6" s="1"/>
  <c r="E994" i="6"/>
  <c r="D962" i="6"/>
  <c r="E930" i="6"/>
  <c r="D898" i="6"/>
  <c r="E866" i="6"/>
  <c r="E834" i="6"/>
  <c r="E802" i="6"/>
  <c r="E770" i="6"/>
  <c r="E738" i="6"/>
  <c r="E706" i="6"/>
  <c r="E674" i="6"/>
  <c r="D646" i="6"/>
  <c r="D614" i="6"/>
  <c r="D582" i="6"/>
  <c r="D550" i="6"/>
  <c r="E518" i="6"/>
  <c r="E486" i="6"/>
  <c r="E454" i="6"/>
  <c r="E422" i="6"/>
  <c r="E390" i="6"/>
  <c r="D362" i="6"/>
  <c r="E322" i="6"/>
  <c r="E290" i="6"/>
  <c r="E258" i="6"/>
  <c r="D222" i="6"/>
  <c r="O190" i="6"/>
  <c r="P190" i="6" s="1"/>
  <c r="D170" i="6"/>
  <c r="D146" i="6"/>
  <c r="D122" i="6"/>
  <c r="E98" i="6"/>
  <c r="E74" i="6"/>
  <c r="D54" i="6"/>
  <c r="O34" i="6"/>
  <c r="P34" i="6" s="1"/>
  <c r="O976" i="6"/>
  <c r="P976" i="6" s="1"/>
  <c r="O848" i="6"/>
  <c r="P848" i="6" s="1"/>
  <c r="O720" i="6"/>
  <c r="P720" i="6" s="1"/>
  <c r="O592" i="6"/>
  <c r="P592" i="6" s="1"/>
  <c r="O464" i="6"/>
  <c r="P464" i="6" s="1"/>
  <c r="O336" i="6"/>
  <c r="P336" i="6" s="1"/>
  <c r="O194" i="6"/>
  <c r="P194" i="6" s="1"/>
  <c r="D911" i="6"/>
  <c r="D839" i="6"/>
  <c r="D783" i="6"/>
  <c r="E727" i="6"/>
  <c r="E695" i="6"/>
  <c r="E663" i="6"/>
  <c r="E631" i="6"/>
  <c r="E599" i="6"/>
  <c r="E567" i="6"/>
  <c r="E523" i="6"/>
  <c r="E391" i="6"/>
  <c r="E347" i="6"/>
  <c r="D235" i="6"/>
  <c r="O163" i="6"/>
  <c r="P163" i="6" s="1"/>
  <c r="O131" i="6"/>
  <c r="P131" i="6" s="1"/>
  <c r="O99" i="6"/>
  <c r="P99" i="6" s="1"/>
  <c r="O67" i="6"/>
  <c r="P67" i="6" s="1"/>
  <c r="O39" i="6"/>
  <c r="P39" i="6" s="1"/>
  <c r="O1001" i="6"/>
  <c r="P1001" i="6" s="1"/>
  <c r="O933" i="6"/>
  <c r="P933" i="6" s="1"/>
  <c r="O865" i="6"/>
  <c r="P865" i="6" s="1"/>
  <c r="O801" i="6"/>
  <c r="P801" i="6" s="1"/>
  <c r="O737" i="6"/>
  <c r="P737" i="6" s="1"/>
  <c r="O673" i="6"/>
  <c r="P673" i="6" s="1"/>
  <c r="O609" i="6"/>
  <c r="P609" i="6" s="1"/>
  <c r="O545" i="6"/>
  <c r="P545" i="6" s="1"/>
  <c r="O333" i="6"/>
  <c r="P333" i="6" s="1"/>
  <c r="O213" i="6"/>
  <c r="P213" i="6" s="1"/>
  <c r="D773" i="6"/>
  <c r="D503" i="6"/>
  <c r="D175" i="6"/>
  <c r="E795" i="6"/>
  <c r="D533" i="6"/>
  <c r="D501" i="6"/>
  <c r="D469" i="6"/>
  <c r="D425" i="6"/>
  <c r="E377" i="6"/>
  <c r="E313" i="6"/>
  <c r="E249" i="6"/>
  <c r="E193" i="6"/>
  <c r="E145" i="6"/>
  <c r="E73" i="6"/>
  <c r="O999" i="6"/>
  <c r="P999" i="6" s="1"/>
  <c r="O935" i="6"/>
  <c r="P935" i="6" s="1"/>
  <c r="O871" i="6"/>
  <c r="P871" i="6" s="1"/>
  <c r="O807" i="6"/>
  <c r="P807" i="6" s="1"/>
  <c r="O743" i="6"/>
  <c r="P743" i="6" s="1"/>
  <c r="O679" i="6"/>
  <c r="P679" i="6" s="1"/>
  <c r="O615" i="6"/>
  <c r="P615" i="6" s="1"/>
  <c r="O551" i="6"/>
  <c r="P551" i="6" s="1"/>
  <c r="O487" i="6"/>
  <c r="P487" i="6" s="1"/>
  <c r="O69" i="6"/>
  <c r="P69" i="6" s="1"/>
  <c r="E85" i="6"/>
  <c r="E995" i="6"/>
  <c r="D447" i="6"/>
  <c r="D960" i="6"/>
  <c r="E896" i="6"/>
  <c r="E832" i="6"/>
  <c r="D756" i="6"/>
  <c r="D696" i="6"/>
  <c r="D636" i="6"/>
  <c r="D580" i="6"/>
  <c r="D516" i="6"/>
  <c r="D456" i="6"/>
  <c r="D372" i="6"/>
  <c r="D308" i="6"/>
  <c r="D244" i="6"/>
  <c r="E192" i="6"/>
  <c r="D148" i="6"/>
  <c r="D100" i="6"/>
  <c r="D56" i="6"/>
  <c r="E1007" i="6"/>
  <c r="O772" i="6"/>
  <c r="P772" i="6" s="1"/>
  <c r="O516" i="6"/>
  <c r="P516" i="6" s="1"/>
  <c r="O260" i="6"/>
  <c r="P260" i="6" s="1"/>
  <c r="D958" i="6"/>
  <c r="D894" i="6"/>
  <c r="D834" i="6"/>
  <c r="D770" i="6"/>
  <c r="D706" i="6"/>
  <c r="E642" i="6"/>
  <c r="E578" i="6"/>
  <c r="D522" i="6"/>
  <c r="D458" i="6"/>
  <c r="D394" i="6"/>
  <c r="D338" i="6"/>
  <c r="D274" i="6"/>
  <c r="E198" i="6"/>
  <c r="D142" i="6"/>
  <c r="D94" i="6"/>
  <c r="D50" i="6"/>
  <c r="O1000" i="6"/>
  <c r="P1000" i="6" s="1"/>
  <c r="O744" i="6"/>
  <c r="P744" i="6" s="1"/>
  <c r="O488" i="6"/>
  <c r="P488" i="6" s="1"/>
  <c r="O232" i="6"/>
  <c r="P232" i="6" s="1"/>
  <c r="D871" i="6"/>
  <c r="D767" i="6"/>
  <c r="D687" i="6"/>
  <c r="D623" i="6"/>
  <c r="D559" i="6"/>
  <c r="E339" i="6"/>
  <c r="D219" i="6"/>
  <c r="E171" i="6"/>
  <c r="E139" i="6"/>
  <c r="E107" i="6"/>
  <c r="E75" i="6"/>
  <c r="D27" i="6"/>
  <c r="O885" i="6"/>
  <c r="P885" i="6" s="1"/>
  <c r="O757" i="6"/>
  <c r="P757" i="6" s="1"/>
  <c r="O629" i="6"/>
  <c r="P629" i="6" s="1"/>
  <c r="O373" i="6"/>
  <c r="P373" i="6" s="1"/>
  <c r="D869" i="6"/>
  <c r="D275" i="6"/>
  <c r="E77" i="6"/>
  <c r="E477" i="6"/>
  <c r="D365" i="6"/>
  <c r="E217" i="6"/>
  <c r="O202" i="6"/>
  <c r="P202" i="6" s="1"/>
  <c r="O101" i="6"/>
  <c r="P101" i="6" s="1"/>
  <c r="D964" i="6"/>
  <c r="D704" i="6"/>
  <c r="D444" i="6"/>
  <c r="D200" i="6"/>
  <c r="O20" i="6"/>
  <c r="P20" i="6" s="1"/>
  <c r="D982" i="6"/>
  <c r="E854" i="6"/>
  <c r="E726" i="6"/>
  <c r="D602" i="6"/>
  <c r="E466" i="6"/>
  <c r="E342" i="6"/>
  <c r="D218" i="6"/>
  <c r="E118" i="6"/>
  <c r="D30" i="6"/>
  <c r="O608" i="6"/>
  <c r="P608" i="6" s="1"/>
  <c r="D959" i="6"/>
  <c r="E699" i="6"/>
  <c r="E571" i="6"/>
  <c r="E283" i="6"/>
  <c r="E111" i="6"/>
  <c r="O993" i="6"/>
  <c r="P993" i="6" s="1"/>
  <c r="O729" i="6"/>
  <c r="P729" i="6" s="1"/>
  <c r="O317" i="6"/>
  <c r="P317" i="6" s="1"/>
  <c r="D119" i="6"/>
  <c r="D465" i="6"/>
  <c r="E225" i="6"/>
  <c r="O975" i="6"/>
  <c r="P975" i="6" s="1"/>
  <c r="O799" i="6"/>
  <c r="P799" i="6" s="1"/>
  <c r="O671" i="6"/>
  <c r="P671" i="6" s="1"/>
  <c r="O543" i="6"/>
  <c r="P543" i="6" s="1"/>
  <c r="D809" i="6"/>
  <c r="D913" i="6"/>
  <c r="O181" i="6"/>
  <c r="P181" i="6" s="1"/>
  <c r="E309" i="6"/>
  <c r="E771" i="6"/>
  <c r="E952" i="6"/>
  <c r="E888" i="6"/>
  <c r="E824" i="6"/>
  <c r="D760" i="6"/>
  <c r="D700" i="6"/>
  <c r="E636" i="6"/>
  <c r="E576" i="6"/>
  <c r="D512" i="6"/>
  <c r="D452" i="6"/>
  <c r="E384" i="6"/>
  <c r="E320" i="6"/>
  <c r="E256" i="6"/>
  <c r="D204" i="6"/>
  <c r="E156" i="6"/>
  <c r="O112" i="6"/>
  <c r="P112" i="6" s="1"/>
  <c r="E64" i="6"/>
  <c r="O24" i="6"/>
  <c r="P24" i="6" s="1"/>
  <c r="O828" i="6"/>
  <c r="P828" i="6" s="1"/>
  <c r="O572" i="6"/>
  <c r="P572" i="6" s="1"/>
  <c r="O316" i="6"/>
  <c r="P316" i="6" s="1"/>
  <c r="E978" i="6"/>
  <c r="E914" i="6"/>
  <c r="E850" i="6"/>
  <c r="E786" i="6"/>
  <c r="E722" i="6"/>
  <c r="D662" i="6"/>
  <c r="D598" i="6"/>
  <c r="D534" i="6"/>
  <c r="E470" i="6"/>
  <c r="E406" i="6"/>
  <c r="E338" i="6"/>
  <c r="E274" i="6"/>
  <c r="D206" i="6"/>
  <c r="O158" i="6"/>
  <c r="P158" i="6" s="1"/>
  <c r="O110" i="6"/>
  <c r="P110" i="6" s="1"/>
  <c r="O66" i="6"/>
  <c r="P66" i="6" s="1"/>
  <c r="D22" i="6"/>
  <c r="O784" i="6"/>
  <c r="P784" i="6" s="1"/>
  <c r="O528" i="6"/>
  <c r="P528" i="6" s="1"/>
  <c r="O272" i="6"/>
  <c r="P272" i="6" s="1"/>
  <c r="E871" i="6"/>
  <c r="E751" i="6"/>
  <c r="E679" i="6"/>
  <c r="E615" i="6"/>
  <c r="E551" i="6"/>
  <c r="D363" i="6"/>
  <c r="O179" i="6"/>
  <c r="P179" i="6" s="1"/>
  <c r="O115" i="6"/>
  <c r="P115" i="6" s="1"/>
  <c r="O55" i="6"/>
  <c r="P55" i="6" s="1"/>
  <c r="O965" i="6"/>
  <c r="P965" i="6" s="1"/>
  <c r="O833" i="6"/>
  <c r="P833" i="6" s="1"/>
  <c r="O705" i="6"/>
  <c r="P705" i="6" s="1"/>
  <c r="O577" i="6"/>
  <c r="P577" i="6" s="1"/>
  <c r="O277" i="6"/>
  <c r="P277" i="6" s="1"/>
  <c r="D645" i="6"/>
  <c r="E987" i="6"/>
  <c r="D517" i="6"/>
  <c r="E453" i="6"/>
  <c r="D337" i="6"/>
  <c r="D217" i="6"/>
  <c r="E113" i="6"/>
  <c r="O967" i="6"/>
  <c r="P967" i="6" s="1"/>
  <c r="O839" i="6"/>
  <c r="P839" i="6" s="1"/>
  <c r="O711" i="6"/>
  <c r="P711" i="6" s="1"/>
  <c r="O583" i="6"/>
  <c r="P583" i="6" s="1"/>
  <c r="D561" i="6"/>
  <c r="D985" i="6"/>
  <c r="E928" i="6"/>
  <c r="E800" i="6"/>
  <c r="D664" i="6"/>
  <c r="D548" i="6"/>
  <c r="D404" i="6"/>
  <c r="D276" i="6"/>
  <c r="O172" i="6"/>
  <c r="P172" i="6" s="1"/>
  <c r="E76" i="6"/>
  <c r="O900" i="6"/>
  <c r="P900" i="6" s="1"/>
  <c r="O388" i="6"/>
  <c r="P388" i="6" s="1"/>
  <c r="E926" i="6"/>
  <c r="D802" i="6"/>
  <c r="D674" i="6"/>
  <c r="E546" i="6"/>
  <c r="D426" i="6"/>
  <c r="D306" i="6"/>
  <c r="O166" i="6"/>
  <c r="P166" i="6" s="1"/>
  <c r="E70" i="6"/>
  <c r="O872" i="6"/>
  <c r="P872" i="6" s="1"/>
  <c r="O360" i="6"/>
  <c r="P360" i="6" s="1"/>
  <c r="D815" i="6"/>
  <c r="D655" i="6"/>
  <c r="D491" i="6"/>
  <c r="E187" i="6"/>
  <c r="E123" i="6"/>
  <c r="E55" i="6"/>
  <c r="O821" i="6"/>
  <c r="P821" i="6" s="1"/>
  <c r="O565" i="6"/>
  <c r="P565" i="6" s="1"/>
  <c r="D597" i="6"/>
  <c r="E509" i="6"/>
  <c r="D273" i="6"/>
  <c r="D65" i="6"/>
  <c r="O963" i="6"/>
  <c r="P963" i="6" s="1"/>
  <c r="O835" i="6"/>
  <c r="P835" i="6" s="1"/>
  <c r="O707" i="6"/>
  <c r="P707" i="6" s="1"/>
  <c r="O579" i="6"/>
  <c r="P579" i="6" s="1"/>
  <c r="O479" i="6"/>
  <c r="P479" i="6" s="1"/>
  <c r="O415" i="6"/>
  <c r="P415" i="6" s="1"/>
  <c r="O351" i="6"/>
  <c r="P351" i="6" s="1"/>
  <c r="O287" i="6"/>
  <c r="P287" i="6" s="1"/>
  <c r="O223" i="6"/>
  <c r="P223" i="6" s="1"/>
  <c r="O57" i="6"/>
  <c r="P57" i="6" s="1"/>
  <c r="D797" i="6"/>
  <c r="D541" i="6"/>
  <c r="D215" i="6"/>
  <c r="E843" i="6"/>
  <c r="E61" i="6"/>
  <c r="D364" i="6"/>
  <c r="E140" i="6"/>
  <c r="D52" i="6"/>
  <c r="O804" i="6"/>
  <c r="P804" i="6" s="1"/>
  <c r="O292" i="6"/>
  <c r="P292" i="6" s="1"/>
  <c r="D1006" i="6"/>
  <c r="O85" i="6"/>
  <c r="P85" i="6" s="1"/>
  <c r="O173" i="6"/>
  <c r="P173" i="6" s="1"/>
  <c r="E293" i="6"/>
  <c r="E956" i="6"/>
  <c r="E892" i="6"/>
  <c r="E828" i="6"/>
  <c r="D768" i="6"/>
  <c r="E708" i="6"/>
  <c r="E648" i="6"/>
  <c r="D576" i="6"/>
  <c r="E512" i="6"/>
  <c r="E452" i="6"/>
  <c r="D400" i="6"/>
  <c r="D336" i="6"/>
  <c r="D272" i="6"/>
  <c r="O212" i="6"/>
  <c r="P212" i="6" s="1"/>
  <c r="D168" i="6"/>
  <c r="E120" i="6"/>
  <c r="O76" i="6"/>
  <c r="P76" i="6" s="1"/>
  <c r="D32" i="6"/>
  <c r="O884" i="6"/>
  <c r="P884" i="6" s="1"/>
  <c r="O628" i="6"/>
  <c r="P628" i="6" s="1"/>
  <c r="O372" i="6"/>
  <c r="P372" i="6" s="1"/>
  <c r="D1002" i="6"/>
  <c r="E938" i="6"/>
  <c r="E874" i="6"/>
  <c r="D814" i="6"/>
  <c r="D750" i="6"/>
  <c r="D686" i="6"/>
  <c r="E622" i="6"/>
  <c r="E558" i="6"/>
  <c r="D486" i="6"/>
  <c r="D422" i="6"/>
  <c r="E358" i="6"/>
  <c r="D302" i="6"/>
  <c r="D238" i="6"/>
  <c r="E182" i="6"/>
  <c r="D138" i="6"/>
  <c r="E90" i="6"/>
  <c r="E46" i="6"/>
  <c r="O984" i="6"/>
  <c r="P984" i="6" s="1"/>
  <c r="O728" i="6"/>
  <c r="P728" i="6" s="1"/>
  <c r="O472" i="6"/>
  <c r="P472" i="6" s="1"/>
  <c r="O210" i="6"/>
  <c r="P210" i="6" s="1"/>
  <c r="E863" i="6"/>
  <c r="E759" i="6"/>
  <c r="D683" i="6"/>
  <c r="D619" i="6"/>
  <c r="D555" i="6"/>
  <c r="E399" i="6"/>
  <c r="E307" i="6"/>
  <c r="E239" i="6"/>
  <c r="O155" i="6"/>
  <c r="P155" i="6" s="1"/>
  <c r="O91" i="6"/>
  <c r="P91" i="6" s="1"/>
  <c r="E15" i="6"/>
  <c r="O877" i="6"/>
  <c r="P877" i="6" s="1"/>
  <c r="O749" i="6"/>
  <c r="P749" i="6" s="1"/>
  <c r="O621" i="6"/>
  <c r="P621" i="6" s="1"/>
  <c r="O357" i="6"/>
  <c r="P357" i="6" s="1"/>
  <c r="D821" i="6"/>
  <c r="D239" i="6"/>
  <c r="E13" i="6"/>
  <c r="E505" i="6"/>
  <c r="E441" i="6"/>
  <c r="D329" i="6"/>
  <c r="D185" i="6"/>
  <c r="D57" i="6"/>
  <c r="O923" i="6"/>
  <c r="P923" i="6" s="1"/>
  <c r="O795" i="6"/>
  <c r="P795" i="6" s="1"/>
  <c r="O667" i="6"/>
  <c r="P667" i="6" s="1"/>
  <c r="O539" i="6"/>
  <c r="P539" i="6" s="1"/>
  <c r="O459" i="6"/>
  <c r="P459" i="6" s="1"/>
  <c r="O395" i="6"/>
  <c r="P395" i="6" s="1"/>
  <c r="O331" i="6"/>
  <c r="P331" i="6" s="1"/>
  <c r="O267" i="6"/>
  <c r="P267" i="6" s="1"/>
  <c r="O203" i="6"/>
  <c r="P203" i="6" s="1"/>
  <c r="D973" i="6"/>
  <c r="D717" i="6"/>
  <c r="D463" i="6"/>
  <c r="D115" i="6"/>
  <c r="E413" i="6"/>
  <c r="O414" i="6"/>
  <c r="P414" i="6" s="1"/>
  <c r="E263" i="6"/>
  <c r="O402" i="6"/>
  <c r="P402" i="6" s="1"/>
  <c r="O117" i="6"/>
  <c r="P117" i="6" s="1"/>
  <c r="D892" i="6"/>
  <c r="D632" i="6"/>
  <c r="E372" i="6"/>
  <c r="O148" i="6"/>
  <c r="P148" i="6" s="1"/>
  <c r="O780" i="6"/>
  <c r="P780" i="6" s="1"/>
  <c r="D942" i="6"/>
  <c r="E814" i="6"/>
  <c r="E686" i="6"/>
  <c r="D562" i="6"/>
  <c r="E426" i="6"/>
  <c r="E302" i="6"/>
  <c r="D182" i="6"/>
  <c r="O90" i="6"/>
  <c r="P90" i="6" s="1"/>
  <c r="O960" i="6"/>
  <c r="P960" i="6" s="1"/>
  <c r="O448" i="6"/>
  <c r="P448" i="6" s="1"/>
  <c r="E847" i="6"/>
  <c r="E659" i="6"/>
  <c r="E507" i="6"/>
  <c r="D203" i="6"/>
  <c r="D75" i="6"/>
  <c r="O905" i="6"/>
  <c r="P905" i="6" s="1"/>
  <c r="O649" i="6"/>
  <c r="P649" i="6" s="1"/>
  <c r="D949" i="6"/>
  <c r="E237" i="6"/>
  <c r="D401" i="6"/>
  <c r="D145" i="6"/>
  <c r="O895" i="6"/>
  <c r="P895" i="6" s="1"/>
  <c r="O751" i="6"/>
  <c r="P751" i="6" s="1"/>
  <c r="O623" i="6"/>
  <c r="P623" i="6" s="1"/>
  <c r="O29" i="6"/>
  <c r="P29" i="6" s="1"/>
  <c r="D515" i="6"/>
  <c r="D801" i="6"/>
  <c r="D889" i="6"/>
  <c r="D992" i="6"/>
  <c r="D928" i="6"/>
  <c r="D864" i="6"/>
  <c r="D800" i="6"/>
  <c r="E736" i="6"/>
  <c r="D676" i="6"/>
  <c r="E616" i="6"/>
  <c r="D552" i="6"/>
  <c r="E488" i="6"/>
  <c r="D424" i="6"/>
  <c r="E360" i="6"/>
  <c r="E296" i="6"/>
  <c r="E232" i="6"/>
  <c r="O188" i="6"/>
  <c r="P188" i="6" s="1"/>
  <c r="D140" i="6"/>
  <c r="E92" i="6"/>
  <c r="E48" i="6"/>
  <c r="O988" i="6"/>
  <c r="P988" i="6" s="1"/>
  <c r="O732" i="6"/>
  <c r="P732" i="6" s="1"/>
  <c r="O476" i="6"/>
  <c r="P476" i="6" s="1"/>
  <c r="O184" i="6"/>
  <c r="P184" i="6" s="1"/>
  <c r="D954" i="6"/>
  <c r="D890" i="6"/>
  <c r="E826" i="6"/>
  <c r="E762" i="6"/>
  <c r="E698" i="6"/>
  <c r="D638" i="6"/>
  <c r="D574" i="6"/>
  <c r="E510" i="6"/>
  <c r="E446" i="6"/>
  <c r="E382" i="6"/>
  <c r="E314" i="6"/>
  <c r="E250" i="6"/>
  <c r="O186" i="6"/>
  <c r="P186" i="6" s="1"/>
  <c r="E138" i="6"/>
  <c r="O94" i="6"/>
  <c r="P94" i="6" s="1"/>
  <c r="O50" i="6"/>
  <c r="P50" i="6" s="1"/>
  <c r="O944" i="6"/>
  <c r="P944" i="6" s="1"/>
  <c r="O688" i="6"/>
  <c r="P688" i="6" s="1"/>
  <c r="O432" i="6"/>
  <c r="P432" i="6" s="1"/>
  <c r="O130" i="6"/>
  <c r="P130" i="6" s="1"/>
  <c r="D823" i="6"/>
  <c r="E719" i="6"/>
  <c r="E655" i="6"/>
  <c r="E591" i="6"/>
  <c r="E491" i="6"/>
  <c r="D331" i="6"/>
  <c r="E151" i="6"/>
  <c r="E87" i="6"/>
  <c r="E31" i="6"/>
  <c r="O917" i="6"/>
  <c r="P917" i="6" s="1"/>
  <c r="O785" i="6"/>
  <c r="P785" i="6" s="1"/>
  <c r="O657" i="6"/>
  <c r="P657" i="6" s="1"/>
  <c r="O429" i="6"/>
  <c r="P429" i="6" s="1"/>
  <c r="D981" i="6"/>
  <c r="D431" i="6"/>
  <c r="E301" i="6"/>
  <c r="D493" i="6"/>
  <c r="D409" i="6"/>
  <c r="E297" i="6"/>
  <c r="D181" i="6"/>
  <c r="E57" i="6"/>
  <c r="O919" i="6"/>
  <c r="P919" i="6" s="1"/>
  <c r="O791" i="6"/>
  <c r="P791" i="6" s="1"/>
  <c r="O663" i="6"/>
  <c r="P663" i="6" s="1"/>
  <c r="O535" i="6"/>
  <c r="P535" i="6" s="1"/>
  <c r="O189" i="6"/>
  <c r="P189" i="6" s="1"/>
  <c r="O149" i="6"/>
  <c r="P149" i="6" s="1"/>
  <c r="E421" i="6"/>
  <c r="E880" i="6"/>
  <c r="D740" i="6"/>
  <c r="D620" i="6"/>
  <c r="D500" i="6"/>
  <c r="D356" i="6"/>
  <c r="D228" i="6"/>
  <c r="D136" i="6"/>
  <c r="E44" i="6"/>
  <c r="O708" i="6"/>
  <c r="P708" i="6" s="1"/>
  <c r="O136" i="6"/>
  <c r="P136" i="6" s="1"/>
  <c r="E878" i="6"/>
  <c r="D754" i="6"/>
  <c r="E626" i="6"/>
  <c r="D506" i="6"/>
  <c r="E378" i="6"/>
  <c r="D258" i="6"/>
  <c r="D130" i="6"/>
  <c r="E38" i="6"/>
  <c r="O680" i="6"/>
  <c r="P680" i="6" s="1"/>
  <c r="O114" i="6"/>
  <c r="P114" i="6" s="1"/>
  <c r="D735" i="6"/>
  <c r="D607" i="6"/>
  <c r="E331" i="6"/>
  <c r="E163" i="6"/>
  <c r="E99" i="6"/>
  <c r="O989" i="6"/>
  <c r="P989" i="6" s="1"/>
  <c r="O725" i="6"/>
  <c r="P725" i="6" s="1"/>
  <c r="O309" i="6"/>
  <c r="P309" i="6" s="1"/>
  <c r="D111" i="6"/>
  <c r="E449" i="6"/>
  <c r="D193" i="6"/>
  <c r="D49" i="6"/>
  <c r="O931" i="6"/>
  <c r="P931" i="6" s="1"/>
  <c r="O803" i="6"/>
  <c r="P803" i="6" s="1"/>
  <c r="O675" i="6"/>
  <c r="P675" i="6" s="1"/>
  <c r="O547" i="6"/>
  <c r="P547" i="6" s="1"/>
  <c r="O463" i="6"/>
  <c r="P463" i="6" s="1"/>
  <c r="O399" i="6"/>
  <c r="P399" i="6" s="1"/>
  <c r="O335" i="6"/>
  <c r="P335" i="6" s="1"/>
  <c r="O271" i="6"/>
  <c r="P271" i="6" s="1"/>
  <c r="O207" i="6"/>
  <c r="P207" i="6" s="1"/>
  <c r="D989" i="6"/>
  <c r="D733" i="6"/>
  <c r="D471" i="6"/>
  <c r="D143" i="6"/>
  <c r="E445" i="6"/>
  <c r="O220" i="6"/>
  <c r="P220" i="6" s="1"/>
  <c r="E116" i="6"/>
  <c r="D40" i="6"/>
  <c r="O676" i="6"/>
  <c r="P676" i="6" s="1"/>
  <c r="E966" i="6"/>
  <c r="D753" i="6"/>
  <c r="D833" i="6"/>
  <c r="D921" i="6"/>
  <c r="E1004" i="6"/>
  <c r="E940" i="6"/>
  <c r="E876" i="6"/>
  <c r="E812" i="6"/>
  <c r="D752" i="6"/>
  <c r="E692" i="6"/>
  <c r="E632" i="6"/>
  <c r="D560" i="6"/>
  <c r="E496" i="6"/>
  <c r="E444" i="6"/>
  <c r="D384" i="6"/>
  <c r="D320" i="6"/>
  <c r="D256" i="6"/>
  <c r="E200" i="6"/>
  <c r="O156" i="6"/>
  <c r="P156" i="6" s="1"/>
  <c r="E108" i="6"/>
  <c r="D64" i="6"/>
  <c r="E20" i="6"/>
  <c r="O820" i="6"/>
  <c r="P820" i="6" s="1"/>
  <c r="O564" i="6"/>
  <c r="P564" i="6" s="1"/>
  <c r="O308" i="6"/>
  <c r="P308" i="6" s="1"/>
  <c r="E986" i="6"/>
  <c r="E922" i="6"/>
  <c r="E862" i="6"/>
  <c r="E798" i="6"/>
  <c r="D734" i="6"/>
  <c r="D670" i="6"/>
  <c r="E606" i="6"/>
  <c r="E542" i="6"/>
  <c r="D470" i="6"/>
  <c r="D406" i="6"/>
  <c r="D350" i="6"/>
  <c r="D286" i="6"/>
  <c r="E226" i="6"/>
  <c r="D174" i="6"/>
  <c r="O126" i="6"/>
  <c r="P126" i="6" s="1"/>
  <c r="E78" i="6"/>
  <c r="O38" i="6"/>
  <c r="P38" i="6" s="1"/>
  <c r="O920" i="6"/>
  <c r="P920" i="6" s="1"/>
  <c r="O664" i="6"/>
  <c r="P664" i="6" s="1"/>
  <c r="O408" i="6"/>
  <c r="P408" i="6" s="1"/>
  <c r="O82" i="6"/>
  <c r="P82" i="6" s="1"/>
  <c r="E839" i="6"/>
  <c r="D731" i="6"/>
  <c r="D667" i="6"/>
  <c r="D603" i="6"/>
  <c r="D539" i="6"/>
  <c r="D379" i="6"/>
  <c r="D283" i="6"/>
  <c r="E223" i="6"/>
  <c r="O139" i="6"/>
  <c r="P139" i="6" s="1"/>
  <c r="O75" i="6"/>
  <c r="P75" i="6" s="1"/>
  <c r="O981" i="6"/>
  <c r="P981" i="6" s="1"/>
  <c r="O845" i="6"/>
  <c r="P845" i="6" s="1"/>
  <c r="O717" i="6"/>
  <c r="P717" i="6" s="1"/>
  <c r="O589" i="6"/>
  <c r="P589" i="6" s="1"/>
  <c r="O293" i="6"/>
  <c r="P293" i="6" s="1"/>
  <c r="D693" i="6"/>
  <c r="D55" i="6"/>
  <c r="E913" i="6"/>
  <c r="E489" i="6"/>
  <c r="E409" i="6"/>
  <c r="D297" i="6"/>
  <c r="D161" i="6"/>
  <c r="D41" i="6"/>
  <c r="O891" i="6"/>
  <c r="P891" i="6" s="1"/>
  <c r="O763" i="6"/>
  <c r="P763" i="6" s="1"/>
  <c r="O635" i="6"/>
  <c r="P635" i="6" s="1"/>
  <c r="O515" i="6"/>
  <c r="P515" i="6" s="1"/>
  <c r="O443" i="6"/>
  <c r="P443" i="6" s="1"/>
  <c r="O379" i="6"/>
  <c r="P379" i="6" s="1"/>
  <c r="O315" i="6"/>
  <c r="P315" i="6" s="1"/>
  <c r="O251" i="6"/>
  <c r="P251" i="6" s="1"/>
  <c r="O169" i="6"/>
  <c r="P169" i="6" s="1"/>
  <c r="D909" i="6"/>
  <c r="D653" i="6"/>
  <c r="D371" i="6"/>
  <c r="D23" i="6"/>
  <c r="E285" i="6"/>
  <c r="O489" i="6"/>
  <c r="P489" i="6" s="1"/>
  <c r="O369" i="6"/>
  <c r="P369" i="6" s="1"/>
  <c r="D787" i="6"/>
  <c r="D836" i="6"/>
  <c r="E316" i="6"/>
  <c r="O556" i="6"/>
  <c r="P556" i="6" s="1"/>
  <c r="E790" i="6"/>
  <c r="D538" i="6"/>
  <c r="E278" i="6"/>
  <c r="O74" i="6"/>
  <c r="P74" i="6" s="1"/>
  <c r="O352" i="6"/>
  <c r="P352" i="6" s="1"/>
  <c r="E635" i="6"/>
  <c r="E175" i="6"/>
  <c r="O857" i="6"/>
  <c r="P857" i="6" s="1"/>
  <c r="D741" i="6"/>
  <c r="D345" i="6"/>
  <c r="O863" i="6"/>
  <c r="P863" i="6" s="1"/>
  <c r="O607" i="6"/>
  <c r="P607" i="6" s="1"/>
  <c r="D511" i="6"/>
  <c r="D673" i="6"/>
  <c r="E984" i="6"/>
  <c r="E856" i="6"/>
  <c r="D732" i="6"/>
  <c r="D608" i="6"/>
  <c r="D480" i="6"/>
  <c r="E352" i="6"/>
  <c r="E224" i="6"/>
  <c r="E132" i="6"/>
  <c r="D44" i="6"/>
  <c r="O700" i="6"/>
  <c r="P700" i="6" s="1"/>
  <c r="O120" i="6"/>
  <c r="P120" i="6" s="1"/>
  <c r="D882" i="6"/>
  <c r="E754" i="6"/>
  <c r="D630" i="6"/>
  <c r="E502" i="6"/>
  <c r="D378" i="6"/>
  <c r="E242" i="6"/>
  <c r="D134" i="6"/>
  <c r="E42" i="6"/>
  <c r="O656" i="6"/>
  <c r="P656" i="6" s="1"/>
  <c r="D975" i="6"/>
  <c r="E711" i="6"/>
  <c r="E583" i="6"/>
  <c r="E315" i="6"/>
  <c r="O83" i="6"/>
  <c r="P83" i="6" s="1"/>
  <c r="O897" i="6"/>
  <c r="P897" i="6" s="1"/>
  <c r="O641" i="6"/>
  <c r="P641" i="6" s="1"/>
  <c r="D917" i="6"/>
  <c r="E173" i="6"/>
  <c r="D397" i="6"/>
  <c r="E169" i="6"/>
  <c r="O903" i="6"/>
  <c r="P903" i="6" s="1"/>
  <c r="O647" i="6"/>
  <c r="P647" i="6" s="1"/>
  <c r="D897" i="6"/>
  <c r="E864" i="6"/>
  <c r="E608" i="6"/>
  <c r="D340" i="6"/>
  <c r="D124" i="6"/>
  <c r="O644" i="6"/>
  <c r="P644" i="6" s="1"/>
  <c r="D866" i="6"/>
  <c r="E610" i="6"/>
  <c r="E362" i="6"/>
  <c r="D118" i="6"/>
  <c r="O616" i="6"/>
  <c r="P616" i="6" s="1"/>
  <c r="D719" i="6"/>
  <c r="D299" i="6"/>
  <c r="E91" i="6"/>
  <c r="O693" i="6"/>
  <c r="P693" i="6" s="1"/>
  <c r="E923" i="6"/>
  <c r="D169" i="6"/>
  <c r="O899" i="6"/>
  <c r="P899" i="6" s="1"/>
  <c r="O643" i="6"/>
  <c r="P643" i="6" s="1"/>
  <c r="O447" i="6"/>
  <c r="P447" i="6" s="1"/>
  <c r="O319" i="6"/>
  <c r="P319" i="6" s="1"/>
  <c r="O185" i="6"/>
  <c r="P185" i="6" s="1"/>
  <c r="D669" i="6"/>
  <c r="D51" i="6"/>
  <c r="O96" i="6"/>
  <c r="P96" i="6" s="1"/>
  <c r="O548" i="6"/>
  <c r="P548" i="6" s="1"/>
  <c r="D937" i="6"/>
  <c r="D577" i="6"/>
  <c r="E988" i="6"/>
  <c r="E860" i="6"/>
  <c r="D736" i="6"/>
  <c r="E604" i="6"/>
  <c r="E480" i="6"/>
  <c r="D368" i="6"/>
  <c r="D240" i="6"/>
  <c r="D144" i="6"/>
  <c r="E52" i="6"/>
  <c r="O756" i="6"/>
  <c r="P756" i="6" s="1"/>
  <c r="O244" i="6"/>
  <c r="P244" i="6" s="1"/>
  <c r="E906" i="6"/>
  <c r="D782" i="6"/>
  <c r="E654" i="6"/>
  <c r="D518" i="6"/>
  <c r="D390" i="6"/>
  <c r="D270" i="6"/>
  <c r="D162" i="6"/>
  <c r="O70" i="6"/>
  <c r="P70" i="6" s="1"/>
  <c r="O856" i="6"/>
  <c r="P856" i="6" s="1"/>
  <c r="O344" i="6"/>
  <c r="P344" i="6" s="1"/>
  <c r="E807" i="6"/>
  <c r="D651" i="6"/>
  <c r="D475" i="6"/>
  <c r="E271" i="6"/>
  <c r="O123" i="6"/>
  <c r="P123" i="6" s="1"/>
  <c r="O945" i="6"/>
  <c r="P945" i="6" s="1"/>
  <c r="O685" i="6"/>
  <c r="P685" i="6" s="1"/>
  <c r="O237" i="6"/>
  <c r="P237" i="6" s="1"/>
  <c r="E891" i="6"/>
  <c r="E473" i="6"/>
  <c r="D265" i="6"/>
  <c r="O987" i="6"/>
  <c r="P987" i="6" s="1"/>
  <c r="O731" i="6"/>
  <c r="P731" i="6" s="1"/>
  <c r="O495" i="6"/>
  <c r="P495" i="6" s="1"/>
  <c r="O363" i="6"/>
  <c r="P363" i="6" s="1"/>
  <c r="O235" i="6"/>
  <c r="P235" i="6" s="1"/>
  <c r="D845" i="6"/>
  <c r="D279" i="6"/>
  <c r="E157" i="6"/>
  <c r="E739" i="6"/>
  <c r="D295" i="6"/>
  <c r="D487" i="6"/>
  <c r="D601" i="6"/>
  <c r="D984" i="6"/>
  <c r="D920" i="6"/>
  <c r="D856" i="6"/>
  <c r="D792" i="6"/>
  <c r="E720" i="6"/>
  <c r="E656" i="6"/>
  <c r="D588" i="6"/>
  <c r="E524" i="6"/>
  <c r="E440" i="6"/>
  <c r="D380" i="6"/>
  <c r="D300" i="6"/>
  <c r="D236" i="6"/>
  <c r="E152" i="6"/>
  <c r="E60" i="6"/>
  <c r="O740" i="6"/>
  <c r="P740" i="6" s="1"/>
  <c r="O228" i="6"/>
  <c r="P228" i="6" s="1"/>
  <c r="E373" i="6"/>
  <c r="E852" i="6"/>
  <c r="D640" i="6"/>
  <c r="D376" i="6"/>
  <c r="E148" i="6"/>
  <c r="O788" i="6"/>
  <c r="P788" i="6" s="1"/>
  <c r="D914" i="6"/>
  <c r="D790" i="6"/>
  <c r="E662" i="6"/>
  <c r="E534" i="6"/>
  <c r="D418" i="6"/>
  <c r="D298" i="6"/>
  <c r="D190" i="6"/>
  <c r="O102" i="6"/>
  <c r="P102" i="6" s="1"/>
  <c r="D14" i="6"/>
  <c r="O520" i="6"/>
  <c r="P520" i="6" s="1"/>
  <c r="D831" i="6"/>
  <c r="D631" i="6"/>
  <c r="E395" i="6"/>
  <c r="E235" i="6"/>
  <c r="O127" i="6"/>
  <c r="P127" i="6" s="1"/>
  <c r="O973" i="6"/>
  <c r="P973" i="6" s="1"/>
  <c r="O709" i="6"/>
  <c r="P709" i="6" s="1"/>
  <c r="O281" i="6"/>
  <c r="P281" i="6" s="1"/>
  <c r="D19" i="6"/>
  <c r="E469" i="6"/>
  <c r="D225" i="6"/>
  <c r="D81" i="6"/>
  <c r="O875" i="6"/>
  <c r="P875" i="6" s="1"/>
  <c r="O619" i="6"/>
  <c r="P619" i="6" s="1"/>
  <c r="O435" i="6"/>
  <c r="P435" i="6" s="1"/>
  <c r="O307" i="6"/>
  <c r="P307" i="6" s="1"/>
  <c r="O137" i="6"/>
  <c r="P137" i="6" s="1"/>
  <c r="D621" i="6"/>
  <c r="E983" i="6"/>
  <c r="E803" i="6"/>
  <c r="O45" i="6"/>
  <c r="P45" i="6" s="1"/>
  <c r="E836" i="6"/>
  <c r="E536" i="6"/>
  <c r="D232" i="6"/>
  <c r="D48" i="6"/>
  <c r="O168" i="6"/>
  <c r="P168" i="6" s="1"/>
  <c r="D810" i="6"/>
  <c r="D682" i="6"/>
  <c r="E554" i="6"/>
  <c r="D414" i="6"/>
  <c r="D230" i="6"/>
  <c r="E142" i="6"/>
  <c r="O54" i="6"/>
  <c r="P54" i="6" s="1"/>
  <c r="O632" i="6"/>
  <c r="P632" i="6" s="1"/>
  <c r="E991" i="6"/>
  <c r="D723" i="6"/>
  <c r="D595" i="6"/>
  <c r="E243" i="6"/>
  <c r="O135" i="6"/>
  <c r="P135" i="6" s="1"/>
  <c r="O961" i="6"/>
  <c r="P961" i="6" s="1"/>
  <c r="O701" i="6"/>
  <c r="P701" i="6" s="1"/>
  <c r="O269" i="6"/>
  <c r="P269" i="6" s="1"/>
  <c r="E979" i="6"/>
  <c r="E465" i="6"/>
  <c r="D89" i="6"/>
  <c r="O851" i="6"/>
  <c r="P851" i="6" s="1"/>
  <c r="O595" i="6"/>
  <c r="P595" i="6" s="1"/>
  <c r="O423" i="6"/>
  <c r="P423" i="6" s="1"/>
  <c r="O295" i="6"/>
  <c r="P295" i="6" s="1"/>
  <c r="O89" i="6"/>
  <c r="P89" i="6" s="1"/>
  <c r="D573" i="6"/>
  <c r="E919" i="6"/>
  <c r="D793" i="6"/>
  <c r="E776" i="6"/>
  <c r="E520" i="6"/>
  <c r="D280" i="6"/>
  <c r="D80" i="6"/>
  <c r="O404" i="6"/>
  <c r="P404" i="6" s="1"/>
  <c r="D870" i="6"/>
  <c r="D742" i="6"/>
  <c r="E614" i="6"/>
  <c r="D498" i="6"/>
  <c r="E370" i="6"/>
  <c r="D250" i="6"/>
  <c r="E134" i="6"/>
  <c r="D46" i="6"/>
  <c r="O712" i="6"/>
  <c r="P712" i="6" s="1"/>
  <c r="O178" i="6"/>
  <c r="P178" i="6" s="1"/>
  <c r="D679" i="6"/>
  <c r="D551" i="6"/>
  <c r="E251" i="6"/>
  <c r="O95" i="6"/>
  <c r="P95" i="6" s="1"/>
  <c r="O869" i="6"/>
  <c r="P869" i="6" s="1"/>
  <c r="O613" i="6"/>
  <c r="P613" i="6" s="1"/>
  <c r="D789" i="6"/>
  <c r="E837" i="6"/>
  <c r="D385" i="6"/>
  <c r="D129" i="6"/>
  <c r="O843" i="6"/>
  <c r="P843" i="6" s="1"/>
  <c r="O587" i="6"/>
  <c r="P587" i="6" s="1"/>
  <c r="O419" i="6"/>
  <c r="P419" i="6" s="1"/>
  <c r="O291" i="6"/>
  <c r="P291" i="6" s="1"/>
  <c r="O73" i="6"/>
  <c r="P73" i="6" s="1"/>
  <c r="D557" i="6"/>
  <c r="E875" i="6"/>
  <c r="D519" i="6"/>
  <c r="E804" i="6"/>
  <c r="E568" i="6"/>
  <c r="D392" i="6"/>
  <c r="E160" i="6"/>
  <c r="O852" i="6"/>
  <c r="P852" i="6" s="1"/>
  <c r="E918" i="6"/>
  <c r="D794" i="6"/>
  <c r="E634" i="6"/>
  <c r="D526" i="6"/>
  <c r="D398" i="6"/>
  <c r="D278" i="6"/>
  <c r="E154" i="6"/>
  <c r="E62" i="6"/>
  <c r="O824" i="6"/>
  <c r="P824" i="6" s="1"/>
  <c r="O312" i="6"/>
  <c r="P312" i="6" s="1"/>
  <c r="E799" i="6"/>
  <c r="D643" i="6"/>
  <c r="D443" i="6"/>
  <c r="E267" i="6"/>
  <c r="O79" i="6"/>
  <c r="P79" i="6" s="1"/>
  <c r="O929" i="6"/>
  <c r="P929" i="6" s="1"/>
  <c r="O669" i="6"/>
  <c r="P669" i="6" s="1"/>
  <c r="O205" i="6"/>
  <c r="P205" i="6" s="1"/>
  <c r="E763" i="6"/>
  <c r="D457" i="6"/>
  <c r="D313" i="6"/>
  <c r="D17" i="6"/>
  <c r="O755" i="6"/>
  <c r="P755" i="6" s="1"/>
  <c r="O511" i="6"/>
  <c r="P511" i="6" s="1"/>
  <c r="O375" i="6"/>
  <c r="P375" i="6" s="1"/>
  <c r="O247" i="6"/>
  <c r="P247" i="6" s="1"/>
  <c r="D893" i="6"/>
  <c r="D343" i="6"/>
  <c r="E253" i="6"/>
  <c r="E773" i="6"/>
  <c r="O257" i="6"/>
  <c r="P257" i="6" s="1"/>
  <c r="E572" i="6"/>
  <c r="D918" i="6"/>
  <c r="E402" i="6"/>
  <c r="O864" i="6"/>
  <c r="P864" i="6" s="1"/>
  <c r="E411" i="6"/>
  <c r="O601" i="6"/>
  <c r="P601" i="6" s="1"/>
  <c r="E105" i="6"/>
  <c r="E1003" i="6"/>
  <c r="E920" i="6"/>
  <c r="E544" i="6"/>
  <c r="E288" i="6"/>
  <c r="D88" i="6"/>
  <c r="O444" i="6"/>
  <c r="P444" i="6" s="1"/>
  <c r="E818" i="6"/>
  <c r="D566" i="6"/>
  <c r="E306" i="6"/>
  <c r="E86" i="6"/>
  <c r="O400" i="6"/>
  <c r="P400" i="6" s="1"/>
  <c r="E647" i="6"/>
  <c r="O147" i="6"/>
  <c r="P147" i="6" s="1"/>
  <c r="O769" i="6"/>
  <c r="P769" i="6" s="1"/>
  <c r="D339" i="6"/>
  <c r="D485" i="6"/>
  <c r="E49" i="6"/>
  <c r="O519" i="6"/>
  <c r="P519" i="6" s="1"/>
  <c r="E325" i="6"/>
  <c r="E484" i="6"/>
  <c r="O36" i="6"/>
  <c r="P36" i="6" s="1"/>
  <c r="D738" i="6"/>
  <c r="D242" i="6"/>
  <c r="E975" i="6"/>
  <c r="E155" i="6"/>
  <c r="O253" i="6"/>
  <c r="P253" i="6" s="1"/>
  <c r="E25" i="6"/>
  <c r="O523" i="6"/>
  <c r="P523" i="6" s="1"/>
  <c r="O255" i="6"/>
  <c r="P255" i="6" s="1"/>
  <c r="D399" i="6"/>
  <c r="D20" i="6"/>
  <c r="D665" i="6"/>
  <c r="E796" i="6"/>
  <c r="D544" i="6"/>
  <c r="D304" i="6"/>
  <c r="E96" i="6"/>
  <c r="O500" i="6"/>
  <c r="P500" i="6" s="1"/>
  <c r="D846" i="6"/>
  <c r="E590" i="6"/>
  <c r="D334" i="6"/>
  <c r="E114" i="6"/>
  <c r="O600" i="6"/>
  <c r="P600" i="6" s="1"/>
  <c r="D715" i="6"/>
  <c r="E371" i="6"/>
  <c r="O35" i="6"/>
  <c r="P35" i="6" s="1"/>
  <c r="O557" i="6"/>
  <c r="P557" i="6" s="1"/>
  <c r="E537" i="6"/>
  <c r="D137" i="6"/>
  <c r="O603" i="6"/>
  <c r="P603" i="6" s="1"/>
  <c r="O299" i="6"/>
  <c r="P299" i="6" s="1"/>
  <c r="D589" i="6"/>
  <c r="D945" i="6"/>
  <c r="O109" i="6"/>
  <c r="P109" i="6" s="1"/>
  <c r="D952" i="6"/>
  <c r="D824" i="6"/>
  <c r="E688" i="6"/>
  <c r="D556" i="6"/>
  <c r="D412" i="6"/>
  <c r="D268" i="6"/>
  <c r="O108" i="6"/>
  <c r="P108" i="6" s="1"/>
  <c r="O484" i="6"/>
  <c r="P484" i="6" s="1"/>
  <c r="E980" i="6"/>
  <c r="D488" i="6"/>
  <c r="O60" i="6"/>
  <c r="P60" i="6" s="1"/>
  <c r="D854" i="6"/>
  <c r="E598" i="6"/>
  <c r="E354" i="6"/>
  <c r="E146" i="6"/>
  <c r="O776" i="6"/>
  <c r="P776" i="6" s="1"/>
  <c r="D695" i="6"/>
  <c r="D347" i="6"/>
  <c r="O63" i="6"/>
  <c r="P63" i="6" s="1"/>
  <c r="O581" i="6"/>
  <c r="P581" i="6" s="1"/>
  <c r="E533" i="6"/>
  <c r="E153" i="6"/>
  <c r="O747" i="6"/>
  <c r="P747" i="6" s="1"/>
  <c r="O371" i="6"/>
  <c r="P371" i="6" s="1"/>
  <c r="D877" i="6"/>
  <c r="E221" i="6"/>
  <c r="E213" i="6"/>
  <c r="D624" i="6"/>
  <c r="O140" i="6"/>
  <c r="P140" i="6" s="1"/>
  <c r="E902" i="6"/>
  <c r="E618" i="6"/>
  <c r="D294" i="6"/>
  <c r="D98" i="6"/>
  <c r="O376" i="6"/>
  <c r="P376" i="6" s="1"/>
  <c r="D659" i="6"/>
  <c r="E195" i="6"/>
  <c r="O573" i="6"/>
  <c r="P573" i="6" s="1"/>
  <c r="E529" i="6"/>
  <c r="O979" i="6"/>
  <c r="P979" i="6" s="1"/>
  <c r="O491" i="6"/>
  <c r="P491" i="6" s="1"/>
  <c r="O231" i="6"/>
  <c r="P231" i="6" s="1"/>
  <c r="D271" i="6"/>
  <c r="E884" i="6"/>
  <c r="D408" i="6"/>
  <c r="O916" i="6"/>
  <c r="P916" i="6" s="1"/>
  <c r="D806" i="6"/>
  <c r="E550" i="6"/>
  <c r="D314" i="6"/>
  <c r="D90" i="6"/>
  <c r="O456" i="6"/>
  <c r="P456" i="6" s="1"/>
  <c r="D615" i="6"/>
  <c r="O159" i="6"/>
  <c r="P159" i="6" s="1"/>
  <c r="O741" i="6"/>
  <c r="P741" i="6" s="1"/>
  <c r="D183" i="6"/>
  <c r="D257" i="6"/>
  <c r="O715" i="6"/>
  <c r="P715" i="6" s="1"/>
  <c r="O483" i="6"/>
  <c r="P483" i="6" s="1"/>
  <c r="O227" i="6"/>
  <c r="P227" i="6" s="1"/>
  <c r="D243" i="6"/>
  <c r="D883" i="6"/>
  <c r="D455" i="6"/>
  <c r="E764" i="6"/>
  <c r="E244" i="6"/>
  <c r="O268" i="6"/>
  <c r="P268" i="6" s="1"/>
  <c r="E750" i="6"/>
  <c r="E490" i="6"/>
  <c r="E238" i="6"/>
  <c r="O46" i="6"/>
  <c r="P46" i="6" s="1"/>
  <c r="O162" i="6"/>
  <c r="P162" i="6" s="1"/>
  <c r="E595" i="6"/>
  <c r="D139" i="6"/>
  <c r="O777" i="6"/>
  <c r="P777" i="6" s="1"/>
  <c r="D375" i="6"/>
  <c r="E273" i="6"/>
  <c r="O815" i="6"/>
  <c r="P815" i="6" s="1"/>
  <c r="O559" i="6"/>
  <c r="P559" i="6" s="1"/>
  <c r="O37" i="6"/>
  <c r="P37" i="6" s="1"/>
  <c r="E851" i="6"/>
  <c r="E960" i="6"/>
  <c r="D832" i="6"/>
  <c r="D708" i="6"/>
  <c r="D584" i="6"/>
  <c r="E460" i="6"/>
  <c r="E328" i="6"/>
  <c r="D208" i="6"/>
  <c r="O116" i="6"/>
  <c r="P116" i="6" s="1"/>
  <c r="O28" i="6"/>
  <c r="P28" i="6" s="1"/>
  <c r="O604" i="6"/>
  <c r="P604" i="6" s="1"/>
  <c r="D986" i="6"/>
  <c r="E858" i="6"/>
  <c r="E730" i="6"/>
  <c r="D606" i="6"/>
  <c r="E478" i="6"/>
  <c r="E346" i="6"/>
  <c r="D214" i="6"/>
  <c r="O118" i="6"/>
  <c r="P118" i="6" s="1"/>
  <c r="E26" i="6"/>
  <c r="O560" i="6"/>
  <c r="P560" i="6" s="1"/>
  <c r="E887" i="6"/>
  <c r="E687" i="6"/>
  <c r="E559" i="6"/>
  <c r="E183" i="6"/>
  <c r="E59" i="6"/>
  <c r="O849" i="6"/>
  <c r="P849" i="6" s="1"/>
  <c r="O593" i="6"/>
  <c r="P593" i="6" s="1"/>
  <c r="D709" i="6"/>
  <c r="D525" i="6"/>
  <c r="D353" i="6"/>
  <c r="E129" i="6"/>
  <c r="O855" i="6"/>
  <c r="P855" i="6" s="1"/>
  <c r="O599" i="6"/>
  <c r="P599" i="6" s="1"/>
  <c r="E245" i="6"/>
  <c r="E816" i="6"/>
  <c r="D564" i="6"/>
  <c r="D292" i="6"/>
  <c r="E88" i="6"/>
  <c r="O452" i="6"/>
  <c r="P452" i="6" s="1"/>
  <c r="D818" i="6"/>
  <c r="E562" i="6"/>
  <c r="D322" i="6"/>
  <c r="E82" i="6"/>
  <c r="O424" i="6"/>
  <c r="P424" i="6" s="1"/>
  <c r="D671" i="6"/>
  <c r="E207" i="6"/>
  <c r="E67" i="6"/>
  <c r="O597" i="6"/>
  <c r="P597" i="6" s="1"/>
  <c r="E525" i="6"/>
  <c r="D113" i="6"/>
  <c r="O867" i="6"/>
  <c r="P867" i="6" s="1"/>
  <c r="O611" i="6"/>
  <c r="P611" i="6" s="1"/>
  <c r="O431" i="6"/>
  <c r="P431" i="6" s="1"/>
  <c r="O303" i="6"/>
  <c r="P303" i="6" s="1"/>
  <c r="O121" i="6"/>
  <c r="P121" i="6" s="1"/>
  <c r="D605" i="6"/>
  <c r="E955" i="6"/>
  <c r="D72" i="6"/>
  <c r="O420" i="6"/>
  <c r="P420" i="6" s="1"/>
  <c r="D649" i="6"/>
  <c r="E903" i="6"/>
  <c r="E972" i="6"/>
  <c r="E844" i="6"/>
  <c r="E724" i="6"/>
  <c r="D592" i="6"/>
  <c r="E468" i="6"/>
  <c r="D352" i="6"/>
  <c r="D224" i="6"/>
  <c r="O132" i="6"/>
  <c r="P132" i="6" s="1"/>
  <c r="O44" i="6"/>
  <c r="P44" i="6" s="1"/>
  <c r="O692" i="6"/>
  <c r="P692" i="6" s="1"/>
  <c r="O104" i="6"/>
  <c r="P104" i="6" s="1"/>
  <c r="E890" i="6"/>
  <c r="E766" i="6"/>
  <c r="E638" i="6"/>
  <c r="D502" i="6"/>
  <c r="E374" i="6"/>
  <c r="D254" i="6"/>
  <c r="D150" i="6"/>
  <c r="D58" i="6"/>
  <c r="O792" i="6"/>
  <c r="P792" i="6" s="1"/>
  <c r="O280" i="6"/>
  <c r="P280" i="6" s="1"/>
  <c r="E783" i="6"/>
  <c r="D635" i="6"/>
  <c r="D411" i="6"/>
  <c r="D251" i="6"/>
  <c r="O107" i="6"/>
  <c r="P107" i="6" s="1"/>
  <c r="O909" i="6"/>
  <c r="P909" i="6" s="1"/>
  <c r="O653" i="6"/>
  <c r="P653" i="6" s="1"/>
  <c r="D965" i="6"/>
  <c r="E269" i="6"/>
  <c r="D461" i="6"/>
  <c r="D233" i="6"/>
  <c r="O955" i="6"/>
  <c r="P955" i="6" s="1"/>
  <c r="O699" i="6"/>
  <c r="P699" i="6" s="1"/>
  <c r="O475" i="6"/>
  <c r="P475" i="6" s="1"/>
  <c r="O347" i="6"/>
  <c r="P347" i="6" s="1"/>
  <c r="O219" i="6"/>
  <c r="P219" i="6" s="1"/>
  <c r="D781" i="6"/>
  <c r="D207" i="6"/>
  <c r="E29" i="6"/>
  <c r="D327" i="6"/>
  <c r="E341" i="6"/>
  <c r="E787" i="6"/>
  <c r="E935" i="6"/>
  <c r="E968" i="6"/>
  <c r="E904" i="6"/>
  <c r="D840" i="6"/>
  <c r="D780" i="6"/>
  <c r="E704" i="6"/>
  <c r="D644" i="6"/>
  <c r="D572" i="6"/>
  <c r="E508" i="6"/>
  <c r="E424" i="6"/>
  <c r="D348" i="6"/>
  <c r="D284" i="6"/>
  <c r="E208" i="6"/>
  <c r="E128" i="6"/>
  <c r="E28" i="6"/>
  <c r="O612" i="6"/>
  <c r="P612" i="6" s="1"/>
  <c r="E982" i="6"/>
  <c r="E835" i="6"/>
  <c r="E788" i="6"/>
  <c r="E552" i="6"/>
  <c r="D312" i="6"/>
  <c r="D104" i="6"/>
  <c r="O532" i="6"/>
  <c r="P532" i="6" s="1"/>
  <c r="E882" i="6"/>
  <c r="D758" i="6"/>
  <c r="E630" i="6"/>
  <c r="D514" i="6"/>
  <c r="D386" i="6"/>
  <c r="D266" i="6"/>
  <c r="O170" i="6"/>
  <c r="P170" i="6" s="1"/>
  <c r="D78" i="6"/>
  <c r="O904" i="6"/>
  <c r="P904" i="6" s="1"/>
  <c r="O392" i="6"/>
  <c r="P392" i="6" s="1"/>
  <c r="D727" i="6"/>
  <c r="D599" i="6"/>
  <c r="E379" i="6"/>
  <c r="E203" i="6"/>
  <c r="O87" i="6"/>
  <c r="P87" i="6" s="1"/>
  <c r="O901" i="6"/>
  <c r="P901" i="6" s="1"/>
  <c r="O645" i="6"/>
  <c r="P645" i="6" s="1"/>
  <c r="D933" i="6"/>
  <c r="E205" i="6"/>
  <c r="D453" i="6"/>
  <c r="D201" i="6"/>
  <c r="D33" i="6"/>
  <c r="O811" i="6"/>
  <c r="P811" i="6" s="1"/>
  <c r="O555" i="6"/>
  <c r="P555" i="6" s="1"/>
  <c r="O403" i="6"/>
  <c r="P403" i="6" s="1"/>
  <c r="O275" i="6"/>
  <c r="P275" i="6" s="1"/>
  <c r="D1005" i="6"/>
  <c r="D499" i="6"/>
  <c r="E747" i="6"/>
  <c r="O133" i="6"/>
  <c r="P133" i="6" s="1"/>
  <c r="E37" i="6"/>
  <c r="E684" i="6"/>
  <c r="D448" i="6"/>
  <c r="E184" i="6"/>
  <c r="O980" i="6"/>
  <c r="P980" i="6" s="1"/>
  <c r="D946" i="6"/>
  <c r="D778" i="6"/>
  <c r="E650" i="6"/>
  <c r="D510" i="6"/>
  <c r="D326" i="6"/>
  <c r="E206" i="6"/>
  <c r="O122" i="6"/>
  <c r="P122" i="6" s="1"/>
  <c r="E30" i="6"/>
  <c r="O504" i="6"/>
  <c r="P504" i="6" s="1"/>
  <c r="E879" i="6"/>
  <c r="D691" i="6"/>
  <c r="D563" i="6"/>
  <c r="E211" i="6"/>
  <c r="O111" i="6"/>
  <c r="P111" i="6" s="1"/>
  <c r="O893" i="6"/>
  <c r="P893" i="6" s="1"/>
  <c r="O637" i="6"/>
  <c r="P637" i="6" s="1"/>
  <c r="D901" i="6"/>
  <c r="E141" i="6"/>
  <c r="E433" i="6"/>
  <c r="D73" i="6"/>
  <c r="O787" i="6"/>
  <c r="P787" i="6" s="1"/>
  <c r="O531" i="6"/>
  <c r="P531" i="6" s="1"/>
  <c r="O391" i="6"/>
  <c r="P391" i="6" s="1"/>
  <c r="O263" i="6"/>
  <c r="P263" i="6" s="1"/>
  <c r="D957" i="6"/>
  <c r="D435" i="6"/>
  <c r="E381" i="6"/>
  <c r="D199" i="6"/>
  <c r="E948" i="6"/>
  <c r="E732" i="6"/>
  <c r="E476" i="6"/>
  <c r="E216" i="6"/>
  <c r="E36" i="6"/>
  <c r="D994" i="6"/>
  <c r="D838" i="6"/>
  <c r="D710" i="6"/>
  <c r="E582" i="6"/>
  <c r="D466" i="6"/>
  <c r="D346" i="6"/>
  <c r="E202" i="6"/>
  <c r="E110" i="6"/>
  <c r="E22" i="6"/>
  <c r="O584" i="6"/>
  <c r="P584" i="6" s="1"/>
  <c r="E943" i="6"/>
  <c r="D647" i="6"/>
  <c r="D459" i="6"/>
  <c r="O183" i="6"/>
  <c r="P183" i="6" s="1"/>
  <c r="D43" i="6"/>
  <c r="O805" i="6"/>
  <c r="P805" i="6" s="1"/>
  <c r="O549" i="6"/>
  <c r="P549" i="6" s="1"/>
  <c r="D531" i="6"/>
  <c r="E517" i="6"/>
  <c r="D321" i="6"/>
  <c r="D53" i="6"/>
  <c r="O779" i="6"/>
  <c r="P779" i="6" s="1"/>
  <c r="O527" i="6"/>
  <c r="P527" i="6" s="1"/>
  <c r="O387" i="6"/>
  <c r="P387" i="6" s="1"/>
  <c r="O259" i="6"/>
  <c r="P259" i="6" s="1"/>
  <c r="D941" i="6"/>
  <c r="D407" i="6"/>
  <c r="E349" i="6"/>
  <c r="E996" i="6"/>
  <c r="E760" i="6"/>
  <c r="D504" i="6"/>
  <c r="D328" i="6"/>
  <c r="D116" i="6"/>
  <c r="O596" i="6"/>
  <c r="P596" i="6" s="1"/>
  <c r="E886" i="6"/>
  <c r="D762" i="6"/>
  <c r="E602" i="6"/>
  <c r="D494" i="6"/>
  <c r="E366" i="6"/>
  <c r="D246" i="6"/>
  <c r="O134" i="6"/>
  <c r="P134" i="6" s="1"/>
  <c r="O42" i="6"/>
  <c r="P42" i="6" s="1"/>
  <c r="O696" i="6"/>
  <c r="P696" i="6" s="1"/>
  <c r="O146" i="6"/>
  <c r="P146" i="6" s="1"/>
  <c r="E743" i="6"/>
  <c r="D611" i="6"/>
  <c r="E375" i="6"/>
  <c r="O167" i="6"/>
  <c r="P167" i="6" s="1"/>
  <c r="O51" i="6"/>
  <c r="P51" i="6" s="1"/>
  <c r="O861" i="6"/>
  <c r="P861" i="6" s="1"/>
  <c r="O605" i="6"/>
  <c r="P605" i="6" s="1"/>
  <c r="D757" i="6"/>
  <c r="E969" i="6"/>
  <c r="E401" i="6"/>
  <c r="D249" i="6"/>
  <c r="O947" i="6"/>
  <c r="P947" i="6" s="1"/>
  <c r="O691" i="6"/>
  <c r="P691" i="6" s="1"/>
  <c r="O471" i="6"/>
  <c r="P471" i="6" s="1"/>
  <c r="O343" i="6"/>
  <c r="P343" i="6" s="1"/>
  <c r="O215" i="6"/>
  <c r="P215" i="6" s="1"/>
  <c r="D765" i="6"/>
  <c r="D179" i="6"/>
  <c r="E593" i="6"/>
  <c r="E437" i="6"/>
  <c r="D108" i="6"/>
  <c r="D666" i="6"/>
  <c r="D166" i="6"/>
  <c r="E791" i="6"/>
  <c r="E51" i="6"/>
  <c r="D529" i="6"/>
  <c r="O735" i="6"/>
  <c r="P735" i="6" s="1"/>
  <c r="D761" i="6"/>
  <c r="E792" i="6"/>
  <c r="D668" i="6"/>
  <c r="E416" i="6"/>
  <c r="O180" i="6"/>
  <c r="P180" i="6" s="1"/>
  <c r="O956" i="6"/>
  <c r="P956" i="6" s="1"/>
  <c r="E946" i="6"/>
  <c r="E690" i="6"/>
  <c r="E438" i="6"/>
  <c r="E178" i="6"/>
  <c r="O912" i="6"/>
  <c r="P912" i="6" s="1"/>
  <c r="D807" i="6"/>
  <c r="E459" i="6"/>
  <c r="E27" i="6"/>
  <c r="O397" i="6"/>
  <c r="P397" i="6" s="1"/>
  <c r="E281" i="6"/>
  <c r="O775" i="6"/>
  <c r="P775" i="6" s="1"/>
  <c r="E992" i="6"/>
  <c r="D728" i="6"/>
  <c r="O216" i="6"/>
  <c r="P216" i="6" s="1"/>
  <c r="E990" i="6"/>
  <c r="D490" i="6"/>
  <c r="O30" i="6"/>
  <c r="P30" i="6" s="1"/>
  <c r="D591" i="6"/>
  <c r="O953" i="6"/>
  <c r="P953" i="6" s="1"/>
  <c r="E417" i="6"/>
  <c r="O771" i="6"/>
  <c r="P771" i="6" s="1"/>
  <c r="O383" i="6"/>
  <c r="P383" i="6" s="1"/>
  <c r="D925" i="6"/>
  <c r="E317" i="6"/>
  <c r="D188" i="6"/>
  <c r="E934" i="6"/>
  <c r="D479" i="6"/>
  <c r="E924" i="6"/>
  <c r="E676" i="6"/>
  <c r="E428" i="6"/>
  <c r="O192" i="6"/>
  <c r="P192" i="6" s="1"/>
  <c r="O1007" i="6"/>
  <c r="P1007" i="6" s="1"/>
  <c r="E970" i="6"/>
  <c r="D718" i="6"/>
  <c r="D454" i="6"/>
  <c r="E210" i="6"/>
  <c r="O26" i="6"/>
  <c r="P26" i="6" s="1"/>
  <c r="E959" i="6"/>
  <c r="D587" i="6"/>
  <c r="O187" i="6"/>
  <c r="P187" i="6" s="1"/>
  <c r="O813" i="6"/>
  <c r="P813" i="6" s="1"/>
  <c r="D565" i="6"/>
  <c r="D393" i="6"/>
  <c r="O859" i="6"/>
  <c r="P859" i="6" s="1"/>
  <c r="O427" i="6"/>
  <c r="P427" i="6" s="1"/>
  <c r="O105" i="6"/>
  <c r="P105" i="6" s="1"/>
  <c r="E947" i="6"/>
  <c r="O21" i="6"/>
  <c r="P21" i="6" s="1"/>
  <c r="E165" i="6"/>
  <c r="D888" i="6"/>
  <c r="D764" i="6"/>
  <c r="D628" i="6"/>
  <c r="E492" i="6"/>
  <c r="D332" i="6"/>
  <c r="O200" i="6"/>
  <c r="P200" i="6" s="1"/>
  <c r="O996" i="6"/>
  <c r="P996" i="6" s="1"/>
  <c r="E950" i="6"/>
  <c r="O157" i="6"/>
  <c r="P157" i="6" s="1"/>
  <c r="E744" i="6"/>
  <c r="D248" i="6"/>
  <c r="O276" i="6"/>
  <c r="P276" i="6" s="1"/>
  <c r="D726" i="6"/>
  <c r="D482" i="6"/>
  <c r="D234" i="6"/>
  <c r="E54" i="6"/>
  <c r="O264" i="6"/>
  <c r="P264" i="6" s="1"/>
  <c r="D567" i="6"/>
  <c r="O191" i="6"/>
  <c r="P191" i="6" s="1"/>
  <c r="O837" i="6"/>
  <c r="P837" i="6" s="1"/>
  <c r="D661" i="6"/>
  <c r="E345" i="6"/>
  <c r="O1003" i="6"/>
  <c r="P1003" i="6" s="1"/>
  <c r="O507" i="6"/>
  <c r="P507" i="6" s="1"/>
  <c r="O243" i="6"/>
  <c r="P243" i="6" s="1"/>
  <c r="D335" i="6"/>
  <c r="E964" i="6"/>
  <c r="D360" i="6"/>
  <c r="O724" i="6"/>
  <c r="P724" i="6" s="1"/>
  <c r="D746" i="6"/>
  <c r="D478" i="6"/>
  <c r="O182" i="6"/>
  <c r="P182" i="6" s="1"/>
  <c r="O888" i="6"/>
  <c r="P888" i="6" s="1"/>
  <c r="E823" i="6"/>
  <c r="D507" i="6"/>
  <c r="O71" i="6"/>
  <c r="P71" i="6" s="1"/>
  <c r="O829" i="6"/>
  <c r="P829" i="6" s="1"/>
  <c r="D629" i="6"/>
  <c r="E369" i="6"/>
  <c r="O723" i="6"/>
  <c r="P723" i="6" s="1"/>
  <c r="O359" i="6"/>
  <c r="P359" i="6" s="1"/>
  <c r="D829" i="6"/>
  <c r="E125" i="6"/>
  <c r="D881" i="6"/>
  <c r="E668" i="6"/>
  <c r="E172" i="6"/>
  <c r="D930" i="6"/>
  <c r="D678" i="6"/>
  <c r="D434" i="6"/>
  <c r="D178" i="6"/>
  <c r="O968" i="6"/>
  <c r="P968" i="6" s="1"/>
  <c r="D751" i="6"/>
  <c r="E367" i="6"/>
  <c r="O1005" i="6"/>
  <c r="P1005" i="6" s="1"/>
  <c r="O341" i="6"/>
  <c r="P341" i="6" s="1"/>
  <c r="E485" i="6"/>
  <c r="O971" i="6"/>
  <c r="P971" i="6" s="1"/>
  <c r="O355" i="6"/>
  <c r="P355" i="6" s="1"/>
  <c r="D813" i="6"/>
  <c r="E93" i="6"/>
  <c r="O25" i="6"/>
  <c r="P25" i="6" s="1"/>
  <c r="O819" i="6"/>
  <c r="P819" i="6" s="1"/>
  <c r="D147" i="6"/>
  <c r="O103" i="6"/>
  <c r="P103" i="6" s="1"/>
  <c r="E855" i="6"/>
  <c r="E190" i="6"/>
  <c r="D698" i="6"/>
  <c r="O208" i="6"/>
  <c r="P208" i="6" s="1"/>
  <c r="D415" i="6"/>
  <c r="O195" i="6"/>
  <c r="P195" i="6" s="1"/>
  <c r="O221" i="6"/>
  <c r="P221" i="6" s="1"/>
  <c r="E303" i="6"/>
  <c r="D402" i="6"/>
  <c r="E584" i="6"/>
  <c r="D701" i="6"/>
  <c r="D311" i="6"/>
  <c r="O248" i="6"/>
  <c r="P248" i="6" s="1"/>
  <c r="D842" i="6"/>
  <c r="O339" i="6"/>
  <c r="P339" i="6" s="1"/>
  <c r="O405" i="6"/>
  <c r="P405" i="6" s="1"/>
  <c r="O648" i="6"/>
  <c r="P648" i="6" s="1"/>
  <c r="D330" i="6"/>
  <c r="E420" i="6"/>
  <c r="O356" i="6"/>
  <c r="P356" i="6" s="1"/>
  <c r="D540" i="6"/>
  <c r="D857" i="6"/>
  <c r="O41" i="6"/>
  <c r="P41" i="6" s="1"/>
  <c r="D403" i="6"/>
  <c r="E895" i="6"/>
  <c r="D702" i="6"/>
  <c r="D416" i="6"/>
  <c r="D164" i="6"/>
  <c r="E189" i="6"/>
  <c r="D305" i="6"/>
  <c r="D442" i="6"/>
  <c r="D817" i="6"/>
  <c r="E461" i="6"/>
  <c r="E767" i="6"/>
  <c r="E666" i="6"/>
  <c r="O860" i="6"/>
  <c r="P860" i="6" s="1"/>
  <c r="D896" i="6"/>
  <c r="D25" i="6"/>
  <c r="D366" i="6"/>
  <c r="D15" i="6"/>
  <c r="O439" i="6"/>
  <c r="P439" i="6" s="1"/>
  <c r="D377" i="6"/>
  <c r="O797" i="6"/>
  <c r="P797" i="6" s="1"/>
  <c r="D579" i="6"/>
  <c r="O22" i="6"/>
  <c r="P22" i="6" s="1"/>
  <c r="D462" i="6"/>
  <c r="O340" i="6"/>
  <c r="P340" i="6" s="1"/>
  <c r="E716" i="6"/>
  <c r="D177" i="6"/>
  <c r="D583" i="6"/>
  <c r="D530" i="6"/>
  <c r="E820" i="6"/>
  <c r="O915" i="6"/>
  <c r="P915" i="6" s="1"/>
  <c r="E403" i="6"/>
  <c r="D446" i="6"/>
  <c r="E900" i="6"/>
  <c r="O467" i="6"/>
  <c r="P467" i="6" s="1"/>
  <c r="O773" i="6"/>
  <c r="P773" i="6" s="1"/>
  <c r="D34" i="6"/>
  <c r="E962" i="6"/>
  <c r="D316" i="6"/>
  <c r="D872" i="6"/>
  <c r="D105" i="6"/>
  <c r="E363" i="6"/>
  <c r="D318" i="6"/>
  <c r="E84" i="6"/>
  <c r="D263" i="6"/>
  <c r="D307" i="6"/>
  <c r="D637" i="6"/>
  <c r="O311" i="6"/>
  <c r="P311" i="6" s="1"/>
  <c r="O627" i="6"/>
  <c r="P627" i="6" s="1"/>
  <c r="D209" i="6"/>
  <c r="E513" i="6"/>
  <c r="O541" i="6"/>
  <c r="P541" i="6" s="1"/>
  <c r="E39" i="6"/>
  <c r="E335" i="6"/>
  <c r="D707" i="6"/>
  <c r="O568" i="6"/>
  <c r="P568" i="6" s="1"/>
  <c r="D110" i="6"/>
  <c r="D342" i="6"/>
  <c r="E570" i="6"/>
  <c r="D858" i="6"/>
  <c r="E68" i="6"/>
  <c r="D460" i="6"/>
  <c r="E932" i="6"/>
  <c r="D685" i="6"/>
  <c r="O651" i="6"/>
  <c r="P651" i="6" s="1"/>
  <c r="E827" i="6"/>
  <c r="O119" i="6"/>
  <c r="P119" i="6" s="1"/>
  <c r="O328" i="6"/>
  <c r="P328" i="6" s="1"/>
  <c r="D282" i="6"/>
  <c r="D774" i="6"/>
  <c r="D344" i="6"/>
  <c r="D87" i="6"/>
  <c r="O455" i="6"/>
  <c r="P455" i="6" s="1"/>
  <c r="E497" i="6"/>
  <c r="D59" i="6"/>
  <c r="E775" i="6"/>
  <c r="E166" i="6"/>
  <c r="D714" i="6"/>
  <c r="D296" i="6"/>
  <c r="O1006" i="6"/>
  <c r="P1006" i="6" s="1"/>
  <c r="O211" i="6"/>
  <c r="P211" i="6" s="1"/>
  <c r="O939" i="6"/>
  <c r="P939" i="6" s="1"/>
  <c r="D367" i="6"/>
  <c r="O151" i="6"/>
  <c r="P151" i="6" s="1"/>
  <c r="D887" i="6"/>
  <c r="E218" i="6"/>
  <c r="D694" i="6"/>
  <c r="O196" i="6"/>
  <c r="P196" i="6" s="1"/>
  <c r="E967" i="6"/>
  <c r="D176" i="6"/>
  <c r="D464" i="6"/>
  <c r="D748" i="6"/>
  <c r="D1000" i="6"/>
  <c r="D681" i="6"/>
  <c r="D535" i="6"/>
  <c r="O571" i="6"/>
  <c r="P571" i="6" s="1"/>
  <c r="E521" i="6"/>
  <c r="E23" i="6"/>
  <c r="D699" i="6"/>
  <c r="E102" i="6"/>
  <c r="E574" i="6"/>
  <c r="O436" i="6"/>
  <c r="P436" i="6" s="1"/>
  <c r="D288" i="6"/>
  <c r="D784" i="6"/>
  <c r="O932" i="6"/>
  <c r="P932" i="6" s="1"/>
  <c r="O239" i="6"/>
  <c r="P239" i="6" s="1"/>
  <c r="O995" i="6"/>
  <c r="P995" i="6" s="1"/>
  <c r="E131" i="6"/>
  <c r="D186" i="6"/>
  <c r="O964" i="6"/>
  <c r="P964" i="6" s="1"/>
  <c r="E944" i="6"/>
  <c r="E233" i="6"/>
  <c r="O721" i="6"/>
  <c r="P721" i="6" s="1"/>
  <c r="E623" i="6"/>
  <c r="D70" i="6"/>
  <c r="D542" i="6"/>
  <c r="O348" i="6"/>
  <c r="P348" i="6" s="1"/>
  <c r="E264" i="6"/>
  <c r="E768" i="6"/>
  <c r="E907" i="6"/>
  <c r="O687" i="6"/>
  <c r="P687" i="6" s="1"/>
  <c r="O27" i="6"/>
  <c r="P27" i="6" s="1"/>
  <c r="O138" i="6"/>
  <c r="P138" i="6" s="1"/>
  <c r="E56" i="6"/>
  <c r="P12" i="6" l="1"/>
  <c r="P13" i="6"/>
  <c r="P14" i="6"/>
</calcChain>
</file>

<file path=xl/sharedStrings.xml><?xml version="1.0" encoding="utf-8"?>
<sst xmlns="http://schemas.openxmlformats.org/spreadsheetml/2006/main" count="628" uniqueCount="211">
  <si>
    <t>Hazards</t>
  </si>
  <si>
    <t>Exposure</t>
  </si>
  <si>
    <t>Vulnerability</t>
  </si>
  <si>
    <t>Capacity</t>
  </si>
  <si>
    <t>Risk</t>
  </si>
  <si>
    <t>Score</t>
  </si>
  <si>
    <t>Hazard group</t>
  </si>
  <si>
    <t>Hazard</t>
  </si>
  <si>
    <t>Frequency</t>
  </si>
  <si>
    <t>Duration</t>
  </si>
  <si>
    <t>Intensity</t>
  </si>
  <si>
    <t>Geographical extent</t>
  </si>
  <si>
    <t>Time of year</t>
  </si>
  <si>
    <t>Confidence score</t>
  </si>
  <si>
    <t>Notes</t>
  </si>
  <si>
    <t>Environmental events and environmental degradation</t>
  </si>
  <si>
    <t>Violent/potential violent conflict</t>
  </si>
  <si>
    <t>Current and potential political/social unrest and instability</t>
  </si>
  <si>
    <t>Biological hazards</t>
  </si>
  <si>
    <t>Chemical hazards</t>
  </si>
  <si>
    <t>Cross-border dynamics</t>
  </si>
  <si>
    <t>Economic downturn/shocks and market instability</t>
  </si>
  <si>
    <t>Hazard groups</t>
  </si>
  <si>
    <t>Characteristic 1</t>
  </si>
  <si>
    <t>Characteristic 2</t>
  </si>
  <si>
    <t>Hazard characteristics 1</t>
  </si>
  <si>
    <t>Hazard characteristics 2</t>
  </si>
  <si>
    <t>Not used</t>
  </si>
  <si>
    <t>Hazard score</t>
  </si>
  <si>
    <t>Class</t>
  </si>
  <si>
    <t>High</t>
  </si>
  <si>
    <t>Medium</t>
  </si>
  <si>
    <t>Low</t>
  </si>
  <si>
    <t xml:space="preserve"> </t>
  </si>
  <si>
    <t>Confidence</t>
  </si>
  <si>
    <t>Component</t>
  </si>
  <si>
    <t>High-level assessment</t>
  </si>
  <si>
    <t>Social</t>
  </si>
  <si>
    <t>Financial</t>
  </si>
  <si>
    <t>Physical</t>
  </si>
  <si>
    <t>Environmental</t>
  </si>
  <si>
    <t>Human</t>
  </si>
  <si>
    <t>Political (and institutional)</t>
  </si>
  <si>
    <t>Detailed climate assessment</t>
  </si>
  <si>
    <t>Factor</t>
  </si>
  <si>
    <t>Components</t>
  </si>
  <si>
    <t>Factors</t>
  </si>
  <si>
    <t>Social networks</t>
  </si>
  <si>
    <t>Norms/practice</t>
  </si>
  <si>
    <t>Social cohesion</t>
  </si>
  <si>
    <t>Routine WASH sector budget allocations</t>
  </si>
  <si>
    <t>Budget disaggregation</t>
  </si>
  <si>
    <t>Ability to draw on emergency funds</t>
  </si>
  <si>
    <t>Service provider vulnerability</t>
  </si>
  <si>
    <t>Resilience of WASH infrastructure</t>
  </si>
  <si>
    <t>Environmental degradation</t>
  </si>
  <si>
    <t>Resilience of water sources</t>
  </si>
  <si>
    <t>Alternative water sources</t>
  </si>
  <si>
    <t>Waste disposal</t>
  </si>
  <si>
    <t>Degradation of sub-surface and groundwater sources</t>
  </si>
  <si>
    <t>Demographic characteristics</t>
  </si>
  <si>
    <t>Knowledge and understanding</t>
  </si>
  <si>
    <t>WASH policies, public institutions and governance</t>
  </si>
  <si>
    <t>Vulnerability score</t>
  </si>
  <si>
    <t>Notes on assessment</t>
  </si>
  <si>
    <t>Planning, knowledge and tools</t>
  </si>
  <si>
    <t>Social networks and communications tools</t>
  </si>
  <si>
    <t>Civil society and civil society representation</t>
  </si>
  <si>
    <t>Adequate mitigation, prevention, preparedness and response WASH sector budget allocations</t>
  </si>
  <si>
    <t>Effective development partner support for WASH service financing and sustainability</t>
  </si>
  <si>
    <t>Aspects of physical infrastructure design</t>
  </si>
  <si>
    <t>Human capacity/resources for operation and maintenance</t>
  </si>
  <si>
    <t>Effective environmental monitoring networks and institutions</t>
  </si>
  <si>
    <t>Adequate socio-economic stability</t>
  </si>
  <si>
    <t>Diversification of livelihoods</t>
  </si>
  <si>
    <t>Capacity of systems for preparedness, response and recovery</t>
  </si>
  <si>
    <t>Capacity score</t>
  </si>
  <si>
    <t>Characteristic 1 notes</t>
  </si>
  <si>
    <t>Characteristic 2 notes</t>
  </si>
  <si>
    <t>Present day</t>
  </si>
  <si>
    <t>Future</t>
  </si>
  <si>
    <t>Exposure score</t>
  </si>
  <si>
    <t>Component Factor</t>
  </si>
  <si>
    <t>Population</t>
  </si>
  <si>
    <t>Exposure Hazard</t>
  </si>
  <si>
    <t>Rank</t>
  </si>
  <si>
    <t>Vulnerability component</t>
  </si>
  <si>
    <t>Fluoride</t>
  </si>
  <si>
    <t>An existing problem, not expected to increase in frequency in the future</t>
  </si>
  <si>
    <t>Political instability</t>
  </si>
  <si>
    <t>An existing problem, expected to increase in frequency in the future</t>
  </si>
  <si>
    <t>Desertification</t>
  </si>
  <si>
    <t>Affects a small area and is not expected to increase in area or occur in the future</t>
  </si>
  <si>
    <t>Tropical cyclone</t>
  </si>
  <si>
    <t>Low frequency in present day and future</t>
  </si>
  <si>
    <t>High intensity in present day and future</t>
  </si>
  <si>
    <t>Communities</t>
  </si>
  <si>
    <t>Water sources, including primary</t>
  </si>
  <si>
    <t>Political/policy reactions</t>
  </si>
  <si>
    <t>Water sources</t>
  </si>
  <si>
    <t>Access to social networks. Are there any community-based risk assessments?</t>
  </si>
  <si>
    <t>There is limited access to social networks. There are only a few community-based risk assessments.</t>
  </si>
  <si>
    <t>Population growth is expected to increase. There is some knowledge on local hazards and wider knowledge on WASH benefits. HDI is medium.</t>
  </si>
  <si>
    <t xml:space="preserve">What is the population growth rate? How knowledgeable are people about local hazards? Human Development Index.
</t>
  </si>
  <si>
    <t>Vulnerability factor</t>
  </si>
  <si>
    <t>Population growth/urbanisation</t>
  </si>
  <si>
    <t>Confidence present day</t>
  </si>
  <si>
    <t>Confidence future</t>
  </si>
  <si>
    <t>Soil erosion</t>
  </si>
  <si>
    <t>Landslide</t>
  </si>
  <si>
    <t>Affects a small area and is expected to increase in area in the future</t>
  </si>
  <si>
    <t>Rarely occurs and is not expected to occur more frequently in the future</t>
  </si>
  <si>
    <t>Flooding</t>
  </si>
  <si>
    <t>Critical infrastructure - latrines</t>
  </si>
  <si>
    <t>Critical infrastructure - wells</t>
  </si>
  <si>
    <t>Is there adequate access to social networks?</t>
  </si>
  <si>
    <t>There is limited access to social networks.</t>
  </si>
  <si>
    <t>Do sound design/construction standards exist and are these observed in implementation?</t>
  </si>
  <si>
    <t>Sound design/construction standards exist but they are not often observed in implementation.</t>
  </si>
  <si>
    <t>Knowledge and understanding of local hazards</t>
  </si>
  <si>
    <t>There is good understanding of local hazards.</t>
  </si>
  <si>
    <t>Population growth rate is high</t>
  </si>
  <si>
    <t>National population growth</t>
  </si>
  <si>
    <t>Community-wide knowledge and understanding of risks and WASH benefits</t>
  </si>
  <si>
    <t>Elements or questions considered</t>
  </si>
  <si>
    <t>Note: threshold to be edited or can use a threshold for rank</t>
  </si>
  <si>
    <t>Score threshold</t>
  </si>
  <si>
    <t>Instructions</t>
  </si>
  <si>
    <t>Identify hazards</t>
  </si>
  <si>
    <t>Score hazards</t>
  </si>
  <si>
    <t>Assign a confidence score</t>
  </si>
  <si>
    <t>Comments</t>
  </si>
  <si>
    <t>2) Add notes for the first characteristic</t>
  </si>
  <si>
    <t>1) Select a hazard group from the list</t>
  </si>
  <si>
    <t>1) Select the first characteristic from the list</t>
  </si>
  <si>
    <t>3) Select the second characteristic or 'not used' from the list</t>
  </si>
  <si>
    <t>4) Add notes for the second characteristic (if used)</t>
  </si>
  <si>
    <t>5) Score the hazard 1 (low), 2 (medium) or 3 (high)</t>
  </si>
  <si>
    <t>3) Add hazard details for chosen characteristics</t>
  </si>
  <si>
    <t>4) Add any comments you want to include, e.g. on</t>
  </si>
  <si>
    <t xml:space="preserve"> specific locations affected by the hazard</t>
  </si>
  <si>
    <t>1) Select a confidence score of high,</t>
  </si>
  <si>
    <t>medium or low from the list</t>
  </si>
  <si>
    <t>2) Add any comments on why this score</t>
  </si>
  <si>
    <t>was assigned</t>
  </si>
  <si>
    <t>e.g. on specific locations affected by the hazard</t>
  </si>
  <si>
    <t>2) Select a hazard from the list</t>
  </si>
  <si>
    <t>3) Type in the exposure</t>
  </si>
  <si>
    <t>4) Select the relevant component from the list</t>
  </si>
  <si>
    <t>Identify exposure</t>
  </si>
  <si>
    <t>Score exposure</t>
  </si>
  <si>
    <t xml:space="preserve">1) Score the exposure 1 (low), 2 (medium) or 3 (high) </t>
  </si>
  <si>
    <t>2) You can record any additional details in the 'comments'</t>
  </si>
  <si>
    <t>column</t>
  </si>
  <si>
    <t>score was assigned</t>
  </si>
  <si>
    <t>2) Add any comments on why this</t>
  </si>
  <si>
    <t>Assess capacities</t>
  </si>
  <si>
    <t>Select capacity elements/questions</t>
  </si>
  <si>
    <t>1) The data in the table below will update automatically</t>
  </si>
  <si>
    <t>2) If you would like to use a threshold to determine what the top</t>
  </si>
  <si>
    <t>scoring risks are, edit the score threshold,  or use a threshold for rank</t>
  </si>
  <si>
    <t>1) Type in a hazard</t>
  </si>
  <si>
    <t>2) Add hazard details for chosen characteristics</t>
  </si>
  <si>
    <t xml:space="preserve">3) Add any comments you want to include, </t>
  </si>
  <si>
    <t>from the list for the hazard in the present day</t>
  </si>
  <si>
    <t xml:space="preserve">1) Select a confidence score of high, medium or low </t>
  </si>
  <si>
    <t>3) Add any comments on why these scores were assigned</t>
  </si>
  <si>
    <t>2) Select a confidence score of high, medium or low</t>
  </si>
  <si>
    <t>from the list for the hazard in the future</t>
  </si>
  <si>
    <t>1) Select a hazard from the list</t>
  </si>
  <si>
    <t>2) Type in the exposure</t>
  </si>
  <si>
    <t>2) Type in the hazard</t>
  </si>
  <si>
    <t>3) Select the relevant component from the list</t>
  </si>
  <si>
    <t>2) You can record any additional details in the</t>
  </si>
  <si>
    <t xml:space="preserve"> 'comments' column</t>
  </si>
  <si>
    <t xml:space="preserve">1) For each component, type in the elements or questions you </t>
  </si>
  <si>
    <t>considered in the assessment</t>
  </si>
  <si>
    <t>1) Record your notes on the assessment</t>
  </si>
  <si>
    <t>1) Select a component from the list</t>
  </si>
  <si>
    <t>2) Select a factor from the list</t>
  </si>
  <si>
    <t>3) For each factor, type in the elements or questions you considered</t>
  </si>
  <si>
    <t>in the assessment</t>
  </si>
  <si>
    <t>or 3 (high)</t>
  </si>
  <si>
    <t>2) Select a score of 1 (low), 2 (medium)</t>
  </si>
  <si>
    <t>Select vulnerability elements/questions</t>
  </si>
  <si>
    <t>Score vulnerability</t>
  </si>
  <si>
    <t>Table A</t>
  </si>
  <si>
    <t>Table B</t>
  </si>
  <si>
    <t>3) Select the hazard from the list</t>
  </si>
  <si>
    <t>1) In Table A, for each component, type in the elements or questions you considered in the</t>
  </si>
  <si>
    <t>assessment</t>
  </si>
  <si>
    <t>5) Select the vulnerability component from the list</t>
  </si>
  <si>
    <t>1) In Table A, record your notes on</t>
  </si>
  <si>
    <t>the assessment</t>
  </si>
  <si>
    <t>2) Select a score of 1 (low), 2</t>
  </si>
  <si>
    <t>(medium) or 3 (high)</t>
  </si>
  <si>
    <t>3) The information in Table B will</t>
  </si>
  <si>
    <t>update automatically</t>
  </si>
  <si>
    <t>of high, medium or low from the list</t>
  </si>
  <si>
    <t>1) In Table A, select a confidence score</t>
  </si>
  <si>
    <t>2) In Table B, you need to match the vulnerability with the hazard and exposure</t>
  </si>
  <si>
    <t>6) The elements or questions considered will update automatically</t>
  </si>
  <si>
    <t>3) Type in the elements or questions you considered in the assessment</t>
  </si>
  <si>
    <t>1) In Table A, select the component from the list</t>
  </si>
  <si>
    <t>2) Select the factor from the list</t>
  </si>
  <si>
    <t>4) In Table B, you need to match the vulnerability with the hazard and exposure</t>
  </si>
  <si>
    <t>5) Select the hazard from the list</t>
  </si>
  <si>
    <t>8) Select the vulnerability factor from the list</t>
  </si>
  <si>
    <t>7) Select the vulnerability component from the list</t>
  </si>
  <si>
    <t>4) Select the exposure from the list</t>
  </si>
  <si>
    <t>6) Select the exposure from the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</si>
</sst>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22"/>
      <name val="Arial"/>
      <family val="2"/>
    </font>
    <font>
      <i/>
      <sz val="12"/>
      <color theme="1"/>
      <name val="Calibri"/>
      <family val="2"/>
      <scheme val="minor"/>
    </font>
    <font>
      <sz val="24"/>
      <color theme="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D8E4BC"/>
        <bgColor indexed="64"/>
      </patternFill>
    </fill>
    <fill>
      <patternFill patternType="solid">
        <fgColor rgb="FFC5D9F1"/>
        <bgColor indexed="64"/>
      </patternFill>
    </fill>
    <fill>
      <patternFill patternType="solid">
        <fgColor rgb="FFFDE9D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theme="0" tint="-4.9989318521683403E-2"/>
      </right>
      <top style="medium">
        <color indexed="64"/>
      </top>
      <bottom style="medium">
        <color theme="0" tint="-4.9989318521683403E-2"/>
      </bottom>
      <diagonal/>
    </border>
    <border>
      <left style="medium">
        <color theme="0" tint="-4.9989318521683403E-2"/>
      </left>
      <right style="medium">
        <color theme="0" tint="-4.9989318521683403E-2"/>
      </right>
      <top style="medium">
        <color indexed="64"/>
      </top>
      <bottom style="medium">
        <color theme="0" tint="-4.9989318521683403E-2"/>
      </bottom>
      <diagonal/>
    </border>
    <border>
      <left style="medium">
        <color theme="0" tint="-4.9989318521683403E-2"/>
      </left>
      <right style="medium">
        <color indexed="64"/>
      </right>
      <top style="medium">
        <color indexed="64"/>
      </top>
      <bottom style="medium">
        <color theme="0" tint="-4.9989318521683403E-2"/>
      </bottom>
      <diagonal/>
    </border>
    <border>
      <left style="medium">
        <color indexed="64"/>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indexed="64"/>
      </right>
      <top style="medium">
        <color theme="0" tint="-4.9989318521683403E-2"/>
      </top>
      <bottom style="medium">
        <color theme="0" tint="-4.9989318521683403E-2"/>
      </bottom>
      <diagonal/>
    </border>
    <border>
      <left style="medium">
        <color indexed="64"/>
      </left>
      <right style="medium">
        <color theme="0" tint="-4.9989318521683403E-2"/>
      </right>
      <top style="medium">
        <color theme="0" tint="-4.9989318521683403E-2"/>
      </top>
      <bottom style="medium">
        <color indexed="64"/>
      </bottom>
      <diagonal/>
    </border>
    <border>
      <left style="medium">
        <color theme="0" tint="-4.9989318521683403E-2"/>
      </left>
      <right style="medium">
        <color theme="0" tint="-4.9989318521683403E-2"/>
      </right>
      <top style="medium">
        <color theme="0" tint="-4.9989318521683403E-2"/>
      </top>
      <bottom style="medium">
        <color indexed="64"/>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indexed="64"/>
      </right>
      <top style="medium">
        <color theme="0" tint="-4.9989318521683403E-2"/>
      </top>
      <bottom style="medium">
        <color indexed="64"/>
      </bottom>
      <diagonal/>
    </border>
    <border>
      <left style="medium">
        <color indexed="64"/>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medium">
        <color indexed="64"/>
      </right>
      <top/>
      <bottom style="medium">
        <color theme="0" tint="-4.9989318521683403E-2"/>
      </bottom>
      <diagonal/>
    </border>
    <border>
      <left style="medium">
        <color theme="0" tint="-4.9989318521683403E-2"/>
      </left>
      <right/>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indexed="64"/>
      </bottom>
      <diagonal/>
    </border>
    <border>
      <left style="medium">
        <color indexed="64"/>
      </left>
      <right style="medium">
        <color theme="0" tint="-4.9989318521683403E-2"/>
      </right>
      <top style="medium">
        <color indexed="64"/>
      </top>
      <bottom style="medium">
        <color indexed="64"/>
      </bottom>
      <diagonal/>
    </border>
    <border>
      <left style="medium">
        <color theme="0" tint="-4.9989318521683403E-2"/>
      </left>
      <right style="medium">
        <color theme="0" tint="-4.9989318521683403E-2"/>
      </right>
      <top style="medium">
        <color indexed="64"/>
      </top>
      <bottom style="medium">
        <color indexed="64"/>
      </bottom>
      <diagonal/>
    </border>
    <border>
      <left style="medium">
        <color theme="0" tint="-4.9989318521683403E-2"/>
      </left>
      <right style="medium">
        <color indexed="64"/>
      </right>
      <top style="medium">
        <color indexed="64"/>
      </top>
      <bottom style="medium">
        <color indexed="64"/>
      </bottom>
      <diagonal/>
    </border>
    <border>
      <left style="medium">
        <color theme="0" tint="-4.9989318521683403E-2"/>
      </left>
      <right/>
      <top style="medium">
        <color indexed="64"/>
      </top>
      <bottom style="medium">
        <color indexed="64"/>
      </bottom>
      <diagonal/>
    </border>
    <border>
      <left/>
      <right style="medium">
        <color theme="0" tint="-4.9989318521683403E-2"/>
      </right>
      <top style="medium">
        <color indexed="64"/>
      </top>
      <bottom style="medium">
        <color indexed="64"/>
      </bottom>
      <diagonal/>
    </border>
    <border>
      <left style="medium">
        <color indexed="64"/>
      </left>
      <right style="medium">
        <color indexed="64"/>
      </right>
      <top style="medium">
        <color indexed="64"/>
      </top>
      <bottom style="medium">
        <color theme="0" tint="-4.9989318521683403E-2"/>
      </bottom>
      <diagonal/>
    </border>
    <border>
      <left style="medium">
        <color indexed="64"/>
      </left>
      <right style="medium">
        <color indexed="64"/>
      </right>
      <top style="medium">
        <color theme="0" tint="-4.9989318521683403E-2"/>
      </top>
      <bottom style="medium">
        <color theme="0" tint="-4.9989318521683403E-2"/>
      </bottom>
      <diagonal/>
    </border>
    <border>
      <left style="medium">
        <color indexed="64"/>
      </left>
      <right style="medium">
        <color indexed="64"/>
      </right>
      <top style="medium">
        <color theme="0" tint="-4.9989318521683403E-2"/>
      </top>
      <bottom style="medium">
        <color indexed="64"/>
      </bottom>
      <diagonal/>
    </border>
    <border>
      <left/>
      <right style="medium">
        <color theme="0" tint="-4.9989318521683403E-2"/>
      </right>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indexed="64"/>
      </bottom>
      <diagonal/>
    </border>
    <border>
      <left style="medium">
        <color theme="0" tint="-4.9989318521683403E-2"/>
      </left>
      <right style="medium">
        <color indexed="64"/>
      </right>
      <top/>
      <bottom style="medium">
        <color indexed="64"/>
      </bottom>
      <diagonal/>
    </border>
    <border>
      <left style="medium">
        <color indexed="64"/>
      </left>
      <right style="medium">
        <color theme="0" tint="-4.9989318521683403E-2"/>
      </right>
      <top style="medium">
        <color indexed="64"/>
      </top>
      <bottom/>
      <diagonal/>
    </border>
    <border>
      <left style="medium">
        <color theme="0" tint="-4.9989318521683403E-2"/>
      </left>
      <right style="medium">
        <color theme="0" tint="-4.9989318521683403E-2"/>
      </right>
      <top style="medium">
        <color indexed="64"/>
      </top>
      <bottom/>
      <diagonal/>
    </border>
    <border>
      <left style="medium">
        <color theme="0" tint="-4.9989318521683403E-2"/>
      </left>
      <right style="medium">
        <color indexed="64"/>
      </right>
      <top style="medium">
        <color indexed="64"/>
      </top>
      <bottom/>
      <diagonal/>
    </border>
  </borders>
  <cellStyleXfs count="1">
    <xf numFmtId="0" fontId="0" fillId="0" borderId="0"/>
  </cellStyleXfs>
  <cellXfs count="296">
    <xf numFmtId="0" fontId="0" fillId="0" borderId="0" xfId="0"/>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1" xfId="0" applyFont="1" applyBorder="1"/>
    <xf numFmtId="0" fontId="0" fillId="0" borderId="4" xfId="0" applyBorder="1" applyAlignment="1">
      <alignment horizontal="left"/>
    </xf>
    <xf numFmtId="0" fontId="0" fillId="0" borderId="6" xfId="0" applyBorder="1" applyAlignment="1">
      <alignment horizontal="left"/>
    </xf>
    <xf numFmtId="0" fontId="4" fillId="0" borderId="1" xfId="0" applyFont="1" applyBorder="1"/>
    <xf numFmtId="0" fontId="4" fillId="0" borderId="0" xfId="0" applyFont="1"/>
    <xf numFmtId="0" fontId="1" fillId="0" borderId="0" xfId="0" applyFont="1"/>
    <xf numFmtId="0" fontId="1" fillId="0" borderId="1" xfId="0" applyFont="1" applyFill="1" applyBorder="1"/>
    <xf numFmtId="0" fontId="0" fillId="0" borderId="4" xfId="0" applyFill="1" applyBorder="1"/>
    <xf numFmtId="0" fontId="0" fillId="0" borderId="6" xfId="0" applyFill="1" applyBorder="1"/>
    <xf numFmtId="0" fontId="0" fillId="0" borderId="0" xfId="0" applyProtection="1">
      <protection locked="0"/>
    </xf>
    <xf numFmtId="0" fontId="0" fillId="0" borderId="0" xfId="0" applyBorder="1" applyProtection="1">
      <protection locked="0"/>
    </xf>
    <xf numFmtId="0" fontId="0" fillId="0" borderId="0" xfId="0" applyBorder="1" applyProtection="1"/>
    <xf numFmtId="0" fontId="2" fillId="0" borderId="0" xfId="0" applyFont="1" applyProtection="1">
      <protection locked="0"/>
    </xf>
    <xf numFmtId="0" fontId="0" fillId="0" borderId="0" xfId="0" applyBorder="1" applyAlignment="1" applyProtection="1">
      <alignment wrapText="1"/>
      <protection locked="0"/>
    </xf>
    <xf numFmtId="0" fontId="0" fillId="0" borderId="0" xfId="0" applyAlignment="1" applyProtection="1">
      <protection locked="0"/>
    </xf>
    <xf numFmtId="0" fontId="0" fillId="0" borderId="0" xfId="0" applyProtection="1"/>
    <xf numFmtId="0" fontId="0" fillId="0" borderId="0" xfId="0" applyBorder="1" applyAlignment="1" applyProtection="1">
      <protection locked="0"/>
    </xf>
    <xf numFmtId="0" fontId="4" fillId="0" borderId="0" xfId="0" applyFont="1" applyFill="1" applyBorder="1" applyProtection="1">
      <protection locked="0"/>
    </xf>
    <xf numFmtId="0" fontId="5" fillId="0" borderId="0" xfId="0" applyFont="1" applyBorder="1" applyAlignment="1" applyProtection="1">
      <alignment wrapText="1"/>
      <protection locked="0"/>
    </xf>
    <xf numFmtId="0" fontId="5" fillId="2" borderId="10"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0" xfId="0" applyFont="1" applyProtection="1">
      <protection locked="0"/>
    </xf>
    <xf numFmtId="0" fontId="0" fillId="8" borderId="0" xfId="0" applyFill="1" applyProtection="1">
      <protection locked="0"/>
    </xf>
    <xf numFmtId="0" fontId="1" fillId="8" borderId="0" xfId="0" applyFont="1" applyFill="1" applyProtection="1">
      <protection locked="0"/>
    </xf>
    <xf numFmtId="0" fontId="7" fillId="8" borderId="0" xfId="0" applyFont="1" applyFill="1" applyProtection="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Protection="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2" xfId="0" applyBorder="1" applyProtection="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4" fillId="0" borderId="9" xfId="0" applyFont="1" applyBorder="1" applyProtection="1"/>
    <xf numFmtId="0" fontId="4" fillId="0" borderId="29" xfId="0" applyFont="1" applyBorder="1" applyProtection="1"/>
    <xf numFmtId="0" fontId="4" fillId="0" borderId="30" xfId="0" applyFont="1" applyBorder="1" applyProtection="1"/>
    <xf numFmtId="0" fontId="4" fillId="0" borderId="31" xfId="0" applyFont="1" applyBorder="1" applyProtection="1"/>
    <xf numFmtId="0" fontId="4" fillId="0" borderId="32" xfId="0" applyFont="1" applyBorder="1" applyProtection="1"/>
    <xf numFmtId="0" fontId="4" fillId="0" borderId="31" xfId="0" applyFont="1" applyFill="1" applyBorder="1" applyProtection="1"/>
    <xf numFmtId="0" fontId="0" fillId="0" borderId="16" xfId="0" applyBorder="1" applyAlignment="1" applyProtection="1">
      <alignment wrapText="1"/>
    </xf>
    <xf numFmtId="0" fontId="0" fillId="0" borderId="17" xfId="0" applyFill="1" applyBorder="1" applyAlignment="1" applyProtection="1">
      <alignment wrapText="1"/>
      <protection locked="0"/>
    </xf>
    <xf numFmtId="0" fontId="0" fillId="0" borderId="19" xfId="0" applyBorder="1" applyAlignment="1" applyProtection="1">
      <alignment wrapText="1"/>
    </xf>
    <xf numFmtId="0" fontId="0" fillId="0" borderId="23" xfId="0" applyBorder="1" applyAlignment="1" applyProtection="1">
      <alignment wrapText="1"/>
    </xf>
    <xf numFmtId="0" fontId="7" fillId="11" borderId="0" xfId="0" applyFont="1" applyFill="1" applyProtection="1">
      <protection locked="0"/>
    </xf>
    <xf numFmtId="0" fontId="0" fillId="11" borderId="0" xfId="0" applyFill="1" applyProtection="1">
      <protection locked="0"/>
    </xf>
    <xf numFmtId="0" fontId="5" fillId="7" borderId="16" xfId="0" applyFont="1" applyFill="1" applyBorder="1" applyAlignment="1" applyProtection="1">
      <alignment horizontal="center" vertical="center"/>
    </xf>
    <xf numFmtId="0" fontId="5" fillId="7" borderId="19" xfId="0" applyFont="1" applyFill="1" applyBorder="1" applyAlignment="1" applyProtection="1">
      <alignment horizontal="center" vertical="center"/>
    </xf>
    <xf numFmtId="0" fontId="0" fillId="0" borderId="0" xfId="0" applyBorder="1" applyAlignment="1" applyProtection="1"/>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5" fillId="7" borderId="13"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5" fillId="0" borderId="0" xfId="0" applyFont="1" applyProtection="1">
      <protection locked="0"/>
    </xf>
    <xf numFmtId="0" fontId="3" fillId="0" borderId="0" xfId="0" applyFont="1" applyAlignment="1">
      <alignment horizontal="center" vertical="center"/>
    </xf>
    <xf numFmtId="0" fontId="2" fillId="0" borderId="0" xfId="0" applyFont="1" applyAlignment="1"/>
    <xf numFmtId="0" fontId="8" fillId="0" borderId="0" xfId="0" applyFont="1" applyProtection="1">
      <protection locked="0"/>
    </xf>
    <xf numFmtId="0" fontId="0" fillId="0" borderId="0" xfId="0" applyFill="1" applyProtection="1">
      <protection locked="0"/>
    </xf>
    <xf numFmtId="0" fontId="0" fillId="0" borderId="0" xfId="0" applyFont="1" applyFill="1" applyBorder="1" applyProtection="1">
      <protection locked="0"/>
    </xf>
    <xf numFmtId="0" fontId="0" fillId="0" borderId="0" xfId="0" applyFill="1" applyBorder="1" applyProtection="1">
      <protection locked="0"/>
    </xf>
    <xf numFmtId="0" fontId="3" fillId="0" borderId="0" xfId="0" applyFont="1" applyFill="1" applyAlignment="1">
      <alignment horizontal="center" vertical="center"/>
    </xf>
    <xf numFmtId="0" fontId="2" fillId="0" borderId="0" xfId="0" applyFont="1" applyFill="1" applyAlignment="1"/>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3" fillId="0" borderId="12" xfId="0" applyFont="1" applyBorder="1" applyAlignment="1" applyProtection="1">
      <alignment horizontal="center" vertical="center"/>
      <protection locked="0"/>
    </xf>
    <xf numFmtId="0" fontId="4" fillId="0" borderId="12" xfId="0" applyFont="1" applyBorder="1" applyProtection="1"/>
    <xf numFmtId="0" fontId="0" fillId="0" borderId="0" xfId="0" applyAlignment="1"/>
    <xf numFmtId="0" fontId="1" fillId="0" borderId="0" xfId="0" applyFont="1" applyFill="1" applyBorder="1" applyProtection="1">
      <protection locked="0"/>
    </xf>
    <xf numFmtId="0" fontId="5" fillId="0" borderId="0" xfId="0" applyFont="1" applyFill="1" applyBorder="1" applyProtection="1">
      <protection locked="0"/>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4" fillId="0" borderId="33" xfId="0" applyFont="1" applyBorder="1" applyProtection="1"/>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6" xfId="0" applyBorder="1" applyAlignment="1" applyProtection="1">
      <alignment wrapText="1"/>
    </xf>
    <xf numFmtId="0" fontId="0" fillId="0" borderId="27" xfId="0" applyBorder="1" applyAlignment="1" applyProtection="1">
      <alignment wrapText="1"/>
    </xf>
    <xf numFmtId="0" fontId="0" fillId="0" borderId="28" xfId="0" applyBorder="1" applyAlignment="1" applyProtection="1">
      <alignment wrapText="1"/>
    </xf>
    <xf numFmtId="0" fontId="3" fillId="0" borderId="0" xfId="0" applyFont="1" applyProtection="1">
      <protection locked="0"/>
    </xf>
    <xf numFmtId="0" fontId="1" fillId="14" borderId="0" xfId="0" applyFont="1" applyFill="1" applyBorder="1" applyProtection="1"/>
    <xf numFmtId="0" fontId="0" fillId="14" borderId="0" xfId="0" applyFont="1" applyFill="1" applyBorder="1" applyProtection="1"/>
    <xf numFmtId="0" fontId="0" fillId="14" borderId="0" xfId="0" applyFill="1" applyProtection="1"/>
    <xf numFmtId="0" fontId="1" fillId="13" borderId="0" xfId="0" applyFont="1" applyFill="1" applyBorder="1" applyProtection="1"/>
    <xf numFmtId="0" fontId="1" fillId="15" borderId="0" xfId="0" applyFont="1" applyFill="1" applyBorder="1" applyProtection="1"/>
    <xf numFmtId="0" fontId="0" fillId="15" borderId="0" xfId="0" applyFill="1" applyProtection="1"/>
    <xf numFmtId="0" fontId="0" fillId="13" borderId="0" xfId="0" applyFont="1" applyFill="1" applyBorder="1" applyProtection="1"/>
    <xf numFmtId="0" fontId="0" fillId="14" borderId="0" xfId="0" applyFill="1" applyBorder="1" applyProtection="1"/>
    <xf numFmtId="0" fontId="0" fillId="13" borderId="0" xfId="0" applyFill="1" applyProtection="1"/>
    <xf numFmtId="0" fontId="0" fillId="13" borderId="0" xfId="0" applyFill="1" applyBorder="1" applyProtection="1"/>
    <xf numFmtId="0" fontId="0" fillId="5" borderId="23"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5" borderId="16" xfId="0"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5" borderId="20"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8" borderId="0" xfId="0" applyFill="1" applyBorder="1" applyProtection="1"/>
    <xf numFmtId="0" fontId="1" fillId="13" borderId="0" xfId="0" applyFont="1" applyFill="1" applyProtection="1"/>
    <xf numFmtId="0" fontId="1" fillId="4" borderId="0" xfId="0" applyFont="1" applyFill="1" applyBorder="1" applyProtection="1"/>
    <xf numFmtId="0" fontId="0" fillId="4" borderId="0" xfId="0" applyFont="1" applyFill="1" applyBorder="1" applyProtection="1"/>
    <xf numFmtId="0" fontId="1" fillId="11" borderId="0" xfId="0" applyFont="1" applyFill="1" applyBorder="1" applyProtection="1"/>
    <xf numFmtId="0" fontId="0" fillId="11" borderId="0" xfId="0" applyFill="1" applyBorder="1" applyProtection="1"/>
    <xf numFmtId="0" fontId="0" fillId="11" borderId="0" xfId="0" applyFill="1" applyProtection="1"/>
    <xf numFmtId="0" fontId="1" fillId="12" borderId="0" xfId="0" applyFont="1" applyFill="1" applyBorder="1" applyProtection="1"/>
    <xf numFmtId="0" fontId="0" fillId="12" borderId="0" xfId="0" applyFill="1" applyProtection="1"/>
    <xf numFmtId="0" fontId="0" fillId="11" borderId="0" xfId="0" applyFont="1" applyFill="1" applyBorder="1" applyProtection="1"/>
    <xf numFmtId="0" fontId="0" fillId="4" borderId="0" xfId="0" applyFill="1" applyBorder="1" applyProtection="1"/>
    <xf numFmtId="0" fontId="0" fillId="11" borderId="0" xfId="0" quotePrefix="1" applyFont="1" applyFill="1" applyBorder="1" applyProtection="1"/>
    <xf numFmtId="0" fontId="0" fillId="4" borderId="0" xfId="0" applyFill="1" applyProtection="1"/>
    <xf numFmtId="0" fontId="5" fillId="7" borderId="25" xfId="0" applyFont="1" applyFill="1" applyBorder="1" applyAlignment="1" applyProtection="1">
      <alignment horizontal="center" vertical="center"/>
    </xf>
    <xf numFmtId="0" fontId="0" fillId="0" borderId="0" xfId="0" applyFill="1" applyProtection="1"/>
    <xf numFmtId="0" fontId="3" fillId="0" borderId="0" xfId="0" applyFont="1" applyFill="1" applyBorder="1" applyProtection="1"/>
    <xf numFmtId="0" fontId="3" fillId="0" borderId="0" xfId="0" applyFont="1" applyProtection="1"/>
    <xf numFmtId="0" fontId="0" fillId="0" borderId="14" xfId="0" applyBorder="1" applyAlignment="1" applyProtection="1">
      <alignment wrapText="1"/>
      <protection locked="0"/>
    </xf>
    <xf numFmtId="0" fontId="0" fillId="6" borderId="23" xfId="0" applyFill="1" applyBorder="1" applyAlignment="1" applyProtection="1">
      <alignment vertical="center" wrapText="1"/>
    </xf>
    <xf numFmtId="0" fontId="0" fillId="0" borderId="25" xfId="0" applyBorder="1" applyAlignment="1" applyProtection="1">
      <alignment wrapText="1"/>
      <protection locked="0"/>
    </xf>
    <xf numFmtId="0" fontId="0" fillId="9" borderId="16" xfId="0" applyFill="1" applyBorder="1" applyAlignment="1" applyProtection="1">
      <alignment vertical="center" wrapText="1"/>
    </xf>
    <xf numFmtId="0" fontId="0" fillId="0" borderId="18" xfId="0" applyBorder="1" applyAlignment="1" applyProtection="1">
      <alignment wrapText="1"/>
      <protection locked="0"/>
    </xf>
    <xf numFmtId="0" fontId="0" fillId="5" borderId="16" xfId="0" applyFill="1" applyBorder="1" applyAlignment="1" applyProtection="1">
      <alignment vertical="center" wrapText="1"/>
    </xf>
    <xf numFmtId="0" fontId="0" fillId="0" borderId="18" xfId="0" applyFill="1" applyBorder="1" applyAlignment="1" applyProtection="1">
      <alignment vertical="top" wrapText="1"/>
      <protection locked="0"/>
    </xf>
    <xf numFmtId="0" fontId="0" fillId="3" borderId="16" xfId="0" applyFill="1" applyBorder="1" applyAlignment="1" applyProtection="1">
      <alignment vertical="center" wrapText="1"/>
    </xf>
    <xf numFmtId="0" fontId="0" fillId="7" borderId="16" xfId="0" applyFill="1" applyBorder="1" applyAlignment="1" applyProtection="1">
      <alignment vertical="center" wrapText="1"/>
    </xf>
    <xf numFmtId="0" fontId="0" fillId="10" borderId="19" xfId="0" applyFill="1" applyBorder="1" applyAlignment="1" applyProtection="1">
      <alignment vertical="center" wrapText="1"/>
    </xf>
    <xf numFmtId="0" fontId="0" fillId="0" borderId="22"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2" xfId="0" applyBorder="1" applyAlignment="1" applyProtection="1">
      <alignment wrapText="1"/>
      <protection locked="0"/>
    </xf>
    <xf numFmtId="0" fontId="0" fillId="0" borderId="24" xfId="0" applyBorder="1" applyAlignment="1" applyProtection="1">
      <alignment wrapText="1"/>
    </xf>
    <xf numFmtId="0" fontId="0" fillId="0" borderId="17" xfId="0" applyBorder="1" applyAlignment="1" applyProtection="1">
      <alignment wrapText="1"/>
    </xf>
    <xf numFmtId="0" fontId="0" fillId="0" borderId="18" xfId="0" applyBorder="1" applyAlignment="1" applyProtection="1">
      <alignment wrapText="1"/>
    </xf>
    <xf numFmtId="0" fontId="0" fillId="0" borderId="20" xfId="0" applyBorder="1" applyAlignment="1" applyProtection="1">
      <alignment wrapText="1"/>
    </xf>
    <xf numFmtId="0" fontId="0" fillId="0" borderId="22" xfId="0" applyBorder="1" applyAlignment="1" applyProtection="1">
      <alignment wrapText="1"/>
    </xf>
    <xf numFmtId="0" fontId="3" fillId="0" borderId="0" xfId="0" applyFont="1" applyBorder="1" applyAlignment="1" applyProtection="1"/>
    <xf numFmtId="0" fontId="5" fillId="7" borderId="40" xfId="0" applyFont="1" applyFill="1" applyBorder="1" applyAlignment="1" applyProtection="1">
      <alignment horizontal="center" vertical="center"/>
    </xf>
    <xf numFmtId="0" fontId="0" fillId="0" borderId="17" xfId="0" applyBorder="1" applyAlignment="1" applyProtection="1">
      <protection locked="0"/>
    </xf>
    <xf numFmtId="0" fontId="0" fillId="0" borderId="18" xfId="0" applyBorder="1" applyAlignment="1" applyProtection="1">
      <protection locked="0"/>
    </xf>
    <xf numFmtId="0" fontId="0" fillId="0" borderId="20" xfId="0" applyBorder="1" applyAlignment="1" applyProtection="1">
      <protection locked="0"/>
    </xf>
    <xf numFmtId="0" fontId="0" fillId="0" borderId="22" xfId="0" applyBorder="1" applyAlignment="1" applyProtection="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5" xfId="0" applyBorder="1" applyAlignment="1" applyProtection="1">
      <protection locked="0"/>
    </xf>
    <xf numFmtId="0" fontId="0" fillId="0" borderId="21" xfId="0" applyBorder="1" applyAlignment="1" applyProtection="1">
      <alignment wrapText="1"/>
      <protection locked="0"/>
    </xf>
    <xf numFmtId="0" fontId="0" fillId="0" borderId="16" xfId="0" applyFill="1" applyBorder="1" applyAlignment="1" applyProtection="1">
      <alignment wrapText="1"/>
      <protection locked="0"/>
    </xf>
    <xf numFmtId="0" fontId="4" fillId="0" borderId="1" xfId="0" applyFont="1" applyBorder="1" applyAlignment="1" applyProtection="1"/>
    <xf numFmtId="0" fontId="4" fillId="0" borderId="2" xfId="0" applyFont="1" applyBorder="1" applyAlignment="1" applyProtection="1"/>
    <xf numFmtId="0" fontId="4" fillId="0" borderId="3" xfId="0" applyFont="1" applyBorder="1" applyAlignment="1" applyProtection="1"/>
    <xf numFmtId="0" fontId="0" fillId="0" borderId="14" xfId="0" applyBorder="1" applyAlignment="1" applyProtection="1">
      <protection locked="0"/>
    </xf>
    <xf numFmtId="0" fontId="3" fillId="0" borderId="0" xfId="0" applyFont="1" applyBorder="1" applyAlignment="1" applyProtection="1">
      <alignment wrapText="1"/>
      <protection locked="0"/>
    </xf>
    <xf numFmtId="0" fontId="0" fillId="0" borderId="15" xfId="0" applyBorder="1" applyAlignment="1" applyProtection="1">
      <alignment wrapText="1"/>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7"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20" xfId="0"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3" xfId="0" applyBorder="1" applyAlignment="1" applyProtection="1">
      <alignment horizontal="center" vertical="center" wrapText="1"/>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6"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19"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2" xfId="0"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3" fillId="0" borderId="12" xfId="0" applyFont="1" applyBorder="1" applyAlignment="1" applyProtection="1">
      <alignment horizontal="center" vertical="center" wrapText="1"/>
    </xf>
    <xf numFmtId="0" fontId="4" fillId="0" borderId="33"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10" xfId="0" applyFont="1" applyFill="1" applyBorder="1" applyAlignment="1" applyProtection="1">
      <alignment horizontal="center" vertical="center"/>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9" xfId="0"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7" borderId="38" xfId="0" applyFont="1" applyFill="1" applyBorder="1" applyAlignment="1" applyProtection="1">
      <alignment horizontal="center" vertical="center"/>
    </xf>
    <xf numFmtId="0" fontId="5" fillId="17" borderId="38" xfId="0" applyFont="1" applyFill="1" applyBorder="1" applyAlignment="1" applyProtection="1">
      <alignment horizontal="center" vertical="center"/>
    </xf>
    <xf numFmtId="0" fontId="5" fillId="7" borderId="37" xfId="0" applyFont="1" applyFill="1" applyBorder="1" applyAlignment="1" applyProtection="1">
      <alignment horizontal="center" vertical="center"/>
    </xf>
    <xf numFmtId="0" fontId="0" fillId="17" borderId="16" xfId="0" applyFill="1" applyBorder="1" applyAlignment="1" applyProtection="1">
      <alignment horizontal="center" vertical="center"/>
    </xf>
    <xf numFmtId="0" fontId="0" fillId="17" borderId="17" xfId="0" applyFill="1" applyBorder="1" applyAlignment="1" applyProtection="1">
      <alignment horizontal="center" vertical="center" wrapText="1"/>
      <protection locked="0"/>
    </xf>
    <xf numFmtId="0" fontId="0" fillId="17" borderId="17" xfId="0" applyFill="1" applyBorder="1" applyAlignment="1" applyProtection="1">
      <alignment horizontal="center" vertical="center" wrapText="1"/>
    </xf>
    <xf numFmtId="0" fontId="0" fillId="17" borderId="18" xfId="0" applyFill="1" applyBorder="1" applyAlignment="1" applyProtection="1">
      <alignment horizontal="center" vertical="center" wrapText="1"/>
      <protection locked="0"/>
    </xf>
    <xf numFmtId="0" fontId="0" fillId="16" borderId="16" xfId="0" applyFill="1" applyBorder="1" applyAlignment="1" applyProtection="1">
      <alignment horizontal="center" vertical="center"/>
    </xf>
    <xf numFmtId="0" fontId="0" fillId="16" borderId="17" xfId="0" applyFill="1" applyBorder="1" applyAlignment="1" applyProtection="1">
      <alignment horizontal="center" vertical="center"/>
    </xf>
    <xf numFmtId="0" fontId="0" fillId="16" borderId="17" xfId="0" applyFill="1" applyBorder="1" applyAlignment="1" applyProtection="1">
      <alignment horizontal="center" vertical="center" wrapText="1"/>
      <protection locked="0"/>
    </xf>
    <xf numFmtId="0" fontId="0" fillId="18" borderId="16" xfId="0" applyFill="1" applyBorder="1" applyAlignment="1" applyProtection="1">
      <alignment horizontal="center" vertical="center"/>
    </xf>
    <xf numFmtId="0" fontId="0" fillId="18" borderId="17" xfId="0" applyFill="1" applyBorder="1" applyAlignment="1" applyProtection="1">
      <alignment horizontal="center" vertical="center" wrapText="1"/>
      <protection locked="0"/>
    </xf>
    <xf numFmtId="0" fontId="0" fillId="16" borderId="17" xfId="0" applyFill="1" applyBorder="1" applyAlignment="1" applyProtection="1">
      <alignment horizontal="center" vertical="center" wrapText="1"/>
    </xf>
    <xf numFmtId="0" fontId="0" fillId="18" borderId="17" xfId="0" applyFill="1" applyBorder="1" applyAlignment="1" applyProtection="1">
      <alignment horizontal="center" vertical="center" wrapText="1"/>
    </xf>
    <xf numFmtId="0" fontId="0" fillId="17" borderId="13" xfId="0" applyFill="1" applyBorder="1" applyAlignment="1" applyProtection="1">
      <alignment horizontal="center" vertical="center"/>
    </xf>
    <xf numFmtId="0" fontId="0" fillId="0" borderId="14" xfId="0" applyBorder="1" applyAlignment="1" applyProtection="1">
      <alignment horizontal="center" vertical="center" wrapText="1"/>
      <protection locked="0"/>
    </xf>
    <xf numFmtId="0" fontId="0" fillId="18" borderId="18" xfId="0"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16" borderId="20" xfId="0" applyFill="1" applyBorder="1" applyAlignment="1" applyProtection="1">
      <alignment horizontal="center" vertical="center"/>
    </xf>
    <xf numFmtId="0" fontId="0" fillId="18" borderId="19" xfId="0" applyFill="1" applyBorder="1" applyAlignment="1" applyProtection="1">
      <alignment horizontal="center" vertical="center"/>
    </xf>
    <xf numFmtId="0" fontId="0" fillId="18" borderId="20" xfId="0" applyFill="1" applyBorder="1" applyAlignment="1" applyProtection="1">
      <alignment horizontal="center" vertical="center" wrapText="1"/>
      <protection locked="0"/>
    </xf>
    <xf numFmtId="0" fontId="5" fillId="7" borderId="39" xfId="0" applyFont="1" applyFill="1" applyBorder="1" applyAlignment="1" applyProtection="1">
      <alignment horizontal="center" vertical="center"/>
    </xf>
    <xf numFmtId="0" fontId="0" fillId="18" borderId="20" xfId="0" applyFill="1" applyBorder="1" applyAlignment="1" applyProtection="1">
      <alignment horizontal="center" vertical="center" wrapText="1"/>
    </xf>
    <xf numFmtId="0" fontId="0" fillId="18" borderId="22" xfId="0" applyFill="1" applyBorder="1" applyAlignment="1" applyProtection="1">
      <alignment horizontal="center" vertical="center" wrapText="1"/>
      <protection locked="0"/>
    </xf>
    <xf numFmtId="0" fontId="0" fillId="16" borderId="19" xfId="0" applyFill="1" applyBorder="1" applyAlignment="1" applyProtection="1">
      <alignment horizontal="center" vertical="center"/>
    </xf>
    <xf numFmtId="0" fontId="0" fillId="16" borderId="20" xfId="0" applyFill="1" applyBorder="1" applyAlignment="1" applyProtection="1">
      <alignment horizontal="center" vertical="center" wrapText="1"/>
      <protection locked="0"/>
    </xf>
    <xf numFmtId="0" fontId="0" fillId="16" borderId="20" xfId="0" applyFill="1" applyBorder="1" applyAlignment="1" applyProtection="1">
      <alignment horizontal="center" vertical="center" wrapText="1"/>
    </xf>
    <xf numFmtId="0" fontId="0" fillId="17" borderId="19" xfId="0" applyFill="1" applyBorder="1" applyAlignment="1" applyProtection="1">
      <alignment horizontal="center" vertical="center"/>
    </xf>
    <xf numFmtId="0" fontId="0" fillId="17" borderId="20" xfId="0" applyFill="1" applyBorder="1" applyAlignment="1" applyProtection="1">
      <alignment horizontal="center" vertical="center" wrapText="1"/>
      <protection locked="0"/>
    </xf>
    <xf numFmtId="0" fontId="0" fillId="17" borderId="20" xfId="0" applyFill="1" applyBorder="1" applyAlignment="1" applyProtection="1">
      <alignment horizontal="center" vertical="center" wrapText="1"/>
    </xf>
    <xf numFmtId="0" fontId="0" fillId="17" borderId="22" xfId="0" applyFill="1" applyBorder="1" applyAlignment="1" applyProtection="1">
      <alignment horizontal="center" vertical="center" wrapText="1"/>
      <protection locked="0"/>
    </xf>
    <xf numFmtId="0" fontId="4" fillId="0" borderId="41" xfId="0" applyFont="1" applyBorder="1" applyProtection="1"/>
    <xf numFmtId="0" fontId="4" fillId="0" borderId="43" xfId="0" applyFont="1" applyBorder="1" applyProtection="1"/>
    <xf numFmtId="0" fontId="0" fillId="0" borderId="15" xfId="0" applyBorder="1" applyProtection="1">
      <protection locked="0"/>
    </xf>
    <xf numFmtId="0" fontId="0" fillId="0" borderId="34" xfId="0" applyBorder="1" applyAlignment="1" applyProtection="1">
      <alignment horizontal="center" vertical="center" wrapText="1"/>
      <protection locked="0"/>
    </xf>
    <xf numFmtId="0" fontId="0" fillId="17" borderId="15" xfId="0" applyFill="1" applyBorder="1" applyAlignment="1" applyProtection="1">
      <alignment horizontal="center" vertical="center" wrapText="1"/>
      <protection locked="0"/>
    </xf>
    <xf numFmtId="0" fontId="0" fillId="16" borderId="18" xfId="0" applyFill="1" applyBorder="1" applyAlignment="1" applyProtection="1">
      <alignment horizontal="center" vertical="center" wrapText="1"/>
    </xf>
    <xf numFmtId="0" fontId="0" fillId="16" borderId="22" xfId="0" applyFill="1" applyBorder="1" applyAlignment="1" applyProtection="1">
      <alignment horizontal="center" vertical="center" wrapText="1"/>
    </xf>
    <xf numFmtId="0" fontId="0" fillId="16" borderId="18" xfId="0" applyFill="1" applyBorder="1" applyAlignment="1" applyProtection="1">
      <alignment horizontal="center" vertical="center" wrapText="1"/>
      <protection locked="0"/>
    </xf>
    <xf numFmtId="0" fontId="0" fillId="16" borderId="18" xfId="0" applyFill="1" applyBorder="1" applyAlignment="1" applyProtection="1">
      <alignment horizontal="center" vertical="center"/>
    </xf>
    <xf numFmtId="0" fontId="0" fillId="17" borderId="14" xfId="0" applyFill="1" applyBorder="1" applyAlignment="1" applyProtection="1">
      <alignment horizontal="center" vertical="center" wrapText="1"/>
      <protection locked="0"/>
    </xf>
    <xf numFmtId="0" fontId="0" fillId="17" borderId="14" xfId="0" applyFill="1" applyBorder="1" applyAlignment="1" applyProtection="1">
      <alignment horizontal="center" vertical="center" wrapText="1"/>
    </xf>
    <xf numFmtId="0" fontId="0" fillId="18" borderId="18" xfId="0" applyFill="1" applyBorder="1" applyAlignment="1" applyProtection="1">
      <alignment horizontal="center" vertical="center"/>
    </xf>
    <xf numFmtId="0" fontId="0" fillId="18" borderId="24" xfId="0" applyFill="1" applyBorder="1" applyAlignment="1" applyProtection="1">
      <alignment horizontal="center" vertical="center"/>
    </xf>
    <xf numFmtId="0" fontId="0" fillId="18" borderId="17" xfId="0" applyFill="1" applyBorder="1" applyAlignment="1" applyProtection="1">
      <alignment horizontal="center" vertical="center"/>
    </xf>
    <xf numFmtId="0" fontId="0" fillId="18" borderId="13" xfId="0" applyFill="1" applyBorder="1" applyAlignment="1" applyProtection="1">
      <alignment horizontal="center" vertical="center"/>
    </xf>
    <xf numFmtId="0" fontId="0" fillId="18" borderId="14" xfId="0" applyFill="1" applyBorder="1" applyAlignment="1" applyProtection="1">
      <alignment horizontal="center" vertical="center" wrapText="1"/>
      <protection locked="0"/>
    </xf>
    <xf numFmtId="0" fontId="0" fillId="18" borderId="14" xfId="0" applyFill="1" applyBorder="1" applyAlignment="1" applyProtection="1">
      <alignment horizontal="center" vertical="center" wrapText="1"/>
    </xf>
    <xf numFmtId="0" fontId="0" fillId="18" borderId="15" xfId="0" applyFill="1" applyBorder="1" applyAlignment="1" applyProtection="1">
      <alignment horizontal="center" vertical="center" wrapText="1"/>
      <protection locked="0"/>
    </xf>
    <xf numFmtId="0" fontId="0" fillId="16" borderId="13" xfId="0" applyFill="1" applyBorder="1" applyAlignment="1" applyProtection="1">
      <alignment horizontal="center" vertical="center"/>
    </xf>
    <xf numFmtId="0" fontId="0" fillId="16" borderId="14" xfId="0" applyFill="1" applyBorder="1" applyAlignment="1" applyProtection="1">
      <alignment horizontal="center" vertical="center"/>
    </xf>
    <xf numFmtId="0" fontId="0" fillId="16" borderId="14" xfId="0" applyFill="1" applyBorder="1" applyAlignment="1" applyProtection="1">
      <alignment horizontal="center" vertical="center" wrapText="1"/>
      <protection locked="0"/>
    </xf>
    <xf numFmtId="0" fontId="0" fillId="16" borderId="14" xfId="0" applyFill="1" applyBorder="1" applyAlignment="1" applyProtection="1">
      <alignment horizontal="center" vertical="center" wrapText="1"/>
    </xf>
    <xf numFmtId="0" fontId="0" fillId="16" borderId="15" xfId="0" applyFill="1" applyBorder="1" applyAlignment="1" applyProtection="1">
      <alignment horizontal="center" vertical="center" wrapText="1"/>
      <protection locked="0"/>
    </xf>
    <xf numFmtId="0" fontId="6" fillId="0" borderId="0" xfId="0" applyFont="1" applyAlignment="1" applyProtection="1">
      <alignment horizontal="center" vertic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3"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xf numFmtId="0" fontId="0" fillId="0" borderId="11" xfId="0" applyBorder="1" applyAlignment="1" applyProtection="1">
      <alignment horizontal="center"/>
    </xf>
    <xf numFmtId="0" fontId="0" fillId="0" borderId="10" xfId="0" applyBorder="1" applyAlignment="1" applyProtection="1">
      <alignment horizontal="center"/>
    </xf>
    <xf numFmtId="0" fontId="3"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3" fillId="5" borderId="0" xfId="0" applyFont="1" applyFill="1" applyBorder="1" applyAlignment="1" applyProtection="1">
      <alignment horizontal="center" vertical="center"/>
    </xf>
    <xf numFmtId="0" fontId="0" fillId="0" borderId="0" xfId="0" applyAlignment="1" applyProtection="1"/>
    <xf numFmtId="0" fontId="3" fillId="0" borderId="1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 fillId="0" borderId="11" xfId="0" applyFont="1" applyBorder="1" applyAlignment="1" applyProtection="1">
      <alignment horizontal="center"/>
    </xf>
    <xf numFmtId="0" fontId="5" fillId="0" borderId="1" xfId="0" applyFont="1" applyBorder="1" applyAlignment="1" applyProtection="1">
      <alignment wrapText="1"/>
    </xf>
    <xf numFmtId="0" fontId="5" fillId="0" borderId="3" xfId="0" applyFont="1" applyBorder="1" applyAlignment="1" applyProtection="1">
      <alignment wrapText="1"/>
    </xf>
    <xf numFmtId="0" fontId="5" fillId="0" borderId="6" xfId="0" applyFont="1" applyBorder="1" applyAlignment="1" applyProtection="1">
      <alignment wrapText="1"/>
    </xf>
    <xf numFmtId="0" fontId="5" fillId="0" borderId="8" xfId="0" applyFont="1" applyBorder="1" applyAlignment="1" applyProtection="1">
      <alignment wrapText="1"/>
    </xf>
    <xf numFmtId="0" fontId="3" fillId="0" borderId="9" xfId="0" applyNumberFormat="1" applyFont="1" applyBorder="1" applyAlignment="1" applyProtection="1">
      <alignment horizontal="center"/>
    </xf>
    <xf numFmtId="0" fontId="3" fillId="0" borderId="11" xfId="0" applyNumberFormat="1" applyFont="1" applyBorder="1" applyAlignment="1" applyProtection="1">
      <alignment horizontal="center"/>
    </xf>
    <xf numFmtId="0" fontId="0" fillId="0" borderId="11" xfId="0" applyNumberFormat="1" applyBorder="1" applyAlignment="1" applyProtection="1"/>
    <xf numFmtId="0" fontId="0" fillId="0" borderId="10" xfId="0" applyNumberFormat="1" applyBorder="1" applyAlignment="1" applyProtection="1"/>
    <xf numFmtId="0" fontId="3" fillId="7" borderId="0" xfId="0" applyFont="1" applyFill="1" applyBorder="1" applyAlignment="1" applyProtection="1">
      <alignment horizontal="center" vertical="center"/>
    </xf>
    <xf numFmtId="0" fontId="0" fillId="0" borderId="10" xfId="0" applyBorder="1" applyAlignment="1" applyProtection="1"/>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5" fillId="0" borderId="1" xfId="0" applyFont="1" applyBorder="1" applyAlignment="1" applyProtection="1">
      <alignment horizontal="left" wrapText="1"/>
    </xf>
    <xf numFmtId="0" fontId="5" fillId="0" borderId="3" xfId="0" applyFont="1" applyBorder="1" applyAlignment="1" applyProtection="1">
      <alignment horizontal="left" wrapText="1"/>
    </xf>
    <xf numFmtId="0" fontId="5" fillId="0" borderId="6" xfId="0" applyFont="1" applyBorder="1" applyAlignment="1" applyProtection="1">
      <alignment horizontal="left" wrapText="1"/>
    </xf>
    <xf numFmtId="0" fontId="5" fillId="0" borderId="8" xfId="0" applyFont="1" applyBorder="1" applyAlignment="1" applyProtection="1">
      <alignment horizontal="left" wrapText="1"/>
    </xf>
    <xf numFmtId="0" fontId="0" fillId="0" borderId="11" xfId="0" applyBorder="1" applyAlignment="1" applyProtection="1"/>
  </cellXfs>
  <cellStyles count="1">
    <cellStyle name="Normal" xfId="0" builtinId="0"/>
  </cellStyles>
  <dxfs count="222">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ont>
        <b/>
        <i val="0"/>
        <color rgb="FFFF0000"/>
      </font>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5" tint="0.39994506668294322"/>
        </patternFill>
      </fill>
    </dxf>
    <dxf>
      <fill>
        <patternFill>
          <bgColor rgb="FFF9EBB7"/>
        </patternFill>
      </fill>
    </dxf>
    <dxf>
      <fill>
        <patternFill>
          <bgColor theme="6" tint="0.39994506668294322"/>
        </patternFill>
      </fill>
    </dxf>
    <dxf>
      <fill>
        <patternFill>
          <bgColor theme="5" tint="0.39994506668294322"/>
        </patternFill>
      </fill>
    </dxf>
    <dxf>
      <fill>
        <patternFill>
          <bgColor rgb="FFF9EBB7"/>
        </patternFill>
      </fill>
    </dxf>
    <dxf>
      <fill>
        <patternFill>
          <bgColor theme="6"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6" tint="0.59996337778862885"/>
        </patternFill>
      </fill>
    </dxf>
    <dxf>
      <fill>
        <patternFill>
          <bgColor rgb="FFF9EBB7"/>
        </patternFill>
      </fill>
    </dxf>
    <dxf>
      <fill>
        <patternFill>
          <bgColor theme="5" tint="0.59996337778862885"/>
        </patternFill>
      </fill>
    </dxf>
    <dxf>
      <fill>
        <patternFill>
          <bgColor theme="5" tint="0.59996337778862885"/>
        </patternFill>
      </fill>
    </dxf>
    <dxf>
      <fill>
        <patternFill>
          <bgColor rgb="FFF9EBB7"/>
        </patternFill>
      </fill>
    </dxf>
    <dxf>
      <fill>
        <patternFill>
          <bgColor theme="6"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6" tint="0.59996337778862885"/>
        </patternFill>
      </fill>
    </dxf>
    <dxf>
      <fill>
        <patternFill>
          <bgColor rgb="FFF9EBB7"/>
        </patternFill>
      </fill>
    </dxf>
    <dxf>
      <fill>
        <patternFill>
          <bgColor theme="5" tint="0.59996337778862885"/>
        </patternFill>
      </fill>
    </dxf>
    <dxf>
      <fill>
        <patternFill>
          <bgColor theme="5" tint="0.59996337778862885"/>
        </patternFill>
      </fill>
    </dxf>
    <dxf>
      <fill>
        <patternFill>
          <bgColor rgb="FFF9EBB7"/>
        </patternFill>
      </fill>
    </dxf>
    <dxf>
      <fill>
        <patternFill>
          <bgColor theme="6"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ont>
        <b/>
        <i val="0"/>
        <color rgb="FFFF0000"/>
      </font>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4" tint="0.79998168889431442"/>
        </patternFill>
      </fill>
    </dxf>
    <dxf>
      <fill>
        <patternFill>
          <bgColor theme="8" tint="0.59996337778862885"/>
        </patternFill>
      </fill>
    </dxf>
    <dxf>
      <fill>
        <patternFill>
          <bgColor theme="9" tint="0.79998168889431442"/>
        </patternFill>
      </fill>
    </dxf>
    <dxf>
      <fill>
        <patternFill>
          <bgColor theme="6" tint="0.79998168889431442"/>
        </patternFill>
      </fill>
    </dxf>
    <dxf>
      <fill>
        <patternFill>
          <bgColor theme="3" tint="0.79998168889431442"/>
        </patternFill>
      </fill>
    </dxf>
    <dxf>
      <fill>
        <patternFill>
          <bgColor theme="0" tint="-4.9989318521683403E-2"/>
        </patternFill>
      </fill>
    </dxf>
    <dxf>
      <fill>
        <patternFill>
          <bgColor theme="6" tint="0.59996337778862885"/>
        </patternFill>
      </fill>
    </dxf>
    <dxf>
      <fill>
        <patternFill>
          <bgColor rgb="FFF9EBB7"/>
        </patternFill>
      </fill>
    </dxf>
    <dxf>
      <fill>
        <patternFill>
          <bgColor theme="5" tint="0.59996337778862885"/>
        </patternFill>
      </fill>
    </dxf>
    <dxf>
      <fill>
        <patternFill>
          <bgColor theme="5" tint="0.59996337778862885"/>
        </patternFill>
      </fill>
    </dxf>
    <dxf>
      <fill>
        <patternFill>
          <bgColor rgb="FFF9EBB7"/>
        </patternFill>
      </fill>
    </dxf>
    <dxf>
      <fill>
        <patternFill>
          <bgColor theme="6"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F9EBB7"/>
        </patternFill>
      </fill>
    </dxf>
    <dxf>
      <fill>
        <patternFill>
          <bgColor theme="5" tint="0.59996337778862885"/>
        </patternFill>
      </fill>
    </dxf>
    <dxf>
      <fill>
        <patternFill>
          <bgColor theme="6" tint="0.59996337778862885"/>
        </patternFill>
      </fill>
    </dxf>
    <dxf>
      <fill>
        <patternFill>
          <bgColor rgb="FFF9EBB7"/>
        </patternFill>
      </fill>
    </dxf>
    <dxf>
      <fill>
        <patternFill>
          <bgColor theme="5" tint="0.59996337778862885"/>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C5D9F1"/>
      <color rgb="FFD8E4BC"/>
      <color rgb="FFFDE9D9"/>
      <color rgb="FF3399FF"/>
      <color rgb="FFEBF1DE"/>
      <color rgb="FFCC99FF"/>
      <color rgb="FFCC66FF"/>
      <color rgb="FFCC00FF"/>
      <color rgb="FF6600CC"/>
      <color rgb="FFC78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171449</xdr:rowOff>
    </xdr:from>
    <xdr:to>
      <xdr:col>17</xdr:col>
      <xdr:colOff>0</xdr:colOff>
      <xdr:row>25</xdr:row>
      <xdr:rowOff>142875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61925" y="714374"/>
          <a:ext cx="10201275" cy="435292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Overview</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This spreadsheet tool accompanies the Guidance Note 'Risk assessments for WASH'. </a:t>
          </a:r>
        </a:p>
        <a:p>
          <a:pPr algn="l" rtl="0">
            <a:defRPr sz="1000"/>
          </a:pPr>
          <a:r>
            <a:rPr lang="en-GB" sz="1200" b="0" i="0" u="none" strike="noStrike" baseline="0">
              <a:solidFill>
                <a:srgbClr val="000000"/>
              </a:solidFill>
              <a:latin typeface="Arial"/>
              <a:cs typeface="Arial"/>
            </a:rPr>
            <a:t>Users of the Guidance Note will assess hazard, exposure, vulnerability and capacity and </a:t>
          </a:r>
        </a:p>
        <a:p>
          <a:pPr algn="l" rtl="0">
            <a:defRPr sz="1000"/>
          </a:pPr>
          <a:r>
            <a:rPr lang="en-GB" sz="1200" b="0" i="0" u="none" strike="noStrike" baseline="0">
              <a:solidFill>
                <a:srgbClr val="000000"/>
              </a:solidFill>
              <a:latin typeface="Arial"/>
              <a:cs typeface="Arial"/>
            </a:rPr>
            <a:t>bring these together to provide an overall scoring of risks. The following risk formula is used:</a:t>
          </a: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For the approach capacity is not used in the equation, but assessed separately to help </a:t>
          </a:r>
        </a:p>
        <a:p>
          <a:pPr algn="l" rtl="0">
            <a:defRPr sz="1000"/>
          </a:pPr>
          <a:r>
            <a:rPr lang="en-GB" sz="1200" b="0" i="0" u="none" strike="noStrike" baseline="0">
              <a:solidFill>
                <a:srgbClr val="000000"/>
              </a:solidFill>
              <a:latin typeface="Arial"/>
              <a:cs typeface="Arial"/>
            </a:rPr>
            <a:t>prioritise risks for identifying resilient options.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steps in the assessment approach are given in Figure 1. There are two parts to </a:t>
          </a:r>
        </a:p>
        <a:p>
          <a:pPr algn="l" rtl="0">
            <a:defRPr sz="1000"/>
          </a:pPr>
          <a:r>
            <a:rPr lang="en-GB" sz="1200" b="0" i="0" u="none" strike="noStrike" baseline="0">
              <a:solidFill>
                <a:srgbClr val="000000"/>
              </a:solidFill>
              <a:latin typeface="Arial"/>
              <a:cs typeface="Arial"/>
            </a:rPr>
            <a:t>the assessment: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Part 1: High-level assessment for risks across all hazard groups. The worksheets </a:t>
          </a:r>
        </a:p>
        <a:p>
          <a:pPr algn="l" rtl="0">
            <a:defRPr sz="1000"/>
          </a:pPr>
          <a:r>
            <a:rPr lang="en-GB" sz="1200" b="0" i="0" u="none" strike="noStrike" baseline="0">
              <a:solidFill>
                <a:srgbClr val="000000"/>
              </a:solidFill>
              <a:latin typeface="Arial"/>
              <a:cs typeface="Arial"/>
            </a:rPr>
            <a:t>        for this assessment are in blue.</a:t>
          </a:r>
        </a:p>
        <a:p>
          <a:pPr algn="l" rtl="0">
            <a:defRPr sz="1000"/>
          </a:pPr>
          <a:r>
            <a:rPr lang="en-GB" sz="1200" b="0" i="0" u="none" strike="noStrike" baseline="0">
              <a:solidFill>
                <a:srgbClr val="000000"/>
              </a:solidFill>
              <a:latin typeface="Arial"/>
              <a:cs typeface="Arial"/>
            </a:rPr>
            <a:t>        Part 2: Detailed assessment for climate risks. The worksheets for this assessment </a:t>
          </a:r>
        </a:p>
        <a:p>
          <a:pPr algn="l" rtl="0">
            <a:defRPr sz="1000"/>
          </a:pPr>
          <a:r>
            <a:rPr lang="en-GB" sz="1200" b="0" i="0" u="none" strike="noStrike" baseline="0">
              <a:solidFill>
                <a:srgbClr val="000000"/>
              </a:solidFill>
              <a:latin typeface="Arial"/>
              <a:cs typeface="Arial"/>
            </a:rPr>
            <a:t>        are in green.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spreadsheet tool helps to complete the assessments, designed to be filled in by </a:t>
          </a:r>
        </a:p>
        <a:p>
          <a:pPr algn="l" rtl="0">
            <a:defRPr sz="1000"/>
          </a:pPr>
          <a:r>
            <a:rPr lang="en-GB" sz="1200" b="0" i="0" u="none" strike="noStrike" baseline="0">
              <a:solidFill>
                <a:srgbClr val="000000"/>
              </a:solidFill>
              <a:latin typeface="Arial"/>
              <a:cs typeface="Arial"/>
            </a:rPr>
            <a:t>facilitators following a workshop.</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few examples have been provided in each worksheet.	        	                          Figure 1: Assessment approach</a:t>
          </a:r>
        </a:p>
      </xdr:txBody>
    </xdr:sp>
    <xdr:clientData/>
  </xdr:twoCellAnchor>
  <xdr:twoCellAnchor editAs="oneCell">
    <xdr:from>
      <xdr:col>10</xdr:col>
      <xdr:colOff>172024</xdr:colOff>
      <xdr:row>6</xdr:row>
      <xdr:rowOff>76200</xdr:rowOff>
    </xdr:from>
    <xdr:to>
      <xdr:col>16</xdr:col>
      <xdr:colOff>486653</xdr:colOff>
      <xdr:row>23</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68024" y="1381125"/>
          <a:ext cx="3972229" cy="3162300"/>
        </a:xfrm>
        <a:prstGeom prst="rect">
          <a:avLst/>
        </a:prstGeom>
      </xdr:spPr>
    </xdr:pic>
    <xdr:clientData/>
  </xdr:twoCellAnchor>
  <xdr:twoCellAnchor>
    <xdr:from>
      <xdr:col>2</xdr:col>
      <xdr:colOff>266700</xdr:colOff>
      <xdr:row>8</xdr:row>
      <xdr:rowOff>142875</xdr:rowOff>
    </xdr:from>
    <xdr:to>
      <xdr:col>7</xdr:col>
      <xdr:colOff>571500</xdr:colOff>
      <xdr:row>10</xdr:row>
      <xdr:rowOff>57150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1828800"/>
          <a:ext cx="33528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161925</xdr:colOff>
      <xdr:row>26</xdr:row>
      <xdr:rowOff>38100</xdr:rowOff>
    </xdr:from>
    <xdr:to>
      <xdr:col>8</xdr:col>
      <xdr:colOff>371475</xdr:colOff>
      <xdr:row>42</xdr:row>
      <xdr:rowOff>0</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161925" y="5153025"/>
          <a:ext cx="5086350" cy="3009900"/>
        </a:xfrm>
        <a:prstGeom prst="rect">
          <a:avLst/>
        </a:prstGeom>
        <a:solidFill>
          <a:schemeClr val="accent3">
            <a:lumMod val="40000"/>
            <a:lumOff val="60000"/>
          </a:schemeClr>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GB" sz="1200" b="1" i="0" u="none" strike="noStrike" baseline="0">
              <a:solidFill>
                <a:srgbClr val="000000"/>
              </a:solidFill>
              <a:latin typeface="Arial"/>
              <a:cs typeface="Arial"/>
            </a:rPr>
            <a:t>Hazards</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Identify hazards</a:t>
          </a:r>
        </a:p>
        <a:p>
          <a:pPr algn="l" rtl="0">
            <a:defRPr sz="1000"/>
          </a:pPr>
          <a:r>
            <a:rPr lang="en-GB" sz="1100" b="0" i="0" u="none" strike="noStrike" baseline="0">
              <a:solidFill>
                <a:srgbClr val="000000"/>
              </a:solidFill>
              <a:latin typeface="Arial"/>
              <a:cs typeface="Arial"/>
            </a:rPr>
            <a:t>The purpose of this step is to identify the hazards that could impact on the WASH sector. A list of hazards according to different groups is given in Section 4 in the Guidance Note. Once you have identified all of the relevant hazards, you will then need to record any available information you have about the hazards.</a:t>
          </a:r>
        </a:p>
        <a:p>
          <a:pPr algn="l" rtl="0">
            <a:defRPr sz="1000"/>
          </a:pPr>
          <a:endParaRPr lang="en-GB" sz="1100" b="0" i="0" u="none" strike="noStrike" baseline="0">
            <a:solidFill>
              <a:srgbClr val="000000"/>
            </a:solidFill>
            <a:latin typeface="Arial"/>
            <a:cs typeface="Arial"/>
          </a:endParaRPr>
        </a:p>
        <a:p>
          <a:pPr algn="l" rtl="0">
            <a:defRPr sz="1000"/>
          </a:pPr>
          <a:r>
            <a:rPr lang="en-GB" sz="1100" b="1">
              <a:latin typeface="Arial" panose="020B0604020202020204" pitchFamily="34" charset="0"/>
              <a:cs typeface="Arial" panose="020B0604020202020204" pitchFamily="34" charset="0"/>
            </a:rPr>
            <a:t>Score hazards</a:t>
          </a:r>
        </a:p>
        <a:p>
          <a:pPr algn="l" rtl="0">
            <a:defRPr sz="1000"/>
          </a:pPr>
          <a:r>
            <a:rPr lang="en-GB" sz="1100">
              <a:latin typeface="Arial" panose="020B0604020202020204" pitchFamily="34" charset="0"/>
              <a:cs typeface="Arial" panose="020B0604020202020204" pitchFamily="34" charset="0"/>
            </a:rPr>
            <a:t>In this step you will score each of the hazards that you have identified as relevant. The way to do this is to consider the characteristics of the hazard so that each can be classified and assigned a score which corresponds to a traffic light system. </a:t>
          </a:r>
        </a:p>
        <a:p>
          <a:pPr algn="l" rtl="0">
            <a:defRPr sz="1000"/>
          </a:pPr>
          <a:endParaRPr lang="en-GB" sz="1100">
            <a:latin typeface="Arial" panose="020B0604020202020204" pitchFamily="34" charset="0"/>
            <a:cs typeface="Arial" panose="020B0604020202020204" pitchFamily="34" charset="0"/>
          </a:endParaRPr>
        </a:p>
        <a:p>
          <a:pPr algn="l" rtl="0">
            <a:defRPr sz="1000"/>
          </a:pPr>
          <a:r>
            <a:rPr lang="en-GB" sz="1100" b="1">
              <a:latin typeface="Arial" panose="020B0604020202020204" pitchFamily="34" charset="0"/>
              <a:cs typeface="Arial" panose="020B0604020202020204" pitchFamily="34" charset="0"/>
            </a:rPr>
            <a:t>Assign a confidence score</a:t>
          </a:r>
        </a:p>
        <a:p>
          <a:pPr algn="l" rtl="0">
            <a:defRPr sz="1000"/>
          </a:pPr>
          <a:r>
            <a:rPr lang="en-GB" sz="1100" b="0">
              <a:latin typeface="Arial" panose="020B0604020202020204" pitchFamily="34" charset="0"/>
              <a:cs typeface="Arial" panose="020B0604020202020204" pitchFamily="34" charset="0"/>
            </a:rPr>
            <a:t>A confidence score of high, medium or low will need to be assigned to each of the scores. Details on</a:t>
          </a:r>
          <a:r>
            <a:rPr lang="en-GB" sz="1100" b="0" baseline="0">
              <a:latin typeface="Arial" panose="020B0604020202020204" pitchFamily="34" charset="0"/>
              <a:cs typeface="Arial" panose="020B0604020202020204" pitchFamily="34" charset="0"/>
            </a:rPr>
            <a:t> how to come up with a confidence score are given in Section 4.3 in the Guidance Note.</a:t>
          </a:r>
          <a:endParaRPr lang="en-GB" sz="1100" b="0">
            <a:latin typeface="Arial" panose="020B0604020202020204" pitchFamily="34" charset="0"/>
            <a:cs typeface="Arial" panose="020B0604020202020204" pitchFamily="34" charset="0"/>
          </a:endParaRPr>
        </a:p>
        <a:p>
          <a:pPr algn="l" rtl="0">
            <a:defRPr sz="1000"/>
          </a:pPr>
          <a:endParaRPr lang="en-GB" sz="1100" b="0">
            <a:latin typeface="Arial" panose="020B0604020202020204" pitchFamily="34" charset="0"/>
            <a:cs typeface="Arial" panose="020B0604020202020204" pitchFamily="34" charset="0"/>
          </a:endParaRPr>
        </a:p>
      </xdr:txBody>
    </xdr:sp>
    <xdr:clientData/>
  </xdr:twoCellAnchor>
  <xdr:twoCellAnchor>
    <xdr:from>
      <xdr:col>0</xdr:col>
      <xdr:colOff>171450</xdr:colOff>
      <xdr:row>42</xdr:row>
      <xdr:rowOff>76200</xdr:rowOff>
    </xdr:from>
    <xdr:to>
      <xdr:col>8</xdr:col>
      <xdr:colOff>371475</xdr:colOff>
      <xdr:row>58</xdr:row>
      <xdr:rowOff>180975</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171450" y="8239125"/>
          <a:ext cx="5076825" cy="3152775"/>
        </a:xfrm>
        <a:prstGeom prst="rect">
          <a:avLst/>
        </a:prstGeom>
        <a:solidFill>
          <a:schemeClr val="accent3"/>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GB" sz="1200" b="1" i="0" u="none" strike="noStrike" baseline="0">
              <a:solidFill>
                <a:srgbClr val="000000"/>
              </a:solidFill>
              <a:latin typeface="Arial"/>
              <a:cs typeface="Arial"/>
            </a:rPr>
            <a:t>Exposure</a:t>
          </a:r>
        </a:p>
        <a:p>
          <a:pPr algn="l" rtl="0">
            <a:defRPr sz="1000"/>
          </a:pPr>
          <a:endParaRPr lang="en-GB" sz="1100" b="1"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Identify exposure</a:t>
          </a:r>
        </a:p>
        <a:p>
          <a:pPr algn="l" rtl="0">
            <a:defRPr sz="1000"/>
          </a:pPr>
          <a:r>
            <a:rPr lang="en-GB" sz="1100" b="0" i="0" u="none" strike="noStrike" baseline="0">
              <a:solidFill>
                <a:srgbClr val="000000"/>
              </a:solidFill>
              <a:latin typeface="Arial"/>
              <a:cs typeface="Arial"/>
            </a:rPr>
            <a:t>In this step, you will need to identify the exposure for the full list of hazards that you have identified. Record this information by including the different types of exposure as individual entries. </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Score exposure</a:t>
          </a:r>
        </a:p>
        <a:p>
          <a:pPr algn="l" rtl="0">
            <a:defRPr sz="1000"/>
          </a:pPr>
          <a:r>
            <a:rPr lang="en-GB" sz="1100" b="0" i="0" u="none" strike="noStrike" baseline="0">
              <a:solidFill>
                <a:srgbClr val="000000"/>
              </a:solidFill>
              <a:latin typeface="Arial"/>
              <a:cs typeface="Arial"/>
            </a:rPr>
            <a:t>In this part of the assessment you will score exposure. Exposure can be considered in six different components, given in Figure 2. To help you to score exposure, some suggested indicators of exposure have been identified for four of the components, given in Section 5.2 in the Guidance Note. You will need to come up with a score for each exposure.</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Assign a confidence score</a:t>
          </a:r>
        </a:p>
        <a:p>
          <a:pPr algn="l" rtl="0">
            <a:defRPr sz="1000"/>
          </a:pPr>
          <a:r>
            <a:rPr lang="en-GB" sz="1100" b="0" i="0" u="none" strike="noStrike" baseline="0">
              <a:solidFill>
                <a:srgbClr val="000000"/>
              </a:solidFill>
              <a:latin typeface="Arial"/>
              <a:cs typeface="Arial"/>
            </a:rPr>
            <a:t>A confidence score of high, medium or low will need to be assigned to each of the scores. Details on how to come up with a confidence score are given in Section 4.3 in the Guidance Note.</a:t>
          </a:r>
        </a:p>
        <a:p>
          <a:pPr algn="l" rtl="0">
            <a:defRPr sz="1000"/>
          </a:pPr>
          <a:endParaRPr lang="en-GB" sz="1100" b="1"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50" b="0" i="0" u="none" strike="noStrike" baseline="0">
            <a:solidFill>
              <a:srgbClr val="000000"/>
            </a:solidFill>
            <a:latin typeface="Arial"/>
            <a:cs typeface="Arial"/>
          </a:endParaRPr>
        </a:p>
        <a:p>
          <a:pPr algn="l" rtl="0">
            <a:defRPr sz="1000"/>
          </a:pPr>
          <a:endParaRPr lang="en-GB" sz="1050"/>
        </a:p>
      </xdr:txBody>
    </xdr:sp>
    <xdr:clientData/>
  </xdr:twoCellAnchor>
  <xdr:twoCellAnchor>
    <xdr:from>
      <xdr:col>8</xdr:col>
      <xdr:colOff>447674</xdr:colOff>
      <xdr:row>26</xdr:row>
      <xdr:rowOff>57150</xdr:rowOff>
    </xdr:from>
    <xdr:to>
      <xdr:col>17</xdr:col>
      <xdr:colOff>19049</xdr:colOff>
      <xdr:row>41</xdr:row>
      <xdr:rowOff>180975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324474" y="5172075"/>
          <a:ext cx="5057775" cy="29813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table below shows the differences between the assessment methods for identifying and scoring hazards. More details are given in the Guidance Note.</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9</xdr:col>
      <xdr:colOff>11764</xdr:colOff>
      <xdr:row>28</xdr:row>
      <xdr:rowOff>85725</xdr:rowOff>
    </xdr:from>
    <xdr:to>
      <xdr:col>16</xdr:col>
      <xdr:colOff>442037</xdr:colOff>
      <xdr:row>41</xdr:row>
      <xdr:rowOff>176862</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498164" y="5581650"/>
          <a:ext cx="4697473" cy="2567637"/>
        </a:xfrm>
        <a:prstGeom prst="rect">
          <a:avLst/>
        </a:prstGeom>
      </xdr:spPr>
    </xdr:pic>
    <xdr:clientData/>
  </xdr:twoCellAnchor>
  <xdr:twoCellAnchor>
    <xdr:from>
      <xdr:col>8</xdr:col>
      <xdr:colOff>438150</xdr:colOff>
      <xdr:row>42</xdr:row>
      <xdr:rowOff>66674</xdr:rowOff>
    </xdr:from>
    <xdr:to>
      <xdr:col>17</xdr:col>
      <xdr:colOff>9525</xdr:colOff>
      <xdr:row>58</xdr:row>
      <xdr:rowOff>171449</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5314950" y="8229599"/>
          <a:ext cx="5057775" cy="315277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Arial" panose="020B0604020202020204" pitchFamily="34" charset="0"/>
              <a:cs typeface="Arial" panose="020B0604020202020204" pitchFamily="34" charset="0"/>
            </a:rPr>
            <a:t>The table below outlines the differences between the high-level and detailed climate assessments for the exposure steps of the process. More details are given in Section</a:t>
          </a:r>
          <a:r>
            <a:rPr lang="en-GB" sz="1100" baseline="0">
              <a:solidFill>
                <a:sysClr val="windowText" lastClr="000000"/>
              </a:solidFill>
              <a:latin typeface="Arial" panose="020B0604020202020204" pitchFamily="34" charset="0"/>
              <a:cs typeface="Arial" panose="020B0604020202020204" pitchFamily="34" charset="0"/>
            </a:rPr>
            <a:t> 5 in </a:t>
          </a:r>
          <a:r>
            <a:rPr lang="en-GB" sz="1100">
              <a:solidFill>
                <a:sysClr val="windowText" lastClr="000000"/>
              </a:solidFill>
              <a:latin typeface="Arial" panose="020B0604020202020204" pitchFamily="34" charset="0"/>
              <a:cs typeface="Arial" panose="020B0604020202020204" pitchFamily="34" charset="0"/>
            </a:rPr>
            <a:t>the Guidance Note.</a:t>
          </a:r>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endParaRPr lang="en-GB" sz="1100" baseline="0">
            <a:solidFill>
              <a:sysClr val="windowText" lastClr="000000"/>
            </a:solidFill>
            <a:latin typeface="Arial" panose="020B0604020202020204" pitchFamily="34" charset="0"/>
            <a:cs typeface="Arial" panose="020B0604020202020204" pitchFamily="34" charset="0"/>
          </a:endParaRPr>
        </a:p>
        <a:p>
          <a:pPr algn="l"/>
          <a:r>
            <a:rPr lang="en-GB" sz="1100" baseline="0">
              <a:solidFill>
                <a:sysClr val="windowText" lastClr="000000"/>
              </a:solidFill>
              <a:latin typeface="Arial" panose="020B0604020202020204" pitchFamily="34" charset="0"/>
              <a:cs typeface="Arial" panose="020B0604020202020204" pitchFamily="34" charset="0"/>
            </a:rPr>
            <a:t>             Figure 2: Components of exposure, vulnerability and capacity</a:t>
          </a:r>
        </a:p>
      </xdr:txBody>
    </xdr:sp>
    <xdr:clientData/>
  </xdr:twoCellAnchor>
  <xdr:twoCellAnchor editAs="oneCell">
    <xdr:from>
      <xdr:col>9</xdr:col>
      <xdr:colOff>9526</xdr:colOff>
      <xdr:row>45</xdr:row>
      <xdr:rowOff>104776</xdr:rowOff>
    </xdr:from>
    <xdr:to>
      <xdr:col>16</xdr:col>
      <xdr:colOff>407256</xdr:colOff>
      <xdr:row>48</xdr:row>
      <xdr:rowOff>161925</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4"/>
        <a:stretch>
          <a:fillRect/>
        </a:stretch>
      </xdr:blipFill>
      <xdr:spPr>
        <a:xfrm>
          <a:off x="5495926" y="8839201"/>
          <a:ext cx="4664930" cy="628649"/>
        </a:xfrm>
        <a:prstGeom prst="rect">
          <a:avLst/>
        </a:prstGeom>
      </xdr:spPr>
    </xdr:pic>
    <xdr:clientData/>
  </xdr:twoCellAnchor>
  <xdr:twoCellAnchor>
    <xdr:from>
      <xdr:col>0</xdr:col>
      <xdr:colOff>171450</xdr:colOff>
      <xdr:row>59</xdr:row>
      <xdr:rowOff>66675</xdr:rowOff>
    </xdr:from>
    <xdr:to>
      <xdr:col>8</xdr:col>
      <xdr:colOff>381000</xdr:colOff>
      <xdr:row>73</xdr:row>
      <xdr:rowOff>133350</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171450" y="11468100"/>
          <a:ext cx="5086350" cy="2733675"/>
        </a:xfrm>
        <a:prstGeom prst="rect">
          <a:avLst/>
        </a:prstGeom>
        <a:solidFill>
          <a:schemeClr val="accent6">
            <a:lumMod val="20000"/>
            <a:lumOff val="80000"/>
          </a:schemeClr>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GB" sz="1200" b="1" i="0" u="none" strike="noStrike" baseline="0">
              <a:solidFill>
                <a:srgbClr val="000000"/>
              </a:solidFill>
              <a:latin typeface="Arial"/>
              <a:cs typeface="Arial"/>
            </a:rPr>
            <a:t>Vulnerability</a:t>
          </a:r>
        </a:p>
        <a:p>
          <a:pPr algn="l" rtl="0">
            <a:defRPr sz="1000"/>
          </a:pPr>
          <a:endParaRPr lang="en-GB" sz="1100" b="1"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Identify and score vulnerabilities</a:t>
          </a:r>
        </a:p>
        <a:p>
          <a:pPr algn="l" rtl="0">
            <a:defRPr sz="1000"/>
          </a:pPr>
          <a:r>
            <a:rPr lang="en-GB" sz="1100" b="0" i="0" u="none" strike="noStrike" baseline="0">
              <a:solidFill>
                <a:srgbClr val="000000"/>
              </a:solidFill>
              <a:latin typeface="Arial"/>
              <a:cs typeface="Arial"/>
            </a:rPr>
            <a:t>In this step, you will identify the different vulnerabilities with respect to the WASH sector. Vulnerability can be considered in six different components, given in Figure 2.</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Table 6.2 in the Guidance Note sets out the six components with respect to the WASH sector, together with different vulnerability factors for each of these components. You can use this table to help you consider and score the areas of vulnerability for both the high-level and detailed climate assessments.</a:t>
          </a:r>
        </a:p>
        <a:p>
          <a:pPr algn="l" rtl="0">
            <a:defRPr sz="1000"/>
          </a:pPr>
          <a:endParaRPr lang="en-GB" sz="11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100" b="1" i="0" u="none" strike="noStrike" kern="0" cap="none" spc="0" normalizeH="0" baseline="0" noProof="0">
              <a:ln>
                <a:noFill/>
              </a:ln>
              <a:solidFill>
                <a:srgbClr val="000000"/>
              </a:solidFill>
              <a:effectLst/>
              <a:uLnTx/>
              <a:uFillTx/>
              <a:latin typeface="Arial"/>
              <a:ea typeface="+mn-ea"/>
              <a:cs typeface="Arial"/>
            </a:rPr>
            <a:t>Assign a confidence score</a:t>
          </a:r>
        </a:p>
        <a:p>
          <a:pPr algn="l" rtl="0">
            <a:defRPr sz="1000"/>
          </a:pPr>
          <a:r>
            <a:rPr lang="en-GB" sz="1050" b="0" i="0" u="none" strike="noStrike" baseline="0">
              <a:solidFill>
                <a:srgbClr val="000000"/>
              </a:solidFill>
              <a:latin typeface="Arial"/>
              <a:cs typeface="Arial"/>
            </a:rPr>
            <a:t>A confidence score of high, medium or low will need to be assigned to each of the scores. Details on how to come up with a confidence score are given in Section 4.3 in the Guidance Note.</a:t>
          </a:r>
        </a:p>
        <a:p>
          <a:pPr algn="l" rtl="0">
            <a:defRPr sz="1000"/>
          </a:pPr>
          <a:endParaRPr lang="en-GB" sz="1050" b="0" i="0" u="none" strike="noStrike" baseline="0">
            <a:solidFill>
              <a:srgbClr val="000000"/>
            </a:solidFill>
            <a:latin typeface="Arial"/>
            <a:cs typeface="Arial"/>
          </a:endParaRPr>
        </a:p>
        <a:p>
          <a:pPr algn="l" rtl="0">
            <a:defRPr sz="1000"/>
          </a:pPr>
          <a:endParaRPr lang="en-GB" sz="1050"/>
        </a:p>
      </xdr:txBody>
    </xdr:sp>
    <xdr:clientData/>
  </xdr:twoCellAnchor>
  <xdr:twoCellAnchor>
    <xdr:from>
      <xdr:col>8</xdr:col>
      <xdr:colOff>457200</xdr:colOff>
      <xdr:row>59</xdr:row>
      <xdr:rowOff>66675</xdr:rowOff>
    </xdr:from>
    <xdr:to>
      <xdr:col>17</xdr:col>
      <xdr:colOff>28575</xdr:colOff>
      <xdr:row>73</xdr:row>
      <xdr:rowOff>142875</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a:off x="5334000" y="11468100"/>
          <a:ext cx="5057775" cy="27432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table below outlines the differences between the high-level and detailed climate assessments for the vulnerability steps of the process. More details are given in Section 6 in the Guidance Note.</a:t>
          </a:r>
        </a:p>
        <a:p>
          <a:pPr algn="l"/>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171449</xdr:colOff>
      <xdr:row>74</xdr:row>
      <xdr:rowOff>38101</xdr:rowOff>
    </xdr:from>
    <xdr:to>
      <xdr:col>8</xdr:col>
      <xdr:colOff>390524</xdr:colOff>
      <xdr:row>86</xdr:row>
      <xdr:rowOff>180975</xdr:rowOff>
    </xdr:to>
    <xdr:sp macro="" textlink="">
      <xdr:nvSpPr>
        <xdr:cNvPr id="36" name="Text Box 3">
          <a:extLst>
            <a:ext uri="{FF2B5EF4-FFF2-40B4-BE49-F238E27FC236}">
              <a16:creationId xmlns:a16="http://schemas.microsoft.com/office/drawing/2014/main" id="{00000000-0008-0000-0000-000024000000}"/>
            </a:ext>
          </a:extLst>
        </xdr:cNvPr>
        <xdr:cNvSpPr txBox="1">
          <a:spLocks noChangeArrowheads="1"/>
        </xdr:cNvSpPr>
      </xdr:nvSpPr>
      <xdr:spPr bwMode="auto">
        <a:xfrm>
          <a:off x="171449" y="14297026"/>
          <a:ext cx="5095875" cy="2428874"/>
        </a:xfrm>
        <a:prstGeom prst="rect">
          <a:avLst/>
        </a:prstGeom>
        <a:solidFill>
          <a:schemeClr val="accent6">
            <a:lumMod val="60000"/>
            <a:lumOff val="40000"/>
          </a:schemeClr>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GB" sz="1200" b="1" i="0" u="none" strike="noStrike" baseline="0">
              <a:solidFill>
                <a:srgbClr val="000000"/>
              </a:solidFill>
              <a:latin typeface="Arial"/>
              <a:cs typeface="Arial"/>
            </a:rPr>
            <a:t>Capacity</a:t>
          </a:r>
        </a:p>
        <a:p>
          <a:pPr algn="l" rtl="0">
            <a:defRPr sz="1000"/>
          </a:pPr>
          <a:endParaRPr lang="en-GB" sz="1100" b="1"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Identify and assess/score capacities</a:t>
          </a:r>
        </a:p>
        <a:p>
          <a:pPr algn="l" rtl="0">
            <a:defRPr sz="1000"/>
          </a:pPr>
          <a:r>
            <a:rPr lang="en-GB" sz="1100" b="0" i="0" u="none" strike="noStrike" baseline="0">
              <a:solidFill>
                <a:srgbClr val="000000"/>
              </a:solidFill>
              <a:latin typeface="Arial"/>
              <a:cs typeface="Arial"/>
            </a:rPr>
            <a:t>The next step is to identify capacity with respect to the WASH sector. Capacity can be considered in six different components, given in Figure 2.</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Table 7.2 in the Guidance Note sets out the six components with respect to the WASH sector, together with different capacity factors and elements and questions. You can use this table to help you consider and score different areas of capacity for both the high-level and detailed climate assessments.</a:t>
          </a:r>
        </a:p>
        <a:p>
          <a:pPr algn="l" rtl="0">
            <a:defRPr sz="1000"/>
          </a:pPr>
          <a:endParaRPr lang="en-GB" sz="1100" b="1"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Confidence score</a:t>
          </a:r>
        </a:p>
        <a:p>
          <a:pPr algn="l" rtl="0">
            <a:defRPr sz="1000"/>
          </a:pPr>
          <a:r>
            <a:rPr lang="en-GB" sz="1100" b="0" i="0" u="none" strike="noStrike" baseline="0">
              <a:solidFill>
                <a:srgbClr val="000000"/>
              </a:solidFill>
              <a:latin typeface="Arial"/>
              <a:cs typeface="Arial"/>
            </a:rPr>
            <a:t>Note that you don’t need to assess confidence for capacity, because the capacity scores will not be used to determine the overall risk score. </a:t>
          </a:r>
        </a:p>
        <a:p>
          <a:pPr algn="l" rtl="0">
            <a:defRPr sz="1000"/>
          </a:pPr>
          <a:endParaRPr lang="en-GB" sz="1100" b="0" i="0" u="none" strike="noStrike" baseline="0">
            <a:solidFill>
              <a:srgbClr val="000000"/>
            </a:solidFill>
            <a:latin typeface="Arial"/>
            <a:cs typeface="Arial"/>
          </a:endParaRPr>
        </a:p>
        <a:p>
          <a:pPr algn="l" rtl="0">
            <a:defRPr sz="1000"/>
          </a:pPr>
          <a:endParaRPr lang="en-GB" sz="1050" b="0" i="0" u="none" strike="noStrike" baseline="0">
            <a:solidFill>
              <a:srgbClr val="000000"/>
            </a:solidFill>
            <a:latin typeface="Arial"/>
            <a:cs typeface="Arial"/>
          </a:endParaRPr>
        </a:p>
        <a:p>
          <a:pPr algn="l" rtl="0">
            <a:defRPr sz="1000"/>
          </a:pPr>
          <a:endParaRPr lang="en-GB" sz="1050"/>
        </a:p>
      </xdr:txBody>
    </xdr:sp>
    <xdr:clientData/>
  </xdr:twoCellAnchor>
  <xdr:twoCellAnchor>
    <xdr:from>
      <xdr:col>8</xdr:col>
      <xdr:colOff>466725</xdr:colOff>
      <xdr:row>74</xdr:row>
      <xdr:rowOff>38100</xdr:rowOff>
    </xdr:from>
    <xdr:to>
      <xdr:col>17</xdr:col>
      <xdr:colOff>19050</xdr:colOff>
      <xdr:row>86</xdr:row>
      <xdr:rowOff>171450</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5343525" y="14297025"/>
          <a:ext cx="5038725" cy="2419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latin typeface="Arial" panose="020B0604020202020204" pitchFamily="34" charset="0"/>
              <a:cs typeface="Arial" panose="020B0604020202020204" pitchFamily="34" charset="0"/>
            </a:rPr>
            <a:t>The</a:t>
          </a:r>
          <a:r>
            <a:rPr lang="en-GB" sz="1100" baseline="0">
              <a:solidFill>
                <a:sysClr val="windowText" lastClr="000000"/>
              </a:solidFill>
              <a:latin typeface="Arial" panose="020B0604020202020204" pitchFamily="34" charset="0"/>
              <a:cs typeface="Arial" panose="020B0604020202020204" pitchFamily="34" charset="0"/>
            </a:rPr>
            <a:t> table below outlines the differences between the high-level and detailed climate assessments for the capacity steps of the process. More details are given in Section 7 in the Guidance Note.</a:t>
          </a:r>
        </a:p>
        <a:p>
          <a:pPr algn="l"/>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9</xdr:col>
      <xdr:colOff>85725</xdr:colOff>
      <xdr:row>63</xdr:row>
      <xdr:rowOff>73609</xdr:rowOff>
    </xdr:from>
    <xdr:to>
      <xdr:col>16</xdr:col>
      <xdr:colOff>438150</xdr:colOff>
      <xdr:row>69</xdr:row>
      <xdr:rowOff>181515</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5"/>
        <a:stretch>
          <a:fillRect/>
        </a:stretch>
      </xdr:blipFill>
      <xdr:spPr>
        <a:xfrm>
          <a:off x="5572125" y="12237034"/>
          <a:ext cx="4619625" cy="1250906"/>
        </a:xfrm>
        <a:prstGeom prst="rect">
          <a:avLst/>
        </a:prstGeom>
      </xdr:spPr>
    </xdr:pic>
    <xdr:clientData/>
  </xdr:twoCellAnchor>
  <xdr:twoCellAnchor editAs="oneCell">
    <xdr:from>
      <xdr:col>9</xdr:col>
      <xdr:colOff>57149</xdr:colOff>
      <xdr:row>77</xdr:row>
      <xdr:rowOff>140127</xdr:rowOff>
    </xdr:from>
    <xdr:to>
      <xdr:col>16</xdr:col>
      <xdr:colOff>428624</xdr:colOff>
      <xdr:row>85</xdr:row>
      <xdr:rowOff>187668</xdr:rowOff>
    </xdr:to>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6"/>
        <a:stretch>
          <a:fillRect/>
        </a:stretch>
      </xdr:blipFill>
      <xdr:spPr>
        <a:xfrm>
          <a:off x="5543549" y="14970552"/>
          <a:ext cx="4638675" cy="1571541"/>
        </a:xfrm>
        <a:prstGeom prst="rect">
          <a:avLst/>
        </a:prstGeom>
      </xdr:spPr>
    </xdr:pic>
    <xdr:clientData/>
  </xdr:twoCellAnchor>
  <xdr:twoCellAnchor editAs="oneCell">
    <xdr:from>
      <xdr:col>10</xdr:col>
      <xdr:colOff>381000</xdr:colOff>
      <xdr:row>49</xdr:row>
      <xdr:rowOff>123824</xdr:rowOff>
    </xdr:from>
    <xdr:to>
      <xdr:col>15</xdr:col>
      <xdr:colOff>38100</xdr:colOff>
      <xdr:row>56</xdr:row>
      <xdr:rowOff>38099</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477000" y="9620249"/>
          <a:ext cx="2705100" cy="1247775"/>
        </a:xfrm>
        <a:prstGeom prst="rect">
          <a:avLst/>
        </a:prstGeom>
        <a:noFill/>
        <a:ln>
          <a:noFill/>
        </a:ln>
      </xdr:spPr>
    </xdr:pic>
    <xdr:clientData/>
  </xdr:twoCellAnchor>
  <xdr:twoCellAnchor>
    <xdr:from>
      <xdr:col>0</xdr:col>
      <xdr:colOff>171450</xdr:colOff>
      <xdr:row>87</xdr:row>
      <xdr:rowOff>85725</xdr:rowOff>
    </xdr:from>
    <xdr:to>
      <xdr:col>17</xdr:col>
      <xdr:colOff>19050</xdr:colOff>
      <xdr:row>102</xdr:row>
      <xdr:rowOff>171450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1450" y="16821150"/>
          <a:ext cx="10210800" cy="2943225"/>
        </a:xfrm>
        <a:prstGeom prst="rect">
          <a:avLst/>
        </a:prstGeom>
        <a:solidFill>
          <a:schemeClr val="tx2">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a:solidFill>
                <a:sysClr val="windowText" lastClr="000000"/>
              </a:solidFill>
              <a:latin typeface="Arial" panose="020B0604020202020204" pitchFamily="34" charset="0"/>
              <a:cs typeface="Arial" panose="020B0604020202020204" pitchFamily="34" charset="0"/>
            </a:rPr>
            <a:t>Risk</a:t>
          </a:r>
        </a:p>
        <a:p>
          <a:pPr algn="l"/>
          <a:endParaRPr lang="en-GB" sz="1100" b="1">
            <a:solidFill>
              <a:sysClr val="windowText" lastClr="000000"/>
            </a:solidFill>
            <a:latin typeface="Arial" panose="020B0604020202020204" pitchFamily="34" charset="0"/>
            <a:cs typeface="Arial" panose="020B0604020202020204" pitchFamily="34" charset="0"/>
          </a:endParaRPr>
        </a:p>
        <a:p>
          <a:pPr algn="l"/>
          <a:r>
            <a:rPr lang="en-GB" sz="1100" b="1">
              <a:solidFill>
                <a:sysClr val="windowText" lastClr="000000"/>
              </a:solidFill>
              <a:latin typeface="Arial" panose="020B0604020202020204" pitchFamily="34" charset="0"/>
              <a:cs typeface="Arial" panose="020B0604020202020204" pitchFamily="34" charset="0"/>
            </a:rPr>
            <a:t>Assess risk</a:t>
          </a:r>
        </a:p>
        <a:p>
          <a:pPr algn="l"/>
          <a:r>
            <a:rPr lang="en-GB" sz="1100" b="0">
              <a:solidFill>
                <a:sysClr val="windowText" lastClr="000000"/>
              </a:solidFill>
              <a:latin typeface="Arial" panose="020B0604020202020204" pitchFamily="34" charset="0"/>
              <a:cs typeface="Arial" panose="020B0604020202020204" pitchFamily="34" charset="0"/>
            </a:rPr>
            <a:t>In this step the individual scores for hazard, exposure and vulnerability are combined to come up with an overall score for risks. These scores can then be used to rank the risks to determine priorities as they show you what the top risks are. You may want to use a threshold to decide which of the risks you should take forward to the resilient options step of the process. </a:t>
          </a:r>
        </a:p>
        <a:p>
          <a:pPr algn="l"/>
          <a:endParaRPr lang="en-GB" sz="1100" b="0">
            <a:solidFill>
              <a:sysClr val="windowText" lastClr="000000"/>
            </a:solidFill>
            <a:latin typeface="Arial" panose="020B0604020202020204" pitchFamily="34" charset="0"/>
            <a:cs typeface="Arial" panose="020B0604020202020204" pitchFamily="34" charset="0"/>
          </a:endParaRPr>
        </a:p>
        <a:p>
          <a:pPr algn="l"/>
          <a:r>
            <a:rPr lang="en-GB" sz="1100" b="1">
              <a:solidFill>
                <a:sysClr val="windowText" lastClr="000000"/>
              </a:solidFill>
              <a:latin typeface="Arial" panose="020B0604020202020204" pitchFamily="34" charset="0"/>
              <a:cs typeface="Arial" panose="020B0604020202020204" pitchFamily="34" charset="0"/>
            </a:rPr>
            <a:t>Prioritise risks</a:t>
          </a:r>
        </a:p>
        <a:p>
          <a:pPr algn="l"/>
          <a:r>
            <a:rPr lang="en-GB" sz="1100" b="0">
              <a:solidFill>
                <a:sysClr val="windowText" lastClr="000000"/>
              </a:solidFill>
              <a:latin typeface="Arial" panose="020B0604020202020204" pitchFamily="34" charset="0"/>
              <a:cs typeface="Arial" panose="020B0604020202020204" pitchFamily="34" charset="0"/>
            </a:rPr>
            <a:t>Consider the following questions to make sure that you are satisfied with the list of prioritised risks:</a:t>
          </a:r>
        </a:p>
        <a:p>
          <a:pPr marL="171450" indent="-171450" algn="l">
            <a:buFont typeface="Arial" panose="020B0604020202020204" pitchFamily="34" charset="0"/>
            <a:buChar char="•"/>
          </a:pPr>
          <a:r>
            <a:rPr lang="en-GB" sz="1100" b="0">
              <a:solidFill>
                <a:sysClr val="windowText" lastClr="000000"/>
              </a:solidFill>
              <a:latin typeface="Arial" panose="020B0604020202020204" pitchFamily="34" charset="0"/>
              <a:cs typeface="Arial" panose="020B0604020202020204" pitchFamily="34" charset="0"/>
            </a:rPr>
            <a:t>Are you satisfied with the total number of risks to take forward for further analysis?</a:t>
          </a:r>
        </a:p>
        <a:p>
          <a:pPr marL="171450" indent="-171450" algn="l">
            <a:buFont typeface="Arial" panose="020B0604020202020204" pitchFamily="34" charset="0"/>
            <a:buChar char="•"/>
          </a:pPr>
          <a:r>
            <a:rPr lang="en-GB" sz="1100" b="0">
              <a:solidFill>
                <a:sysClr val="windowText" lastClr="000000"/>
              </a:solidFill>
              <a:latin typeface="Arial" panose="020B0604020202020204" pitchFamily="34" charset="0"/>
              <a:cs typeface="Arial" panose="020B0604020202020204" pitchFamily="34" charset="0"/>
            </a:rPr>
            <a:t>Are there any risks in the prioritised list that you think shouldn’t be included?</a:t>
          </a:r>
        </a:p>
        <a:p>
          <a:pPr marL="171450" indent="-171450" algn="l">
            <a:buFont typeface="Arial" panose="020B0604020202020204" pitchFamily="34" charset="0"/>
            <a:buChar char="•"/>
          </a:pPr>
          <a:r>
            <a:rPr lang="en-GB" sz="1100" b="0">
              <a:solidFill>
                <a:sysClr val="windowText" lastClr="000000"/>
              </a:solidFill>
              <a:latin typeface="Arial" panose="020B0604020202020204" pitchFamily="34" charset="0"/>
              <a:cs typeface="Arial" panose="020B0604020202020204" pitchFamily="34" charset="0"/>
            </a:rPr>
            <a:t>Are there any risks not in the prioritised list that you think should be included?</a:t>
          </a:r>
        </a:p>
        <a:p>
          <a:pPr algn="l"/>
          <a:endParaRPr lang="en-GB" sz="1100" b="0">
            <a:solidFill>
              <a:sysClr val="windowText" lastClr="000000"/>
            </a:solidFill>
            <a:latin typeface="Arial" panose="020B0604020202020204" pitchFamily="34" charset="0"/>
            <a:cs typeface="Arial" panose="020B0604020202020204" pitchFamily="34" charset="0"/>
          </a:endParaRPr>
        </a:p>
        <a:p>
          <a:pPr algn="l"/>
          <a:r>
            <a:rPr lang="en-GB" sz="1100" b="1">
              <a:solidFill>
                <a:sysClr val="windowText" lastClr="000000"/>
              </a:solidFill>
              <a:latin typeface="Arial" panose="020B0604020202020204" pitchFamily="34" charset="0"/>
              <a:cs typeface="Arial" panose="020B0604020202020204" pitchFamily="34" charset="0"/>
            </a:rPr>
            <a:t>Confidence scores and sensitivity analysis</a:t>
          </a:r>
        </a:p>
        <a:p>
          <a:pPr algn="l"/>
          <a:r>
            <a:rPr lang="en-GB" sz="1100" b="0">
              <a:solidFill>
                <a:sysClr val="windowText" lastClr="000000"/>
              </a:solidFill>
              <a:latin typeface="Arial" panose="020B0604020202020204" pitchFamily="34" charset="0"/>
              <a:cs typeface="Arial" panose="020B0604020202020204" pitchFamily="34" charset="0"/>
            </a:rPr>
            <a:t>Separate confidence scores have been assigned throughout the assessment. When looking at the overall risk, it will be important to have an understanding of what the confidence is for each individual component. This will help you to identify where you may need to do sensitivity testing for some of the risks, to ensure you are happy with the overall scores. More details on sensitivity analysis are given in Section</a:t>
          </a:r>
          <a:r>
            <a:rPr lang="en-GB" sz="1100" b="0" baseline="0">
              <a:solidFill>
                <a:sysClr val="windowText" lastClr="000000"/>
              </a:solidFill>
              <a:latin typeface="Arial" panose="020B0604020202020204" pitchFamily="34" charset="0"/>
              <a:cs typeface="Arial" panose="020B0604020202020204" pitchFamily="34" charset="0"/>
            </a:rPr>
            <a:t> 4.3 of the Guidance Note.</a:t>
          </a:r>
          <a:endParaRPr lang="en-GB" sz="1200" b="0">
            <a:solidFill>
              <a:sysClr val="windowText" lastClr="000000"/>
            </a:solidFill>
            <a:latin typeface="Arial" panose="020B0604020202020204" pitchFamily="34" charset="0"/>
            <a:cs typeface="Arial" panose="020B0604020202020204" pitchFamily="34" charset="0"/>
          </a:endParaRPr>
        </a:p>
        <a:p>
          <a:pPr algn="l"/>
          <a:endParaRPr lang="en-GB" sz="1100" b="0">
            <a:solidFill>
              <a:sysClr val="windowText" lastClr="000000"/>
            </a:solidFill>
            <a:latin typeface="Arial" panose="020B0604020202020204" pitchFamily="34" charset="0"/>
            <a:cs typeface="Arial" panose="020B0604020202020204" pitchFamily="34" charset="0"/>
          </a:endParaRPr>
        </a:p>
        <a:p>
          <a:pPr algn="l"/>
          <a:endParaRPr lang="en-GB"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161925</xdr:colOff>
      <xdr:row>0</xdr:row>
      <xdr:rowOff>85725</xdr:rowOff>
    </xdr:from>
    <xdr:to>
      <xdr:col>3</xdr:col>
      <xdr:colOff>504824</xdr:colOff>
      <xdr:row>2</xdr:row>
      <xdr:rowOff>109387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314575" y="85725"/>
          <a:ext cx="2724149" cy="6237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xdr:colOff>
      <xdr:row>1</xdr:row>
      <xdr:rowOff>76200</xdr:rowOff>
    </xdr:from>
    <xdr:to>
      <xdr:col>4</xdr:col>
      <xdr:colOff>1104900</xdr:colOff>
      <xdr:row>1</xdr:row>
      <xdr:rowOff>352525</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76425" y="276225"/>
          <a:ext cx="2647950" cy="2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161926</xdr:colOff>
      <xdr:row>0</xdr:row>
      <xdr:rowOff>57150</xdr:rowOff>
    </xdr:from>
    <xdr:to>
      <xdr:col>5</xdr:col>
      <xdr:colOff>647701</xdr:colOff>
      <xdr:row>2</xdr:row>
      <xdr:rowOff>57150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1" y="57150"/>
          <a:ext cx="3676650" cy="6000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104774</xdr:colOff>
      <xdr:row>0</xdr:row>
      <xdr:rowOff>66675</xdr:rowOff>
    </xdr:from>
    <xdr:to>
      <xdr:col>5</xdr:col>
      <xdr:colOff>1571624</xdr:colOff>
      <xdr:row>2</xdr:row>
      <xdr:rowOff>47625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4" y="66675"/>
          <a:ext cx="3781425" cy="5810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104775</xdr:colOff>
      <xdr:row>0</xdr:row>
      <xdr:rowOff>76200</xdr:rowOff>
    </xdr:from>
    <xdr:to>
      <xdr:col>5</xdr:col>
      <xdr:colOff>85725</xdr:colOff>
      <xdr:row>2</xdr:row>
      <xdr:rowOff>55022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00275" y="76200"/>
          <a:ext cx="3895725" cy="578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238126</xdr:colOff>
      <xdr:row>0</xdr:row>
      <xdr:rowOff>85725</xdr:rowOff>
    </xdr:from>
    <xdr:to>
      <xdr:col>3</xdr:col>
      <xdr:colOff>581025</xdr:colOff>
      <xdr:row>2</xdr:row>
      <xdr:rowOff>109387</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2352676" y="85725"/>
          <a:ext cx="2724149" cy="6237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66675</xdr:colOff>
      <xdr:row>1</xdr:row>
      <xdr:rowOff>66676</xdr:rowOff>
    </xdr:from>
    <xdr:to>
      <xdr:col>4</xdr:col>
      <xdr:colOff>1171575</xdr:colOff>
      <xdr:row>1</xdr:row>
      <xdr:rowOff>343001</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0" y="266701"/>
          <a:ext cx="2647950" cy="2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133350</xdr:colOff>
      <xdr:row>0</xdr:row>
      <xdr:rowOff>76200</xdr:rowOff>
    </xdr:from>
    <xdr:to>
      <xdr:col>5</xdr:col>
      <xdr:colOff>95250</xdr:colOff>
      <xdr:row>2</xdr:row>
      <xdr:rowOff>76200</xdr:rowOff>
    </xdr:to>
    <xdr:pic>
      <xdr:nvPicPr>
        <xdr:cNvPr id="6" name="Picture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0" y="76200"/>
          <a:ext cx="3676650" cy="6000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114300</xdr:colOff>
      <xdr:row>0</xdr:row>
      <xdr:rowOff>114300</xdr:rowOff>
    </xdr:from>
    <xdr:to>
      <xdr:col>6</xdr:col>
      <xdr:colOff>123825</xdr:colOff>
      <xdr:row>2</xdr:row>
      <xdr:rowOff>95250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114300"/>
          <a:ext cx="3781425" cy="5810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152400</xdr:colOff>
      <xdr:row>0</xdr:row>
      <xdr:rowOff>104775</xdr:rowOff>
    </xdr:from>
    <xdr:to>
      <xdr:col>5</xdr:col>
      <xdr:colOff>276225</xdr:colOff>
      <xdr:row>2</xdr:row>
      <xdr:rowOff>83597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219325" y="104775"/>
          <a:ext cx="3895725" cy="578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K2"/>
  <sheetViews>
    <sheetView showGridLines="0" tabSelected="1" workbookViewId="0">
      <selection activeCell="V14" sqref="V14"/>
    </sheetView>
  </sheetViews>
  <sheetFormatPr defaultRowHeight="15" x14ac:dyDescent="0.25"/>
  <cols>
    <col min="1" max="16384" width="9.140625" style="24"/>
  </cols>
  <sheetData>
    <row r="2" spans="8:11" ht="27.75" x14ac:dyDescent="0.25">
      <c r="H2" s="258" t="s">
        <v>127</v>
      </c>
      <c r="I2" s="258"/>
      <c r="J2" s="258"/>
      <c r="K2" s="258"/>
    </row>
  </sheetData>
  <sheetProtection sheet="1" objects="1" scenarios="1"/>
  <mergeCells count="1">
    <mergeCell ref="H2:K2"/>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98"/>
  <sheetViews>
    <sheetView showGridLines="0" workbookViewId="0">
      <pane ySplit="13" topLeftCell="A14" activePane="bottomLeft" state="frozen"/>
      <selection activeCell="I17" sqref="I17"/>
      <selection pane="bottomLeft" activeCell="J17" sqref="J17"/>
    </sheetView>
  </sheetViews>
  <sheetFormatPr defaultRowHeight="15" x14ac:dyDescent="0.25"/>
  <cols>
    <col min="1" max="1" width="6.140625" style="18" customWidth="1"/>
    <col min="2" max="2" width="26.140625" style="18" bestFit="1" customWidth="1"/>
    <col min="3" max="3" width="35.7109375" style="18" customWidth="1"/>
    <col min="4" max="4" width="39.140625" style="18" customWidth="1"/>
    <col min="5" max="5" width="36.7109375" style="18" customWidth="1"/>
    <col min="6" max="6" width="16.5703125" style="18" customWidth="1"/>
    <col min="7" max="7" width="15.140625" style="18" customWidth="1"/>
    <col min="8" max="16384" width="9.140625" style="18"/>
  </cols>
  <sheetData>
    <row r="1" spans="1:8" ht="15.75" x14ac:dyDescent="0.25">
      <c r="A1" s="53" t="s">
        <v>43</v>
      </c>
      <c r="B1" s="54"/>
    </row>
    <row r="2" spans="1:8" ht="31.5" x14ac:dyDescent="0.5">
      <c r="B2" s="69" t="s">
        <v>3</v>
      </c>
    </row>
    <row r="3" spans="1:8" ht="15.75" x14ac:dyDescent="0.25">
      <c r="B3" s="85"/>
      <c r="C3" s="85"/>
      <c r="D3" s="72"/>
    </row>
    <row r="4" spans="1:8" ht="15" customHeight="1" x14ac:dyDescent="0.25">
      <c r="B4" s="269" t="s">
        <v>127</v>
      </c>
      <c r="C4" s="269"/>
      <c r="D4" s="269"/>
    </row>
    <row r="5" spans="1:8" ht="15" customHeight="1" x14ac:dyDescent="0.25">
      <c r="B5" s="269"/>
      <c r="C5" s="269"/>
      <c r="D5" s="269"/>
    </row>
    <row r="6" spans="1:8" x14ac:dyDescent="0.25">
      <c r="B6" s="97" t="s">
        <v>157</v>
      </c>
      <c r="C6" s="98"/>
      <c r="D6" s="121" t="s">
        <v>156</v>
      </c>
    </row>
    <row r="7" spans="1:8" x14ac:dyDescent="0.25">
      <c r="B7" s="98" t="s">
        <v>178</v>
      </c>
      <c r="C7" s="98"/>
      <c r="D7" s="105" t="s">
        <v>177</v>
      </c>
    </row>
    <row r="8" spans="1:8" x14ac:dyDescent="0.25">
      <c r="B8" s="98" t="s">
        <v>179</v>
      </c>
      <c r="C8" s="104"/>
      <c r="D8" s="105" t="s">
        <v>183</v>
      </c>
    </row>
    <row r="9" spans="1:8" x14ac:dyDescent="0.25">
      <c r="B9" s="98" t="s">
        <v>180</v>
      </c>
      <c r="C9" s="104"/>
      <c r="D9" s="105" t="s">
        <v>182</v>
      </c>
    </row>
    <row r="10" spans="1:8" x14ac:dyDescent="0.25">
      <c r="B10" s="99" t="s">
        <v>181</v>
      </c>
      <c r="C10" s="104"/>
      <c r="D10" s="105"/>
    </row>
    <row r="11" spans="1:8" ht="15.75" thickBot="1" x14ac:dyDescent="0.3"/>
    <row r="12" spans="1:8" ht="19.5" thickBot="1" x14ac:dyDescent="0.35">
      <c r="B12" s="259" t="s">
        <v>157</v>
      </c>
      <c r="C12" s="261"/>
      <c r="D12" s="261"/>
      <c r="E12" s="259" t="s">
        <v>156</v>
      </c>
      <c r="F12" s="261"/>
      <c r="G12" s="260"/>
      <c r="H12" s="57"/>
    </row>
    <row r="13" spans="1:8" ht="16.5" thickBot="1" x14ac:dyDescent="0.3">
      <c r="B13" s="44" t="s">
        <v>35</v>
      </c>
      <c r="C13" s="45" t="s">
        <v>44</v>
      </c>
      <c r="D13" s="47" t="s">
        <v>124</v>
      </c>
      <c r="E13" s="44" t="s">
        <v>64</v>
      </c>
      <c r="F13" s="45" t="s">
        <v>5</v>
      </c>
      <c r="G13" s="46" t="s">
        <v>29</v>
      </c>
      <c r="H13" s="20"/>
    </row>
    <row r="14" spans="1:8" ht="24.95" customHeight="1" thickBot="1" x14ac:dyDescent="0.3">
      <c r="B14" s="41"/>
      <c r="C14" s="42"/>
      <c r="D14" s="75"/>
      <c r="E14" s="41"/>
      <c r="F14" s="182" t="s">
        <v>33</v>
      </c>
      <c r="G14" s="179" t="str">
        <f>VLOOKUP(F14,Sheet5!$Z$29:$AA$32,2)</f>
        <v xml:space="preserve"> </v>
      </c>
    </row>
    <row r="15" spans="1:8" ht="24.95" customHeight="1" thickBot="1" x14ac:dyDescent="0.3">
      <c r="B15" s="35"/>
      <c r="C15" s="36"/>
      <c r="D15" s="76"/>
      <c r="E15" s="35"/>
      <c r="F15" s="173"/>
      <c r="G15" s="181" t="e">
        <f>VLOOKUP(F15,Sheet5!$Z$29:$AA$32,2)</f>
        <v>#N/A</v>
      </c>
    </row>
    <row r="16" spans="1:8" ht="24.95" customHeight="1" thickBot="1" x14ac:dyDescent="0.3">
      <c r="B16" s="35"/>
      <c r="C16" s="36"/>
      <c r="D16" s="76"/>
      <c r="E16" s="35"/>
      <c r="F16" s="173"/>
      <c r="G16" s="181" t="e">
        <f>VLOOKUP(F16,Sheet5!$Z$29:$AA$32,2)</f>
        <v>#N/A</v>
      </c>
    </row>
    <row r="17" spans="2:7" ht="24.95" customHeight="1" thickBot="1" x14ac:dyDescent="0.3">
      <c r="B17" s="35"/>
      <c r="C17" s="36"/>
      <c r="D17" s="76"/>
      <c r="E17" s="35"/>
      <c r="F17" s="173"/>
      <c r="G17" s="181" t="e">
        <f>VLOOKUP(F17,Sheet5!$Z$29:$AA$32,2)</f>
        <v>#N/A</v>
      </c>
    </row>
    <row r="18" spans="2:7" ht="24.95" customHeight="1" thickBot="1" x14ac:dyDescent="0.3">
      <c r="B18" s="35"/>
      <c r="C18" s="36"/>
      <c r="D18" s="76"/>
      <c r="E18" s="35"/>
      <c r="F18" s="173"/>
      <c r="G18" s="181" t="e">
        <f>VLOOKUP(F18,Sheet5!$Z$29:$AA$32,2)</f>
        <v>#N/A</v>
      </c>
    </row>
    <row r="19" spans="2:7" ht="24.95" customHeight="1" thickBot="1" x14ac:dyDescent="0.3">
      <c r="B19" s="35"/>
      <c r="C19" s="36"/>
      <c r="D19" s="76"/>
      <c r="E19" s="35"/>
      <c r="F19" s="173"/>
      <c r="G19" s="181" t="e">
        <f>VLOOKUP(F19,Sheet5!$Z$29:$AA$32,2)</f>
        <v>#N/A</v>
      </c>
    </row>
    <row r="20" spans="2:7" ht="24.95" customHeight="1" thickBot="1" x14ac:dyDescent="0.3">
      <c r="B20" s="35"/>
      <c r="C20" s="36"/>
      <c r="D20" s="76"/>
      <c r="E20" s="35"/>
      <c r="F20" s="173"/>
      <c r="G20" s="181" t="e">
        <f>VLOOKUP(F20,Sheet5!$Z$29:$AA$32,2)</f>
        <v>#N/A</v>
      </c>
    </row>
    <row r="21" spans="2:7" ht="24.95" customHeight="1" thickBot="1" x14ac:dyDescent="0.3">
      <c r="B21" s="35"/>
      <c r="C21" s="36"/>
      <c r="D21" s="76"/>
      <c r="E21" s="35"/>
      <c r="F21" s="173"/>
      <c r="G21" s="181" t="e">
        <f>VLOOKUP(F21,Sheet5!$Z$29:$AA$32,2)</f>
        <v>#N/A</v>
      </c>
    </row>
    <row r="22" spans="2:7" ht="24.95" customHeight="1" thickBot="1" x14ac:dyDescent="0.3">
      <c r="B22" s="35"/>
      <c r="C22" s="36"/>
      <c r="D22" s="76"/>
      <c r="E22" s="35"/>
      <c r="F22" s="173"/>
      <c r="G22" s="181" t="e">
        <f>VLOOKUP(F22,Sheet5!$Z$29:$AA$32,2)</f>
        <v>#N/A</v>
      </c>
    </row>
    <row r="23" spans="2:7" ht="24.95" customHeight="1" thickBot="1" x14ac:dyDescent="0.3">
      <c r="B23" s="35"/>
      <c r="C23" s="36"/>
      <c r="D23" s="76"/>
      <c r="E23" s="35"/>
      <c r="F23" s="173"/>
      <c r="G23" s="181" t="e">
        <f>VLOOKUP(F23,Sheet5!$Z$29:$AA$32,2)</f>
        <v>#N/A</v>
      </c>
    </row>
    <row r="24" spans="2:7" ht="24.95" customHeight="1" thickBot="1" x14ac:dyDescent="0.3">
      <c r="B24" s="35"/>
      <c r="C24" s="36"/>
      <c r="D24" s="76"/>
      <c r="E24" s="35"/>
      <c r="F24" s="173"/>
      <c r="G24" s="181" t="e">
        <f>VLOOKUP(F24,Sheet5!$Z$29:$AA$32,2)</f>
        <v>#N/A</v>
      </c>
    </row>
    <row r="25" spans="2:7" ht="24.95" customHeight="1" thickBot="1" x14ac:dyDescent="0.3">
      <c r="B25" s="35"/>
      <c r="C25" s="36"/>
      <c r="D25" s="76"/>
      <c r="E25" s="35"/>
      <c r="F25" s="173"/>
      <c r="G25" s="181" t="e">
        <f>VLOOKUP(F25,Sheet5!$Z$29:$AA$32,2)</f>
        <v>#N/A</v>
      </c>
    </row>
    <row r="26" spans="2:7" ht="24.95" customHeight="1" thickBot="1" x14ac:dyDescent="0.3">
      <c r="B26" s="35"/>
      <c r="C26" s="36"/>
      <c r="D26" s="76"/>
      <c r="E26" s="35"/>
      <c r="F26" s="173"/>
      <c r="G26" s="181" t="e">
        <f>VLOOKUP(F26,Sheet5!$Z$29:$AA$32,2)</f>
        <v>#N/A</v>
      </c>
    </row>
    <row r="27" spans="2:7" ht="24.95" customHeight="1" thickBot="1" x14ac:dyDescent="0.3">
      <c r="B27" s="35"/>
      <c r="C27" s="36"/>
      <c r="D27" s="76"/>
      <c r="E27" s="35"/>
      <c r="F27" s="173"/>
      <c r="G27" s="181" t="e">
        <f>VLOOKUP(F27,Sheet5!$Z$29:$AA$32,2)</f>
        <v>#N/A</v>
      </c>
    </row>
    <row r="28" spans="2:7" ht="24.95" customHeight="1" thickBot="1" x14ac:dyDescent="0.3">
      <c r="B28" s="35"/>
      <c r="C28" s="36"/>
      <c r="D28" s="76"/>
      <c r="E28" s="35"/>
      <c r="F28" s="173"/>
      <c r="G28" s="181" t="e">
        <f>VLOOKUP(F28,Sheet5!$Z$29:$AA$32,2)</f>
        <v>#N/A</v>
      </c>
    </row>
    <row r="29" spans="2:7" ht="24.95" customHeight="1" thickBot="1" x14ac:dyDescent="0.3">
      <c r="B29" s="35"/>
      <c r="C29" s="36"/>
      <c r="D29" s="76"/>
      <c r="E29" s="35"/>
      <c r="F29" s="173"/>
      <c r="G29" s="181" t="e">
        <f>VLOOKUP(F29,Sheet5!$Z$29:$AA$32,2)</f>
        <v>#N/A</v>
      </c>
    </row>
    <row r="30" spans="2:7" ht="24.95" customHeight="1" thickBot="1" x14ac:dyDescent="0.3">
      <c r="B30" s="35"/>
      <c r="C30" s="36"/>
      <c r="D30" s="76"/>
      <c r="E30" s="35"/>
      <c r="F30" s="173"/>
      <c r="G30" s="181" t="e">
        <f>VLOOKUP(F30,Sheet5!$Z$29:$AA$32,2)</f>
        <v>#N/A</v>
      </c>
    </row>
    <row r="31" spans="2:7" ht="24.95" customHeight="1" thickBot="1" x14ac:dyDescent="0.3">
      <c r="B31" s="35"/>
      <c r="C31" s="36"/>
      <c r="D31" s="76"/>
      <c r="E31" s="35"/>
      <c r="F31" s="173"/>
      <c r="G31" s="181" t="e">
        <f>VLOOKUP(F31,Sheet5!$Z$29:$AA$32,2)</f>
        <v>#N/A</v>
      </c>
    </row>
    <row r="32" spans="2:7" ht="24.95" customHeight="1" thickBot="1" x14ac:dyDescent="0.3">
      <c r="B32" s="35"/>
      <c r="C32" s="36"/>
      <c r="D32" s="76"/>
      <c r="E32" s="35"/>
      <c r="F32" s="173"/>
      <c r="G32" s="181" t="e">
        <f>VLOOKUP(F32,Sheet5!$Z$29:$AA$32,2)</f>
        <v>#N/A</v>
      </c>
    </row>
    <row r="33" spans="2:7" ht="24.95" customHeight="1" thickBot="1" x14ac:dyDescent="0.3">
      <c r="B33" s="38"/>
      <c r="C33" s="39"/>
      <c r="D33" s="77"/>
      <c r="E33" s="38"/>
      <c r="F33" s="176"/>
      <c r="G33" s="187" t="e">
        <f>VLOOKUP(F33,Sheet5!$Z$29:$AA$32,2)</f>
        <v>#N/A</v>
      </c>
    </row>
    <row r="34" spans="2:7" x14ac:dyDescent="0.25">
      <c r="B34" s="19"/>
      <c r="C34" s="19"/>
      <c r="D34" s="19"/>
      <c r="E34" s="19"/>
      <c r="F34" s="19"/>
      <c r="G34" s="19"/>
    </row>
    <row r="35" spans="2:7" x14ac:dyDescent="0.25">
      <c r="B35" s="19"/>
      <c r="C35" s="19"/>
      <c r="D35" s="19"/>
      <c r="E35" s="19"/>
      <c r="F35" s="19"/>
      <c r="G35" s="19"/>
    </row>
    <row r="36" spans="2:7" x14ac:dyDescent="0.25">
      <c r="B36" s="19"/>
      <c r="C36" s="19"/>
      <c r="D36" s="19"/>
      <c r="E36" s="19"/>
      <c r="F36" s="19"/>
      <c r="G36" s="19"/>
    </row>
    <row r="37" spans="2:7" x14ac:dyDescent="0.25">
      <c r="B37" s="19"/>
      <c r="C37" s="19"/>
      <c r="D37" s="19"/>
      <c r="E37" s="19"/>
      <c r="F37" s="19"/>
      <c r="G37" s="19"/>
    </row>
    <row r="38" spans="2:7" x14ac:dyDescent="0.25">
      <c r="B38" s="19"/>
      <c r="C38" s="19"/>
      <c r="D38" s="19"/>
      <c r="E38" s="19"/>
      <c r="F38" s="19"/>
      <c r="G38" s="19"/>
    </row>
    <row r="39" spans="2:7" x14ac:dyDescent="0.25">
      <c r="B39" s="19"/>
      <c r="C39" s="19"/>
      <c r="D39" s="19"/>
      <c r="E39" s="19"/>
      <c r="F39" s="19"/>
      <c r="G39" s="19"/>
    </row>
    <row r="40" spans="2:7" x14ac:dyDescent="0.25">
      <c r="B40" s="19"/>
      <c r="C40" s="19"/>
      <c r="D40" s="19"/>
      <c r="E40" s="19"/>
      <c r="F40" s="19"/>
      <c r="G40" s="19"/>
    </row>
    <row r="41" spans="2:7" x14ac:dyDescent="0.25">
      <c r="B41" s="19"/>
      <c r="C41" s="19"/>
      <c r="D41" s="19"/>
      <c r="E41" s="19"/>
      <c r="F41" s="19"/>
      <c r="G41" s="19"/>
    </row>
    <row r="42" spans="2:7" x14ac:dyDescent="0.25">
      <c r="B42" s="19"/>
      <c r="C42" s="19"/>
      <c r="D42" s="19"/>
      <c r="E42" s="19"/>
      <c r="F42" s="19"/>
      <c r="G42" s="19"/>
    </row>
    <row r="43" spans="2:7" x14ac:dyDescent="0.25">
      <c r="B43" s="19"/>
      <c r="C43" s="19"/>
      <c r="D43" s="19"/>
      <c r="E43" s="19"/>
      <c r="F43" s="19"/>
      <c r="G43" s="19"/>
    </row>
    <row r="44" spans="2:7" x14ac:dyDescent="0.25">
      <c r="B44" s="19"/>
      <c r="C44" s="19"/>
      <c r="D44" s="19"/>
      <c r="E44" s="19"/>
      <c r="F44" s="19"/>
      <c r="G44" s="19"/>
    </row>
    <row r="45" spans="2:7" x14ac:dyDescent="0.25">
      <c r="B45" s="19"/>
      <c r="C45" s="19"/>
      <c r="D45" s="19"/>
      <c r="E45" s="19"/>
      <c r="F45" s="19"/>
      <c r="G45" s="19"/>
    </row>
    <row r="46" spans="2:7" x14ac:dyDescent="0.25">
      <c r="B46" s="19"/>
      <c r="C46" s="19"/>
      <c r="D46" s="19"/>
      <c r="E46" s="19"/>
      <c r="F46" s="19"/>
      <c r="G46" s="19"/>
    </row>
    <row r="47" spans="2:7" x14ac:dyDescent="0.25">
      <c r="B47" s="19"/>
      <c r="C47" s="19"/>
      <c r="D47" s="19"/>
      <c r="E47" s="19"/>
      <c r="F47" s="19"/>
      <c r="G47" s="19"/>
    </row>
    <row r="48" spans="2:7" x14ac:dyDescent="0.25">
      <c r="B48" s="19"/>
      <c r="C48" s="19"/>
      <c r="D48" s="19"/>
      <c r="E48" s="19"/>
      <c r="F48" s="19"/>
      <c r="G48" s="19"/>
    </row>
    <row r="49" spans="2:7" x14ac:dyDescent="0.25">
      <c r="B49" s="19"/>
      <c r="C49" s="19"/>
      <c r="D49" s="19"/>
      <c r="E49" s="19"/>
      <c r="F49" s="19"/>
      <c r="G49" s="19"/>
    </row>
    <row r="50" spans="2:7" x14ac:dyDescent="0.25">
      <c r="B50" s="19"/>
      <c r="C50" s="19"/>
      <c r="D50" s="19"/>
      <c r="E50" s="19"/>
      <c r="F50" s="19"/>
      <c r="G50" s="19"/>
    </row>
    <row r="51" spans="2:7" x14ac:dyDescent="0.25">
      <c r="B51" s="19"/>
      <c r="C51" s="19"/>
      <c r="D51" s="19"/>
      <c r="E51" s="19"/>
      <c r="F51" s="19"/>
      <c r="G51" s="19"/>
    </row>
    <row r="52" spans="2:7" x14ac:dyDescent="0.25">
      <c r="B52" s="19"/>
      <c r="C52" s="19"/>
      <c r="D52" s="19"/>
      <c r="E52" s="19"/>
      <c r="F52" s="19"/>
      <c r="G52" s="19"/>
    </row>
    <row r="53" spans="2:7" x14ac:dyDescent="0.25">
      <c r="B53" s="19"/>
      <c r="C53" s="19"/>
      <c r="D53" s="19"/>
      <c r="E53" s="19"/>
      <c r="F53" s="19"/>
      <c r="G53" s="19"/>
    </row>
    <row r="54" spans="2:7" x14ac:dyDescent="0.25">
      <c r="B54" s="19"/>
      <c r="C54" s="19"/>
      <c r="D54" s="19"/>
      <c r="E54" s="19"/>
      <c r="F54" s="19"/>
      <c r="G54" s="19"/>
    </row>
    <row r="55" spans="2:7" x14ac:dyDescent="0.25">
      <c r="B55" s="19"/>
      <c r="C55" s="19"/>
      <c r="D55" s="19"/>
      <c r="E55" s="19"/>
      <c r="F55" s="19"/>
      <c r="G55" s="19"/>
    </row>
    <row r="56" spans="2:7" x14ac:dyDescent="0.25">
      <c r="B56" s="19"/>
      <c r="C56" s="19"/>
      <c r="D56" s="19"/>
      <c r="E56" s="19"/>
      <c r="F56" s="19"/>
      <c r="G56" s="19"/>
    </row>
    <row r="57" spans="2:7" x14ac:dyDescent="0.25">
      <c r="B57" s="19"/>
      <c r="C57" s="19"/>
      <c r="D57" s="19"/>
      <c r="E57" s="19"/>
      <c r="F57" s="19"/>
      <c r="G57" s="19"/>
    </row>
    <row r="58" spans="2:7" x14ac:dyDescent="0.25">
      <c r="B58" s="19"/>
      <c r="C58" s="19"/>
      <c r="D58" s="19"/>
      <c r="E58" s="19"/>
      <c r="F58" s="19"/>
      <c r="G58" s="19"/>
    </row>
    <row r="59" spans="2:7" x14ac:dyDescent="0.25">
      <c r="B59" s="19"/>
      <c r="C59" s="19"/>
      <c r="D59" s="19"/>
      <c r="E59" s="19"/>
      <c r="F59" s="19"/>
      <c r="G59" s="19"/>
    </row>
    <row r="60" spans="2:7" x14ac:dyDescent="0.25">
      <c r="B60" s="19"/>
      <c r="C60" s="19"/>
      <c r="D60" s="19"/>
      <c r="E60" s="19"/>
      <c r="F60" s="19"/>
      <c r="G60" s="19"/>
    </row>
    <row r="61" spans="2:7" x14ac:dyDescent="0.25">
      <c r="B61" s="19"/>
      <c r="C61" s="19"/>
      <c r="D61" s="19"/>
      <c r="E61" s="19"/>
      <c r="F61" s="19"/>
      <c r="G61" s="19"/>
    </row>
    <row r="62" spans="2:7" x14ac:dyDescent="0.25">
      <c r="B62" s="19"/>
      <c r="C62" s="19"/>
      <c r="D62" s="19"/>
      <c r="E62" s="19"/>
      <c r="F62" s="19"/>
      <c r="G62" s="19"/>
    </row>
    <row r="63" spans="2:7" x14ac:dyDescent="0.25">
      <c r="B63" s="19"/>
      <c r="C63" s="19"/>
      <c r="D63" s="19"/>
      <c r="E63" s="19"/>
      <c r="F63" s="19"/>
      <c r="G63" s="19"/>
    </row>
    <row r="64" spans="2:7" x14ac:dyDescent="0.25">
      <c r="B64" s="19"/>
      <c r="C64" s="19"/>
      <c r="D64" s="19"/>
      <c r="E64" s="19"/>
      <c r="F64" s="19"/>
      <c r="G64" s="19"/>
    </row>
    <row r="65" spans="2:7" x14ac:dyDescent="0.25">
      <c r="B65" s="19"/>
      <c r="C65" s="19"/>
      <c r="D65" s="19"/>
      <c r="E65" s="19"/>
      <c r="F65" s="19"/>
      <c r="G65" s="19"/>
    </row>
    <row r="66" spans="2:7" x14ac:dyDescent="0.25">
      <c r="B66" s="19"/>
      <c r="C66" s="19"/>
      <c r="D66" s="19"/>
      <c r="E66" s="19"/>
      <c r="F66" s="19"/>
      <c r="G66" s="19"/>
    </row>
    <row r="67" spans="2:7" x14ac:dyDescent="0.25">
      <c r="B67" s="19"/>
      <c r="C67" s="19"/>
      <c r="D67" s="19"/>
      <c r="E67" s="19"/>
      <c r="F67" s="19"/>
      <c r="G67" s="19"/>
    </row>
    <row r="68" spans="2:7" x14ac:dyDescent="0.25">
      <c r="B68" s="19"/>
      <c r="C68" s="19"/>
      <c r="D68" s="19"/>
      <c r="E68" s="19"/>
      <c r="F68" s="19"/>
      <c r="G68" s="19"/>
    </row>
    <row r="69" spans="2:7" x14ac:dyDescent="0.25">
      <c r="B69" s="19"/>
      <c r="C69" s="19"/>
      <c r="D69" s="19"/>
      <c r="E69" s="19"/>
      <c r="F69" s="19"/>
      <c r="G69" s="19"/>
    </row>
    <row r="70" spans="2:7" x14ac:dyDescent="0.25">
      <c r="B70" s="19"/>
      <c r="C70" s="19"/>
      <c r="D70" s="19"/>
      <c r="E70" s="19"/>
      <c r="F70" s="19"/>
      <c r="G70" s="19"/>
    </row>
    <row r="71" spans="2:7" x14ac:dyDescent="0.25">
      <c r="B71" s="19"/>
      <c r="C71" s="19"/>
      <c r="D71" s="19"/>
      <c r="E71" s="19"/>
      <c r="F71" s="19"/>
      <c r="G71" s="19"/>
    </row>
    <row r="72" spans="2:7" x14ac:dyDescent="0.25">
      <c r="B72" s="19"/>
      <c r="C72" s="19"/>
      <c r="D72" s="19"/>
      <c r="E72" s="19"/>
      <c r="F72" s="19"/>
      <c r="G72" s="19"/>
    </row>
    <row r="73" spans="2:7" x14ac:dyDescent="0.25">
      <c r="B73" s="19"/>
      <c r="C73" s="19"/>
      <c r="D73" s="19"/>
      <c r="E73" s="19"/>
      <c r="F73" s="19"/>
      <c r="G73" s="19"/>
    </row>
    <row r="74" spans="2:7" x14ac:dyDescent="0.25">
      <c r="B74" s="19"/>
      <c r="C74" s="19"/>
      <c r="D74" s="19"/>
      <c r="E74" s="19"/>
      <c r="F74" s="19"/>
      <c r="G74" s="19"/>
    </row>
    <row r="75" spans="2:7" x14ac:dyDescent="0.25">
      <c r="B75" s="19"/>
      <c r="C75" s="19"/>
      <c r="D75" s="19"/>
      <c r="E75" s="19"/>
      <c r="F75" s="19"/>
      <c r="G75" s="19"/>
    </row>
    <row r="76" spans="2:7" x14ac:dyDescent="0.25">
      <c r="B76" s="19"/>
      <c r="C76" s="19"/>
      <c r="D76" s="19"/>
      <c r="E76" s="19"/>
      <c r="F76" s="19"/>
      <c r="G76" s="19"/>
    </row>
    <row r="77" spans="2:7" x14ac:dyDescent="0.25">
      <c r="B77" s="19"/>
      <c r="C77" s="19"/>
      <c r="D77" s="19"/>
      <c r="E77" s="19"/>
      <c r="F77" s="19"/>
      <c r="G77" s="19"/>
    </row>
    <row r="78" spans="2:7" x14ac:dyDescent="0.25">
      <c r="B78" s="19"/>
      <c r="C78" s="19"/>
      <c r="D78" s="19"/>
      <c r="E78" s="19"/>
      <c r="F78" s="19"/>
      <c r="G78" s="19"/>
    </row>
    <row r="79" spans="2:7" x14ac:dyDescent="0.25">
      <c r="B79" s="19"/>
      <c r="C79" s="19"/>
      <c r="D79" s="19"/>
      <c r="E79" s="19"/>
      <c r="F79" s="19"/>
      <c r="G79" s="19"/>
    </row>
    <row r="80" spans="2:7" x14ac:dyDescent="0.25">
      <c r="B80" s="19"/>
      <c r="C80" s="19"/>
      <c r="D80" s="19"/>
      <c r="E80" s="19"/>
      <c r="F80" s="19"/>
      <c r="G80" s="19"/>
    </row>
    <row r="81" spans="2:7" x14ac:dyDescent="0.25">
      <c r="B81" s="19"/>
      <c r="C81" s="19"/>
      <c r="D81" s="19"/>
      <c r="E81" s="19"/>
      <c r="F81" s="19"/>
      <c r="G81" s="19"/>
    </row>
    <row r="82" spans="2:7" x14ac:dyDescent="0.25">
      <c r="B82" s="19"/>
      <c r="C82" s="19"/>
      <c r="D82" s="19"/>
      <c r="E82" s="19"/>
      <c r="F82" s="19"/>
      <c r="G82" s="19"/>
    </row>
    <row r="83" spans="2:7" x14ac:dyDescent="0.25">
      <c r="B83" s="19"/>
      <c r="C83" s="19"/>
      <c r="D83" s="19"/>
      <c r="E83" s="19"/>
      <c r="F83" s="19"/>
      <c r="G83" s="19"/>
    </row>
    <row r="84" spans="2:7" x14ac:dyDescent="0.25">
      <c r="B84" s="19"/>
      <c r="C84" s="19"/>
      <c r="D84" s="19"/>
      <c r="E84" s="19"/>
      <c r="F84" s="19"/>
      <c r="G84" s="19"/>
    </row>
    <row r="85" spans="2:7" x14ac:dyDescent="0.25">
      <c r="B85" s="19"/>
      <c r="C85" s="19"/>
      <c r="D85" s="19"/>
      <c r="E85" s="19"/>
      <c r="F85" s="19"/>
      <c r="G85" s="19"/>
    </row>
    <row r="86" spans="2:7" x14ac:dyDescent="0.25">
      <c r="B86" s="19"/>
      <c r="C86" s="19"/>
      <c r="D86" s="19"/>
      <c r="E86" s="19"/>
      <c r="F86" s="19"/>
      <c r="G86" s="19"/>
    </row>
    <row r="87" spans="2:7" x14ac:dyDescent="0.25">
      <c r="B87" s="19"/>
      <c r="C87" s="19"/>
      <c r="D87" s="19"/>
      <c r="E87" s="19"/>
      <c r="F87" s="19"/>
      <c r="G87" s="19"/>
    </row>
    <row r="88" spans="2:7" x14ac:dyDescent="0.25">
      <c r="B88" s="19"/>
      <c r="C88" s="19"/>
      <c r="D88" s="19"/>
      <c r="E88" s="19"/>
      <c r="F88" s="19"/>
      <c r="G88" s="19"/>
    </row>
    <row r="89" spans="2:7" x14ac:dyDescent="0.25">
      <c r="B89" s="19"/>
      <c r="C89" s="19"/>
      <c r="D89" s="19"/>
      <c r="E89" s="19"/>
      <c r="F89" s="19"/>
      <c r="G89" s="19"/>
    </row>
    <row r="90" spans="2:7" x14ac:dyDescent="0.25">
      <c r="B90" s="19"/>
      <c r="C90" s="19"/>
      <c r="D90" s="19"/>
      <c r="E90" s="19"/>
      <c r="F90" s="19"/>
      <c r="G90" s="19"/>
    </row>
    <row r="91" spans="2:7" x14ac:dyDescent="0.25">
      <c r="B91" s="19"/>
      <c r="C91" s="19"/>
      <c r="D91" s="19"/>
      <c r="E91" s="19"/>
      <c r="F91" s="19"/>
      <c r="G91" s="19"/>
    </row>
    <row r="92" spans="2:7" x14ac:dyDescent="0.25">
      <c r="B92" s="19"/>
      <c r="C92" s="19"/>
      <c r="D92" s="19"/>
      <c r="E92" s="19"/>
      <c r="F92" s="19"/>
      <c r="G92" s="19"/>
    </row>
    <row r="93" spans="2:7" x14ac:dyDescent="0.25">
      <c r="B93" s="19"/>
      <c r="C93" s="19"/>
      <c r="D93" s="19"/>
      <c r="E93" s="19"/>
      <c r="F93" s="19"/>
      <c r="G93" s="19"/>
    </row>
    <row r="94" spans="2:7" x14ac:dyDescent="0.25">
      <c r="B94" s="19"/>
      <c r="C94" s="19"/>
      <c r="D94" s="19"/>
      <c r="E94" s="19"/>
      <c r="F94" s="19"/>
      <c r="G94" s="19"/>
    </row>
    <row r="95" spans="2:7" x14ac:dyDescent="0.25">
      <c r="B95" s="19"/>
      <c r="C95" s="19"/>
      <c r="D95" s="19"/>
      <c r="E95" s="19"/>
      <c r="F95" s="19"/>
      <c r="G95" s="19"/>
    </row>
    <row r="96" spans="2:7" x14ac:dyDescent="0.25">
      <c r="B96" s="19"/>
      <c r="C96" s="19"/>
      <c r="D96" s="19"/>
      <c r="E96" s="19"/>
      <c r="F96" s="19"/>
      <c r="G96" s="19"/>
    </row>
    <row r="97" spans="2:7" x14ac:dyDescent="0.25">
      <c r="B97" s="19"/>
      <c r="C97" s="19"/>
      <c r="D97" s="19"/>
      <c r="E97" s="19"/>
      <c r="F97" s="19"/>
      <c r="G97" s="19"/>
    </row>
    <row r="98" spans="2:7" x14ac:dyDescent="0.25">
      <c r="B98" s="19"/>
      <c r="C98" s="19"/>
      <c r="D98" s="19"/>
      <c r="E98" s="19"/>
      <c r="F98" s="19"/>
      <c r="G98" s="19"/>
    </row>
  </sheetData>
  <sheetProtection sheet="1" objects="1" scenarios="1"/>
  <mergeCells count="3">
    <mergeCell ref="B4:D5"/>
    <mergeCell ref="B12:D12"/>
    <mergeCell ref="E12:G12"/>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0" operator="equal" id="{6AA0FBD6-A1D7-4166-8FB3-18AC987FE719}">
            <xm:f>Sheet5!$Z$31</xm:f>
            <x14:dxf>
              <fill>
                <patternFill>
                  <bgColor theme="6" tint="0.39994506668294322"/>
                </patternFill>
              </fill>
            </x14:dxf>
          </x14:cfRule>
          <x14:cfRule type="cellIs" priority="11" operator="equal" id="{39D0663F-BC2A-4CA8-A055-4F207BDB20AC}">
            <xm:f>Sheet5!$Z$30</xm:f>
            <x14:dxf>
              <fill>
                <patternFill>
                  <bgColor rgb="FFF9EBB7"/>
                </patternFill>
              </fill>
            </x14:dxf>
          </x14:cfRule>
          <x14:cfRule type="cellIs" priority="12" operator="equal" id="{5763BBA1-6B43-4AFE-BBE4-A8801F4F506C}">
            <xm:f>Sheet5!$Z$29</xm:f>
            <x14:dxf>
              <fill>
                <patternFill>
                  <bgColor theme="5" tint="0.39994506668294322"/>
                </patternFill>
              </fill>
            </x14:dxf>
          </x14:cfRule>
          <xm:sqref>F14:F97</xm:sqref>
        </x14:conditionalFormatting>
        <x14:conditionalFormatting xmlns:xm="http://schemas.microsoft.com/office/excel/2006/main">
          <x14:cfRule type="cellIs" priority="7" operator="equal" id="{C380B504-8C76-45BC-8929-320420C2DDE9}">
            <xm:f>Sheet5!$AA$31</xm:f>
            <x14:dxf>
              <fill>
                <patternFill>
                  <bgColor theme="6" tint="0.39994506668294322"/>
                </patternFill>
              </fill>
            </x14:dxf>
          </x14:cfRule>
          <x14:cfRule type="cellIs" priority="8" operator="equal" id="{F388D4C9-4CFB-47C6-BC02-2C5FD80BF53F}">
            <xm:f>Sheet5!$AA$30</xm:f>
            <x14:dxf>
              <fill>
                <patternFill>
                  <bgColor rgb="FFF9EBB7"/>
                </patternFill>
              </fill>
            </x14:dxf>
          </x14:cfRule>
          <x14:cfRule type="cellIs" priority="9" operator="equal" id="{FB5E409C-939A-4A38-829A-E77D2AB82643}">
            <xm:f>Sheet5!$AA$29</xm:f>
            <x14:dxf>
              <fill>
                <patternFill>
                  <bgColor theme="5" tint="0.39994506668294322"/>
                </patternFill>
              </fill>
            </x14:dxf>
          </x14:cfRule>
          <xm:sqref>G14:G97</xm:sqref>
        </x14:conditionalFormatting>
        <x14:conditionalFormatting xmlns:xm="http://schemas.microsoft.com/office/excel/2006/main">
          <x14:cfRule type="cellIs" priority="1" operator="equal" id="{730AD027-D1D0-474B-9C59-0E59AB390D26}">
            <xm:f>Vulnerability!$D$22</xm:f>
            <x14:dxf>
              <fill>
                <patternFill>
                  <bgColor theme="0" tint="-4.9989318521683403E-2"/>
                </patternFill>
              </fill>
            </x14:dxf>
          </x14:cfRule>
          <x14:cfRule type="cellIs" priority="2" operator="equal" id="{622A697E-FB78-4131-9917-0BDDE0B6F2A6}">
            <xm:f>Vulnerability!$D$21</xm:f>
            <x14:dxf>
              <fill>
                <patternFill>
                  <bgColor theme="3" tint="0.79998168889431442"/>
                </patternFill>
              </fill>
            </x14:dxf>
          </x14:cfRule>
          <x14:cfRule type="cellIs" priority="3" operator="equal" id="{AF758E47-D433-4410-B659-373517E6AACB}">
            <xm:f>Vulnerability!$D$20</xm:f>
            <x14:dxf>
              <fill>
                <patternFill>
                  <bgColor theme="6" tint="0.79998168889431442"/>
                </patternFill>
              </fill>
            </x14:dxf>
          </x14:cfRule>
          <x14:cfRule type="cellIs" priority="4" operator="equal" id="{E29FC490-AA85-4E7E-AA86-6663434E22ED}">
            <xm:f>Vulnerability!$D$19</xm:f>
            <x14:dxf>
              <fill>
                <patternFill>
                  <bgColor theme="9" tint="0.79998168889431442"/>
                </patternFill>
              </fill>
            </x14:dxf>
          </x14:cfRule>
          <x14:cfRule type="cellIs" priority="5" operator="equal" id="{3431D4AF-D7A3-4E47-8D1D-C79F1AEFF859}">
            <xm:f>Vulnerability!$D$18</xm:f>
            <x14:dxf>
              <fill>
                <patternFill>
                  <bgColor theme="8" tint="0.59996337778862885"/>
                </patternFill>
              </fill>
            </x14:dxf>
          </x14:cfRule>
          <x14:cfRule type="cellIs" priority="6" operator="equal" id="{1A61064F-E903-4B55-AAD0-A2718DE28F3F}">
            <xm:f>Vulnerability!$D$17</xm:f>
            <x14:dxf>
              <fill>
                <patternFill>
                  <bgColor theme="4" tint="0.79998168889431442"/>
                </patternFill>
              </fill>
            </x14:dxf>
          </x14:cfRule>
          <xm:sqref>B14:B33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Sheet5!$Z$5:$Z$10</xm:f>
          </x14:formula1>
          <xm:sqref>B14:B33</xm:sqref>
        </x14:dataValidation>
        <x14:dataValidation type="list" allowBlank="1" showInputMessage="1" showErrorMessage="1">
          <x14:formula1>
            <xm:f>Sheet5!$Z$13:$Z$26</xm:f>
          </x14:formula1>
          <xm:sqref>C14:C33</xm:sqref>
        </x14:dataValidation>
        <x14:dataValidation type="list" allowBlank="1" showInputMessage="1" showErrorMessage="1">
          <x14:formula1>
            <xm:f>Sheet5!$Z$29:$Z$32</xm:f>
          </x14:formula1>
          <xm:sqref>F14:F33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U1007"/>
  <sheetViews>
    <sheetView showGridLines="0" workbookViewId="0">
      <pane ySplit="11" topLeftCell="A12" activePane="bottomLeft" state="frozen"/>
      <selection activeCell="I17" sqref="I17"/>
      <selection pane="bottomLeft" activeCell="Q26" sqref="Q26"/>
    </sheetView>
  </sheetViews>
  <sheetFormatPr defaultRowHeight="15" x14ac:dyDescent="0.25"/>
  <cols>
    <col min="1" max="1" width="6.42578125" style="18" customWidth="1"/>
    <col min="2" max="2" width="21.140625" style="18" customWidth="1"/>
    <col min="3" max="3" width="10.85546875" style="18" customWidth="1"/>
    <col min="4" max="4" width="12.85546875" style="18" customWidth="1"/>
    <col min="5" max="5" width="17" style="18" customWidth="1"/>
    <col min="6" max="6" width="13.42578125" style="18" customWidth="1"/>
    <col min="7" max="7" width="28" style="18" customWidth="1"/>
    <col min="8" max="8" width="21" style="18" hidden="1" customWidth="1"/>
    <col min="9" max="10" width="9.140625" style="18"/>
    <col min="11" max="11" width="17.42578125" style="18" customWidth="1"/>
    <col min="12" max="12" width="16.42578125" style="18" customWidth="1"/>
    <col min="13" max="13" width="30.5703125" style="18" customWidth="1"/>
    <col min="14" max="14" width="20.5703125" style="18" hidden="1" customWidth="1"/>
    <col min="15" max="16" width="10.5703125" style="18" customWidth="1"/>
    <col min="17" max="17" width="17.42578125" style="18" customWidth="1"/>
    <col min="18" max="18" width="16.42578125" style="18" customWidth="1"/>
    <col min="19" max="19" width="16.7109375" style="18" customWidth="1"/>
    <col min="20" max="20" width="12.7109375" style="18" customWidth="1"/>
    <col min="21" max="16384" width="9.140625" style="18"/>
  </cols>
  <sheetData>
    <row r="1" spans="1:21" ht="15.75" x14ac:dyDescent="0.25">
      <c r="A1" s="53" t="s">
        <v>43</v>
      </c>
      <c r="B1" s="54"/>
      <c r="C1" s="70"/>
    </row>
    <row r="2" spans="1:21" ht="32.25" thickBot="1" x14ac:dyDescent="0.55000000000000004">
      <c r="B2" s="69" t="s">
        <v>4</v>
      </c>
    </row>
    <row r="3" spans="1:21" ht="15.75" customHeight="1" thickBot="1" x14ac:dyDescent="0.3">
      <c r="B3" s="72"/>
      <c r="C3" s="72"/>
      <c r="D3" s="72"/>
      <c r="E3" s="72"/>
      <c r="F3" s="72"/>
      <c r="G3" s="72"/>
      <c r="R3" s="43" t="s">
        <v>126</v>
      </c>
      <c r="S3" s="28">
        <v>15</v>
      </c>
      <c r="T3" s="22"/>
      <c r="U3" s="22"/>
    </row>
    <row r="4" spans="1:21" ht="16.5" customHeight="1" x14ac:dyDescent="0.25">
      <c r="B4" s="284" t="s">
        <v>127</v>
      </c>
      <c r="C4" s="284"/>
      <c r="D4" s="284"/>
      <c r="E4" s="284"/>
      <c r="F4" s="72"/>
      <c r="G4" s="72"/>
      <c r="R4" s="291" t="s">
        <v>125</v>
      </c>
      <c r="S4" s="292"/>
      <c r="T4" s="22"/>
      <c r="U4" s="22"/>
    </row>
    <row r="5" spans="1:21" ht="15.75" customHeight="1" thickBot="1" x14ac:dyDescent="0.3">
      <c r="B5" s="284"/>
      <c r="C5" s="284"/>
      <c r="D5" s="284"/>
      <c r="E5" s="284"/>
      <c r="F5" s="72"/>
      <c r="G5" s="72"/>
      <c r="R5" s="293"/>
      <c r="S5" s="294"/>
      <c r="T5" s="22"/>
      <c r="U5" s="22"/>
    </row>
    <row r="6" spans="1:21" ht="15.75" x14ac:dyDescent="0.25">
      <c r="B6" s="120" t="s">
        <v>158</v>
      </c>
      <c r="C6" s="120"/>
      <c r="D6" s="120"/>
      <c r="E6" s="120"/>
      <c r="F6" s="72"/>
      <c r="G6" s="72"/>
      <c r="R6" s="87"/>
      <c r="S6" s="87"/>
      <c r="T6" s="22"/>
      <c r="U6" s="22"/>
    </row>
    <row r="7" spans="1:21" ht="15.75" x14ac:dyDescent="0.25">
      <c r="B7" s="120" t="s">
        <v>159</v>
      </c>
      <c r="C7" s="120"/>
      <c r="D7" s="120"/>
      <c r="E7" s="120"/>
      <c r="F7" s="72"/>
      <c r="G7" s="72"/>
      <c r="R7" s="87"/>
      <c r="S7" s="87"/>
      <c r="T7" s="22"/>
      <c r="U7" s="22"/>
    </row>
    <row r="8" spans="1:21" ht="15.75" x14ac:dyDescent="0.25">
      <c r="B8" s="120" t="s">
        <v>160</v>
      </c>
      <c r="C8" s="120"/>
      <c r="D8" s="120"/>
      <c r="E8" s="120"/>
      <c r="F8" s="72"/>
      <c r="G8" s="72"/>
      <c r="R8" s="87"/>
      <c r="S8" s="87"/>
      <c r="T8" s="22"/>
      <c r="U8" s="22"/>
    </row>
    <row r="9" spans="1:21" ht="16.5" thickBot="1" x14ac:dyDescent="0.3">
      <c r="B9" s="72"/>
      <c r="C9" s="72"/>
      <c r="D9" s="72"/>
      <c r="E9" s="72"/>
      <c r="F9" s="72"/>
      <c r="G9" s="72"/>
      <c r="R9" s="86"/>
      <c r="S9" s="86"/>
      <c r="T9" s="22"/>
      <c r="U9" s="22"/>
    </row>
    <row r="10" spans="1:21" ht="19.5" thickBot="1" x14ac:dyDescent="0.35">
      <c r="B10" s="259" t="s">
        <v>7</v>
      </c>
      <c r="C10" s="261"/>
      <c r="D10" s="275"/>
      <c r="E10" s="265"/>
      <c r="F10" s="266"/>
      <c r="G10" s="259" t="s">
        <v>1</v>
      </c>
      <c r="H10" s="261"/>
      <c r="I10" s="261"/>
      <c r="J10" s="265"/>
      <c r="K10" s="266"/>
      <c r="L10" s="259" t="s">
        <v>2</v>
      </c>
      <c r="M10" s="261"/>
      <c r="N10" s="261"/>
      <c r="O10" s="261"/>
      <c r="P10" s="295"/>
      <c r="Q10" s="285"/>
      <c r="R10" s="259" t="s">
        <v>4</v>
      </c>
      <c r="S10" s="260"/>
      <c r="T10" s="155"/>
    </row>
    <row r="11" spans="1:21" ht="32.25" thickBot="1" x14ac:dyDescent="0.3">
      <c r="B11" s="58" t="s">
        <v>7</v>
      </c>
      <c r="C11" s="59" t="s">
        <v>5</v>
      </c>
      <c r="D11" s="59" t="s">
        <v>29</v>
      </c>
      <c r="E11" s="60" t="s">
        <v>106</v>
      </c>
      <c r="F11" s="61" t="s">
        <v>107</v>
      </c>
      <c r="G11" s="58" t="s">
        <v>1</v>
      </c>
      <c r="H11" s="59" t="s">
        <v>84</v>
      </c>
      <c r="I11" s="59" t="s">
        <v>5</v>
      </c>
      <c r="J11" s="59" t="s">
        <v>29</v>
      </c>
      <c r="K11" s="62" t="s">
        <v>13</v>
      </c>
      <c r="L11" s="58" t="s">
        <v>35</v>
      </c>
      <c r="M11" s="59" t="s">
        <v>44</v>
      </c>
      <c r="N11" s="59" t="s">
        <v>82</v>
      </c>
      <c r="O11" s="59" t="s">
        <v>5</v>
      </c>
      <c r="P11" s="59" t="s">
        <v>29</v>
      </c>
      <c r="Q11" s="62" t="s">
        <v>13</v>
      </c>
      <c r="R11" s="63" t="s">
        <v>5</v>
      </c>
      <c r="S11" s="62" t="s">
        <v>85</v>
      </c>
    </row>
    <row r="12" spans="1:21" ht="16.5" thickBot="1" x14ac:dyDescent="0.3">
      <c r="B12" s="217" t="str">
        <f>Vulnerability_climate!B41</f>
        <v>Flooding</v>
      </c>
      <c r="C12" s="244">
        <f>VLOOKUP($B12,Hazards_climate!$J$15:$R$10016,6,FALSE)</f>
        <v>3</v>
      </c>
      <c r="D12" s="245" t="str">
        <f>VLOOKUP($B12,Hazards_climate!$J$15:$R$10016,7,FALSE)</f>
        <v>High</v>
      </c>
      <c r="E12" s="244" t="str">
        <f>VLOOKUP($B12,Hazards_climate!$J$15:$R$10016,8,FALSE)</f>
        <v>High</v>
      </c>
      <c r="F12" s="239" t="str">
        <f>VLOOKUP($B12,Hazards_climate!$J$15:$R$10016,9,FALSE)</f>
        <v>Medium</v>
      </c>
      <c r="G12" s="210" t="str">
        <f>Vulnerability_climate!C41</f>
        <v>Critical infrastructure - latrines</v>
      </c>
      <c r="H12" s="211" t="str">
        <f>G12&amp;B12</f>
        <v>Critical infrastructure - latrinesFlooding</v>
      </c>
      <c r="I12" s="212">
        <f>VLOOKUP(Risk_climate!$H12,Exposure_climate!$D$14:$J$1009,3,FALSE)</f>
        <v>3</v>
      </c>
      <c r="J12" s="215" t="str">
        <f>VLOOKUP(Risk_climate!$H12,Exposure_climate!$D$14:$J$1009,4,FALSE)</f>
        <v>High</v>
      </c>
      <c r="K12" s="242" t="str">
        <f>VLOOKUP(Risk_climate!$H12,Exposure_climate!$D$14:$J$1009,6,FALSE)</f>
        <v>High</v>
      </c>
      <c r="L12" s="107" t="str">
        <f>Vulnerability_climate!E41</f>
        <v>Physical</v>
      </c>
      <c r="M12" s="247" t="str">
        <f>Vulnerability_climate!F41</f>
        <v>Resilience of WASH infrastructure</v>
      </c>
      <c r="N12" s="247" t="str">
        <f>L12&amp;M12</f>
        <v>PhysicalResilience of WASH infrastructure</v>
      </c>
      <c r="O12" s="214">
        <f>VLOOKUP(N12,Vulnerability_climate!$D$18:$I$37,4,FALSE)</f>
        <v>2</v>
      </c>
      <c r="P12" s="216" t="str">
        <f>VLOOKUP(N12,Vulnerability_climate!$D$18:$I$37,5,FALSE)</f>
        <v>Medium</v>
      </c>
      <c r="Q12" s="219" t="str">
        <f>VLOOKUP(N12,Vulnerability_climate!$D$18:$I$37,6,FALSE)</f>
        <v>Low</v>
      </c>
      <c r="R12" s="64">
        <f t="shared" ref="R12:R75" si="0">C12*I12*O12</f>
        <v>18</v>
      </c>
      <c r="S12" s="65">
        <f>IF(ISNA(R12),"",COUNTIF($R$12:$R$1007,"&gt;"&amp;R12)+1)</f>
        <v>1</v>
      </c>
    </row>
    <row r="13" spans="1:21" ht="16.5" thickBot="1" x14ac:dyDescent="0.3">
      <c r="B13" s="206" t="str">
        <f>Vulnerability_climate!B42</f>
        <v>Flooding</v>
      </c>
      <c r="C13" s="207">
        <f>VLOOKUP($B13,Hazards_climate!$J$15:$R$10016,6,FALSE)</f>
        <v>3</v>
      </c>
      <c r="D13" s="208" t="str">
        <f>VLOOKUP($B13,Hazards_climate!$J$15:$R$10016,7,FALSE)</f>
        <v>High</v>
      </c>
      <c r="E13" s="207" t="str">
        <f>VLOOKUP($B13,Hazards_climate!$J$15:$R$10016,8,FALSE)</f>
        <v>High</v>
      </c>
      <c r="F13" s="209" t="str">
        <f>VLOOKUP($B13,Hazards_climate!$J$15:$R$10016,9,FALSE)</f>
        <v>Medium</v>
      </c>
      <c r="G13" s="210" t="str">
        <f>Vulnerability_climate!C42</f>
        <v>Critical infrastructure - wells</v>
      </c>
      <c r="H13" s="211" t="str">
        <f t="shared" ref="H13:H76" si="1">G13&amp;B13</f>
        <v>Critical infrastructure - wellsFlooding</v>
      </c>
      <c r="I13" s="212">
        <f>VLOOKUP(Risk_climate!$H13,Exposure_climate!$D$14:$J$1009,3,FALSE)</f>
        <v>3</v>
      </c>
      <c r="J13" s="215" t="str">
        <f>VLOOKUP(Risk_climate!$H13,Exposure_climate!$D$14:$J$1009,4,FALSE)</f>
        <v>High</v>
      </c>
      <c r="K13" s="242" t="str">
        <f>VLOOKUP(Risk_climate!$H13,Exposure_climate!$D$14:$J$1009,6,FALSE)</f>
        <v>High</v>
      </c>
      <c r="L13" s="111" t="str">
        <f>Vulnerability_climate!E42</f>
        <v>Physical</v>
      </c>
      <c r="M13" s="248" t="str">
        <f>Vulnerability_climate!F42</f>
        <v>Resilience of WASH infrastructure</v>
      </c>
      <c r="N13" s="248" t="str">
        <f t="shared" ref="N13:N76" si="2">L13&amp;M13</f>
        <v>PhysicalResilience of WASH infrastructure</v>
      </c>
      <c r="O13" s="248">
        <f>VLOOKUP(N13,Vulnerability_climate!$D$18:$I$37,4,FALSE)</f>
        <v>2</v>
      </c>
      <c r="P13" s="248" t="str">
        <f>VLOOKUP(N13,Vulnerability_climate!$D$18:$I$37,5,FALSE)</f>
        <v>Medium</v>
      </c>
      <c r="Q13" s="246" t="str">
        <f>VLOOKUP(N13,Vulnerability_climate!$D$18:$I$37,6,FALSE)</f>
        <v>Low</v>
      </c>
      <c r="R13" s="55">
        <f t="shared" si="0"/>
        <v>18</v>
      </c>
      <c r="S13" s="133">
        <f t="shared" ref="S13:S76" si="3">IF(ISNA(R13),"",COUNTIF($R$12:$R$1007,"&gt;"&amp;R13)+1)</f>
        <v>1</v>
      </c>
    </row>
    <row r="14" spans="1:21" ht="16.5" thickBot="1" x14ac:dyDescent="0.3">
      <c r="B14" s="206" t="str">
        <f>Vulnerability_climate!B43</f>
        <v>Flooding</v>
      </c>
      <c r="C14" s="207">
        <f>VLOOKUP($B14,Hazards_climate!$J$15:$R$10016,6,FALSE)</f>
        <v>3</v>
      </c>
      <c r="D14" s="208" t="str">
        <f>VLOOKUP($B14,Hazards_climate!$J$15:$R$10016,7,FALSE)</f>
        <v>High</v>
      </c>
      <c r="E14" s="207" t="str">
        <f>VLOOKUP($B14,Hazards_climate!$J$15:$R$10016,8,FALSE)</f>
        <v>High</v>
      </c>
      <c r="F14" s="209" t="str">
        <f>VLOOKUP($B14,Hazards_climate!$J$15:$R$10016,9,FALSE)</f>
        <v>Medium</v>
      </c>
      <c r="G14" s="210" t="str">
        <f>Vulnerability_climate!C43</f>
        <v>Population</v>
      </c>
      <c r="H14" s="211" t="str">
        <f t="shared" si="1"/>
        <v>PopulationFlooding</v>
      </c>
      <c r="I14" s="212">
        <f>VLOOKUP(Risk_climate!$H14,Exposure_climate!$D$14:$J$1009,3,FALSE)</f>
        <v>2</v>
      </c>
      <c r="J14" s="215" t="str">
        <f>VLOOKUP(Risk_climate!$H14,Exposure_climate!$D$14:$J$1009,4,FALSE)</f>
        <v>Medium</v>
      </c>
      <c r="K14" s="242" t="str">
        <f>VLOOKUP(Risk_climate!$H14,Exposure_climate!$D$14:$J$1009,6,FALSE)</f>
        <v>Medium</v>
      </c>
      <c r="L14" s="111" t="str">
        <f>Vulnerability_climate!E43</f>
        <v>Human</v>
      </c>
      <c r="M14" s="248" t="str">
        <f>Vulnerability_climate!F43</f>
        <v>Knowledge and understanding</v>
      </c>
      <c r="N14" s="248" t="str">
        <f t="shared" si="2"/>
        <v>HumanKnowledge and understanding</v>
      </c>
      <c r="O14" s="248">
        <f>VLOOKUP(N14,Vulnerability_climate!$D$18:$I$37,4,FALSE)</f>
        <v>1</v>
      </c>
      <c r="P14" s="248" t="str">
        <f>VLOOKUP(N14,Vulnerability_climate!$D$18:$I$37,5,FALSE)</f>
        <v>Low</v>
      </c>
      <c r="Q14" s="246" t="str">
        <f>VLOOKUP(N14,Vulnerability_climate!$D$18:$I$37,6,FALSE)</f>
        <v>Medium</v>
      </c>
      <c r="R14" s="55">
        <f t="shared" si="0"/>
        <v>6</v>
      </c>
      <c r="S14" s="133">
        <f t="shared" si="3"/>
        <v>5</v>
      </c>
    </row>
    <row r="15" spans="1:21" ht="16.5" thickBot="1" x14ac:dyDescent="0.3">
      <c r="B15" s="206" t="str">
        <f>Vulnerability_climate!B44</f>
        <v>Flooding</v>
      </c>
      <c r="C15" s="207">
        <f>VLOOKUP($B15,Hazards_climate!$J$15:$R$10016,6,FALSE)</f>
        <v>3</v>
      </c>
      <c r="D15" s="208" t="str">
        <f>VLOOKUP($B15,Hazards_climate!$J$15:$R$10016,7,FALSE)</f>
        <v>High</v>
      </c>
      <c r="E15" s="207" t="str">
        <f>VLOOKUP($B15,Hazards_climate!$J$15:$R$10016,8,FALSE)</f>
        <v>High</v>
      </c>
      <c r="F15" s="209" t="str">
        <f>VLOOKUP($B15,Hazards_climate!$J$15:$R$10016,9,FALSE)</f>
        <v>Medium</v>
      </c>
      <c r="G15" s="210" t="str">
        <f>Vulnerability_climate!C44</f>
        <v>Population</v>
      </c>
      <c r="H15" s="211" t="str">
        <f t="shared" si="1"/>
        <v>PopulationFlooding</v>
      </c>
      <c r="I15" s="212">
        <f>VLOOKUP(Risk_climate!$H15,Exposure_climate!$D$14:$J$1009,3,FALSE)</f>
        <v>2</v>
      </c>
      <c r="J15" s="215" t="str">
        <f>VLOOKUP(Risk_climate!$H15,Exposure_climate!$D$14:$J$1009,4,FALSE)</f>
        <v>Medium</v>
      </c>
      <c r="K15" s="242" t="str">
        <f>VLOOKUP(Risk_climate!$H15,Exposure_climate!$D$14:$J$1009,6,FALSE)</f>
        <v>Medium</v>
      </c>
      <c r="L15" s="111" t="str">
        <f>Vulnerability_climate!E44</f>
        <v>Human</v>
      </c>
      <c r="M15" s="248" t="str">
        <f>Vulnerability_climate!F44</f>
        <v>Population growth/urbanisation</v>
      </c>
      <c r="N15" s="248" t="str">
        <f t="shared" si="2"/>
        <v>HumanPopulation growth/urbanisation</v>
      </c>
      <c r="O15" s="248">
        <f>VLOOKUP(N15,Vulnerability_climate!$D$18:$I$37,4,FALSE)</f>
        <v>3</v>
      </c>
      <c r="P15" s="248" t="str">
        <f>VLOOKUP(N15,Vulnerability_climate!$D$18:$I$37,5,FALSE)</f>
        <v>High</v>
      </c>
      <c r="Q15" s="246" t="str">
        <f>VLOOKUP(N15,Vulnerability_climate!$D$18:$I$37,6,FALSE)</f>
        <v>High</v>
      </c>
      <c r="R15" s="55">
        <f t="shared" si="0"/>
        <v>18</v>
      </c>
      <c r="S15" s="133">
        <f t="shared" si="3"/>
        <v>1</v>
      </c>
    </row>
    <row r="16" spans="1:21" ht="16.5" thickBot="1" x14ac:dyDescent="0.3">
      <c r="B16" s="206" t="str">
        <f>Vulnerability_climate!B45</f>
        <v>Tropical cyclone</v>
      </c>
      <c r="C16" s="207">
        <f>VLOOKUP($B16,Hazards_climate!$J$15:$R$10016,6,FALSE)</f>
        <v>2</v>
      </c>
      <c r="D16" s="208" t="str">
        <f>VLOOKUP($B16,Hazards_climate!$J$15:$R$10016,7,FALSE)</f>
        <v>Medium</v>
      </c>
      <c r="E16" s="207" t="str">
        <f>VLOOKUP($B16,Hazards_climate!$J$15:$R$10016,8,FALSE)</f>
        <v>High</v>
      </c>
      <c r="F16" s="209" t="str">
        <f>VLOOKUP($B16,Hazards_climate!$J$15:$R$10016,9,FALSE)</f>
        <v>Medium</v>
      </c>
      <c r="G16" s="210" t="str">
        <f>Vulnerability_climate!C45</f>
        <v>Population</v>
      </c>
      <c r="H16" s="211" t="str">
        <f t="shared" si="1"/>
        <v>PopulationTropical cyclone</v>
      </c>
      <c r="I16" s="212">
        <f>VLOOKUP(Risk_climate!$H16,Exposure_climate!$D$14:$J$1009,3,FALSE)</f>
        <v>3</v>
      </c>
      <c r="J16" s="215" t="str">
        <f>VLOOKUP(Risk_climate!$H16,Exposure_climate!$D$14:$J$1009,4,FALSE)</f>
        <v>High</v>
      </c>
      <c r="K16" s="242" t="str">
        <f>VLOOKUP(Risk_climate!$H16,Exposure_climate!$D$14:$J$1009,6,FALSE)</f>
        <v>High</v>
      </c>
      <c r="L16" s="111" t="str">
        <f>Vulnerability_climate!E45</f>
        <v>Human</v>
      </c>
      <c r="M16" s="248" t="str">
        <f>Vulnerability_climate!F45</f>
        <v>Knowledge and understanding</v>
      </c>
      <c r="N16" s="248" t="str">
        <f t="shared" si="2"/>
        <v>HumanKnowledge and understanding</v>
      </c>
      <c r="O16" s="248">
        <f>VLOOKUP(N16,Vulnerability_climate!$D$18:$I$37,4,FALSE)</f>
        <v>1</v>
      </c>
      <c r="P16" s="248" t="str">
        <f>VLOOKUP(N16,Vulnerability_climate!$D$18:$I$37,5,FALSE)</f>
        <v>Low</v>
      </c>
      <c r="Q16" s="246" t="str">
        <f>VLOOKUP(N16,Vulnerability_climate!$D$18:$I$37,6,FALSE)</f>
        <v>Medium</v>
      </c>
      <c r="R16" s="55">
        <f t="shared" si="0"/>
        <v>6</v>
      </c>
      <c r="S16" s="133">
        <f t="shared" si="3"/>
        <v>5</v>
      </c>
    </row>
    <row r="17" spans="2:19" ht="16.5" thickBot="1" x14ac:dyDescent="0.3">
      <c r="B17" s="206" t="str">
        <f>Vulnerability_climate!B46</f>
        <v>Tropical cyclone</v>
      </c>
      <c r="C17" s="207">
        <f>VLOOKUP($B17,Hazards_climate!$J$15:$R$10016,6,FALSE)</f>
        <v>2</v>
      </c>
      <c r="D17" s="208" t="str">
        <f>VLOOKUP($B17,Hazards_climate!$J$15:$R$10016,7,FALSE)</f>
        <v>Medium</v>
      </c>
      <c r="E17" s="207" t="str">
        <f>VLOOKUP($B17,Hazards_climate!$J$15:$R$10016,8,FALSE)</f>
        <v>High</v>
      </c>
      <c r="F17" s="209" t="str">
        <f>VLOOKUP($B17,Hazards_climate!$J$15:$R$10016,9,FALSE)</f>
        <v>Medium</v>
      </c>
      <c r="G17" s="210" t="str">
        <f>Vulnerability_climate!C46</f>
        <v>Communities</v>
      </c>
      <c r="H17" s="211" t="str">
        <f t="shared" si="1"/>
        <v>CommunitiesTropical cyclone</v>
      </c>
      <c r="I17" s="212">
        <f>VLOOKUP(Risk_climate!$H17,Exposure_climate!$D$14:$J$1009,3,FALSE)</f>
        <v>2</v>
      </c>
      <c r="J17" s="215" t="str">
        <f>VLOOKUP(Risk_climate!$H17,Exposure_climate!$D$14:$J$1009,4,FALSE)</f>
        <v>Medium</v>
      </c>
      <c r="K17" s="242" t="str">
        <f>VLOOKUP(Risk_climate!$H17,Exposure_climate!$D$14:$J$1009,6,FALSE)</f>
        <v>Low</v>
      </c>
      <c r="L17" s="111" t="str">
        <f>Vulnerability_climate!E46</f>
        <v>Social</v>
      </c>
      <c r="M17" s="248" t="str">
        <f>Vulnerability_climate!F46</f>
        <v>Social networks</v>
      </c>
      <c r="N17" s="248" t="str">
        <f t="shared" si="2"/>
        <v>SocialSocial networks</v>
      </c>
      <c r="O17" s="248">
        <f>VLOOKUP(N17,Vulnerability_climate!$D$18:$I$37,4,FALSE)</f>
        <v>3</v>
      </c>
      <c r="P17" s="248" t="str">
        <f>VLOOKUP(N17,Vulnerability_climate!$D$18:$I$37,5,FALSE)</f>
        <v>High</v>
      </c>
      <c r="Q17" s="246" t="str">
        <f>VLOOKUP(N17,Vulnerability_climate!$D$18:$I$37,6,FALSE)</f>
        <v>Medium</v>
      </c>
      <c r="R17" s="55">
        <f t="shared" si="0"/>
        <v>12</v>
      </c>
      <c r="S17" s="133">
        <f t="shared" si="3"/>
        <v>4</v>
      </c>
    </row>
    <row r="18" spans="2:19" ht="16.5" thickBot="1" x14ac:dyDescent="0.3">
      <c r="B18" s="206">
        <f>Vulnerability_climate!B47</f>
        <v>0</v>
      </c>
      <c r="C18" s="207">
        <f>VLOOKUP($B18,Hazards_climate!$J$15:$R$10016,6,FALSE)</f>
        <v>0</v>
      </c>
      <c r="D18" s="208" t="e">
        <f>VLOOKUP($B18,Hazards_climate!$J$15:$R$10016,7,FALSE)</f>
        <v>#N/A</v>
      </c>
      <c r="E18" s="207">
        <f>VLOOKUP($B18,Hazards_climate!$J$15:$R$10016,8,FALSE)</f>
        <v>0</v>
      </c>
      <c r="F18" s="209">
        <f>VLOOKUP($B18,Hazards_climate!$J$15:$R$10016,9,FALSE)</f>
        <v>0</v>
      </c>
      <c r="G18" s="210">
        <f>Vulnerability_climate!C47</f>
        <v>0</v>
      </c>
      <c r="H18" s="211" t="str">
        <f t="shared" si="1"/>
        <v>00</v>
      </c>
      <c r="I18" s="212" t="e">
        <f>VLOOKUP(Risk_climate!$H18,Exposure_climate!$D$14:$J$1009,3,FALSE)</f>
        <v>#N/A</v>
      </c>
      <c r="J18" s="215" t="e">
        <f>VLOOKUP(Risk_climate!$H18,Exposure_climate!$D$14:$J$1009,4,FALSE)</f>
        <v>#N/A</v>
      </c>
      <c r="K18" s="242" t="e">
        <f>VLOOKUP(Risk_climate!$H18,Exposure_climate!$D$14:$J$1009,6,FALSE)</f>
        <v>#N/A</v>
      </c>
      <c r="L18" s="111">
        <f>Vulnerability_climate!E47</f>
        <v>0</v>
      </c>
      <c r="M18" s="248">
        <f>Vulnerability_climate!F47</f>
        <v>0</v>
      </c>
      <c r="N18" s="248" t="str">
        <f t="shared" si="2"/>
        <v>00</v>
      </c>
      <c r="O18" s="248" t="e">
        <f>VLOOKUP(N18,Vulnerability_climate!$D$18:$I$37,4,FALSE)</f>
        <v>#N/A</v>
      </c>
      <c r="P18" s="248" t="e">
        <f>VLOOKUP(N18,Vulnerability_climate!$D$18:$I$37,5,FALSE)</f>
        <v>#N/A</v>
      </c>
      <c r="Q18" s="246" t="e">
        <f>VLOOKUP(N18,Vulnerability_climate!$D$18:$I$37,6,FALSE)</f>
        <v>#N/A</v>
      </c>
      <c r="R18" s="55" t="e">
        <f t="shared" si="0"/>
        <v>#N/A</v>
      </c>
      <c r="S18" s="133" t="str">
        <f t="shared" si="3"/>
        <v/>
      </c>
    </row>
    <row r="19" spans="2:19" ht="16.5" thickBot="1" x14ac:dyDescent="0.3">
      <c r="B19" s="206">
        <f>Vulnerability_climate!B48</f>
        <v>0</v>
      </c>
      <c r="C19" s="207">
        <f>VLOOKUP($B19,Hazards_climate!$J$15:$R$10016,6,FALSE)</f>
        <v>0</v>
      </c>
      <c r="D19" s="208" t="e">
        <f>VLOOKUP($B19,Hazards_climate!$J$15:$R$10016,7,FALSE)</f>
        <v>#N/A</v>
      </c>
      <c r="E19" s="207">
        <f>VLOOKUP($B19,Hazards_climate!$J$15:$R$10016,8,FALSE)</f>
        <v>0</v>
      </c>
      <c r="F19" s="209">
        <f>VLOOKUP($B19,Hazards_climate!$J$15:$R$10016,9,FALSE)</f>
        <v>0</v>
      </c>
      <c r="G19" s="210">
        <f>Vulnerability_climate!C48</f>
        <v>0</v>
      </c>
      <c r="H19" s="211" t="str">
        <f t="shared" si="1"/>
        <v>00</v>
      </c>
      <c r="I19" s="211" t="e">
        <f>VLOOKUP(Risk_climate!$H19,Exposure_climate!$D$14:$J$1009,3,FALSE)</f>
        <v>#N/A</v>
      </c>
      <c r="J19" s="211" t="e">
        <f>VLOOKUP(Risk_climate!$H19,Exposure_climate!$D$14:$J$1009,4,FALSE)</f>
        <v>#N/A</v>
      </c>
      <c r="K19" s="243" t="e">
        <f>VLOOKUP(Risk_climate!$H19,Exposure_climate!$D$14:$J$1009,6,FALSE)</f>
        <v>#N/A</v>
      </c>
      <c r="L19" s="111">
        <f>Vulnerability_climate!E48</f>
        <v>0</v>
      </c>
      <c r="M19" s="248">
        <f>Vulnerability_climate!F48</f>
        <v>0</v>
      </c>
      <c r="N19" s="248" t="str">
        <f t="shared" si="2"/>
        <v>00</v>
      </c>
      <c r="O19" s="248" t="e">
        <f>VLOOKUP(N19,Vulnerability_climate!$D$18:$I$37,4,FALSE)</f>
        <v>#N/A</v>
      </c>
      <c r="P19" s="248" t="e">
        <f>VLOOKUP(N19,Vulnerability_climate!$D$18:$I$37,5,FALSE)</f>
        <v>#N/A</v>
      </c>
      <c r="Q19" s="246" t="e">
        <f>VLOOKUP(N19,Vulnerability_climate!$D$18:$I$37,6,FALSE)</f>
        <v>#N/A</v>
      </c>
      <c r="R19" s="55" t="e">
        <f t="shared" si="0"/>
        <v>#N/A</v>
      </c>
      <c r="S19" s="133" t="str">
        <f t="shared" si="3"/>
        <v/>
      </c>
    </row>
    <row r="20" spans="2:19" ht="16.5" thickBot="1" x14ac:dyDescent="0.3">
      <c r="B20" s="206">
        <f>Vulnerability_climate!B49</f>
        <v>0</v>
      </c>
      <c r="C20" s="207">
        <f>VLOOKUP($B20,Hazards_climate!$J$15:$R$10016,6,FALSE)</f>
        <v>0</v>
      </c>
      <c r="D20" s="208" t="e">
        <f>VLOOKUP($B20,Hazards_climate!$J$15:$R$10016,7,FALSE)</f>
        <v>#N/A</v>
      </c>
      <c r="E20" s="207">
        <f>VLOOKUP($B20,Hazards_climate!$J$15:$R$10016,8,FALSE)</f>
        <v>0</v>
      </c>
      <c r="F20" s="209">
        <f>VLOOKUP($B20,Hazards_climate!$J$15:$R$10016,9,FALSE)</f>
        <v>0</v>
      </c>
      <c r="G20" s="210">
        <f>Vulnerability_climate!C49</f>
        <v>0</v>
      </c>
      <c r="H20" s="211" t="str">
        <f t="shared" si="1"/>
        <v>00</v>
      </c>
      <c r="I20" s="211" t="e">
        <f>VLOOKUP(Risk_climate!$H20,Exposure_climate!$D$14:$J$1009,3,FALSE)</f>
        <v>#N/A</v>
      </c>
      <c r="J20" s="211" t="e">
        <f>VLOOKUP(Risk_climate!$H20,Exposure_climate!$D$14:$J$1009,4,FALSE)</f>
        <v>#N/A</v>
      </c>
      <c r="K20" s="243" t="e">
        <f>VLOOKUP(Risk_climate!$H20,Exposure_climate!$D$14:$J$1009,6,FALSE)</f>
        <v>#N/A</v>
      </c>
      <c r="L20" s="111">
        <f>Vulnerability_climate!E49</f>
        <v>0</v>
      </c>
      <c r="M20" s="248">
        <f>Vulnerability_climate!F49</f>
        <v>0</v>
      </c>
      <c r="N20" s="248" t="str">
        <f t="shared" si="2"/>
        <v>00</v>
      </c>
      <c r="O20" s="248" t="e">
        <f>VLOOKUP(N20,Vulnerability_climate!$D$18:$I$37,4,FALSE)</f>
        <v>#N/A</v>
      </c>
      <c r="P20" s="248" t="e">
        <f>VLOOKUP(N20,Vulnerability_climate!$D$18:$I$37,5,FALSE)</f>
        <v>#N/A</v>
      </c>
      <c r="Q20" s="246" t="e">
        <f>VLOOKUP(N20,Vulnerability_climate!$D$18:$I$37,6,FALSE)</f>
        <v>#N/A</v>
      </c>
      <c r="R20" s="55" t="e">
        <f t="shared" si="0"/>
        <v>#N/A</v>
      </c>
      <c r="S20" s="133" t="str">
        <f t="shared" si="3"/>
        <v/>
      </c>
    </row>
    <row r="21" spans="2:19" ht="16.5" thickBot="1" x14ac:dyDescent="0.3">
      <c r="B21" s="206">
        <f>Vulnerability_climate!B50</f>
        <v>0</v>
      </c>
      <c r="C21" s="207">
        <f>VLOOKUP($B21,Hazards_climate!$J$15:$R$10016,6,FALSE)</f>
        <v>0</v>
      </c>
      <c r="D21" s="208" t="e">
        <f>VLOOKUP($B21,Hazards_climate!$J$15:$R$10016,7,FALSE)</f>
        <v>#N/A</v>
      </c>
      <c r="E21" s="207">
        <f>VLOOKUP($B21,Hazards_climate!$J$15:$R$10016,8,FALSE)</f>
        <v>0</v>
      </c>
      <c r="F21" s="209">
        <f>VLOOKUP($B21,Hazards_climate!$J$15:$R$10016,9,FALSE)</f>
        <v>0</v>
      </c>
      <c r="G21" s="210">
        <f>Vulnerability_climate!C50</f>
        <v>0</v>
      </c>
      <c r="H21" s="211" t="str">
        <f t="shared" si="1"/>
        <v>00</v>
      </c>
      <c r="I21" s="211" t="e">
        <f>VLOOKUP(Risk_climate!$H21,Exposure_climate!$D$14:$J$1009,3,FALSE)</f>
        <v>#N/A</v>
      </c>
      <c r="J21" s="211" t="e">
        <f>VLOOKUP(Risk_climate!$H21,Exposure_climate!$D$14:$J$1009,4,FALSE)</f>
        <v>#N/A</v>
      </c>
      <c r="K21" s="243" t="e">
        <f>VLOOKUP(Risk_climate!$H21,Exposure_climate!$D$14:$J$1009,6,FALSE)</f>
        <v>#N/A</v>
      </c>
      <c r="L21" s="111">
        <f>Vulnerability_climate!E50</f>
        <v>0</v>
      </c>
      <c r="M21" s="112">
        <f>Vulnerability_climate!F50</f>
        <v>0</v>
      </c>
      <c r="N21" s="112" t="str">
        <f t="shared" si="2"/>
        <v>00</v>
      </c>
      <c r="O21" s="112" t="e">
        <f>VLOOKUP(N21,Vulnerability_climate!$D$18:$I$37,4,FALSE)</f>
        <v>#N/A</v>
      </c>
      <c r="P21" s="112" t="e">
        <f>VLOOKUP(N21,Vulnerability_climate!$D$18:$I$37,5,FALSE)</f>
        <v>#N/A</v>
      </c>
      <c r="Q21" s="246" t="e">
        <f>VLOOKUP(N21,Vulnerability_climate!$D$18:$I$37,6,FALSE)</f>
        <v>#N/A</v>
      </c>
      <c r="R21" s="55" t="e">
        <f t="shared" si="0"/>
        <v>#N/A</v>
      </c>
      <c r="S21" s="133" t="str">
        <f t="shared" si="3"/>
        <v/>
      </c>
    </row>
    <row r="22" spans="2:19" ht="16.5" thickBot="1" x14ac:dyDescent="0.3">
      <c r="B22" s="206">
        <f>Vulnerability_climate!B51</f>
        <v>0</v>
      </c>
      <c r="C22" s="207">
        <f>VLOOKUP($B22,Hazards_climate!$J$15:$R$10016,6,FALSE)</f>
        <v>0</v>
      </c>
      <c r="D22" s="208" t="e">
        <f>VLOOKUP($B22,Hazards_climate!$J$15:$R$10016,7,FALSE)</f>
        <v>#N/A</v>
      </c>
      <c r="E22" s="207">
        <f>VLOOKUP($B22,Hazards_climate!$J$15:$R$10016,8,FALSE)</f>
        <v>0</v>
      </c>
      <c r="F22" s="209">
        <f>VLOOKUP($B22,Hazards_climate!$J$15:$R$10016,9,FALSE)</f>
        <v>0</v>
      </c>
      <c r="G22" s="108">
        <f>Vulnerability_climate!C51</f>
        <v>0</v>
      </c>
      <c r="H22" s="109" t="str">
        <f t="shared" si="1"/>
        <v>00</v>
      </c>
      <c r="I22" s="211" t="e">
        <f>VLOOKUP(Risk_climate!$H22,Exposure_climate!$D$14:$J$1009,3,FALSE)</f>
        <v>#N/A</v>
      </c>
      <c r="J22" s="109" t="e">
        <f>VLOOKUP(Risk_climate!$H22,Exposure_climate!$D$14:$J$1009,4,FALSE)</f>
        <v>#N/A</v>
      </c>
      <c r="K22" s="110" t="e">
        <f>VLOOKUP(Risk_climate!$H22,Exposure_climate!$D$14:$J$1009,6,FALSE)</f>
        <v>#N/A</v>
      </c>
      <c r="L22" s="111">
        <f>Vulnerability_climate!E51</f>
        <v>0</v>
      </c>
      <c r="M22" s="112">
        <f>Vulnerability_climate!F51</f>
        <v>0</v>
      </c>
      <c r="N22" s="112" t="str">
        <f t="shared" si="2"/>
        <v>00</v>
      </c>
      <c r="O22" s="112" t="e">
        <f>VLOOKUP(N22,Vulnerability_climate!$D$18:$I$37,4,FALSE)</f>
        <v>#N/A</v>
      </c>
      <c r="P22" s="112" t="e">
        <f>VLOOKUP(N22,Vulnerability_climate!$D$18:$I$37,5,FALSE)</f>
        <v>#N/A</v>
      </c>
      <c r="Q22" s="113" t="e">
        <f>VLOOKUP(N22,Vulnerability_climate!$D$18:$I$37,6,FALSE)</f>
        <v>#N/A</v>
      </c>
      <c r="R22" s="55" t="e">
        <f t="shared" si="0"/>
        <v>#N/A</v>
      </c>
      <c r="S22" s="133" t="str">
        <f t="shared" si="3"/>
        <v/>
      </c>
    </row>
    <row r="23" spans="2:19" ht="16.5" thickBot="1" x14ac:dyDescent="0.3">
      <c r="B23" s="206">
        <f>Vulnerability_climate!B52</f>
        <v>0</v>
      </c>
      <c r="C23" s="207">
        <f>VLOOKUP($B23,Hazards_climate!$J$15:$R$10016,6,FALSE)</f>
        <v>0</v>
      </c>
      <c r="D23" s="208" t="e">
        <f>VLOOKUP($B23,Hazards_climate!$J$15:$R$10016,7,FALSE)</f>
        <v>#N/A</v>
      </c>
      <c r="E23" s="207">
        <f>VLOOKUP($B23,Hazards_climate!$J$15:$R$10016,8,FALSE)</f>
        <v>0</v>
      </c>
      <c r="F23" s="209">
        <f>VLOOKUP($B23,Hazards_climate!$J$15:$R$10016,9,FALSE)</f>
        <v>0</v>
      </c>
      <c r="G23" s="108">
        <f>Vulnerability_climate!C52</f>
        <v>0</v>
      </c>
      <c r="H23" s="109" t="str">
        <f t="shared" si="1"/>
        <v>00</v>
      </c>
      <c r="I23" s="109" t="e">
        <f>VLOOKUP(Risk_climate!$H23,Exposure_climate!$D$14:$J$1009,3,FALSE)</f>
        <v>#N/A</v>
      </c>
      <c r="J23" s="109" t="e">
        <f>VLOOKUP(Risk_climate!$H23,Exposure_climate!$D$14:$J$1009,4,FALSE)</f>
        <v>#N/A</v>
      </c>
      <c r="K23" s="110" t="e">
        <f>VLOOKUP(Risk_climate!$H23,Exposure_climate!$D$14:$J$1009,6,FALSE)</f>
        <v>#N/A</v>
      </c>
      <c r="L23" s="111">
        <f>Vulnerability_climate!E52</f>
        <v>0</v>
      </c>
      <c r="M23" s="112">
        <f>Vulnerability_climate!F52</f>
        <v>0</v>
      </c>
      <c r="N23" s="112" t="str">
        <f t="shared" si="2"/>
        <v>00</v>
      </c>
      <c r="O23" s="112" t="e">
        <f>VLOOKUP(N23,Vulnerability_climate!$D$18:$I$37,4,FALSE)</f>
        <v>#N/A</v>
      </c>
      <c r="P23" s="112" t="e">
        <f>VLOOKUP(N23,Vulnerability_climate!$D$18:$I$37,5,FALSE)</f>
        <v>#N/A</v>
      </c>
      <c r="Q23" s="113" t="e">
        <f>VLOOKUP(N23,Vulnerability_climate!$D$18:$I$37,6,FALSE)</f>
        <v>#N/A</v>
      </c>
      <c r="R23" s="55" t="e">
        <f t="shared" si="0"/>
        <v>#N/A</v>
      </c>
      <c r="S23" s="133" t="str">
        <f t="shared" si="3"/>
        <v/>
      </c>
    </row>
    <row r="24" spans="2:19" ht="16.5" thickBot="1" x14ac:dyDescent="0.3">
      <c r="B24" s="206">
        <f>Vulnerability_climate!B53</f>
        <v>0</v>
      </c>
      <c r="C24" s="207">
        <f>VLOOKUP($B24,Hazards_climate!$J$15:$R$10016,6,FALSE)</f>
        <v>0</v>
      </c>
      <c r="D24" s="208" t="e">
        <f>VLOOKUP($B24,Hazards_climate!$J$15:$R$10016,7,FALSE)</f>
        <v>#N/A</v>
      </c>
      <c r="E24" s="207">
        <f>VLOOKUP($B24,Hazards_climate!$J$15:$R$10016,8,FALSE)</f>
        <v>0</v>
      </c>
      <c r="F24" s="209">
        <f>VLOOKUP($B24,Hazards_climate!$J$15:$R$10016,9,FALSE)</f>
        <v>0</v>
      </c>
      <c r="G24" s="108">
        <f>Vulnerability_climate!C53</f>
        <v>0</v>
      </c>
      <c r="H24" s="109" t="str">
        <f t="shared" si="1"/>
        <v>00</v>
      </c>
      <c r="I24" s="109" t="e">
        <f>VLOOKUP(Risk_climate!$H24,Exposure_climate!$D$14:$J$1009,3,FALSE)</f>
        <v>#N/A</v>
      </c>
      <c r="J24" s="109" t="e">
        <f>VLOOKUP(Risk_climate!$H24,Exposure_climate!$D$14:$J$1009,4,FALSE)</f>
        <v>#N/A</v>
      </c>
      <c r="K24" s="110" t="e">
        <f>VLOOKUP(Risk_climate!$H24,Exposure_climate!$D$14:$J$1009,6,FALSE)</f>
        <v>#N/A</v>
      </c>
      <c r="L24" s="111">
        <f>Vulnerability_climate!E53</f>
        <v>0</v>
      </c>
      <c r="M24" s="112">
        <f>Vulnerability_climate!F53</f>
        <v>0</v>
      </c>
      <c r="N24" s="112" t="str">
        <f t="shared" si="2"/>
        <v>00</v>
      </c>
      <c r="O24" s="112" t="e">
        <f>VLOOKUP(N24,Vulnerability_climate!$D$18:$I$37,4,FALSE)</f>
        <v>#N/A</v>
      </c>
      <c r="P24" s="112" t="e">
        <f>VLOOKUP(N24,Vulnerability_climate!$D$18:$I$37,5,FALSE)</f>
        <v>#N/A</v>
      </c>
      <c r="Q24" s="113" t="e">
        <f>VLOOKUP(N24,Vulnerability_climate!$D$18:$I$37,6,FALSE)</f>
        <v>#N/A</v>
      </c>
      <c r="R24" s="55" t="e">
        <f t="shared" si="0"/>
        <v>#N/A</v>
      </c>
      <c r="S24" s="133" t="str">
        <f t="shared" si="3"/>
        <v/>
      </c>
    </row>
    <row r="25" spans="2:19" ht="16.5" thickBot="1" x14ac:dyDescent="0.3">
      <c r="B25" s="206">
        <f>Vulnerability_climate!B54</f>
        <v>0</v>
      </c>
      <c r="C25" s="207">
        <f>VLOOKUP($B25,Hazards_climate!$J$15:$R$10016,6,FALSE)</f>
        <v>0</v>
      </c>
      <c r="D25" s="208" t="e">
        <f>VLOOKUP($B25,Hazards_climate!$J$15:$R$10016,7,FALSE)</f>
        <v>#N/A</v>
      </c>
      <c r="E25" s="207">
        <f>VLOOKUP($B25,Hazards_climate!$J$15:$R$10016,8,FALSE)</f>
        <v>0</v>
      </c>
      <c r="F25" s="209">
        <f>VLOOKUP($B25,Hazards_climate!$J$15:$R$10016,9,FALSE)</f>
        <v>0</v>
      </c>
      <c r="G25" s="108">
        <f>Vulnerability_climate!C54</f>
        <v>0</v>
      </c>
      <c r="H25" s="109" t="str">
        <f t="shared" si="1"/>
        <v>00</v>
      </c>
      <c r="I25" s="109" t="e">
        <f>VLOOKUP(Risk_climate!$H25,Exposure_climate!$D$14:$J$1009,3,FALSE)</f>
        <v>#N/A</v>
      </c>
      <c r="J25" s="109" t="e">
        <f>VLOOKUP(Risk_climate!$H25,Exposure_climate!$D$14:$J$1009,4,FALSE)</f>
        <v>#N/A</v>
      </c>
      <c r="K25" s="110" t="e">
        <f>VLOOKUP(Risk_climate!$H25,Exposure_climate!$D$14:$J$1009,6,FALSE)</f>
        <v>#N/A</v>
      </c>
      <c r="L25" s="111">
        <f>Vulnerability_climate!E54</f>
        <v>0</v>
      </c>
      <c r="M25" s="112">
        <f>Vulnerability_climate!F54</f>
        <v>0</v>
      </c>
      <c r="N25" s="112" t="str">
        <f t="shared" si="2"/>
        <v>00</v>
      </c>
      <c r="O25" s="112" t="e">
        <f>VLOOKUP(N25,Vulnerability_climate!$D$18:$I$37,4,FALSE)</f>
        <v>#N/A</v>
      </c>
      <c r="P25" s="112" t="e">
        <f>VLOOKUP(N25,Vulnerability_climate!$D$18:$I$37,5,FALSE)</f>
        <v>#N/A</v>
      </c>
      <c r="Q25" s="113" t="e">
        <f>VLOOKUP(N25,Vulnerability_climate!$D$18:$I$37,6,FALSE)</f>
        <v>#N/A</v>
      </c>
      <c r="R25" s="55" t="e">
        <f t="shared" si="0"/>
        <v>#N/A</v>
      </c>
      <c r="S25" s="133" t="str">
        <f t="shared" si="3"/>
        <v/>
      </c>
    </row>
    <row r="26" spans="2:19" ht="16.5" thickBot="1" x14ac:dyDescent="0.3">
      <c r="B26" s="206">
        <f>Vulnerability_climate!B55</f>
        <v>0</v>
      </c>
      <c r="C26" s="207">
        <f>VLOOKUP($B26,Hazards_climate!$J$15:$R$10016,6,FALSE)</f>
        <v>0</v>
      </c>
      <c r="D26" s="208" t="e">
        <f>VLOOKUP($B26,Hazards_climate!$J$15:$R$10016,7,FALSE)</f>
        <v>#N/A</v>
      </c>
      <c r="E26" s="207">
        <f>VLOOKUP($B26,Hazards_climate!$J$15:$R$10016,8,FALSE)</f>
        <v>0</v>
      </c>
      <c r="F26" s="209">
        <f>VLOOKUP($B26,Hazards_climate!$J$15:$R$10016,9,FALSE)</f>
        <v>0</v>
      </c>
      <c r="G26" s="108">
        <f>Vulnerability_climate!C55</f>
        <v>0</v>
      </c>
      <c r="H26" s="109" t="str">
        <f t="shared" si="1"/>
        <v>00</v>
      </c>
      <c r="I26" s="109" t="e">
        <f>VLOOKUP(Risk_climate!$H26,Exposure_climate!$D$14:$J$1009,3,FALSE)</f>
        <v>#N/A</v>
      </c>
      <c r="J26" s="109" t="e">
        <f>VLOOKUP(Risk_climate!$H26,Exposure_climate!$D$14:$J$1009,4,FALSE)</f>
        <v>#N/A</v>
      </c>
      <c r="K26" s="110" t="e">
        <f>VLOOKUP(Risk_climate!$H26,Exposure_climate!$D$14:$J$1009,6,FALSE)</f>
        <v>#N/A</v>
      </c>
      <c r="L26" s="111">
        <f>Vulnerability_climate!E55</f>
        <v>0</v>
      </c>
      <c r="M26" s="112">
        <f>Vulnerability_climate!F55</f>
        <v>0</v>
      </c>
      <c r="N26" s="112" t="str">
        <f t="shared" si="2"/>
        <v>00</v>
      </c>
      <c r="O26" s="112" t="e">
        <f>VLOOKUP(N26,Vulnerability_climate!$D$18:$I$37,4,FALSE)</f>
        <v>#N/A</v>
      </c>
      <c r="P26" s="112" t="e">
        <f>VLOOKUP(N26,Vulnerability_climate!$D$18:$I$37,5,FALSE)</f>
        <v>#N/A</v>
      </c>
      <c r="Q26" s="113" t="e">
        <f>VLOOKUP(N26,Vulnerability_climate!$D$18:$I$37,6,FALSE)</f>
        <v>#N/A</v>
      </c>
      <c r="R26" s="55" t="e">
        <f t="shared" si="0"/>
        <v>#N/A</v>
      </c>
      <c r="S26" s="133" t="str">
        <f t="shared" si="3"/>
        <v/>
      </c>
    </row>
    <row r="27" spans="2:19" ht="16.5" thickBot="1" x14ac:dyDescent="0.3">
      <c r="B27" s="206">
        <f>Vulnerability_climate!B56</f>
        <v>0</v>
      </c>
      <c r="C27" s="207">
        <f>VLOOKUP($B27,Hazards_climate!$J$15:$R$10016,6,FALSE)</f>
        <v>0</v>
      </c>
      <c r="D27" s="208" t="e">
        <f>VLOOKUP($B27,Hazards_climate!$J$15:$R$10016,7,FALSE)</f>
        <v>#N/A</v>
      </c>
      <c r="E27" s="207">
        <f>VLOOKUP($B27,Hazards_climate!$J$15:$R$10016,8,FALSE)</f>
        <v>0</v>
      </c>
      <c r="F27" s="209">
        <f>VLOOKUP($B27,Hazards_climate!$J$15:$R$10016,9,FALSE)</f>
        <v>0</v>
      </c>
      <c r="G27" s="108">
        <f>Vulnerability_climate!C56</f>
        <v>0</v>
      </c>
      <c r="H27" s="109" t="str">
        <f t="shared" si="1"/>
        <v>00</v>
      </c>
      <c r="I27" s="109" t="e">
        <f>VLOOKUP(Risk_climate!$H27,Exposure_climate!$D$14:$J$1009,3,FALSE)</f>
        <v>#N/A</v>
      </c>
      <c r="J27" s="109" t="e">
        <f>VLOOKUP(Risk_climate!$H27,Exposure_climate!$D$14:$J$1009,4,FALSE)</f>
        <v>#N/A</v>
      </c>
      <c r="K27" s="110" t="e">
        <f>VLOOKUP(Risk_climate!$H27,Exposure_climate!$D$14:$J$1009,6,FALSE)</f>
        <v>#N/A</v>
      </c>
      <c r="L27" s="111">
        <f>Vulnerability_climate!E56</f>
        <v>0</v>
      </c>
      <c r="M27" s="112">
        <f>Vulnerability_climate!F56</f>
        <v>0</v>
      </c>
      <c r="N27" s="112" t="str">
        <f t="shared" si="2"/>
        <v>00</v>
      </c>
      <c r="O27" s="112" t="e">
        <f>VLOOKUP(N27,Vulnerability_climate!$D$18:$I$37,4,FALSE)</f>
        <v>#N/A</v>
      </c>
      <c r="P27" s="112" t="e">
        <f>VLOOKUP(N27,Vulnerability_climate!$D$18:$I$37,5,FALSE)</f>
        <v>#N/A</v>
      </c>
      <c r="Q27" s="113" t="e">
        <f>VLOOKUP(N27,Vulnerability_climate!$D$18:$I$37,6,FALSE)</f>
        <v>#N/A</v>
      </c>
      <c r="R27" s="55" t="e">
        <f t="shared" si="0"/>
        <v>#N/A</v>
      </c>
      <c r="S27" s="133" t="str">
        <f t="shared" si="3"/>
        <v/>
      </c>
    </row>
    <row r="28" spans="2:19" ht="16.5" thickBot="1" x14ac:dyDescent="0.3">
      <c r="B28" s="206">
        <f>Vulnerability_climate!B57</f>
        <v>0</v>
      </c>
      <c r="C28" s="207">
        <f>VLOOKUP($B28,Hazards_climate!$J$15:$R$10016,6,FALSE)</f>
        <v>0</v>
      </c>
      <c r="D28" s="208" t="e">
        <f>VLOOKUP($B28,Hazards_climate!$J$15:$R$10016,7,FALSE)</f>
        <v>#N/A</v>
      </c>
      <c r="E28" s="207">
        <f>VLOOKUP($B28,Hazards_climate!$J$15:$R$10016,8,FALSE)</f>
        <v>0</v>
      </c>
      <c r="F28" s="209">
        <f>VLOOKUP($B28,Hazards_climate!$J$15:$R$10016,9,FALSE)</f>
        <v>0</v>
      </c>
      <c r="G28" s="108">
        <f>Vulnerability_climate!C57</f>
        <v>0</v>
      </c>
      <c r="H28" s="109" t="str">
        <f t="shared" si="1"/>
        <v>00</v>
      </c>
      <c r="I28" s="109" t="e">
        <f>VLOOKUP(Risk_climate!$H28,Exposure_climate!$D$14:$J$1009,3,FALSE)</f>
        <v>#N/A</v>
      </c>
      <c r="J28" s="109" t="e">
        <f>VLOOKUP(Risk_climate!$H28,Exposure_climate!$D$14:$J$1009,4,FALSE)</f>
        <v>#N/A</v>
      </c>
      <c r="K28" s="110" t="e">
        <f>VLOOKUP(Risk_climate!$H28,Exposure_climate!$D$14:$J$1009,6,FALSE)</f>
        <v>#N/A</v>
      </c>
      <c r="L28" s="111">
        <f>Vulnerability_climate!E57</f>
        <v>0</v>
      </c>
      <c r="M28" s="112">
        <f>Vulnerability_climate!F57</f>
        <v>0</v>
      </c>
      <c r="N28" s="112" t="str">
        <f t="shared" si="2"/>
        <v>00</v>
      </c>
      <c r="O28" s="112" t="e">
        <f>VLOOKUP(N28,Vulnerability_climate!$D$18:$I$37,4,FALSE)</f>
        <v>#N/A</v>
      </c>
      <c r="P28" s="112" t="e">
        <f>VLOOKUP(N28,Vulnerability_climate!$D$18:$I$37,5,FALSE)</f>
        <v>#N/A</v>
      </c>
      <c r="Q28" s="113" t="e">
        <f>VLOOKUP(N28,Vulnerability_climate!$D$18:$I$37,6,FALSE)</f>
        <v>#N/A</v>
      </c>
      <c r="R28" s="55" t="e">
        <f t="shared" si="0"/>
        <v>#N/A</v>
      </c>
      <c r="S28" s="133" t="str">
        <f t="shared" si="3"/>
        <v/>
      </c>
    </row>
    <row r="29" spans="2:19" ht="16.5" thickBot="1" x14ac:dyDescent="0.3">
      <c r="B29" s="206">
        <f>Vulnerability_climate!B58</f>
        <v>0</v>
      </c>
      <c r="C29" s="207">
        <f>VLOOKUP($B29,Hazards_climate!$J$15:$R$10016,6,FALSE)</f>
        <v>0</v>
      </c>
      <c r="D29" s="208" t="e">
        <f>VLOOKUP($B29,Hazards_climate!$J$15:$R$10016,7,FALSE)</f>
        <v>#N/A</v>
      </c>
      <c r="E29" s="207">
        <f>VLOOKUP($B29,Hazards_climate!$J$15:$R$10016,8,FALSE)</f>
        <v>0</v>
      </c>
      <c r="F29" s="209">
        <f>VLOOKUP($B29,Hazards_climate!$J$15:$R$10016,9,FALSE)</f>
        <v>0</v>
      </c>
      <c r="G29" s="108">
        <f>Vulnerability_climate!C58</f>
        <v>0</v>
      </c>
      <c r="H29" s="109" t="str">
        <f t="shared" si="1"/>
        <v>00</v>
      </c>
      <c r="I29" s="109" t="e">
        <f>VLOOKUP(Risk_climate!$H29,Exposure_climate!$D$14:$J$1009,3,FALSE)</f>
        <v>#N/A</v>
      </c>
      <c r="J29" s="109" t="e">
        <f>VLOOKUP(Risk_climate!$H29,Exposure_climate!$D$14:$J$1009,4,FALSE)</f>
        <v>#N/A</v>
      </c>
      <c r="K29" s="110" t="e">
        <f>VLOOKUP(Risk_climate!$H29,Exposure_climate!$D$14:$J$1009,6,FALSE)</f>
        <v>#N/A</v>
      </c>
      <c r="L29" s="111">
        <f>Vulnerability_climate!E58</f>
        <v>0</v>
      </c>
      <c r="M29" s="112">
        <f>Vulnerability_climate!F58</f>
        <v>0</v>
      </c>
      <c r="N29" s="112" t="str">
        <f t="shared" si="2"/>
        <v>00</v>
      </c>
      <c r="O29" s="112" t="e">
        <f>VLOOKUP(N29,Vulnerability_climate!$D$18:$I$37,4,FALSE)</f>
        <v>#N/A</v>
      </c>
      <c r="P29" s="112" t="e">
        <f>VLOOKUP(N29,Vulnerability_climate!$D$18:$I$37,5,FALSE)</f>
        <v>#N/A</v>
      </c>
      <c r="Q29" s="113" t="e">
        <f>VLOOKUP(N29,Vulnerability_climate!$D$18:$I$37,6,FALSE)</f>
        <v>#N/A</v>
      </c>
      <c r="R29" s="55" t="e">
        <f t="shared" si="0"/>
        <v>#N/A</v>
      </c>
      <c r="S29" s="133" t="str">
        <f t="shared" si="3"/>
        <v/>
      </c>
    </row>
    <row r="30" spans="2:19" ht="16.5" thickBot="1" x14ac:dyDescent="0.3">
      <c r="B30" s="206">
        <f>Vulnerability_climate!B59</f>
        <v>0</v>
      </c>
      <c r="C30" s="207">
        <f>VLOOKUP($B30,Hazards_climate!$J$15:$R$10016,6,FALSE)</f>
        <v>0</v>
      </c>
      <c r="D30" s="208" t="e">
        <f>VLOOKUP($B30,Hazards_climate!$J$15:$R$10016,7,FALSE)</f>
        <v>#N/A</v>
      </c>
      <c r="E30" s="207">
        <f>VLOOKUP($B30,Hazards_climate!$J$15:$R$10016,8,FALSE)</f>
        <v>0</v>
      </c>
      <c r="F30" s="209">
        <f>VLOOKUP($B30,Hazards_climate!$J$15:$R$10016,9,FALSE)</f>
        <v>0</v>
      </c>
      <c r="G30" s="108">
        <f>Vulnerability_climate!C59</f>
        <v>0</v>
      </c>
      <c r="H30" s="109" t="str">
        <f t="shared" si="1"/>
        <v>00</v>
      </c>
      <c r="I30" s="109" t="e">
        <f>VLOOKUP(Risk_climate!$H30,Exposure_climate!$D$14:$J$1009,3,FALSE)</f>
        <v>#N/A</v>
      </c>
      <c r="J30" s="109" t="e">
        <f>VLOOKUP(Risk_climate!$H30,Exposure_climate!$D$14:$J$1009,4,FALSE)</f>
        <v>#N/A</v>
      </c>
      <c r="K30" s="110" t="e">
        <f>VLOOKUP(Risk_climate!$H30,Exposure_climate!$D$14:$J$1009,6,FALSE)</f>
        <v>#N/A</v>
      </c>
      <c r="L30" s="111">
        <f>Vulnerability_climate!E59</f>
        <v>0</v>
      </c>
      <c r="M30" s="112">
        <f>Vulnerability_climate!F59</f>
        <v>0</v>
      </c>
      <c r="N30" s="112" t="str">
        <f t="shared" si="2"/>
        <v>00</v>
      </c>
      <c r="O30" s="112" t="e">
        <f>VLOOKUP(N30,Vulnerability_climate!$D$18:$I$37,4,FALSE)</f>
        <v>#N/A</v>
      </c>
      <c r="P30" s="112" t="e">
        <f>VLOOKUP(N30,Vulnerability_climate!$D$18:$I$37,5,FALSE)</f>
        <v>#N/A</v>
      </c>
      <c r="Q30" s="113" t="e">
        <f>VLOOKUP(N30,Vulnerability_climate!$D$18:$I$37,6,FALSE)</f>
        <v>#N/A</v>
      </c>
      <c r="R30" s="55" t="e">
        <f t="shared" si="0"/>
        <v>#N/A</v>
      </c>
      <c r="S30" s="133" t="str">
        <f t="shared" si="3"/>
        <v/>
      </c>
    </row>
    <row r="31" spans="2:19" ht="16.5" thickBot="1" x14ac:dyDescent="0.3">
      <c r="B31" s="206">
        <f>Vulnerability_climate!B60</f>
        <v>0</v>
      </c>
      <c r="C31" s="207">
        <f>VLOOKUP($B31,Hazards_climate!$J$15:$R$10016,6,FALSE)</f>
        <v>0</v>
      </c>
      <c r="D31" s="208" t="e">
        <f>VLOOKUP($B31,Hazards_climate!$J$15:$R$10016,7,FALSE)</f>
        <v>#N/A</v>
      </c>
      <c r="E31" s="207">
        <f>VLOOKUP($B31,Hazards_climate!$J$15:$R$10016,8,FALSE)</f>
        <v>0</v>
      </c>
      <c r="F31" s="209">
        <f>VLOOKUP($B31,Hazards_climate!$J$15:$R$10016,9,FALSE)</f>
        <v>0</v>
      </c>
      <c r="G31" s="108">
        <f>Vulnerability_climate!C60</f>
        <v>0</v>
      </c>
      <c r="H31" s="109" t="str">
        <f t="shared" si="1"/>
        <v>00</v>
      </c>
      <c r="I31" s="109" t="e">
        <f>VLOOKUP(Risk_climate!$H31,Exposure_climate!$D$14:$J$1009,3,FALSE)</f>
        <v>#N/A</v>
      </c>
      <c r="J31" s="109" t="e">
        <f>VLOOKUP(Risk_climate!$H31,Exposure_climate!$D$14:$J$1009,4,FALSE)</f>
        <v>#N/A</v>
      </c>
      <c r="K31" s="110" t="e">
        <f>VLOOKUP(Risk_climate!$H31,Exposure_climate!$D$14:$J$1009,6,FALSE)</f>
        <v>#N/A</v>
      </c>
      <c r="L31" s="111">
        <f>Vulnerability_climate!E60</f>
        <v>0</v>
      </c>
      <c r="M31" s="112">
        <f>Vulnerability_climate!F60</f>
        <v>0</v>
      </c>
      <c r="N31" s="112" t="str">
        <f t="shared" si="2"/>
        <v>00</v>
      </c>
      <c r="O31" s="112" t="e">
        <f>VLOOKUP(N31,Vulnerability_climate!$D$18:$I$37,4,FALSE)</f>
        <v>#N/A</v>
      </c>
      <c r="P31" s="112" t="e">
        <f>VLOOKUP(N31,Vulnerability_climate!$D$18:$I$37,5,FALSE)</f>
        <v>#N/A</v>
      </c>
      <c r="Q31" s="113" t="e">
        <f>VLOOKUP(N31,Vulnerability_climate!$D$18:$I$37,6,FALSE)</f>
        <v>#N/A</v>
      </c>
      <c r="R31" s="55" t="e">
        <f t="shared" si="0"/>
        <v>#N/A</v>
      </c>
      <c r="S31" s="133" t="str">
        <f t="shared" si="3"/>
        <v/>
      </c>
    </row>
    <row r="32" spans="2:19" ht="16.5" thickBot="1" x14ac:dyDescent="0.3">
      <c r="B32" s="206">
        <f>Vulnerability_climate!B61</f>
        <v>0</v>
      </c>
      <c r="C32" s="207">
        <f>VLOOKUP($B32,Hazards_climate!$J$15:$R$10016,6,FALSE)</f>
        <v>0</v>
      </c>
      <c r="D32" s="208" t="e">
        <f>VLOOKUP($B32,Hazards_climate!$J$15:$R$10016,7,FALSE)</f>
        <v>#N/A</v>
      </c>
      <c r="E32" s="207">
        <f>VLOOKUP($B32,Hazards_climate!$J$15:$R$10016,8,FALSE)</f>
        <v>0</v>
      </c>
      <c r="F32" s="209">
        <f>VLOOKUP($B32,Hazards_climate!$J$15:$R$10016,9,FALSE)</f>
        <v>0</v>
      </c>
      <c r="G32" s="108">
        <f>Vulnerability_climate!C61</f>
        <v>0</v>
      </c>
      <c r="H32" s="109" t="str">
        <f t="shared" si="1"/>
        <v>00</v>
      </c>
      <c r="I32" s="109" t="e">
        <f>VLOOKUP(Risk_climate!$H32,Exposure_climate!$D$14:$J$1009,3,FALSE)</f>
        <v>#N/A</v>
      </c>
      <c r="J32" s="109" t="e">
        <f>VLOOKUP(Risk_climate!$H32,Exposure_climate!$D$14:$J$1009,4,FALSE)</f>
        <v>#N/A</v>
      </c>
      <c r="K32" s="110" t="e">
        <f>VLOOKUP(Risk_climate!$H32,Exposure_climate!$D$14:$J$1009,6,FALSE)</f>
        <v>#N/A</v>
      </c>
      <c r="L32" s="111">
        <f>Vulnerability_climate!E61</f>
        <v>0</v>
      </c>
      <c r="M32" s="112">
        <f>Vulnerability_climate!F61</f>
        <v>0</v>
      </c>
      <c r="N32" s="112" t="str">
        <f t="shared" si="2"/>
        <v>00</v>
      </c>
      <c r="O32" s="112" t="e">
        <f>VLOOKUP(N32,Vulnerability_climate!$D$18:$I$37,4,FALSE)</f>
        <v>#N/A</v>
      </c>
      <c r="P32" s="112" t="e">
        <f>VLOOKUP(N32,Vulnerability_climate!$D$18:$I$37,5,FALSE)</f>
        <v>#N/A</v>
      </c>
      <c r="Q32" s="113" t="e">
        <f>VLOOKUP(N32,Vulnerability_climate!$D$18:$I$37,6,FALSE)</f>
        <v>#N/A</v>
      </c>
      <c r="R32" s="55" t="e">
        <f t="shared" si="0"/>
        <v>#N/A</v>
      </c>
      <c r="S32" s="133" t="str">
        <f t="shared" si="3"/>
        <v/>
      </c>
    </row>
    <row r="33" spans="2:19" ht="16.5" thickBot="1" x14ac:dyDescent="0.3">
      <c r="B33" s="206">
        <f>Vulnerability_climate!B62</f>
        <v>0</v>
      </c>
      <c r="C33" s="207">
        <f>VLOOKUP($B33,Hazards_climate!$J$15:$R$10016,6,FALSE)</f>
        <v>0</v>
      </c>
      <c r="D33" s="208" t="e">
        <f>VLOOKUP($B33,Hazards_climate!$J$15:$R$10016,7,FALSE)</f>
        <v>#N/A</v>
      </c>
      <c r="E33" s="207">
        <f>VLOOKUP($B33,Hazards_climate!$J$15:$R$10016,8,FALSE)</f>
        <v>0</v>
      </c>
      <c r="F33" s="209">
        <f>VLOOKUP($B33,Hazards_climate!$J$15:$R$10016,9,FALSE)</f>
        <v>0</v>
      </c>
      <c r="G33" s="108">
        <f>Vulnerability_climate!C62</f>
        <v>0</v>
      </c>
      <c r="H33" s="109" t="str">
        <f t="shared" si="1"/>
        <v>00</v>
      </c>
      <c r="I33" s="109" t="e">
        <f>VLOOKUP(Risk_climate!$H33,Exposure_climate!$D$14:$J$1009,3,FALSE)</f>
        <v>#N/A</v>
      </c>
      <c r="J33" s="109" t="e">
        <f>VLOOKUP(Risk_climate!$H33,Exposure_climate!$D$14:$J$1009,4,FALSE)</f>
        <v>#N/A</v>
      </c>
      <c r="K33" s="110" t="e">
        <f>VLOOKUP(Risk_climate!$H33,Exposure_climate!$D$14:$J$1009,6,FALSE)</f>
        <v>#N/A</v>
      </c>
      <c r="L33" s="111">
        <f>Vulnerability_climate!E62</f>
        <v>0</v>
      </c>
      <c r="M33" s="112">
        <f>Vulnerability_climate!F62</f>
        <v>0</v>
      </c>
      <c r="N33" s="112" t="str">
        <f t="shared" si="2"/>
        <v>00</v>
      </c>
      <c r="O33" s="112" t="e">
        <f>VLOOKUP(N33,Vulnerability_climate!$D$18:$I$37,4,FALSE)</f>
        <v>#N/A</v>
      </c>
      <c r="P33" s="112" t="e">
        <f>VLOOKUP(N33,Vulnerability_climate!$D$18:$I$37,5,FALSE)</f>
        <v>#N/A</v>
      </c>
      <c r="Q33" s="113" t="e">
        <f>VLOOKUP(N33,Vulnerability_climate!$D$18:$I$37,6,FALSE)</f>
        <v>#N/A</v>
      </c>
      <c r="R33" s="55" t="e">
        <f t="shared" si="0"/>
        <v>#N/A</v>
      </c>
      <c r="S33" s="133" t="str">
        <f t="shared" si="3"/>
        <v/>
      </c>
    </row>
    <row r="34" spans="2:19" ht="16.5" thickBot="1" x14ac:dyDescent="0.3">
      <c r="B34" s="206">
        <f>Vulnerability_climate!B63</f>
        <v>0</v>
      </c>
      <c r="C34" s="207">
        <f>VLOOKUP($B34,Hazards_climate!$J$15:$R$10016,6,FALSE)</f>
        <v>0</v>
      </c>
      <c r="D34" s="208" t="e">
        <f>VLOOKUP($B34,Hazards_climate!$J$15:$R$10016,7,FALSE)</f>
        <v>#N/A</v>
      </c>
      <c r="E34" s="207">
        <f>VLOOKUP($B34,Hazards_climate!$J$15:$R$10016,8,FALSE)</f>
        <v>0</v>
      </c>
      <c r="F34" s="209">
        <f>VLOOKUP($B34,Hazards_climate!$J$15:$R$10016,9,FALSE)</f>
        <v>0</v>
      </c>
      <c r="G34" s="108">
        <f>Vulnerability_climate!C63</f>
        <v>0</v>
      </c>
      <c r="H34" s="109" t="str">
        <f t="shared" si="1"/>
        <v>00</v>
      </c>
      <c r="I34" s="109" t="e">
        <f>VLOOKUP(Risk_climate!$H34,Exposure_climate!$D$14:$J$1009,3,FALSE)</f>
        <v>#N/A</v>
      </c>
      <c r="J34" s="109" t="e">
        <f>VLOOKUP(Risk_climate!$H34,Exposure_climate!$D$14:$J$1009,4,FALSE)</f>
        <v>#N/A</v>
      </c>
      <c r="K34" s="110" t="e">
        <f>VLOOKUP(Risk_climate!$H34,Exposure_climate!$D$14:$J$1009,6,FALSE)</f>
        <v>#N/A</v>
      </c>
      <c r="L34" s="111">
        <f>Vulnerability_climate!E63</f>
        <v>0</v>
      </c>
      <c r="M34" s="112">
        <f>Vulnerability_climate!F63</f>
        <v>0</v>
      </c>
      <c r="N34" s="112" t="str">
        <f t="shared" si="2"/>
        <v>00</v>
      </c>
      <c r="O34" s="112" t="e">
        <f>VLOOKUP(N34,Vulnerability_climate!$D$18:$I$37,4,FALSE)</f>
        <v>#N/A</v>
      </c>
      <c r="P34" s="112" t="e">
        <f>VLOOKUP(N34,Vulnerability_climate!$D$18:$I$37,5,FALSE)</f>
        <v>#N/A</v>
      </c>
      <c r="Q34" s="113" t="e">
        <f>VLOOKUP(N34,Vulnerability_climate!$D$18:$I$37,6,FALSE)</f>
        <v>#N/A</v>
      </c>
      <c r="R34" s="55" t="e">
        <f t="shared" si="0"/>
        <v>#N/A</v>
      </c>
      <c r="S34" s="133" t="str">
        <f t="shared" si="3"/>
        <v/>
      </c>
    </row>
    <row r="35" spans="2:19" ht="16.5" thickBot="1" x14ac:dyDescent="0.3">
      <c r="B35" s="206">
        <f>Vulnerability_climate!B64</f>
        <v>0</v>
      </c>
      <c r="C35" s="207">
        <f>VLOOKUP($B35,Hazards_climate!$J$15:$R$10016,6,FALSE)</f>
        <v>0</v>
      </c>
      <c r="D35" s="208" t="e">
        <f>VLOOKUP($B35,Hazards_climate!$J$15:$R$10016,7,FALSE)</f>
        <v>#N/A</v>
      </c>
      <c r="E35" s="207">
        <f>VLOOKUP($B35,Hazards_climate!$J$15:$R$10016,8,FALSE)</f>
        <v>0</v>
      </c>
      <c r="F35" s="209">
        <f>VLOOKUP($B35,Hazards_climate!$J$15:$R$10016,9,FALSE)</f>
        <v>0</v>
      </c>
      <c r="G35" s="108">
        <f>Vulnerability_climate!C64</f>
        <v>0</v>
      </c>
      <c r="H35" s="109" t="str">
        <f t="shared" si="1"/>
        <v>00</v>
      </c>
      <c r="I35" s="109" t="e">
        <f>VLOOKUP(Risk_climate!$H35,Exposure_climate!$D$14:$J$1009,3,FALSE)</f>
        <v>#N/A</v>
      </c>
      <c r="J35" s="109" t="e">
        <f>VLOOKUP(Risk_climate!$H35,Exposure_climate!$D$14:$J$1009,4,FALSE)</f>
        <v>#N/A</v>
      </c>
      <c r="K35" s="110" t="e">
        <f>VLOOKUP(Risk_climate!$H35,Exposure_climate!$D$14:$J$1009,6,FALSE)</f>
        <v>#N/A</v>
      </c>
      <c r="L35" s="111">
        <f>Vulnerability_climate!E64</f>
        <v>0</v>
      </c>
      <c r="M35" s="112">
        <f>Vulnerability_climate!F64</f>
        <v>0</v>
      </c>
      <c r="N35" s="112" t="str">
        <f t="shared" si="2"/>
        <v>00</v>
      </c>
      <c r="O35" s="112" t="e">
        <f>VLOOKUP(N35,Vulnerability_climate!$D$18:$I$37,4,FALSE)</f>
        <v>#N/A</v>
      </c>
      <c r="P35" s="112" t="e">
        <f>VLOOKUP(N35,Vulnerability_climate!$D$18:$I$37,5,FALSE)</f>
        <v>#N/A</v>
      </c>
      <c r="Q35" s="113" t="e">
        <f>VLOOKUP(N35,Vulnerability_climate!$D$18:$I$37,6,FALSE)</f>
        <v>#N/A</v>
      </c>
      <c r="R35" s="55" t="e">
        <f t="shared" si="0"/>
        <v>#N/A</v>
      </c>
      <c r="S35" s="133" t="str">
        <f t="shared" si="3"/>
        <v/>
      </c>
    </row>
    <row r="36" spans="2:19" ht="16.5" thickBot="1" x14ac:dyDescent="0.3">
      <c r="B36" s="206">
        <f>Vulnerability_climate!B65</f>
        <v>0</v>
      </c>
      <c r="C36" s="207">
        <f>VLOOKUP($B36,Hazards_climate!$J$15:$R$10016,6,FALSE)</f>
        <v>0</v>
      </c>
      <c r="D36" s="208" t="e">
        <f>VLOOKUP($B36,Hazards_climate!$J$15:$R$10016,7,FALSE)</f>
        <v>#N/A</v>
      </c>
      <c r="E36" s="207">
        <f>VLOOKUP($B36,Hazards_climate!$J$15:$R$10016,8,FALSE)</f>
        <v>0</v>
      </c>
      <c r="F36" s="209">
        <f>VLOOKUP($B36,Hazards_climate!$J$15:$R$10016,9,FALSE)</f>
        <v>0</v>
      </c>
      <c r="G36" s="108">
        <f>Vulnerability_climate!C65</f>
        <v>0</v>
      </c>
      <c r="H36" s="109" t="str">
        <f t="shared" si="1"/>
        <v>00</v>
      </c>
      <c r="I36" s="109" t="e">
        <f>VLOOKUP(Risk_climate!$H36,Exposure_climate!$D$14:$J$1009,3,FALSE)</f>
        <v>#N/A</v>
      </c>
      <c r="J36" s="109" t="e">
        <f>VLOOKUP(Risk_climate!$H36,Exposure_climate!$D$14:$J$1009,4,FALSE)</f>
        <v>#N/A</v>
      </c>
      <c r="K36" s="110" t="e">
        <f>VLOOKUP(Risk_climate!$H36,Exposure_climate!$D$14:$J$1009,6,FALSE)</f>
        <v>#N/A</v>
      </c>
      <c r="L36" s="111">
        <f>Vulnerability_climate!E65</f>
        <v>0</v>
      </c>
      <c r="M36" s="112">
        <f>Vulnerability_climate!F65</f>
        <v>0</v>
      </c>
      <c r="N36" s="112" t="str">
        <f t="shared" si="2"/>
        <v>00</v>
      </c>
      <c r="O36" s="112" t="e">
        <f>VLOOKUP(N36,Vulnerability_climate!$D$18:$I$37,4,FALSE)</f>
        <v>#N/A</v>
      </c>
      <c r="P36" s="112" t="e">
        <f>VLOOKUP(N36,Vulnerability_climate!$D$18:$I$37,5,FALSE)</f>
        <v>#N/A</v>
      </c>
      <c r="Q36" s="113" t="e">
        <f>VLOOKUP(N36,Vulnerability_climate!$D$18:$I$37,6,FALSE)</f>
        <v>#N/A</v>
      </c>
      <c r="R36" s="55" t="e">
        <f t="shared" si="0"/>
        <v>#N/A</v>
      </c>
      <c r="S36" s="133" t="str">
        <f t="shared" si="3"/>
        <v/>
      </c>
    </row>
    <row r="37" spans="2:19" ht="16.5" thickBot="1" x14ac:dyDescent="0.3">
      <c r="B37" s="206">
        <f>Vulnerability_climate!B66</f>
        <v>0</v>
      </c>
      <c r="C37" s="207">
        <f>VLOOKUP($B37,Hazards_climate!$J$15:$R$10016,6,FALSE)</f>
        <v>0</v>
      </c>
      <c r="D37" s="208" t="e">
        <f>VLOOKUP($B37,Hazards_climate!$J$15:$R$10016,7,FALSE)</f>
        <v>#N/A</v>
      </c>
      <c r="E37" s="207">
        <f>VLOOKUP($B37,Hazards_climate!$J$15:$R$10016,8,FALSE)</f>
        <v>0</v>
      </c>
      <c r="F37" s="209">
        <f>VLOOKUP($B37,Hazards_climate!$J$15:$R$10016,9,FALSE)</f>
        <v>0</v>
      </c>
      <c r="G37" s="108">
        <f>Vulnerability_climate!C66</f>
        <v>0</v>
      </c>
      <c r="H37" s="109" t="str">
        <f t="shared" si="1"/>
        <v>00</v>
      </c>
      <c r="I37" s="109" t="e">
        <f>VLOOKUP(Risk_climate!$H37,Exposure_climate!$D$14:$J$1009,3,FALSE)</f>
        <v>#N/A</v>
      </c>
      <c r="J37" s="109" t="e">
        <f>VLOOKUP(Risk_climate!$H37,Exposure_climate!$D$14:$J$1009,4,FALSE)</f>
        <v>#N/A</v>
      </c>
      <c r="K37" s="110" t="e">
        <f>VLOOKUP(Risk_climate!$H37,Exposure_climate!$D$14:$J$1009,6,FALSE)</f>
        <v>#N/A</v>
      </c>
      <c r="L37" s="111">
        <f>Vulnerability_climate!E66</f>
        <v>0</v>
      </c>
      <c r="M37" s="112">
        <f>Vulnerability_climate!F66</f>
        <v>0</v>
      </c>
      <c r="N37" s="112" t="str">
        <f t="shared" si="2"/>
        <v>00</v>
      </c>
      <c r="O37" s="112" t="e">
        <f>VLOOKUP(N37,Vulnerability_climate!$D$18:$I$37,4,FALSE)</f>
        <v>#N/A</v>
      </c>
      <c r="P37" s="112" t="e">
        <f>VLOOKUP(N37,Vulnerability_climate!$D$18:$I$37,5,FALSE)</f>
        <v>#N/A</v>
      </c>
      <c r="Q37" s="113" t="e">
        <f>VLOOKUP(N37,Vulnerability_climate!$D$18:$I$37,6,FALSE)</f>
        <v>#N/A</v>
      </c>
      <c r="R37" s="55" t="e">
        <f t="shared" si="0"/>
        <v>#N/A</v>
      </c>
      <c r="S37" s="133" t="str">
        <f t="shared" si="3"/>
        <v/>
      </c>
    </row>
    <row r="38" spans="2:19" ht="16.5" thickBot="1" x14ac:dyDescent="0.3">
      <c r="B38" s="206">
        <f>Vulnerability_climate!B67</f>
        <v>0</v>
      </c>
      <c r="C38" s="207">
        <f>VLOOKUP($B38,Hazards_climate!$J$15:$R$10016,6,FALSE)</f>
        <v>0</v>
      </c>
      <c r="D38" s="208" t="e">
        <f>VLOOKUP($B38,Hazards_climate!$J$15:$R$10016,7,FALSE)</f>
        <v>#N/A</v>
      </c>
      <c r="E38" s="207">
        <f>VLOOKUP($B38,Hazards_climate!$J$15:$R$10016,8,FALSE)</f>
        <v>0</v>
      </c>
      <c r="F38" s="209">
        <f>VLOOKUP($B38,Hazards_climate!$J$15:$R$10016,9,FALSE)</f>
        <v>0</v>
      </c>
      <c r="G38" s="108">
        <f>Vulnerability_climate!C67</f>
        <v>0</v>
      </c>
      <c r="H38" s="109" t="str">
        <f t="shared" si="1"/>
        <v>00</v>
      </c>
      <c r="I38" s="109" t="e">
        <f>VLOOKUP(Risk_climate!$H38,Exposure_climate!$D$14:$J$1009,3,FALSE)</f>
        <v>#N/A</v>
      </c>
      <c r="J38" s="109" t="e">
        <f>VLOOKUP(Risk_climate!$H38,Exposure_climate!$D$14:$J$1009,4,FALSE)</f>
        <v>#N/A</v>
      </c>
      <c r="K38" s="110" t="e">
        <f>VLOOKUP(Risk_climate!$H38,Exposure_climate!$D$14:$J$1009,6,FALSE)</f>
        <v>#N/A</v>
      </c>
      <c r="L38" s="111">
        <f>Vulnerability_climate!E67</f>
        <v>0</v>
      </c>
      <c r="M38" s="112">
        <f>Vulnerability_climate!F67</f>
        <v>0</v>
      </c>
      <c r="N38" s="112" t="str">
        <f t="shared" si="2"/>
        <v>00</v>
      </c>
      <c r="O38" s="112" t="e">
        <f>VLOOKUP(N38,Vulnerability_climate!$D$18:$I$37,4,FALSE)</f>
        <v>#N/A</v>
      </c>
      <c r="P38" s="112" t="e">
        <f>VLOOKUP(N38,Vulnerability_climate!$D$18:$I$37,5,FALSE)</f>
        <v>#N/A</v>
      </c>
      <c r="Q38" s="113" t="e">
        <f>VLOOKUP(N38,Vulnerability_climate!$D$18:$I$37,6,FALSE)</f>
        <v>#N/A</v>
      </c>
      <c r="R38" s="55" t="e">
        <f t="shared" si="0"/>
        <v>#N/A</v>
      </c>
      <c r="S38" s="133" t="str">
        <f t="shared" si="3"/>
        <v/>
      </c>
    </row>
    <row r="39" spans="2:19" ht="16.5" thickBot="1" x14ac:dyDescent="0.3">
      <c r="B39" s="206">
        <f>Vulnerability_climate!B68</f>
        <v>0</v>
      </c>
      <c r="C39" s="207">
        <f>VLOOKUP($B39,Hazards_climate!$J$15:$R$10016,6,FALSE)</f>
        <v>0</v>
      </c>
      <c r="D39" s="208" t="e">
        <f>VLOOKUP($B39,Hazards_climate!$J$15:$R$10016,7,FALSE)</f>
        <v>#N/A</v>
      </c>
      <c r="E39" s="207">
        <f>VLOOKUP($B39,Hazards_climate!$J$15:$R$10016,8,FALSE)</f>
        <v>0</v>
      </c>
      <c r="F39" s="209">
        <f>VLOOKUP($B39,Hazards_climate!$J$15:$R$10016,9,FALSE)</f>
        <v>0</v>
      </c>
      <c r="G39" s="108">
        <f>Vulnerability_climate!C68</f>
        <v>0</v>
      </c>
      <c r="H39" s="109" t="str">
        <f t="shared" si="1"/>
        <v>00</v>
      </c>
      <c r="I39" s="109" t="e">
        <f>VLOOKUP(Risk_climate!$H39,Exposure_climate!$D$14:$J$1009,3,FALSE)</f>
        <v>#N/A</v>
      </c>
      <c r="J39" s="109" t="e">
        <f>VLOOKUP(Risk_climate!$H39,Exposure_climate!$D$14:$J$1009,4,FALSE)</f>
        <v>#N/A</v>
      </c>
      <c r="K39" s="110" t="e">
        <f>VLOOKUP(Risk_climate!$H39,Exposure_climate!$D$14:$J$1009,6,FALSE)</f>
        <v>#N/A</v>
      </c>
      <c r="L39" s="111">
        <f>Vulnerability_climate!E68</f>
        <v>0</v>
      </c>
      <c r="M39" s="112">
        <f>Vulnerability_climate!F68</f>
        <v>0</v>
      </c>
      <c r="N39" s="112" t="str">
        <f t="shared" si="2"/>
        <v>00</v>
      </c>
      <c r="O39" s="112" t="e">
        <f>VLOOKUP(N39,Vulnerability_climate!$D$18:$I$37,4,FALSE)</f>
        <v>#N/A</v>
      </c>
      <c r="P39" s="112" t="e">
        <f>VLOOKUP(N39,Vulnerability_climate!$D$18:$I$37,5,FALSE)</f>
        <v>#N/A</v>
      </c>
      <c r="Q39" s="113" t="e">
        <f>VLOOKUP(N39,Vulnerability_climate!$D$18:$I$37,6,FALSE)</f>
        <v>#N/A</v>
      </c>
      <c r="R39" s="55" t="e">
        <f t="shared" si="0"/>
        <v>#N/A</v>
      </c>
      <c r="S39" s="133" t="str">
        <f t="shared" si="3"/>
        <v/>
      </c>
    </row>
    <row r="40" spans="2:19" ht="16.5" thickBot="1" x14ac:dyDescent="0.3">
      <c r="B40" s="206">
        <f>Vulnerability_climate!B69</f>
        <v>0</v>
      </c>
      <c r="C40" s="207">
        <f>VLOOKUP($B40,Hazards_climate!$J$15:$R$10016,6,FALSE)</f>
        <v>0</v>
      </c>
      <c r="D40" s="208" t="e">
        <f>VLOOKUP($B40,Hazards_climate!$J$15:$R$10016,7,FALSE)</f>
        <v>#N/A</v>
      </c>
      <c r="E40" s="207">
        <f>VLOOKUP($B40,Hazards_climate!$J$15:$R$10016,8,FALSE)</f>
        <v>0</v>
      </c>
      <c r="F40" s="209">
        <f>VLOOKUP($B40,Hazards_climate!$J$15:$R$10016,9,FALSE)</f>
        <v>0</v>
      </c>
      <c r="G40" s="108">
        <f>Vulnerability_climate!C69</f>
        <v>0</v>
      </c>
      <c r="H40" s="109" t="str">
        <f t="shared" si="1"/>
        <v>00</v>
      </c>
      <c r="I40" s="109" t="e">
        <f>VLOOKUP(Risk_climate!$H40,Exposure_climate!$D$14:$J$1009,3,FALSE)</f>
        <v>#N/A</v>
      </c>
      <c r="J40" s="109" t="e">
        <f>VLOOKUP(Risk_climate!$H40,Exposure_climate!$D$14:$J$1009,4,FALSE)</f>
        <v>#N/A</v>
      </c>
      <c r="K40" s="110" t="e">
        <f>VLOOKUP(Risk_climate!$H40,Exposure_climate!$D$14:$J$1009,6,FALSE)</f>
        <v>#N/A</v>
      </c>
      <c r="L40" s="111">
        <f>Vulnerability_climate!E69</f>
        <v>0</v>
      </c>
      <c r="M40" s="112">
        <f>Vulnerability_climate!F69</f>
        <v>0</v>
      </c>
      <c r="N40" s="112" t="str">
        <f t="shared" si="2"/>
        <v>00</v>
      </c>
      <c r="O40" s="112" t="e">
        <f>VLOOKUP(N40,Vulnerability_climate!$D$18:$I$37,4,FALSE)</f>
        <v>#N/A</v>
      </c>
      <c r="P40" s="112" t="e">
        <f>VLOOKUP(N40,Vulnerability_climate!$D$18:$I$37,5,FALSE)</f>
        <v>#N/A</v>
      </c>
      <c r="Q40" s="113" t="e">
        <f>VLOOKUP(N40,Vulnerability_climate!$D$18:$I$37,6,FALSE)</f>
        <v>#N/A</v>
      </c>
      <c r="R40" s="55" t="e">
        <f t="shared" si="0"/>
        <v>#N/A</v>
      </c>
      <c r="S40" s="133" t="str">
        <f t="shared" si="3"/>
        <v/>
      </c>
    </row>
    <row r="41" spans="2:19" ht="16.5" thickBot="1" x14ac:dyDescent="0.3">
      <c r="B41" s="206">
        <f>Vulnerability_climate!B70</f>
        <v>0</v>
      </c>
      <c r="C41" s="207">
        <f>VLOOKUP($B41,Hazards_climate!$J$15:$R$10016,6,FALSE)</f>
        <v>0</v>
      </c>
      <c r="D41" s="208" t="e">
        <f>VLOOKUP($B41,Hazards_climate!$J$15:$R$10016,7,FALSE)</f>
        <v>#N/A</v>
      </c>
      <c r="E41" s="207">
        <f>VLOOKUP($B41,Hazards_climate!$J$15:$R$10016,8,FALSE)</f>
        <v>0</v>
      </c>
      <c r="F41" s="209">
        <f>VLOOKUP($B41,Hazards_climate!$J$15:$R$10016,9,FALSE)</f>
        <v>0</v>
      </c>
      <c r="G41" s="108">
        <f>Vulnerability_climate!C70</f>
        <v>0</v>
      </c>
      <c r="H41" s="109" t="str">
        <f t="shared" si="1"/>
        <v>00</v>
      </c>
      <c r="I41" s="109" t="e">
        <f>VLOOKUP(Risk_climate!$H41,Exposure_climate!$D$14:$J$1009,3,FALSE)</f>
        <v>#N/A</v>
      </c>
      <c r="J41" s="109" t="e">
        <f>VLOOKUP(Risk_climate!$H41,Exposure_climate!$D$14:$J$1009,4,FALSE)</f>
        <v>#N/A</v>
      </c>
      <c r="K41" s="110" t="e">
        <f>VLOOKUP(Risk_climate!$H41,Exposure_climate!$D$14:$J$1009,6,FALSE)</f>
        <v>#N/A</v>
      </c>
      <c r="L41" s="111">
        <f>Vulnerability_climate!E70</f>
        <v>0</v>
      </c>
      <c r="M41" s="112">
        <f>Vulnerability_climate!F70</f>
        <v>0</v>
      </c>
      <c r="N41" s="112" t="str">
        <f t="shared" si="2"/>
        <v>00</v>
      </c>
      <c r="O41" s="112" t="e">
        <f>VLOOKUP(N41,Vulnerability_climate!$D$18:$I$37,4,FALSE)</f>
        <v>#N/A</v>
      </c>
      <c r="P41" s="112" t="e">
        <f>VLOOKUP(N41,Vulnerability_climate!$D$18:$I$37,5,FALSE)</f>
        <v>#N/A</v>
      </c>
      <c r="Q41" s="113" t="e">
        <f>VLOOKUP(N41,Vulnerability_climate!$D$18:$I$37,6,FALSE)</f>
        <v>#N/A</v>
      </c>
      <c r="R41" s="55" t="e">
        <f t="shared" si="0"/>
        <v>#N/A</v>
      </c>
      <c r="S41" s="133" t="str">
        <f t="shared" si="3"/>
        <v/>
      </c>
    </row>
    <row r="42" spans="2:19" ht="16.5" thickBot="1" x14ac:dyDescent="0.3">
      <c r="B42" s="206">
        <f>Vulnerability_climate!B71</f>
        <v>0</v>
      </c>
      <c r="C42" s="207">
        <f>VLOOKUP($B42,Hazards_climate!$J$15:$R$10016,6,FALSE)</f>
        <v>0</v>
      </c>
      <c r="D42" s="208" t="e">
        <f>VLOOKUP($B42,Hazards_climate!$J$15:$R$10016,7,FALSE)</f>
        <v>#N/A</v>
      </c>
      <c r="E42" s="207">
        <f>VLOOKUP($B42,Hazards_climate!$J$15:$R$10016,8,FALSE)</f>
        <v>0</v>
      </c>
      <c r="F42" s="209">
        <f>VLOOKUP($B42,Hazards_climate!$J$15:$R$10016,9,FALSE)</f>
        <v>0</v>
      </c>
      <c r="G42" s="108">
        <f>Vulnerability_climate!C71</f>
        <v>0</v>
      </c>
      <c r="H42" s="109" t="str">
        <f t="shared" si="1"/>
        <v>00</v>
      </c>
      <c r="I42" s="109" t="e">
        <f>VLOOKUP(Risk_climate!$H42,Exposure_climate!$D$14:$J$1009,3,FALSE)</f>
        <v>#N/A</v>
      </c>
      <c r="J42" s="109" t="e">
        <f>VLOOKUP(Risk_climate!$H42,Exposure_climate!$D$14:$J$1009,4,FALSE)</f>
        <v>#N/A</v>
      </c>
      <c r="K42" s="110" t="e">
        <f>VLOOKUP(Risk_climate!$H42,Exposure_climate!$D$14:$J$1009,6,FALSE)</f>
        <v>#N/A</v>
      </c>
      <c r="L42" s="111">
        <f>Vulnerability_climate!E71</f>
        <v>0</v>
      </c>
      <c r="M42" s="112">
        <f>Vulnerability_climate!F71</f>
        <v>0</v>
      </c>
      <c r="N42" s="112" t="str">
        <f t="shared" si="2"/>
        <v>00</v>
      </c>
      <c r="O42" s="112" t="e">
        <f>VLOOKUP(N42,Vulnerability_climate!$D$18:$I$37,4,FALSE)</f>
        <v>#N/A</v>
      </c>
      <c r="P42" s="112" t="e">
        <f>VLOOKUP(N42,Vulnerability_climate!$D$18:$I$37,5,FALSE)</f>
        <v>#N/A</v>
      </c>
      <c r="Q42" s="113" t="e">
        <f>VLOOKUP(N42,Vulnerability_climate!$D$18:$I$37,6,FALSE)</f>
        <v>#N/A</v>
      </c>
      <c r="R42" s="55" t="e">
        <f t="shared" si="0"/>
        <v>#N/A</v>
      </c>
      <c r="S42" s="133" t="str">
        <f t="shared" si="3"/>
        <v/>
      </c>
    </row>
    <row r="43" spans="2:19" ht="16.5" thickBot="1" x14ac:dyDescent="0.3">
      <c r="B43" s="206">
        <f>Vulnerability_climate!B72</f>
        <v>0</v>
      </c>
      <c r="C43" s="207">
        <f>VLOOKUP($B43,Hazards_climate!$J$15:$R$10016,6,FALSE)</f>
        <v>0</v>
      </c>
      <c r="D43" s="208" t="e">
        <f>VLOOKUP($B43,Hazards_climate!$J$15:$R$10016,7,FALSE)</f>
        <v>#N/A</v>
      </c>
      <c r="E43" s="207">
        <f>VLOOKUP($B43,Hazards_climate!$J$15:$R$10016,8,FALSE)</f>
        <v>0</v>
      </c>
      <c r="F43" s="209">
        <f>VLOOKUP($B43,Hazards_climate!$J$15:$R$10016,9,FALSE)</f>
        <v>0</v>
      </c>
      <c r="G43" s="108">
        <f>Vulnerability_climate!C72</f>
        <v>0</v>
      </c>
      <c r="H43" s="109" t="str">
        <f t="shared" si="1"/>
        <v>00</v>
      </c>
      <c r="I43" s="109" t="e">
        <f>VLOOKUP(Risk_climate!$H43,Exposure_climate!$D$14:$J$1009,3,FALSE)</f>
        <v>#N/A</v>
      </c>
      <c r="J43" s="109" t="e">
        <f>VLOOKUP(Risk_climate!$H43,Exposure_climate!$D$14:$J$1009,4,FALSE)</f>
        <v>#N/A</v>
      </c>
      <c r="K43" s="110" t="e">
        <f>VLOOKUP(Risk_climate!$H43,Exposure_climate!$D$14:$J$1009,6,FALSE)</f>
        <v>#N/A</v>
      </c>
      <c r="L43" s="111">
        <f>Vulnerability_climate!E72</f>
        <v>0</v>
      </c>
      <c r="M43" s="112">
        <f>Vulnerability_climate!F72</f>
        <v>0</v>
      </c>
      <c r="N43" s="112" t="str">
        <f t="shared" si="2"/>
        <v>00</v>
      </c>
      <c r="O43" s="112" t="e">
        <f>VLOOKUP(N43,Vulnerability_climate!$D$18:$I$37,4,FALSE)</f>
        <v>#N/A</v>
      </c>
      <c r="P43" s="112" t="e">
        <f>VLOOKUP(N43,Vulnerability_climate!$D$18:$I$37,5,FALSE)</f>
        <v>#N/A</v>
      </c>
      <c r="Q43" s="113" t="e">
        <f>VLOOKUP(N43,Vulnerability_climate!$D$18:$I$37,6,FALSE)</f>
        <v>#N/A</v>
      </c>
      <c r="R43" s="55" t="e">
        <f t="shared" si="0"/>
        <v>#N/A</v>
      </c>
      <c r="S43" s="133" t="str">
        <f t="shared" si="3"/>
        <v/>
      </c>
    </row>
    <row r="44" spans="2:19" ht="16.5" thickBot="1" x14ac:dyDescent="0.3">
      <c r="B44" s="206">
        <f>Vulnerability_climate!B73</f>
        <v>0</v>
      </c>
      <c r="C44" s="207">
        <f>VLOOKUP($B44,Hazards_climate!$J$15:$R$10016,6,FALSE)</f>
        <v>0</v>
      </c>
      <c r="D44" s="208" t="e">
        <f>VLOOKUP($B44,Hazards_climate!$J$15:$R$10016,7,FALSE)</f>
        <v>#N/A</v>
      </c>
      <c r="E44" s="207">
        <f>VLOOKUP($B44,Hazards_climate!$J$15:$R$10016,8,FALSE)</f>
        <v>0</v>
      </c>
      <c r="F44" s="209">
        <f>VLOOKUP($B44,Hazards_climate!$J$15:$R$10016,9,FALSE)</f>
        <v>0</v>
      </c>
      <c r="G44" s="108">
        <f>Vulnerability_climate!C73</f>
        <v>0</v>
      </c>
      <c r="H44" s="109" t="str">
        <f t="shared" si="1"/>
        <v>00</v>
      </c>
      <c r="I44" s="109" t="e">
        <f>VLOOKUP(Risk_climate!$H44,Exposure_climate!$D$14:$J$1009,3,FALSE)</f>
        <v>#N/A</v>
      </c>
      <c r="J44" s="109" t="e">
        <f>VLOOKUP(Risk_climate!$H44,Exposure_climate!$D$14:$J$1009,4,FALSE)</f>
        <v>#N/A</v>
      </c>
      <c r="K44" s="110" t="e">
        <f>VLOOKUP(Risk_climate!$H44,Exposure_climate!$D$14:$J$1009,6,FALSE)</f>
        <v>#N/A</v>
      </c>
      <c r="L44" s="111">
        <f>Vulnerability_climate!E73</f>
        <v>0</v>
      </c>
      <c r="M44" s="112">
        <f>Vulnerability_climate!F73</f>
        <v>0</v>
      </c>
      <c r="N44" s="112" t="str">
        <f t="shared" si="2"/>
        <v>00</v>
      </c>
      <c r="O44" s="112" t="e">
        <f>VLOOKUP(N44,Vulnerability_climate!$D$18:$I$37,4,FALSE)</f>
        <v>#N/A</v>
      </c>
      <c r="P44" s="112" t="e">
        <f>VLOOKUP(N44,Vulnerability_climate!$D$18:$I$37,5,FALSE)</f>
        <v>#N/A</v>
      </c>
      <c r="Q44" s="113" t="e">
        <f>VLOOKUP(N44,Vulnerability_climate!$D$18:$I$37,6,FALSE)</f>
        <v>#N/A</v>
      </c>
      <c r="R44" s="55" t="e">
        <f t="shared" si="0"/>
        <v>#N/A</v>
      </c>
      <c r="S44" s="133" t="str">
        <f t="shared" si="3"/>
        <v/>
      </c>
    </row>
    <row r="45" spans="2:19" ht="16.5" thickBot="1" x14ac:dyDescent="0.3">
      <c r="B45" s="206">
        <f>Vulnerability_climate!B74</f>
        <v>0</v>
      </c>
      <c r="C45" s="207">
        <f>VLOOKUP($B45,Hazards_climate!$J$15:$R$10016,6,FALSE)</f>
        <v>0</v>
      </c>
      <c r="D45" s="208" t="e">
        <f>VLOOKUP($B45,Hazards_climate!$J$15:$R$10016,7,FALSE)</f>
        <v>#N/A</v>
      </c>
      <c r="E45" s="207">
        <f>VLOOKUP($B45,Hazards_climate!$J$15:$R$10016,8,FALSE)</f>
        <v>0</v>
      </c>
      <c r="F45" s="209">
        <f>VLOOKUP($B45,Hazards_climate!$J$15:$R$10016,9,FALSE)</f>
        <v>0</v>
      </c>
      <c r="G45" s="108">
        <f>Vulnerability_climate!C74</f>
        <v>0</v>
      </c>
      <c r="H45" s="109" t="str">
        <f t="shared" si="1"/>
        <v>00</v>
      </c>
      <c r="I45" s="109" t="e">
        <f>VLOOKUP(Risk_climate!$H45,Exposure_climate!$D$14:$J$1009,3,FALSE)</f>
        <v>#N/A</v>
      </c>
      <c r="J45" s="109" t="e">
        <f>VLOOKUP(Risk_climate!$H45,Exposure_climate!$D$14:$J$1009,4,FALSE)</f>
        <v>#N/A</v>
      </c>
      <c r="K45" s="110" t="e">
        <f>VLOOKUP(Risk_climate!$H45,Exposure_climate!$D$14:$J$1009,6,FALSE)</f>
        <v>#N/A</v>
      </c>
      <c r="L45" s="111">
        <f>Vulnerability_climate!E74</f>
        <v>0</v>
      </c>
      <c r="M45" s="112">
        <f>Vulnerability_climate!F74</f>
        <v>0</v>
      </c>
      <c r="N45" s="112" t="str">
        <f t="shared" si="2"/>
        <v>00</v>
      </c>
      <c r="O45" s="112" t="e">
        <f>VLOOKUP(N45,Vulnerability_climate!$D$18:$I$37,4,FALSE)</f>
        <v>#N/A</v>
      </c>
      <c r="P45" s="112" t="e">
        <f>VLOOKUP(N45,Vulnerability_climate!$D$18:$I$37,5,FALSE)</f>
        <v>#N/A</v>
      </c>
      <c r="Q45" s="113" t="e">
        <f>VLOOKUP(N45,Vulnerability_climate!$D$18:$I$37,6,FALSE)</f>
        <v>#N/A</v>
      </c>
      <c r="R45" s="55" t="e">
        <f t="shared" si="0"/>
        <v>#N/A</v>
      </c>
      <c r="S45" s="133" t="str">
        <f t="shared" si="3"/>
        <v/>
      </c>
    </row>
    <row r="46" spans="2:19" ht="16.5" thickBot="1" x14ac:dyDescent="0.3">
      <c r="B46" s="206">
        <f>Vulnerability_climate!B75</f>
        <v>0</v>
      </c>
      <c r="C46" s="207">
        <f>VLOOKUP($B46,Hazards_climate!$J$15:$R$10016,6,FALSE)</f>
        <v>0</v>
      </c>
      <c r="D46" s="208" t="e">
        <f>VLOOKUP($B46,Hazards_climate!$J$15:$R$10016,7,FALSE)</f>
        <v>#N/A</v>
      </c>
      <c r="E46" s="207">
        <f>VLOOKUP($B46,Hazards_climate!$J$15:$R$10016,8,FALSE)</f>
        <v>0</v>
      </c>
      <c r="F46" s="209">
        <f>VLOOKUP($B46,Hazards_climate!$J$15:$R$10016,9,FALSE)</f>
        <v>0</v>
      </c>
      <c r="G46" s="108">
        <f>Vulnerability_climate!C75</f>
        <v>0</v>
      </c>
      <c r="H46" s="109" t="str">
        <f t="shared" si="1"/>
        <v>00</v>
      </c>
      <c r="I46" s="109" t="e">
        <f>VLOOKUP(Risk_climate!$H46,Exposure_climate!$D$14:$J$1009,3,FALSE)</f>
        <v>#N/A</v>
      </c>
      <c r="J46" s="109" t="e">
        <f>VLOOKUP(Risk_climate!$H46,Exposure_climate!$D$14:$J$1009,4,FALSE)</f>
        <v>#N/A</v>
      </c>
      <c r="K46" s="110" t="e">
        <f>VLOOKUP(Risk_climate!$H46,Exposure_climate!$D$14:$J$1009,6,FALSE)</f>
        <v>#N/A</v>
      </c>
      <c r="L46" s="111">
        <f>Vulnerability_climate!E75</f>
        <v>0</v>
      </c>
      <c r="M46" s="112">
        <f>Vulnerability_climate!F75</f>
        <v>0</v>
      </c>
      <c r="N46" s="112" t="str">
        <f t="shared" si="2"/>
        <v>00</v>
      </c>
      <c r="O46" s="112" t="e">
        <f>VLOOKUP(N46,Vulnerability_climate!$D$18:$I$37,4,FALSE)</f>
        <v>#N/A</v>
      </c>
      <c r="P46" s="112" t="e">
        <f>VLOOKUP(N46,Vulnerability_climate!$D$18:$I$37,5,FALSE)</f>
        <v>#N/A</v>
      </c>
      <c r="Q46" s="113" t="e">
        <f>VLOOKUP(N46,Vulnerability_climate!$D$18:$I$37,6,FALSE)</f>
        <v>#N/A</v>
      </c>
      <c r="R46" s="55" t="e">
        <f t="shared" si="0"/>
        <v>#N/A</v>
      </c>
      <c r="S46" s="133" t="str">
        <f t="shared" si="3"/>
        <v/>
      </c>
    </row>
    <row r="47" spans="2:19" ht="16.5" thickBot="1" x14ac:dyDescent="0.3">
      <c r="B47" s="206">
        <f>Vulnerability_climate!B76</f>
        <v>0</v>
      </c>
      <c r="C47" s="207">
        <f>VLOOKUP($B47,Hazards_climate!$J$15:$R$10016,6,FALSE)</f>
        <v>0</v>
      </c>
      <c r="D47" s="208" t="e">
        <f>VLOOKUP($B47,Hazards_climate!$J$15:$R$10016,7,FALSE)</f>
        <v>#N/A</v>
      </c>
      <c r="E47" s="207">
        <f>VLOOKUP($B47,Hazards_climate!$J$15:$R$10016,8,FALSE)</f>
        <v>0</v>
      </c>
      <c r="F47" s="209">
        <f>VLOOKUP($B47,Hazards_climate!$J$15:$R$10016,9,FALSE)</f>
        <v>0</v>
      </c>
      <c r="G47" s="108">
        <f>Vulnerability_climate!C76</f>
        <v>0</v>
      </c>
      <c r="H47" s="109" t="str">
        <f t="shared" si="1"/>
        <v>00</v>
      </c>
      <c r="I47" s="109" t="e">
        <f>VLOOKUP(Risk_climate!$H47,Exposure_climate!$D$14:$J$1009,3,FALSE)</f>
        <v>#N/A</v>
      </c>
      <c r="J47" s="109" t="e">
        <f>VLOOKUP(Risk_climate!$H47,Exposure_climate!$D$14:$J$1009,4,FALSE)</f>
        <v>#N/A</v>
      </c>
      <c r="K47" s="110" t="e">
        <f>VLOOKUP(Risk_climate!$H47,Exposure_climate!$D$14:$J$1009,6,FALSE)</f>
        <v>#N/A</v>
      </c>
      <c r="L47" s="111">
        <f>Vulnerability_climate!E76</f>
        <v>0</v>
      </c>
      <c r="M47" s="112">
        <f>Vulnerability_climate!F76</f>
        <v>0</v>
      </c>
      <c r="N47" s="112" t="str">
        <f t="shared" si="2"/>
        <v>00</v>
      </c>
      <c r="O47" s="112" t="e">
        <f>VLOOKUP(N47,Vulnerability_climate!$D$18:$I$37,4,FALSE)</f>
        <v>#N/A</v>
      </c>
      <c r="P47" s="112" t="e">
        <f>VLOOKUP(N47,Vulnerability_climate!$D$18:$I$37,5,FALSE)</f>
        <v>#N/A</v>
      </c>
      <c r="Q47" s="113" t="e">
        <f>VLOOKUP(N47,Vulnerability_climate!$D$18:$I$37,6,FALSE)</f>
        <v>#N/A</v>
      </c>
      <c r="R47" s="55" t="e">
        <f t="shared" si="0"/>
        <v>#N/A</v>
      </c>
      <c r="S47" s="133" t="str">
        <f t="shared" si="3"/>
        <v/>
      </c>
    </row>
    <row r="48" spans="2:19" ht="16.5" thickBot="1" x14ac:dyDescent="0.3">
      <c r="B48" s="206">
        <f>Vulnerability_climate!B77</f>
        <v>0</v>
      </c>
      <c r="C48" s="207">
        <f>VLOOKUP($B48,Hazards_climate!$J$15:$R$10016,6,FALSE)</f>
        <v>0</v>
      </c>
      <c r="D48" s="208" t="e">
        <f>VLOOKUP($B48,Hazards_climate!$J$15:$R$10016,7,FALSE)</f>
        <v>#N/A</v>
      </c>
      <c r="E48" s="207">
        <f>VLOOKUP($B48,Hazards_climate!$J$15:$R$10016,8,FALSE)</f>
        <v>0</v>
      </c>
      <c r="F48" s="209">
        <f>VLOOKUP($B48,Hazards_climate!$J$15:$R$10016,9,FALSE)</f>
        <v>0</v>
      </c>
      <c r="G48" s="108">
        <f>Vulnerability_climate!C77</f>
        <v>0</v>
      </c>
      <c r="H48" s="109" t="str">
        <f t="shared" si="1"/>
        <v>00</v>
      </c>
      <c r="I48" s="109" t="e">
        <f>VLOOKUP(Risk_climate!$H48,Exposure_climate!$D$14:$J$1009,3,FALSE)</f>
        <v>#N/A</v>
      </c>
      <c r="J48" s="109" t="e">
        <f>VLOOKUP(Risk_climate!$H48,Exposure_climate!$D$14:$J$1009,4,FALSE)</f>
        <v>#N/A</v>
      </c>
      <c r="K48" s="110" t="e">
        <f>VLOOKUP(Risk_climate!$H48,Exposure_climate!$D$14:$J$1009,6,FALSE)</f>
        <v>#N/A</v>
      </c>
      <c r="L48" s="111">
        <f>Vulnerability_climate!E77</f>
        <v>0</v>
      </c>
      <c r="M48" s="112">
        <f>Vulnerability_climate!F77</f>
        <v>0</v>
      </c>
      <c r="N48" s="112" t="str">
        <f t="shared" si="2"/>
        <v>00</v>
      </c>
      <c r="O48" s="112" t="e">
        <f>VLOOKUP(N48,Vulnerability_climate!$D$18:$I$37,4,FALSE)</f>
        <v>#N/A</v>
      </c>
      <c r="P48" s="112" t="e">
        <f>VLOOKUP(N48,Vulnerability_climate!$D$18:$I$37,5,FALSE)</f>
        <v>#N/A</v>
      </c>
      <c r="Q48" s="113" t="e">
        <f>VLOOKUP(N48,Vulnerability_climate!$D$18:$I$37,6,FALSE)</f>
        <v>#N/A</v>
      </c>
      <c r="R48" s="55" t="e">
        <f t="shared" si="0"/>
        <v>#N/A</v>
      </c>
      <c r="S48" s="133" t="str">
        <f t="shared" si="3"/>
        <v/>
      </c>
    </row>
    <row r="49" spans="2:19" ht="16.5" thickBot="1" x14ac:dyDescent="0.3">
      <c r="B49" s="206">
        <f>Vulnerability_climate!B78</f>
        <v>0</v>
      </c>
      <c r="C49" s="207">
        <f>VLOOKUP($B49,Hazards_climate!$J$15:$R$10016,6,FALSE)</f>
        <v>0</v>
      </c>
      <c r="D49" s="208" t="e">
        <f>VLOOKUP($B49,Hazards_climate!$J$15:$R$10016,7,FALSE)</f>
        <v>#N/A</v>
      </c>
      <c r="E49" s="207">
        <f>VLOOKUP($B49,Hazards_climate!$J$15:$R$10016,8,FALSE)</f>
        <v>0</v>
      </c>
      <c r="F49" s="209">
        <f>VLOOKUP($B49,Hazards_climate!$J$15:$R$10016,9,FALSE)</f>
        <v>0</v>
      </c>
      <c r="G49" s="108">
        <f>Vulnerability_climate!C78</f>
        <v>0</v>
      </c>
      <c r="H49" s="109" t="str">
        <f t="shared" si="1"/>
        <v>00</v>
      </c>
      <c r="I49" s="109" t="e">
        <f>VLOOKUP(Risk_climate!$H49,Exposure_climate!$D$14:$J$1009,3,FALSE)</f>
        <v>#N/A</v>
      </c>
      <c r="J49" s="109" t="e">
        <f>VLOOKUP(Risk_climate!$H49,Exposure_climate!$D$14:$J$1009,4,FALSE)</f>
        <v>#N/A</v>
      </c>
      <c r="K49" s="110" t="e">
        <f>VLOOKUP(Risk_climate!$H49,Exposure_climate!$D$14:$J$1009,6,FALSE)</f>
        <v>#N/A</v>
      </c>
      <c r="L49" s="111">
        <f>Vulnerability_climate!E78</f>
        <v>0</v>
      </c>
      <c r="M49" s="112">
        <f>Vulnerability_climate!F78</f>
        <v>0</v>
      </c>
      <c r="N49" s="112" t="str">
        <f t="shared" si="2"/>
        <v>00</v>
      </c>
      <c r="O49" s="112" t="e">
        <f>VLOOKUP(N49,Vulnerability_climate!$D$18:$I$37,4,FALSE)</f>
        <v>#N/A</v>
      </c>
      <c r="P49" s="112" t="e">
        <f>VLOOKUP(N49,Vulnerability_climate!$D$18:$I$37,5,FALSE)</f>
        <v>#N/A</v>
      </c>
      <c r="Q49" s="113" t="e">
        <f>VLOOKUP(N49,Vulnerability_climate!$D$18:$I$37,6,FALSE)</f>
        <v>#N/A</v>
      </c>
      <c r="R49" s="55" t="e">
        <f t="shared" si="0"/>
        <v>#N/A</v>
      </c>
      <c r="S49" s="133" t="str">
        <f t="shared" si="3"/>
        <v/>
      </c>
    </row>
    <row r="50" spans="2:19" ht="16.5" thickBot="1" x14ac:dyDescent="0.3">
      <c r="B50" s="206">
        <f>Vulnerability_climate!B79</f>
        <v>0</v>
      </c>
      <c r="C50" s="207">
        <f>VLOOKUP($B50,Hazards_climate!$J$15:$R$10016,6,FALSE)</f>
        <v>0</v>
      </c>
      <c r="D50" s="208" t="e">
        <f>VLOOKUP($B50,Hazards_climate!$J$15:$R$10016,7,FALSE)</f>
        <v>#N/A</v>
      </c>
      <c r="E50" s="207">
        <f>VLOOKUP($B50,Hazards_climate!$J$15:$R$10016,8,FALSE)</f>
        <v>0</v>
      </c>
      <c r="F50" s="209">
        <f>VLOOKUP($B50,Hazards_climate!$J$15:$R$10016,9,FALSE)</f>
        <v>0</v>
      </c>
      <c r="G50" s="108">
        <f>Vulnerability_climate!C79</f>
        <v>0</v>
      </c>
      <c r="H50" s="109" t="str">
        <f t="shared" si="1"/>
        <v>00</v>
      </c>
      <c r="I50" s="109" t="e">
        <f>VLOOKUP(Risk_climate!$H50,Exposure_climate!$D$14:$J$1009,3,FALSE)</f>
        <v>#N/A</v>
      </c>
      <c r="J50" s="109" t="e">
        <f>VLOOKUP(Risk_climate!$H50,Exposure_climate!$D$14:$J$1009,4,FALSE)</f>
        <v>#N/A</v>
      </c>
      <c r="K50" s="110" t="e">
        <f>VLOOKUP(Risk_climate!$H50,Exposure_climate!$D$14:$J$1009,6,FALSE)</f>
        <v>#N/A</v>
      </c>
      <c r="L50" s="111">
        <f>Vulnerability_climate!E79</f>
        <v>0</v>
      </c>
      <c r="M50" s="112">
        <f>Vulnerability_climate!F79</f>
        <v>0</v>
      </c>
      <c r="N50" s="112" t="str">
        <f t="shared" si="2"/>
        <v>00</v>
      </c>
      <c r="O50" s="112" t="e">
        <f>VLOOKUP(N50,Vulnerability_climate!$D$18:$I$37,4,FALSE)</f>
        <v>#N/A</v>
      </c>
      <c r="P50" s="112" t="e">
        <f>VLOOKUP(N50,Vulnerability_climate!$D$18:$I$37,5,FALSE)</f>
        <v>#N/A</v>
      </c>
      <c r="Q50" s="113" t="e">
        <f>VLOOKUP(N50,Vulnerability_climate!$D$18:$I$37,6,FALSE)</f>
        <v>#N/A</v>
      </c>
      <c r="R50" s="55" t="e">
        <f t="shared" si="0"/>
        <v>#N/A</v>
      </c>
      <c r="S50" s="133" t="str">
        <f t="shared" si="3"/>
        <v/>
      </c>
    </row>
    <row r="51" spans="2:19" ht="16.5" thickBot="1" x14ac:dyDescent="0.3">
      <c r="B51" s="206">
        <f>Vulnerability_climate!B80</f>
        <v>0</v>
      </c>
      <c r="C51" s="207">
        <f>VLOOKUP($B51,Hazards_climate!$J$15:$R$10016,6,FALSE)</f>
        <v>0</v>
      </c>
      <c r="D51" s="208" t="e">
        <f>VLOOKUP($B51,Hazards_climate!$J$15:$R$10016,7,FALSE)</f>
        <v>#N/A</v>
      </c>
      <c r="E51" s="207">
        <f>VLOOKUP($B51,Hazards_climate!$J$15:$R$10016,8,FALSE)</f>
        <v>0</v>
      </c>
      <c r="F51" s="209">
        <f>VLOOKUP($B51,Hazards_climate!$J$15:$R$10016,9,FALSE)</f>
        <v>0</v>
      </c>
      <c r="G51" s="108">
        <f>Vulnerability_climate!C80</f>
        <v>0</v>
      </c>
      <c r="H51" s="109" t="str">
        <f t="shared" si="1"/>
        <v>00</v>
      </c>
      <c r="I51" s="109" t="e">
        <f>VLOOKUP(Risk_climate!$H51,Exposure_climate!$D$14:$J$1009,3,FALSE)</f>
        <v>#N/A</v>
      </c>
      <c r="J51" s="109" t="e">
        <f>VLOOKUP(Risk_climate!$H51,Exposure_climate!$D$14:$J$1009,4,FALSE)</f>
        <v>#N/A</v>
      </c>
      <c r="K51" s="110" t="e">
        <f>VLOOKUP(Risk_climate!$H51,Exposure_climate!$D$14:$J$1009,6,FALSE)</f>
        <v>#N/A</v>
      </c>
      <c r="L51" s="111">
        <f>Vulnerability_climate!E80</f>
        <v>0</v>
      </c>
      <c r="M51" s="112">
        <f>Vulnerability_climate!F80</f>
        <v>0</v>
      </c>
      <c r="N51" s="112" t="str">
        <f t="shared" si="2"/>
        <v>00</v>
      </c>
      <c r="O51" s="112" t="e">
        <f>VLOOKUP(N51,Vulnerability_climate!$D$18:$I$37,4,FALSE)</f>
        <v>#N/A</v>
      </c>
      <c r="P51" s="112" t="e">
        <f>VLOOKUP(N51,Vulnerability_climate!$D$18:$I$37,5,FALSE)</f>
        <v>#N/A</v>
      </c>
      <c r="Q51" s="113" t="e">
        <f>VLOOKUP(N51,Vulnerability_climate!$D$18:$I$37,6,FALSE)</f>
        <v>#N/A</v>
      </c>
      <c r="R51" s="55" t="e">
        <f t="shared" si="0"/>
        <v>#N/A</v>
      </c>
      <c r="S51" s="133" t="str">
        <f t="shared" si="3"/>
        <v/>
      </c>
    </row>
    <row r="52" spans="2:19" ht="16.5" thickBot="1" x14ac:dyDescent="0.3">
      <c r="B52" s="206">
        <f>Vulnerability_climate!B81</f>
        <v>0</v>
      </c>
      <c r="C52" s="207">
        <f>VLOOKUP($B52,Hazards_climate!$J$15:$R$10016,6,FALSE)</f>
        <v>0</v>
      </c>
      <c r="D52" s="208" t="e">
        <f>VLOOKUP($B52,Hazards_climate!$J$15:$R$10016,7,FALSE)</f>
        <v>#N/A</v>
      </c>
      <c r="E52" s="207">
        <f>VLOOKUP($B52,Hazards_climate!$J$15:$R$10016,8,FALSE)</f>
        <v>0</v>
      </c>
      <c r="F52" s="209">
        <f>VLOOKUP($B52,Hazards_climate!$J$15:$R$10016,9,FALSE)</f>
        <v>0</v>
      </c>
      <c r="G52" s="108">
        <f>Vulnerability_climate!C81</f>
        <v>0</v>
      </c>
      <c r="H52" s="109" t="str">
        <f t="shared" si="1"/>
        <v>00</v>
      </c>
      <c r="I52" s="109" t="e">
        <f>VLOOKUP(Risk_climate!$H52,Exposure_climate!$D$14:$J$1009,3,FALSE)</f>
        <v>#N/A</v>
      </c>
      <c r="J52" s="109" t="e">
        <f>VLOOKUP(Risk_climate!$H52,Exposure_climate!$D$14:$J$1009,4,FALSE)</f>
        <v>#N/A</v>
      </c>
      <c r="K52" s="110" t="e">
        <f>VLOOKUP(Risk_climate!$H52,Exposure_climate!$D$14:$J$1009,6,FALSE)</f>
        <v>#N/A</v>
      </c>
      <c r="L52" s="111">
        <f>Vulnerability_climate!E81</f>
        <v>0</v>
      </c>
      <c r="M52" s="112">
        <f>Vulnerability_climate!F81</f>
        <v>0</v>
      </c>
      <c r="N52" s="112" t="str">
        <f t="shared" si="2"/>
        <v>00</v>
      </c>
      <c r="O52" s="112" t="e">
        <f>VLOOKUP(N52,Vulnerability_climate!$D$18:$I$37,4,FALSE)</f>
        <v>#N/A</v>
      </c>
      <c r="P52" s="112" t="e">
        <f>VLOOKUP(N52,Vulnerability_climate!$D$18:$I$37,5,FALSE)</f>
        <v>#N/A</v>
      </c>
      <c r="Q52" s="113" t="e">
        <f>VLOOKUP(N52,Vulnerability_climate!$D$18:$I$37,6,FALSE)</f>
        <v>#N/A</v>
      </c>
      <c r="R52" s="55" t="e">
        <f t="shared" si="0"/>
        <v>#N/A</v>
      </c>
      <c r="S52" s="133" t="str">
        <f t="shared" si="3"/>
        <v/>
      </c>
    </row>
    <row r="53" spans="2:19" ht="16.5" thickBot="1" x14ac:dyDescent="0.3">
      <c r="B53" s="206">
        <f>Vulnerability_climate!B82</f>
        <v>0</v>
      </c>
      <c r="C53" s="207">
        <f>VLOOKUP($B53,Hazards_climate!$J$15:$R$10016,6,FALSE)</f>
        <v>0</v>
      </c>
      <c r="D53" s="208" t="e">
        <f>VLOOKUP($B53,Hazards_climate!$J$15:$R$10016,7,FALSE)</f>
        <v>#N/A</v>
      </c>
      <c r="E53" s="207">
        <f>VLOOKUP($B53,Hazards_climate!$J$15:$R$10016,8,FALSE)</f>
        <v>0</v>
      </c>
      <c r="F53" s="209">
        <f>VLOOKUP($B53,Hazards_climate!$J$15:$R$10016,9,FALSE)</f>
        <v>0</v>
      </c>
      <c r="G53" s="108">
        <f>Vulnerability_climate!C82</f>
        <v>0</v>
      </c>
      <c r="H53" s="109" t="str">
        <f t="shared" si="1"/>
        <v>00</v>
      </c>
      <c r="I53" s="109" t="e">
        <f>VLOOKUP(Risk_climate!$H53,Exposure_climate!$D$14:$J$1009,3,FALSE)</f>
        <v>#N/A</v>
      </c>
      <c r="J53" s="109" t="e">
        <f>VLOOKUP(Risk_climate!$H53,Exposure_climate!$D$14:$J$1009,4,FALSE)</f>
        <v>#N/A</v>
      </c>
      <c r="K53" s="110" t="e">
        <f>VLOOKUP(Risk_climate!$H53,Exposure_climate!$D$14:$J$1009,6,FALSE)</f>
        <v>#N/A</v>
      </c>
      <c r="L53" s="111">
        <f>Vulnerability_climate!E82</f>
        <v>0</v>
      </c>
      <c r="M53" s="112">
        <f>Vulnerability_climate!F82</f>
        <v>0</v>
      </c>
      <c r="N53" s="112" t="str">
        <f t="shared" si="2"/>
        <v>00</v>
      </c>
      <c r="O53" s="112" t="e">
        <f>VLOOKUP(N53,Vulnerability_climate!$D$18:$I$37,4,FALSE)</f>
        <v>#N/A</v>
      </c>
      <c r="P53" s="112" t="e">
        <f>VLOOKUP(N53,Vulnerability_climate!$D$18:$I$37,5,FALSE)</f>
        <v>#N/A</v>
      </c>
      <c r="Q53" s="113" t="e">
        <f>VLOOKUP(N53,Vulnerability_climate!$D$18:$I$37,6,FALSE)</f>
        <v>#N/A</v>
      </c>
      <c r="R53" s="55" t="e">
        <f t="shared" si="0"/>
        <v>#N/A</v>
      </c>
      <c r="S53" s="133" t="str">
        <f t="shared" si="3"/>
        <v/>
      </c>
    </row>
    <row r="54" spans="2:19" ht="16.5" thickBot="1" x14ac:dyDescent="0.3">
      <c r="B54" s="206">
        <f>Vulnerability_climate!B83</f>
        <v>0</v>
      </c>
      <c r="C54" s="207">
        <f>VLOOKUP($B54,Hazards_climate!$J$15:$R$10016,6,FALSE)</f>
        <v>0</v>
      </c>
      <c r="D54" s="208" t="e">
        <f>VLOOKUP($B54,Hazards_climate!$J$15:$R$10016,7,FALSE)</f>
        <v>#N/A</v>
      </c>
      <c r="E54" s="207">
        <f>VLOOKUP($B54,Hazards_climate!$J$15:$R$10016,8,FALSE)</f>
        <v>0</v>
      </c>
      <c r="F54" s="209">
        <f>VLOOKUP($B54,Hazards_climate!$J$15:$R$10016,9,FALSE)</f>
        <v>0</v>
      </c>
      <c r="G54" s="108">
        <f>Vulnerability_climate!C83</f>
        <v>0</v>
      </c>
      <c r="H54" s="109" t="str">
        <f t="shared" si="1"/>
        <v>00</v>
      </c>
      <c r="I54" s="109" t="e">
        <f>VLOOKUP(Risk_climate!$H54,Exposure_climate!$D$14:$J$1009,3,FALSE)</f>
        <v>#N/A</v>
      </c>
      <c r="J54" s="109" t="e">
        <f>VLOOKUP(Risk_climate!$H54,Exposure_climate!$D$14:$J$1009,4,FALSE)</f>
        <v>#N/A</v>
      </c>
      <c r="K54" s="110" t="e">
        <f>VLOOKUP(Risk_climate!$H54,Exposure_climate!$D$14:$J$1009,6,FALSE)</f>
        <v>#N/A</v>
      </c>
      <c r="L54" s="111">
        <f>Vulnerability_climate!E83</f>
        <v>0</v>
      </c>
      <c r="M54" s="112">
        <f>Vulnerability_climate!F83</f>
        <v>0</v>
      </c>
      <c r="N54" s="112" t="str">
        <f t="shared" si="2"/>
        <v>00</v>
      </c>
      <c r="O54" s="112" t="e">
        <f>VLOOKUP(N54,Vulnerability_climate!$D$18:$I$37,4,FALSE)</f>
        <v>#N/A</v>
      </c>
      <c r="P54" s="112" t="e">
        <f>VLOOKUP(N54,Vulnerability_climate!$D$18:$I$37,5,FALSE)</f>
        <v>#N/A</v>
      </c>
      <c r="Q54" s="113" t="e">
        <f>VLOOKUP(N54,Vulnerability_climate!$D$18:$I$37,6,FALSE)</f>
        <v>#N/A</v>
      </c>
      <c r="R54" s="55" t="e">
        <f t="shared" si="0"/>
        <v>#N/A</v>
      </c>
      <c r="S54" s="133" t="str">
        <f t="shared" si="3"/>
        <v/>
      </c>
    </row>
    <row r="55" spans="2:19" ht="16.5" thickBot="1" x14ac:dyDescent="0.3">
      <c r="B55" s="206">
        <f>Vulnerability_climate!B84</f>
        <v>0</v>
      </c>
      <c r="C55" s="207">
        <f>VLOOKUP($B55,Hazards_climate!$J$15:$R$10016,6,FALSE)</f>
        <v>0</v>
      </c>
      <c r="D55" s="208" t="e">
        <f>VLOOKUP($B55,Hazards_climate!$J$15:$R$10016,7,FALSE)</f>
        <v>#N/A</v>
      </c>
      <c r="E55" s="207">
        <f>VLOOKUP($B55,Hazards_climate!$J$15:$R$10016,8,FALSE)</f>
        <v>0</v>
      </c>
      <c r="F55" s="209">
        <f>VLOOKUP($B55,Hazards_climate!$J$15:$R$10016,9,FALSE)</f>
        <v>0</v>
      </c>
      <c r="G55" s="108">
        <f>Vulnerability_climate!C84</f>
        <v>0</v>
      </c>
      <c r="H55" s="109" t="str">
        <f t="shared" si="1"/>
        <v>00</v>
      </c>
      <c r="I55" s="109" t="e">
        <f>VLOOKUP(Risk_climate!$H55,Exposure_climate!$D$14:$J$1009,3,FALSE)</f>
        <v>#N/A</v>
      </c>
      <c r="J55" s="109" t="e">
        <f>VLOOKUP(Risk_climate!$H55,Exposure_climate!$D$14:$J$1009,4,FALSE)</f>
        <v>#N/A</v>
      </c>
      <c r="K55" s="110" t="e">
        <f>VLOOKUP(Risk_climate!$H55,Exposure_climate!$D$14:$J$1009,6,FALSE)</f>
        <v>#N/A</v>
      </c>
      <c r="L55" s="111">
        <f>Vulnerability_climate!E84</f>
        <v>0</v>
      </c>
      <c r="M55" s="112">
        <f>Vulnerability_climate!F84</f>
        <v>0</v>
      </c>
      <c r="N55" s="112" t="str">
        <f t="shared" si="2"/>
        <v>00</v>
      </c>
      <c r="O55" s="112" t="e">
        <f>VLOOKUP(N55,Vulnerability_climate!$D$18:$I$37,4,FALSE)</f>
        <v>#N/A</v>
      </c>
      <c r="P55" s="112" t="e">
        <f>VLOOKUP(N55,Vulnerability_climate!$D$18:$I$37,5,FALSE)</f>
        <v>#N/A</v>
      </c>
      <c r="Q55" s="113" t="e">
        <f>VLOOKUP(N55,Vulnerability_climate!$D$18:$I$37,6,FALSE)</f>
        <v>#N/A</v>
      </c>
      <c r="R55" s="55" t="e">
        <f t="shared" si="0"/>
        <v>#N/A</v>
      </c>
      <c r="S55" s="133" t="str">
        <f t="shared" si="3"/>
        <v/>
      </c>
    </row>
    <row r="56" spans="2:19" ht="16.5" thickBot="1" x14ac:dyDescent="0.3">
      <c r="B56" s="206">
        <f>Vulnerability_climate!B85</f>
        <v>0</v>
      </c>
      <c r="C56" s="207">
        <f>VLOOKUP($B56,Hazards_climate!$J$15:$R$10016,6,FALSE)</f>
        <v>0</v>
      </c>
      <c r="D56" s="208" t="e">
        <f>VLOOKUP($B56,Hazards_climate!$J$15:$R$10016,7,FALSE)</f>
        <v>#N/A</v>
      </c>
      <c r="E56" s="207">
        <f>VLOOKUP($B56,Hazards_climate!$J$15:$R$10016,8,FALSE)</f>
        <v>0</v>
      </c>
      <c r="F56" s="209">
        <f>VLOOKUP($B56,Hazards_climate!$J$15:$R$10016,9,FALSE)</f>
        <v>0</v>
      </c>
      <c r="G56" s="108">
        <f>Vulnerability_climate!C85</f>
        <v>0</v>
      </c>
      <c r="H56" s="109" t="str">
        <f t="shared" si="1"/>
        <v>00</v>
      </c>
      <c r="I56" s="109" t="e">
        <f>VLOOKUP(Risk_climate!$H56,Exposure_climate!$D$14:$J$1009,3,FALSE)</f>
        <v>#N/A</v>
      </c>
      <c r="J56" s="109" t="e">
        <f>VLOOKUP(Risk_climate!$H56,Exposure_climate!$D$14:$J$1009,4,FALSE)</f>
        <v>#N/A</v>
      </c>
      <c r="K56" s="110" t="e">
        <f>VLOOKUP(Risk_climate!$H56,Exposure_climate!$D$14:$J$1009,6,FALSE)</f>
        <v>#N/A</v>
      </c>
      <c r="L56" s="111">
        <f>Vulnerability_climate!E85</f>
        <v>0</v>
      </c>
      <c r="M56" s="112">
        <f>Vulnerability_climate!F85</f>
        <v>0</v>
      </c>
      <c r="N56" s="112" t="str">
        <f t="shared" si="2"/>
        <v>00</v>
      </c>
      <c r="O56" s="112" t="e">
        <f>VLOOKUP(N56,Vulnerability_climate!$D$18:$I$37,4,FALSE)</f>
        <v>#N/A</v>
      </c>
      <c r="P56" s="112" t="e">
        <f>VLOOKUP(N56,Vulnerability_climate!$D$18:$I$37,5,FALSE)</f>
        <v>#N/A</v>
      </c>
      <c r="Q56" s="113" t="e">
        <f>VLOOKUP(N56,Vulnerability_climate!$D$18:$I$37,6,FALSE)</f>
        <v>#N/A</v>
      </c>
      <c r="R56" s="55" t="e">
        <f t="shared" si="0"/>
        <v>#N/A</v>
      </c>
      <c r="S56" s="133" t="str">
        <f t="shared" si="3"/>
        <v/>
      </c>
    </row>
    <row r="57" spans="2:19" ht="16.5" thickBot="1" x14ac:dyDescent="0.3">
      <c r="B57" s="206">
        <f>Vulnerability_climate!B86</f>
        <v>0</v>
      </c>
      <c r="C57" s="207">
        <f>VLOOKUP($B57,Hazards_climate!$J$15:$R$10016,6,FALSE)</f>
        <v>0</v>
      </c>
      <c r="D57" s="208" t="e">
        <f>VLOOKUP($B57,Hazards_climate!$J$15:$R$10016,7,FALSE)</f>
        <v>#N/A</v>
      </c>
      <c r="E57" s="207">
        <f>VLOOKUP($B57,Hazards_climate!$J$15:$R$10016,8,FALSE)</f>
        <v>0</v>
      </c>
      <c r="F57" s="209">
        <f>VLOOKUP($B57,Hazards_climate!$J$15:$R$10016,9,FALSE)</f>
        <v>0</v>
      </c>
      <c r="G57" s="108">
        <f>Vulnerability_climate!C86</f>
        <v>0</v>
      </c>
      <c r="H57" s="109" t="str">
        <f t="shared" si="1"/>
        <v>00</v>
      </c>
      <c r="I57" s="109" t="e">
        <f>VLOOKUP(Risk_climate!$H57,Exposure_climate!$D$14:$J$1009,3,FALSE)</f>
        <v>#N/A</v>
      </c>
      <c r="J57" s="109" t="e">
        <f>VLOOKUP(Risk_climate!$H57,Exposure_climate!$D$14:$J$1009,4,FALSE)</f>
        <v>#N/A</v>
      </c>
      <c r="K57" s="110" t="e">
        <f>VLOOKUP(Risk_climate!$H57,Exposure_climate!$D$14:$J$1009,6,FALSE)</f>
        <v>#N/A</v>
      </c>
      <c r="L57" s="111">
        <f>Vulnerability_climate!E86</f>
        <v>0</v>
      </c>
      <c r="M57" s="112">
        <f>Vulnerability_climate!F86</f>
        <v>0</v>
      </c>
      <c r="N57" s="112" t="str">
        <f t="shared" si="2"/>
        <v>00</v>
      </c>
      <c r="O57" s="112" t="e">
        <f>VLOOKUP(N57,Vulnerability_climate!$D$18:$I$37,4,FALSE)</f>
        <v>#N/A</v>
      </c>
      <c r="P57" s="112" t="e">
        <f>VLOOKUP(N57,Vulnerability_climate!$D$18:$I$37,5,FALSE)</f>
        <v>#N/A</v>
      </c>
      <c r="Q57" s="113" t="e">
        <f>VLOOKUP(N57,Vulnerability_climate!$D$18:$I$37,6,FALSE)</f>
        <v>#N/A</v>
      </c>
      <c r="R57" s="55" t="e">
        <f t="shared" si="0"/>
        <v>#N/A</v>
      </c>
      <c r="S57" s="133" t="str">
        <f t="shared" si="3"/>
        <v/>
      </c>
    </row>
    <row r="58" spans="2:19" ht="16.5" thickBot="1" x14ac:dyDescent="0.3">
      <c r="B58" s="206">
        <f>Vulnerability_climate!B87</f>
        <v>0</v>
      </c>
      <c r="C58" s="207">
        <f>VLOOKUP($B58,Hazards_climate!$J$15:$R$10016,6,FALSE)</f>
        <v>0</v>
      </c>
      <c r="D58" s="208" t="e">
        <f>VLOOKUP($B58,Hazards_climate!$J$15:$R$10016,7,FALSE)</f>
        <v>#N/A</v>
      </c>
      <c r="E58" s="207">
        <f>VLOOKUP($B58,Hazards_climate!$J$15:$R$10016,8,FALSE)</f>
        <v>0</v>
      </c>
      <c r="F58" s="209">
        <f>VLOOKUP($B58,Hazards_climate!$J$15:$R$10016,9,FALSE)</f>
        <v>0</v>
      </c>
      <c r="G58" s="108">
        <f>Vulnerability_climate!C87</f>
        <v>0</v>
      </c>
      <c r="H58" s="109" t="str">
        <f t="shared" si="1"/>
        <v>00</v>
      </c>
      <c r="I58" s="109" t="e">
        <f>VLOOKUP(Risk_climate!$H58,Exposure_climate!$D$14:$J$1009,3,FALSE)</f>
        <v>#N/A</v>
      </c>
      <c r="J58" s="109" t="e">
        <f>VLOOKUP(Risk_climate!$H58,Exposure_climate!$D$14:$J$1009,4,FALSE)</f>
        <v>#N/A</v>
      </c>
      <c r="K58" s="110" t="e">
        <f>VLOOKUP(Risk_climate!$H58,Exposure_climate!$D$14:$J$1009,6,FALSE)</f>
        <v>#N/A</v>
      </c>
      <c r="L58" s="111">
        <f>Vulnerability_climate!E87</f>
        <v>0</v>
      </c>
      <c r="M58" s="112">
        <f>Vulnerability_climate!F87</f>
        <v>0</v>
      </c>
      <c r="N58" s="112" t="str">
        <f t="shared" si="2"/>
        <v>00</v>
      </c>
      <c r="O58" s="112" t="e">
        <f>VLOOKUP(N58,Vulnerability_climate!$D$18:$I$37,4,FALSE)</f>
        <v>#N/A</v>
      </c>
      <c r="P58" s="112" t="e">
        <f>VLOOKUP(N58,Vulnerability_climate!$D$18:$I$37,5,FALSE)</f>
        <v>#N/A</v>
      </c>
      <c r="Q58" s="113" t="e">
        <f>VLOOKUP(N58,Vulnerability_climate!$D$18:$I$37,6,FALSE)</f>
        <v>#N/A</v>
      </c>
      <c r="R58" s="55" t="e">
        <f t="shared" si="0"/>
        <v>#N/A</v>
      </c>
      <c r="S58" s="133" t="str">
        <f t="shared" si="3"/>
        <v/>
      </c>
    </row>
    <row r="59" spans="2:19" ht="16.5" thickBot="1" x14ac:dyDescent="0.3">
      <c r="B59" s="206">
        <f>Vulnerability_climate!B88</f>
        <v>0</v>
      </c>
      <c r="C59" s="207">
        <f>VLOOKUP($B59,Hazards_climate!$J$15:$R$10016,6,FALSE)</f>
        <v>0</v>
      </c>
      <c r="D59" s="208" t="e">
        <f>VLOOKUP($B59,Hazards_climate!$J$15:$R$10016,7,FALSE)</f>
        <v>#N/A</v>
      </c>
      <c r="E59" s="207">
        <f>VLOOKUP($B59,Hazards_climate!$J$15:$R$10016,8,FALSE)</f>
        <v>0</v>
      </c>
      <c r="F59" s="209">
        <f>VLOOKUP($B59,Hazards_climate!$J$15:$R$10016,9,FALSE)</f>
        <v>0</v>
      </c>
      <c r="G59" s="108">
        <f>Vulnerability_climate!C88</f>
        <v>0</v>
      </c>
      <c r="H59" s="109" t="str">
        <f t="shared" si="1"/>
        <v>00</v>
      </c>
      <c r="I59" s="109" t="e">
        <f>VLOOKUP(Risk_climate!$H59,Exposure_climate!$D$14:$J$1009,3,FALSE)</f>
        <v>#N/A</v>
      </c>
      <c r="J59" s="109" t="e">
        <f>VLOOKUP(Risk_climate!$H59,Exposure_climate!$D$14:$J$1009,4,FALSE)</f>
        <v>#N/A</v>
      </c>
      <c r="K59" s="110" t="e">
        <f>VLOOKUP(Risk_climate!$H59,Exposure_climate!$D$14:$J$1009,6,FALSE)</f>
        <v>#N/A</v>
      </c>
      <c r="L59" s="111">
        <f>Vulnerability_climate!E88</f>
        <v>0</v>
      </c>
      <c r="M59" s="112">
        <f>Vulnerability_climate!F88</f>
        <v>0</v>
      </c>
      <c r="N59" s="112" t="str">
        <f t="shared" si="2"/>
        <v>00</v>
      </c>
      <c r="O59" s="112" t="e">
        <f>VLOOKUP(N59,Vulnerability_climate!$D$18:$I$37,4,FALSE)</f>
        <v>#N/A</v>
      </c>
      <c r="P59" s="112" t="e">
        <f>VLOOKUP(N59,Vulnerability_climate!$D$18:$I$37,5,FALSE)</f>
        <v>#N/A</v>
      </c>
      <c r="Q59" s="113" t="e">
        <f>VLOOKUP(N59,Vulnerability_climate!$D$18:$I$37,6,FALSE)</f>
        <v>#N/A</v>
      </c>
      <c r="R59" s="55" t="e">
        <f t="shared" si="0"/>
        <v>#N/A</v>
      </c>
      <c r="S59" s="133" t="str">
        <f t="shared" si="3"/>
        <v/>
      </c>
    </row>
    <row r="60" spans="2:19" ht="16.5" thickBot="1" x14ac:dyDescent="0.3">
      <c r="B60" s="206">
        <f>Vulnerability_climate!B89</f>
        <v>0</v>
      </c>
      <c r="C60" s="207">
        <f>VLOOKUP($B60,Hazards_climate!$J$15:$R$10016,6,FALSE)</f>
        <v>0</v>
      </c>
      <c r="D60" s="208" t="e">
        <f>VLOOKUP($B60,Hazards_climate!$J$15:$R$10016,7,FALSE)</f>
        <v>#N/A</v>
      </c>
      <c r="E60" s="207">
        <f>VLOOKUP($B60,Hazards_climate!$J$15:$R$10016,8,FALSE)</f>
        <v>0</v>
      </c>
      <c r="F60" s="209">
        <f>VLOOKUP($B60,Hazards_climate!$J$15:$R$10016,9,FALSE)</f>
        <v>0</v>
      </c>
      <c r="G60" s="108">
        <f>Vulnerability_climate!C89</f>
        <v>0</v>
      </c>
      <c r="H60" s="109" t="str">
        <f t="shared" si="1"/>
        <v>00</v>
      </c>
      <c r="I60" s="109" t="e">
        <f>VLOOKUP(Risk_climate!$H60,Exposure_climate!$D$14:$J$1009,3,FALSE)</f>
        <v>#N/A</v>
      </c>
      <c r="J60" s="109" t="e">
        <f>VLOOKUP(Risk_climate!$H60,Exposure_climate!$D$14:$J$1009,4,FALSE)</f>
        <v>#N/A</v>
      </c>
      <c r="K60" s="110" t="e">
        <f>VLOOKUP(Risk_climate!$H60,Exposure_climate!$D$14:$J$1009,6,FALSE)</f>
        <v>#N/A</v>
      </c>
      <c r="L60" s="111">
        <f>Vulnerability_climate!E89</f>
        <v>0</v>
      </c>
      <c r="M60" s="112">
        <f>Vulnerability_climate!F89</f>
        <v>0</v>
      </c>
      <c r="N60" s="112" t="str">
        <f t="shared" si="2"/>
        <v>00</v>
      </c>
      <c r="O60" s="112" t="e">
        <f>VLOOKUP(N60,Vulnerability_climate!$D$18:$I$37,4,FALSE)</f>
        <v>#N/A</v>
      </c>
      <c r="P60" s="112" t="e">
        <f>VLOOKUP(N60,Vulnerability_climate!$D$18:$I$37,5,FALSE)</f>
        <v>#N/A</v>
      </c>
      <c r="Q60" s="113" t="e">
        <f>VLOOKUP(N60,Vulnerability_climate!$D$18:$I$37,6,FALSE)</f>
        <v>#N/A</v>
      </c>
      <c r="R60" s="55" t="e">
        <f t="shared" si="0"/>
        <v>#N/A</v>
      </c>
      <c r="S60" s="133" t="str">
        <f t="shared" si="3"/>
        <v/>
      </c>
    </row>
    <row r="61" spans="2:19" ht="16.5" thickBot="1" x14ac:dyDescent="0.3">
      <c r="B61" s="206">
        <f>Vulnerability_climate!B90</f>
        <v>0</v>
      </c>
      <c r="C61" s="207">
        <f>VLOOKUP($B61,Hazards_climate!$J$15:$R$10016,6,FALSE)</f>
        <v>0</v>
      </c>
      <c r="D61" s="208" t="e">
        <f>VLOOKUP($B61,Hazards_climate!$J$15:$R$10016,7,FALSE)</f>
        <v>#N/A</v>
      </c>
      <c r="E61" s="207">
        <f>VLOOKUP($B61,Hazards_climate!$J$15:$R$10016,8,FALSE)</f>
        <v>0</v>
      </c>
      <c r="F61" s="209">
        <f>VLOOKUP($B61,Hazards_climate!$J$15:$R$10016,9,FALSE)</f>
        <v>0</v>
      </c>
      <c r="G61" s="108">
        <f>Vulnerability_climate!C90</f>
        <v>0</v>
      </c>
      <c r="H61" s="109" t="str">
        <f t="shared" si="1"/>
        <v>00</v>
      </c>
      <c r="I61" s="109" t="e">
        <f>VLOOKUP(Risk_climate!$H61,Exposure_climate!$D$14:$J$1009,3,FALSE)</f>
        <v>#N/A</v>
      </c>
      <c r="J61" s="109" t="e">
        <f>VLOOKUP(Risk_climate!$H61,Exposure_climate!$D$14:$J$1009,4,FALSE)</f>
        <v>#N/A</v>
      </c>
      <c r="K61" s="110" t="e">
        <f>VLOOKUP(Risk_climate!$H61,Exposure_climate!$D$14:$J$1009,6,FALSE)</f>
        <v>#N/A</v>
      </c>
      <c r="L61" s="111">
        <f>Vulnerability_climate!E90</f>
        <v>0</v>
      </c>
      <c r="M61" s="112">
        <f>Vulnerability_climate!F90</f>
        <v>0</v>
      </c>
      <c r="N61" s="112" t="str">
        <f t="shared" si="2"/>
        <v>00</v>
      </c>
      <c r="O61" s="112" t="e">
        <f>VLOOKUP(N61,Vulnerability_climate!$D$18:$I$37,4,FALSE)</f>
        <v>#N/A</v>
      </c>
      <c r="P61" s="112" t="e">
        <f>VLOOKUP(N61,Vulnerability_climate!$D$18:$I$37,5,FALSE)</f>
        <v>#N/A</v>
      </c>
      <c r="Q61" s="113" t="e">
        <f>VLOOKUP(N61,Vulnerability_climate!$D$18:$I$37,6,FALSE)</f>
        <v>#N/A</v>
      </c>
      <c r="R61" s="55" t="e">
        <f t="shared" si="0"/>
        <v>#N/A</v>
      </c>
      <c r="S61" s="133" t="str">
        <f t="shared" si="3"/>
        <v/>
      </c>
    </row>
    <row r="62" spans="2:19" ht="16.5" thickBot="1" x14ac:dyDescent="0.3">
      <c r="B62" s="206">
        <f>Vulnerability_climate!B91</f>
        <v>0</v>
      </c>
      <c r="C62" s="207">
        <f>VLOOKUP($B62,Hazards_climate!$J$15:$R$10016,6,FALSE)</f>
        <v>0</v>
      </c>
      <c r="D62" s="208" t="e">
        <f>VLOOKUP($B62,Hazards_climate!$J$15:$R$10016,7,FALSE)</f>
        <v>#N/A</v>
      </c>
      <c r="E62" s="207">
        <f>VLOOKUP($B62,Hazards_climate!$J$15:$R$10016,8,FALSE)</f>
        <v>0</v>
      </c>
      <c r="F62" s="209">
        <f>VLOOKUP($B62,Hazards_climate!$J$15:$R$10016,9,FALSE)</f>
        <v>0</v>
      </c>
      <c r="G62" s="108">
        <f>Vulnerability_climate!C91</f>
        <v>0</v>
      </c>
      <c r="H62" s="109" t="str">
        <f t="shared" si="1"/>
        <v>00</v>
      </c>
      <c r="I62" s="109" t="e">
        <f>VLOOKUP(Risk_climate!$H62,Exposure_climate!$D$14:$J$1009,3,FALSE)</f>
        <v>#N/A</v>
      </c>
      <c r="J62" s="109" t="e">
        <f>VLOOKUP(Risk_climate!$H62,Exposure_climate!$D$14:$J$1009,4,FALSE)</f>
        <v>#N/A</v>
      </c>
      <c r="K62" s="110" t="e">
        <f>VLOOKUP(Risk_climate!$H62,Exposure_climate!$D$14:$J$1009,6,FALSE)</f>
        <v>#N/A</v>
      </c>
      <c r="L62" s="111">
        <f>Vulnerability_climate!E91</f>
        <v>0</v>
      </c>
      <c r="M62" s="112">
        <f>Vulnerability_climate!F91</f>
        <v>0</v>
      </c>
      <c r="N62" s="112" t="str">
        <f t="shared" si="2"/>
        <v>00</v>
      </c>
      <c r="O62" s="112" t="e">
        <f>VLOOKUP(N62,Vulnerability_climate!$D$18:$I$37,4,FALSE)</f>
        <v>#N/A</v>
      </c>
      <c r="P62" s="112" t="e">
        <f>VLOOKUP(N62,Vulnerability_climate!$D$18:$I$37,5,FALSE)</f>
        <v>#N/A</v>
      </c>
      <c r="Q62" s="113" t="e">
        <f>VLOOKUP(N62,Vulnerability_climate!$D$18:$I$37,6,FALSE)</f>
        <v>#N/A</v>
      </c>
      <c r="R62" s="55" t="e">
        <f t="shared" si="0"/>
        <v>#N/A</v>
      </c>
      <c r="S62" s="133" t="str">
        <f t="shared" si="3"/>
        <v/>
      </c>
    </row>
    <row r="63" spans="2:19" ht="16.5" thickBot="1" x14ac:dyDescent="0.3">
      <c r="B63" s="206">
        <f>Vulnerability_climate!B92</f>
        <v>0</v>
      </c>
      <c r="C63" s="207">
        <f>VLOOKUP($B63,Hazards_climate!$J$15:$R$10016,6,FALSE)</f>
        <v>0</v>
      </c>
      <c r="D63" s="208" t="e">
        <f>VLOOKUP($B63,Hazards_climate!$J$15:$R$10016,7,FALSE)</f>
        <v>#N/A</v>
      </c>
      <c r="E63" s="207">
        <f>VLOOKUP($B63,Hazards_climate!$J$15:$R$10016,8,FALSE)</f>
        <v>0</v>
      </c>
      <c r="F63" s="209">
        <f>VLOOKUP($B63,Hazards_climate!$J$15:$R$10016,9,FALSE)</f>
        <v>0</v>
      </c>
      <c r="G63" s="108">
        <f>Vulnerability_climate!C92</f>
        <v>0</v>
      </c>
      <c r="H63" s="109" t="str">
        <f t="shared" si="1"/>
        <v>00</v>
      </c>
      <c r="I63" s="109" t="e">
        <f>VLOOKUP(Risk_climate!$H63,Exposure_climate!$D$14:$J$1009,3,FALSE)</f>
        <v>#N/A</v>
      </c>
      <c r="J63" s="109" t="e">
        <f>VLOOKUP(Risk_climate!$H63,Exposure_climate!$D$14:$J$1009,4,FALSE)</f>
        <v>#N/A</v>
      </c>
      <c r="K63" s="110" t="e">
        <f>VLOOKUP(Risk_climate!$H63,Exposure_climate!$D$14:$J$1009,6,FALSE)</f>
        <v>#N/A</v>
      </c>
      <c r="L63" s="111">
        <f>Vulnerability_climate!E92</f>
        <v>0</v>
      </c>
      <c r="M63" s="112">
        <f>Vulnerability_climate!F92</f>
        <v>0</v>
      </c>
      <c r="N63" s="112" t="str">
        <f t="shared" si="2"/>
        <v>00</v>
      </c>
      <c r="O63" s="112" t="e">
        <f>VLOOKUP(N63,Vulnerability_climate!$D$18:$I$37,4,FALSE)</f>
        <v>#N/A</v>
      </c>
      <c r="P63" s="112" t="e">
        <f>VLOOKUP(N63,Vulnerability_climate!$D$18:$I$37,5,FALSE)</f>
        <v>#N/A</v>
      </c>
      <c r="Q63" s="113" t="e">
        <f>VLOOKUP(N63,Vulnerability_climate!$D$18:$I$37,6,FALSE)</f>
        <v>#N/A</v>
      </c>
      <c r="R63" s="55" t="e">
        <f t="shared" si="0"/>
        <v>#N/A</v>
      </c>
      <c r="S63" s="133" t="str">
        <f t="shared" si="3"/>
        <v/>
      </c>
    </row>
    <row r="64" spans="2:19" ht="16.5" thickBot="1" x14ac:dyDescent="0.3">
      <c r="B64" s="206">
        <f>Vulnerability_climate!B93</f>
        <v>0</v>
      </c>
      <c r="C64" s="207">
        <f>VLOOKUP($B64,Hazards_climate!$J$15:$R$10016,6,FALSE)</f>
        <v>0</v>
      </c>
      <c r="D64" s="208" t="e">
        <f>VLOOKUP($B64,Hazards_climate!$J$15:$R$10016,7,FALSE)</f>
        <v>#N/A</v>
      </c>
      <c r="E64" s="207">
        <f>VLOOKUP($B64,Hazards_climate!$J$15:$R$10016,8,FALSE)</f>
        <v>0</v>
      </c>
      <c r="F64" s="209">
        <f>VLOOKUP($B64,Hazards_climate!$J$15:$R$10016,9,FALSE)</f>
        <v>0</v>
      </c>
      <c r="G64" s="108">
        <f>Vulnerability_climate!C93</f>
        <v>0</v>
      </c>
      <c r="H64" s="109" t="str">
        <f t="shared" si="1"/>
        <v>00</v>
      </c>
      <c r="I64" s="109" t="e">
        <f>VLOOKUP(Risk_climate!$H64,Exposure_climate!$D$14:$J$1009,3,FALSE)</f>
        <v>#N/A</v>
      </c>
      <c r="J64" s="109" t="e">
        <f>VLOOKUP(Risk_climate!$H64,Exposure_climate!$D$14:$J$1009,4,FALSE)</f>
        <v>#N/A</v>
      </c>
      <c r="K64" s="110" t="e">
        <f>VLOOKUP(Risk_climate!$H64,Exposure_climate!$D$14:$J$1009,6,FALSE)</f>
        <v>#N/A</v>
      </c>
      <c r="L64" s="111">
        <f>Vulnerability_climate!E93</f>
        <v>0</v>
      </c>
      <c r="M64" s="112">
        <f>Vulnerability_climate!F93</f>
        <v>0</v>
      </c>
      <c r="N64" s="112" t="str">
        <f t="shared" si="2"/>
        <v>00</v>
      </c>
      <c r="O64" s="112" t="e">
        <f>VLOOKUP(N64,Vulnerability_climate!$D$18:$I$37,4,FALSE)</f>
        <v>#N/A</v>
      </c>
      <c r="P64" s="112" t="e">
        <f>VLOOKUP(N64,Vulnerability_climate!$D$18:$I$37,5,FALSE)</f>
        <v>#N/A</v>
      </c>
      <c r="Q64" s="113" t="e">
        <f>VLOOKUP(N64,Vulnerability_climate!$D$18:$I$37,6,FALSE)</f>
        <v>#N/A</v>
      </c>
      <c r="R64" s="55" t="e">
        <f t="shared" si="0"/>
        <v>#N/A</v>
      </c>
      <c r="S64" s="133" t="str">
        <f t="shared" si="3"/>
        <v/>
      </c>
    </row>
    <row r="65" spans="2:19" ht="16.5" thickBot="1" x14ac:dyDescent="0.3">
      <c r="B65" s="206">
        <f>Vulnerability_climate!B94</f>
        <v>0</v>
      </c>
      <c r="C65" s="207">
        <f>VLOOKUP($B65,Hazards_climate!$J$15:$R$10016,6,FALSE)</f>
        <v>0</v>
      </c>
      <c r="D65" s="208" t="e">
        <f>VLOOKUP($B65,Hazards_climate!$J$15:$R$10016,7,FALSE)</f>
        <v>#N/A</v>
      </c>
      <c r="E65" s="207">
        <f>VLOOKUP($B65,Hazards_climate!$J$15:$R$10016,8,FALSE)</f>
        <v>0</v>
      </c>
      <c r="F65" s="209">
        <f>VLOOKUP($B65,Hazards_climate!$J$15:$R$10016,9,FALSE)</f>
        <v>0</v>
      </c>
      <c r="G65" s="108">
        <f>Vulnerability_climate!C94</f>
        <v>0</v>
      </c>
      <c r="H65" s="109" t="str">
        <f t="shared" si="1"/>
        <v>00</v>
      </c>
      <c r="I65" s="109" t="e">
        <f>VLOOKUP(Risk_climate!$H65,Exposure_climate!$D$14:$J$1009,3,FALSE)</f>
        <v>#N/A</v>
      </c>
      <c r="J65" s="109" t="e">
        <f>VLOOKUP(Risk_climate!$H65,Exposure_climate!$D$14:$J$1009,4,FALSE)</f>
        <v>#N/A</v>
      </c>
      <c r="K65" s="110" t="e">
        <f>VLOOKUP(Risk_climate!$H65,Exposure_climate!$D$14:$J$1009,6,FALSE)</f>
        <v>#N/A</v>
      </c>
      <c r="L65" s="111">
        <f>Vulnerability_climate!E94</f>
        <v>0</v>
      </c>
      <c r="M65" s="112">
        <f>Vulnerability_climate!F94</f>
        <v>0</v>
      </c>
      <c r="N65" s="112" t="str">
        <f t="shared" si="2"/>
        <v>00</v>
      </c>
      <c r="O65" s="112" t="e">
        <f>VLOOKUP(N65,Vulnerability_climate!$D$18:$I$37,4,FALSE)</f>
        <v>#N/A</v>
      </c>
      <c r="P65" s="112" t="e">
        <f>VLOOKUP(N65,Vulnerability_climate!$D$18:$I$37,5,FALSE)</f>
        <v>#N/A</v>
      </c>
      <c r="Q65" s="113" t="e">
        <f>VLOOKUP(N65,Vulnerability_climate!$D$18:$I$37,6,FALSE)</f>
        <v>#N/A</v>
      </c>
      <c r="R65" s="55" t="e">
        <f t="shared" si="0"/>
        <v>#N/A</v>
      </c>
      <c r="S65" s="133" t="str">
        <f t="shared" si="3"/>
        <v/>
      </c>
    </row>
    <row r="66" spans="2:19" ht="16.5" thickBot="1" x14ac:dyDescent="0.3">
      <c r="B66" s="206">
        <f>Vulnerability_climate!B95</f>
        <v>0</v>
      </c>
      <c r="C66" s="207">
        <f>VLOOKUP($B66,Hazards_climate!$J$15:$R$10016,6,FALSE)</f>
        <v>0</v>
      </c>
      <c r="D66" s="208" t="e">
        <f>VLOOKUP($B66,Hazards_climate!$J$15:$R$10016,7,FALSE)</f>
        <v>#N/A</v>
      </c>
      <c r="E66" s="207">
        <f>VLOOKUP($B66,Hazards_climate!$J$15:$R$10016,8,FALSE)</f>
        <v>0</v>
      </c>
      <c r="F66" s="209">
        <f>VLOOKUP($B66,Hazards_climate!$J$15:$R$10016,9,FALSE)</f>
        <v>0</v>
      </c>
      <c r="G66" s="108">
        <f>Vulnerability_climate!C95</f>
        <v>0</v>
      </c>
      <c r="H66" s="109" t="str">
        <f t="shared" si="1"/>
        <v>00</v>
      </c>
      <c r="I66" s="109" t="e">
        <f>VLOOKUP(Risk_climate!$H66,Exposure_climate!$D$14:$J$1009,3,FALSE)</f>
        <v>#N/A</v>
      </c>
      <c r="J66" s="109" t="e">
        <f>VLOOKUP(Risk_climate!$H66,Exposure_climate!$D$14:$J$1009,4,FALSE)</f>
        <v>#N/A</v>
      </c>
      <c r="K66" s="110" t="e">
        <f>VLOOKUP(Risk_climate!$H66,Exposure_climate!$D$14:$J$1009,6,FALSE)</f>
        <v>#N/A</v>
      </c>
      <c r="L66" s="111">
        <f>Vulnerability_climate!E95</f>
        <v>0</v>
      </c>
      <c r="M66" s="112">
        <f>Vulnerability_climate!F95</f>
        <v>0</v>
      </c>
      <c r="N66" s="112" t="str">
        <f t="shared" si="2"/>
        <v>00</v>
      </c>
      <c r="O66" s="112" t="e">
        <f>VLOOKUP(N66,Vulnerability_climate!$D$18:$I$37,4,FALSE)</f>
        <v>#N/A</v>
      </c>
      <c r="P66" s="112" t="e">
        <f>VLOOKUP(N66,Vulnerability_climate!$D$18:$I$37,5,FALSE)</f>
        <v>#N/A</v>
      </c>
      <c r="Q66" s="113" t="e">
        <f>VLOOKUP(N66,Vulnerability_climate!$D$18:$I$37,6,FALSE)</f>
        <v>#N/A</v>
      </c>
      <c r="R66" s="55" t="e">
        <f t="shared" si="0"/>
        <v>#N/A</v>
      </c>
      <c r="S66" s="133" t="str">
        <f t="shared" si="3"/>
        <v/>
      </c>
    </row>
    <row r="67" spans="2:19" ht="16.5" thickBot="1" x14ac:dyDescent="0.3">
      <c r="B67" s="206">
        <f>Vulnerability_climate!B96</f>
        <v>0</v>
      </c>
      <c r="C67" s="207">
        <f>VLOOKUP($B67,Hazards_climate!$J$15:$R$10016,6,FALSE)</f>
        <v>0</v>
      </c>
      <c r="D67" s="208" t="e">
        <f>VLOOKUP($B67,Hazards_climate!$J$15:$R$10016,7,FALSE)</f>
        <v>#N/A</v>
      </c>
      <c r="E67" s="207">
        <f>VLOOKUP($B67,Hazards_climate!$J$15:$R$10016,8,FALSE)</f>
        <v>0</v>
      </c>
      <c r="F67" s="209">
        <f>VLOOKUP($B67,Hazards_climate!$J$15:$R$10016,9,FALSE)</f>
        <v>0</v>
      </c>
      <c r="G67" s="108">
        <f>Vulnerability_climate!C96</f>
        <v>0</v>
      </c>
      <c r="H67" s="109" t="str">
        <f t="shared" si="1"/>
        <v>00</v>
      </c>
      <c r="I67" s="109" t="e">
        <f>VLOOKUP(Risk_climate!$H67,Exposure_climate!$D$14:$J$1009,3,FALSE)</f>
        <v>#N/A</v>
      </c>
      <c r="J67" s="109" t="e">
        <f>VLOOKUP(Risk_climate!$H67,Exposure_climate!$D$14:$J$1009,4,FALSE)</f>
        <v>#N/A</v>
      </c>
      <c r="K67" s="110" t="e">
        <f>VLOOKUP(Risk_climate!$H67,Exposure_climate!$D$14:$J$1009,6,FALSE)</f>
        <v>#N/A</v>
      </c>
      <c r="L67" s="111">
        <f>Vulnerability_climate!E96</f>
        <v>0</v>
      </c>
      <c r="M67" s="112">
        <f>Vulnerability_climate!F96</f>
        <v>0</v>
      </c>
      <c r="N67" s="112" t="str">
        <f t="shared" si="2"/>
        <v>00</v>
      </c>
      <c r="O67" s="112" t="e">
        <f>VLOOKUP(N67,Vulnerability_climate!$D$18:$I$37,4,FALSE)</f>
        <v>#N/A</v>
      </c>
      <c r="P67" s="112" t="e">
        <f>VLOOKUP(N67,Vulnerability_climate!$D$18:$I$37,5,FALSE)</f>
        <v>#N/A</v>
      </c>
      <c r="Q67" s="113" t="e">
        <f>VLOOKUP(N67,Vulnerability_climate!$D$18:$I$37,6,FALSE)</f>
        <v>#N/A</v>
      </c>
      <c r="R67" s="55" t="e">
        <f t="shared" si="0"/>
        <v>#N/A</v>
      </c>
      <c r="S67" s="133" t="str">
        <f t="shared" si="3"/>
        <v/>
      </c>
    </row>
    <row r="68" spans="2:19" ht="16.5" thickBot="1" x14ac:dyDescent="0.3">
      <c r="B68" s="206">
        <f>Vulnerability_climate!B97</f>
        <v>0</v>
      </c>
      <c r="C68" s="207">
        <f>VLOOKUP($B68,Hazards_climate!$J$15:$R$10016,6,FALSE)</f>
        <v>0</v>
      </c>
      <c r="D68" s="208" t="e">
        <f>VLOOKUP($B68,Hazards_climate!$J$15:$R$10016,7,FALSE)</f>
        <v>#N/A</v>
      </c>
      <c r="E68" s="207">
        <f>VLOOKUP($B68,Hazards_climate!$J$15:$R$10016,8,FALSE)</f>
        <v>0</v>
      </c>
      <c r="F68" s="209">
        <f>VLOOKUP($B68,Hazards_climate!$J$15:$R$10016,9,FALSE)</f>
        <v>0</v>
      </c>
      <c r="G68" s="108">
        <f>Vulnerability_climate!C97</f>
        <v>0</v>
      </c>
      <c r="H68" s="109" t="str">
        <f t="shared" si="1"/>
        <v>00</v>
      </c>
      <c r="I68" s="109" t="e">
        <f>VLOOKUP(Risk_climate!$H68,Exposure_climate!$D$14:$J$1009,3,FALSE)</f>
        <v>#N/A</v>
      </c>
      <c r="J68" s="109" t="e">
        <f>VLOOKUP(Risk_climate!$H68,Exposure_climate!$D$14:$J$1009,4,FALSE)</f>
        <v>#N/A</v>
      </c>
      <c r="K68" s="110" t="e">
        <f>VLOOKUP(Risk_climate!$H68,Exposure_climate!$D$14:$J$1009,6,FALSE)</f>
        <v>#N/A</v>
      </c>
      <c r="L68" s="111">
        <f>Vulnerability_climate!E97</f>
        <v>0</v>
      </c>
      <c r="M68" s="112">
        <f>Vulnerability_climate!F97</f>
        <v>0</v>
      </c>
      <c r="N68" s="112" t="str">
        <f t="shared" si="2"/>
        <v>00</v>
      </c>
      <c r="O68" s="112" t="e">
        <f>VLOOKUP(N68,Vulnerability_climate!$D$18:$I$37,4,FALSE)</f>
        <v>#N/A</v>
      </c>
      <c r="P68" s="112" t="e">
        <f>VLOOKUP(N68,Vulnerability_climate!$D$18:$I$37,5,FALSE)</f>
        <v>#N/A</v>
      </c>
      <c r="Q68" s="113" t="e">
        <f>VLOOKUP(N68,Vulnerability_climate!$D$18:$I$37,6,FALSE)</f>
        <v>#N/A</v>
      </c>
      <c r="R68" s="55" t="e">
        <f t="shared" si="0"/>
        <v>#N/A</v>
      </c>
      <c r="S68" s="133" t="str">
        <f t="shared" si="3"/>
        <v/>
      </c>
    </row>
    <row r="69" spans="2:19" ht="16.5" thickBot="1" x14ac:dyDescent="0.3">
      <c r="B69" s="206">
        <f>Vulnerability_climate!B98</f>
        <v>0</v>
      </c>
      <c r="C69" s="207">
        <f>VLOOKUP($B69,Hazards_climate!$J$15:$R$10016,6,FALSE)</f>
        <v>0</v>
      </c>
      <c r="D69" s="208" t="e">
        <f>VLOOKUP($B69,Hazards_climate!$J$15:$R$10016,7,FALSE)</f>
        <v>#N/A</v>
      </c>
      <c r="E69" s="207">
        <f>VLOOKUP($B69,Hazards_climate!$J$15:$R$10016,8,FALSE)</f>
        <v>0</v>
      </c>
      <c r="F69" s="209">
        <f>VLOOKUP($B69,Hazards_climate!$J$15:$R$10016,9,FALSE)</f>
        <v>0</v>
      </c>
      <c r="G69" s="108">
        <f>Vulnerability_climate!C98</f>
        <v>0</v>
      </c>
      <c r="H69" s="109" t="str">
        <f t="shared" si="1"/>
        <v>00</v>
      </c>
      <c r="I69" s="109" t="e">
        <f>VLOOKUP(Risk_climate!$H69,Exposure_climate!$D$14:$J$1009,3,FALSE)</f>
        <v>#N/A</v>
      </c>
      <c r="J69" s="109" t="e">
        <f>VLOOKUP(Risk_climate!$H69,Exposure_climate!$D$14:$J$1009,4,FALSE)</f>
        <v>#N/A</v>
      </c>
      <c r="K69" s="110" t="e">
        <f>VLOOKUP(Risk_climate!$H69,Exposure_climate!$D$14:$J$1009,6,FALSE)</f>
        <v>#N/A</v>
      </c>
      <c r="L69" s="111">
        <f>Vulnerability_climate!E98</f>
        <v>0</v>
      </c>
      <c r="M69" s="112">
        <f>Vulnerability_climate!F98</f>
        <v>0</v>
      </c>
      <c r="N69" s="112" t="str">
        <f t="shared" si="2"/>
        <v>00</v>
      </c>
      <c r="O69" s="112" t="e">
        <f>VLOOKUP(N69,Vulnerability_climate!$D$18:$I$37,4,FALSE)</f>
        <v>#N/A</v>
      </c>
      <c r="P69" s="112" t="e">
        <f>VLOOKUP(N69,Vulnerability_climate!$D$18:$I$37,5,FALSE)</f>
        <v>#N/A</v>
      </c>
      <c r="Q69" s="113" t="e">
        <f>VLOOKUP(N69,Vulnerability_climate!$D$18:$I$37,6,FALSE)</f>
        <v>#N/A</v>
      </c>
      <c r="R69" s="55" t="e">
        <f t="shared" si="0"/>
        <v>#N/A</v>
      </c>
      <c r="S69" s="133" t="str">
        <f t="shared" si="3"/>
        <v/>
      </c>
    </row>
    <row r="70" spans="2:19" ht="16.5" thickBot="1" x14ac:dyDescent="0.3">
      <c r="B70" s="206">
        <f>Vulnerability_climate!B99</f>
        <v>0</v>
      </c>
      <c r="C70" s="207">
        <f>VLOOKUP($B70,Hazards_climate!$J$15:$R$10016,6,FALSE)</f>
        <v>0</v>
      </c>
      <c r="D70" s="208" t="e">
        <f>VLOOKUP($B70,Hazards_climate!$J$15:$R$10016,7,FALSE)</f>
        <v>#N/A</v>
      </c>
      <c r="E70" s="207">
        <f>VLOOKUP($B70,Hazards_climate!$J$15:$R$10016,8,FALSE)</f>
        <v>0</v>
      </c>
      <c r="F70" s="209">
        <f>VLOOKUP($B70,Hazards_climate!$J$15:$R$10016,9,FALSE)</f>
        <v>0</v>
      </c>
      <c r="G70" s="108">
        <f>Vulnerability_climate!C99</f>
        <v>0</v>
      </c>
      <c r="H70" s="109" t="str">
        <f t="shared" si="1"/>
        <v>00</v>
      </c>
      <c r="I70" s="109" t="e">
        <f>VLOOKUP(Risk_climate!$H70,Exposure_climate!$D$14:$J$1009,3,FALSE)</f>
        <v>#N/A</v>
      </c>
      <c r="J70" s="109" t="e">
        <f>VLOOKUP(Risk_climate!$H70,Exposure_climate!$D$14:$J$1009,4,FALSE)</f>
        <v>#N/A</v>
      </c>
      <c r="K70" s="110" t="e">
        <f>VLOOKUP(Risk_climate!$H70,Exposure_climate!$D$14:$J$1009,6,FALSE)</f>
        <v>#N/A</v>
      </c>
      <c r="L70" s="111">
        <f>Vulnerability_climate!E99</f>
        <v>0</v>
      </c>
      <c r="M70" s="112">
        <f>Vulnerability_climate!F99</f>
        <v>0</v>
      </c>
      <c r="N70" s="112" t="str">
        <f t="shared" si="2"/>
        <v>00</v>
      </c>
      <c r="O70" s="112" t="e">
        <f>VLOOKUP(N70,Vulnerability_climate!$D$18:$I$37,4,FALSE)</f>
        <v>#N/A</v>
      </c>
      <c r="P70" s="112" t="e">
        <f>VLOOKUP(N70,Vulnerability_climate!$D$18:$I$37,5,FALSE)</f>
        <v>#N/A</v>
      </c>
      <c r="Q70" s="113" t="e">
        <f>VLOOKUP(N70,Vulnerability_climate!$D$18:$I$37,6,FALSE)</f>
        <v>#N/A</v>
      </c>
      <c r="R70" s="55" t="e">
        <f t="shared" si="0"/>
        <v>#N/A</v>
      </c>
      <c r="S70" s="133" t="str">
        <f t="shared" si="3"/>
        <v/>
      </c>
    </row>
    <row r="71" spans="2:19" ht="16.5" thickBot="1" x14ac:dyDescent="0.3">
      <c r="B71" s="206">
        <f>Vulnerability_climate!B100</f>
        <v>0</v>
      </c>
      <c r="C71" s="207">
        <f>VLOOKUP($B71,Hazards_climate!$J$15:$R$10016,6,FALSE)</f>
        <v>0</v>
      </c>
      <c r="D71" s="208" t="e">
        <f>VLOOKUP($B71,Hazards_climate!$J$15:$R$10016,7,FALSE)</f>
        <v>#N/A</v>
      </c>
      <c r="E71" s="207">
        <f>VLOOKUP($B71,Hazards_climate!$J$15:$R$10016,8,FALSE)</f>
        <v>0</v>
      </c>
      <c r="F71" s="209">
        <f>VLOOKUP($B71,Hazards_climate!$J$15:$R$10016,9,FALSE)</f>
        <v>0</v>
      </c>
      <c r="G71" s="108">
        <f>Vulnerability_climate!C100</f>
        <v>0</v>
      </c>
      <c r="H71" s="109" t="str">
        <f t="shared" si="1"/>
        <v>00</v>
      </c>
      <c r="I71" s="109" t="e">
        <f>VLOOKUP(Risk_climate!$H71,Exposure_climate!$D$14:$J$1009,3,FALSE)</f>
        <v>#N/A</v>
      </c>
      <c r="J71" s="109" t="e">
        <f>VLOOKUP(Risk_climate!$H71,Exposure_climate!$D$14:$J$1009,4,FALSE)</f>
        <v>#N/A</v>
      </c>
      <c r="K71" s="110" t="e">
        <f>VLOOKUP(Risk_climate!$H71,Exposure_climate!$D$14:$J$1009,6,FALSE)</f>
        <v>#N/A</v>
      </c>
      <c r="L71" s="111">
        <f>Vulnerability_climate!E100</f>
        <v>0</v>
      </c>
      <c r="M71" s="112">
        <f>Vulnerability_climate!F100</f>
        <v>0</v>
      </c>
      <c r="N71" s="112" t="str">
        <f t="shared" si="2"/>
        <v>00</v>
      </c>
      <c r="O71" s="112" t="e">
        <f>VLOOKUP(N71,Vulnerability_climate!$D$18:$I$37,4,FALSE)</f>
        <v>#N/A</v>
      </c>
      <c r="P71" s="112" t="e">
        <f>VLOOKUP(N71,Vulnerability_climate!$D$18:$I$37,5,FALSE)</f>
        <v>#N/A</v>
      </c>
      <c r="Q71" s="113" t="e">
        <f>VLOOKUP(N71,Vulnerability_climate!$D$18:$I$37,6,FALSE)</f>
        <v>#N/A</v>
      </c>
      <c r="R71" s="55" t="e">
        <f t="shared" si="0"/>
        <v>#N/A</v>
      </c>
      <c r="S71" s="133" t="str">
        <f t="shared" si="3"/>
        <v/>
      </c>
    </row>
    <row r="72" spans="2:19" ht="16.5" thickBot="1" x14ac:dyDescent="0.3">
      <c r="B72" s="206">
        <f>Vulnerability_climate!B101</f>
        <v>0</v>
      </c>
      <c r="C72" s="207">
        <f>VLOOKUP($B72,Hazards_climate!$J$15:$R$10016,6,FALSE)</f>
        <v>0</v>
      </c>
      <c r="D72" s="208" t="e">
        <f>VLOOKUP($B72,Hazards_climate!$J$15:$R$10016,7,FALSE)</f>
        <v>#N/A</v>
      </c>
      <c r="E72" s="207">
        <f>VLOOKUP($B72,Hazards_climate!$J$15:$R$10016,8,FALSE)</f>
        <v>0</v>
      </c>
      <c r="F72" s="209">
        <f>VLOOKUP($B72,Hazards_climate!$J$15:$R$10016,9,FALSE)</f>
        <v>0</v>
      </c>
      <c r="G72" s="108">
        <f>Vulnerability_climate!C101</f>
        <v>0</v>
      </c>
      <c r="H72" s="109" t="str">
        <f t="shared" si="1"/>
        <v>00</v>
      </c>
      <c r="I72" s="109" t="e">
        <f>VLOOKUP(Risk_climate!$H72,Exposure_climate!$D$14:$J$1009,3,FALSE)</f>
        <v>#N/A</v>
      </c>
      <c r="J72" s="109" t="e">
        <f>VLOOKUP(Risk_climate!$H72,Exposure_climate!$D$14:$J$1009,4,FALSE)</f>
        <v>#N/A</v>
      </c>
      <c r="K72" s="110" t="e">
        <f>VLOOKUP(Risk_climate!$H72,Exposure_climate!$D$14:$J$1009,6,FALSE)</f>
        <v>#N/A</v>
      </c>
      <c r="L72" s="111">
        <f>Vulnerability_climate!E101</f>
        <v>0</v>
      </c>
      <c r="M72" s="112">
        <f>Vulnerability_climate!F101</f>
        <v>0</v>
      </c>
      <c r="N72" s="112" t="str">
        <f t="shared" si="2"/>
        <v>00</v>
      </c>
      <c r="O72" s="112" t="e">
        <f>VLOOKUP(N72,Vulnerability_climate!$D$18:$I$37,4,FALSE)</f>
        <v>#N/A</v>
      </c>
      <c r="P72" s="112" t="e">
        <f>VLOOKUP(N72,Vulnerability_climate!$D$18:$I$37,5,FALSE)</f>
        <v>#N/A</v>
      </c>
      <c r="Q72" s="113" t="e">
        <f>VLOOKUP(N72,Vulnerability_climate!$D$18:$I$37,6,FALSE)</f>
        <v>#N/A</v>
      </c>
      <c r="R72" s="55" t="e">
        <f t="shared" si="0"/>
        <v>#N/A</v>
      </c>
      <c r="S72" s="133" t="str">
        <f t="shared" si="3"/>
        <v/>
      </c>
    </row>
    <row r="73" spans="2:19" ht="16.5" thickBot="1" x14ac:dyDescent="0.3">
      <c r="B73" s="206">
        <f>Vulnerability_climate!B102</f>
        <v>0</v>
      </c>
      <c r="C73" s="207">
        <f>VLOOKUP($B73,Hazards_climate!$J$15:$R$10016,6,FALSE)</f>
        <v>0</v>
      </c>
      <c r="D73" s="208" t="e">
        <f>VLOOKUP($B73,Hazards_climate!$J$15:$R$10016,7,FALSE)</f>
        <v>#N/A</v>
      </c>
      <c r="E73" s="207">
        <f>VLOOKUP($B73,Hazards_climate!$J$15:$R$10016,8,FALSE)</f>
        <v>0</v>
      </c>
      <c r="F73" s="209">
        <f>VLOOKUP($B73,Hazards_climate!$J$15:$R$10016,9,FALSE)</f>
        <v>0</v>
      </c>
      <c r="G73" s="108">
        <f>Vulnerability_climate!C102</f>
        <v>0</v>
      </c>
      <c r="H73" s="109" t="str">
        <f t="shared" si="1"/>
        <v>00</v>
      </c>
      <c r="I73" s="109" t="e">
        <f>VLOOKUP(Risk_climate!$H73,Exposure_climate!$D$14:$J$1009,3,FALSE)</f>
        <v>#N/A</v>
      </c>
      <c r="J73" s="109" t="e">
        <f>VLOOKUP(Risk_climate!$H73,Exposure_climate!$D$14:$J$1009,4,FALSE)</f>
        <v>#N/A</v>
      </c>
      <c r="K73" s="110" t="e">
        <f>VLOOKUP(Risk_climate!$H73,Exposure_climate!$D$14:$J$1009,6,FALSE)</f>
        <v>#N/A</v>
      </c>
      <c r="L73" s="111">
        <f>Vulnerability_climate!E102</f>
        <v>0</v>
      </c>
      <c r="M73" s="112">
        <f>Vulnerability_climate!F102</f>
        <v>0</v>
      </c>
      <c r="N73" s="112" t="str">
        <f t="shared" si="2"/>
        <v>00</v>
      </c>
      <c r="O73" s="112" t="e">
        <f>VLOOKUP(N73,Vulnerability_climate!$D$18:$I$37,4,FALSE)</f>
        <v>#N/A</v>
      </c>
      <c r="P73" s="112" t="e">
        <f>VLOOKUP(N73,Vulnerability_climate!$D$18:$I$37,5,FALSE)</f>
        <v>#N/A</v>
      </c>
      <c r="Q73" s="113" t="e">
        <f>VLOOKUP(N73,Vulnerability_climate!$D$18:$I$37,6,FALSE)</f>
        <v>#N/A</v>
      </c>
      <c r="R73" s="55" t="e">
        <f t="shared" si="0"/>
        <v>#N/A</v>
      </c>
      <c r="S73" s="133" t="str">
        <f t="shared" si="3"/>
        <v/>
      </c>
    </row>
    <row r="74" spans="2:19" ht="16.5" thickBot="1" x14ac:dyDescent="0.3">
      <c r="B74" s="206">
        <f>Vulnerability_climate!B103</f>
        <v>0</v>
      </c>
      <c r="C74" s="207">
        <f>VLOOKUP($B74,Hazards_climate!$J$15:$R$10016,6,FALSE)</f>
        <v>0</v>
      </c>
      <c r="D74" s="208" t="e">
        <f>VLOOKUP($B74,Hazards_climate!$J$15:$R$10016,7,FALSE)</f>
        <v>#N/A</v>
      </c>
      <c r="E74" s="207">
        <f>VLOOKUP($B74,Hazards_climate!$J$15:$R$10016,8,FALSE)</f>
        <v>0</v>
      </c>
      <c r="F74" s="209">
        <f>VLOOKUP($B74,Hazards_climate!$J$15:$R$10016,9,FALSE)</f>
        <v>0</v>
      </c>
      <c r="G74" s="108">
        <f>Vulnerability_climate!C103</f>
        <v>0</v>
      </c>
      <c r="H74" s="109" t="str">
        <f t="shared" si="1"/>
        <v>00</v>
      </c>
      <c r="I74" s="109" t="e">
        <f>VLOOKUP(Risk_climate!$H74,Exposure_climate!$D$14:$J$1009,3,FALSE)</f>
        <v>#N/A</v>
      </c>
      <c r="J74" s="109" t="e">
        <f>VLOOKUP(Risk_climate!$H74,Exposure_climate!$D$14:$J$1009,4,FALSE)</f>
        <v>#N/A</v>
      </c>
      <c r="K74" s="110" t="e">
        <f>VLOOKUP(Risk_climate!$H74,Exposure_climate!$D$14:$J$1009,6,FALSE)</f>
        <v>#N/A</v>
      </c>
      <c r="L74" s="111">
        <f>Vulnerability_climate!E103</f>
        <v>0</v>
      </c>
      <c r="M74" s="112">
        <f>Vulnerability_climate!F103</f>
        <v>0</v>
      </c>
      <c r="N74" s="112" t="str">
        <f t="shared" si="2"/>
        <v>00</v>
      </c>
      <c r="O74" s="112" t="e">
        <f>VLOOKUP(N74,Vulnerability_climate!$D$18:$I$37,4,FALSE)</f>
        <v>#N/A</v>
      </c>
      <c r="P74" s="112" t="e">
        <f>VLOOKUP(N74,Vulnerability_climate!$D$18:$I$37,5,FALSE)</f>
        <v>#N/A</v>
      </c>
      <c r="Q74" s="113" t="e">
        <f>VLOOKUP(N74,Vulnerability_climate!$D$18:$I$37,6,FALSE)</f>
        <v>#N/A</v>
      </c>
      <c r="R74" s="55" t="e">
        <f t="shared" si="0"/>
        <v>#N/A</v>
      </c>
      <c r="S74" s="133" t="str">
        <f t="shared" si="3"/>
        <v/>
      </c>
    </row>
    <row r="75" spans="2:19" ht="16.5" thickBot="1" x14ac:dyDescent="0.3">
      <c r="B75" s="206">
        <f>Vulnerability_climate!B104</f>
        <v>0</v>
      </c>
      <c r="C75" s="207">
        <f>VLOOKUP($B75,Hazards_climate!$J$15:$R$10016,6,FALSE)</f>
        <v>0</v>
      </c>
      <c r="D75" s="208" t="e">
        <f>VLOOKUP($B75,Hazards_climate!$J$15:$R$10016,7,FALSE)</f>
        <v>#N/A</v>
      </c>
      <c r="E75" s="207">
        <f>VLOOKUP($B75,Hazards_climate!$J$15:$R$10016,8,FALSE)</f>
        <v>0</v>
      </c>
      <c r="F75" s="209">
        <f>VLOOKUP($B75,Hazards_climate!$J$15:$R$10016,9,FALSE)</f>
        <v>0</v>
      </c>
      <c r="G75" s="108">
        <f>Vulnerability_climate!C104</f>
        <v>0</v>
      </c>
      <c r="H75" s="109" t="str">
        <f t="shared" si="1"/>
        <v>00</v>
      </c>
      <c r="I75" s="109" t="e">
        <f>VLOOKUP(Risk_climate!$H75,Exposure_climate!$D$14:$J$1009,3,FALSE)</f>
        <v>#N/A</v>
      </c>
      <c r="J75" s="109" t="e">
        <f>VLOOKUP(Risk_climate!$H75,Exposure_climate!$D$14:$J$1009,4,FALSE)</f>
        <v>#N/A</v>
      </c>
      <c r="K75" s="110" t="e">
        <f>VLOOKUP(Risk_climate!$H75,Exposure_climate!$D$14:$J$1009,6,FALSE)</f>
        <v>#N/A</v>
      </c>
      <c r="L75" s="111">
        <f>Vulnerability_climate!E104</f>
        <v>0</v>
      </c>
      <c r="M75" s="112">
        <f>Vulnerability_climate!F104</f>
        <v>0</v>
      </c>
      <c r="N75" s="112" t="str">
        <f t="shared" si="2"/>
        <v>00</v>
      </c>
      <c r="O75" s="112" t="e">
        <f>VLOOKUP(N75,Vulnerability_climate!$D$18:$I$37,4,FALSE)</f>
        <v>#N/A</v>
      </c>
      <c r="P75" s="112" t="e">
        <f>VLOOKUP(N75,Vulnerability_climate!$D$18:$I$37,5,FALSE)</f>
        <v>#N/A</v>
      </c>
      <c r="Q75" s="113" t="e">
        <f>VLOOKUP(N75,Vulnerability_climate!$D$18:$I$37,6,FALSE)</f>
        <v>#N/A</v>
      </c>
      <c r="R75" s="55" t="e">
        <f t="shared" si="0"/>
        <v>#N/A</v>
      </c>
      <c r="S75" s="133" t="str">
        <f t="shared" si="3"/>
        <v/>
      </c>
    </row>
    <row r="76" spans="2:19" ht="16.5" thickBot="1" x14ac:dyDescent="0.3">
      <c r="B76" s="206">
        <f>Vulnerability_climate!B105</f>
        <v>0</v>
      </c>
      <c r="C76" s="207">
        <f>VLOOKUP($B76,Hazards_climate!$J$15:$R$10016,6,FALSE)</f>
        <v>0</v>
      </c>
      <c r="D76" s="208" t="e">
        <f>VLOOKUP($B76,Hazards_climate!$J$15:$R$10016,7,FALSE)</f>
        <v>#N/A</v>
      </c>
      <c r="E76" s="207">
        <f>VLOOKUP($B76,Hazards_climate!$J$15:$R$10016,8,FALSE)</f>
        <v>0</v>
      </c>
      <c r="F76" s="209">
        <f>VLOOKUP($B76,Hazards_climate!$J$15:$R$10016,9,FALSE)</f>
        <v>0</v>
      </c>
      <c r="G76" s="108">
        <f>Vulnerability_climate!C105</f>
        <v>0</v>
      </c>
      <c r="H76" s="109" t="str">
        <f t="shared" si="1"/>
        <v>00</v>
      </c>
      <c r="I76" s="109" t="e">
        <f>VLOOKUP(Risk_climate!$H76,Exposure_climate!$D$14:$J$1009,3,FALSE)</f>
        <v>#N/A</v>
      </c>
      <c r="J76" s="109" t="e">
        <f>VLOOKUP(Risk_climate!$H76,Exposure_climate!$D$14:$J$1009,4,FALSE)</f>
        <v>#N/A</v>
      </c>
      <c r="K76" s="110" t="e">
        <f>VLOOKUP(Risk_climate!$H76,Exposure_climate!$D$14:$J$1009,6,FALSE)</f>
        <v>#N/A</v>
      </c>
      <c r="L76" s="111">
        <f>Vulnerability_climate!E105</f>
        <v>0</v>
      </c>
      <c r="M76" s="112">
        <f>Vulnerability_climate!F105</f>
        <v>0</v>
      </c>
      <c r="N76" s="112" t="str">
        <f t="shared" si="2"/>
        <v>00</v>
      </c>
      <c r="O76" s="112" t="e">
        <f>VLOOKUP(N76,Vulnerability_climate!$D$18:$I$37,4,FALSE)</f>
        <v>#N/A</v>
      </c>
      <c r="P76" s="112" t="e">
        <f>VLOOKUP(N76,Vulnerability_climate!$D$18:$I$37,5,FALSE)</f>
        <v>#N/A</v>
      </c>
      <c r="Q76" s="113" t="e">
        <f>VLOOKUP(N76,Vulnerability_climate!$D$18:$I$37,6,FALSE)</f>
        <v>#N/A</v>
      </c>
      <c r="R76" s="55" t="e">
        <f t="shared" ref="R76:R139" si="4">C76*I76*O76</f>
        <v>#N/A</v>
      </c>
      <c r="S76" s="133" t="str">
        <f t="shared" si="3"/>
        <v/>
      </c>
    </row>
    <row r="77" spans="2:19" ht="16.5" thickBot="1" x14ac:dyDescent="0.3">
      <c r="B77" s="206">
        <f>Vulnerability_climate!B106</f>
        <v>0</v>
      </c>
      <c r="C77" s="207">
        <f>VLOOKUP($B77,Hazards_climate!$J$15:$R$10016,6,FALSE)</f>
        <v>0</v>
      </c>
      <c r="D77" s="208" t="e">
        <f>VLOOKUP($B77,Hazards_climate!$J$15:$R$10016,7,FALSE)</f>
        <v>#N/A</v>
      </c>
      <c r="E77" s="207">
        <f>VLOOKUP($B77,Hazards_climate!$J$15:$R$10016,8,FALSE)</f>
        <v>0</v>
      </c>
      <c r="F77" s="209">
        <f>VLOOKUP($B77,Hazards_climate!$J$15:$R$10016,9,FALSE)</f>
        <v>0</v>
      </c>
      <c r="G77" s="108">
        <f>Vulnerability_climate!C106</f>
        <v>0</v>
      </c>
      <c r="H77" s="109" t="str">
        <f t="shared" ref="H77:H140" si="5">G77&amp;B77</f>
        <v>00</v>
      </c>
      <c r="I77" s="109" t="e">
        <f>VLOOKUP(Risk_climate!$H77,Exposure_climate!$D$14:$J$1009,3,FALSE)</f>
        <v>#N/A</v>
      </c>
      <c r="J77" s="109" t="e">
        <f>VLOOKUP(Risk_climate!$H77,Exposure_climate!$D$14:$J$1009,4,FALSE)</f>
        <v>#N/A</v>
      </c>
      <c r="K77" s="110" t="e">
        <f>VLOOKUP(Risk_climate!$H77,Exposure_climate!$D$14:$J$1009,6,FALSE)</f>
        <v>#N/A</v>
      </c>
      <c r="L77" s="111">
        <f>Vulnerability_climate!E106</f>
        <v>0</v>
      </c>
      <c r="M77" s="112">
        <f>Vulnerability_climate!F106</f>
        <v>0</v>
      </c>
      <c r="N77" s="112" t="str">
        <f t="shared" ref="N77:N140" si="6">L77&amp;M77</f>
        <v>00</v>
      </c>
      <c r="O77" s="112" t="e">
        <f>VLOOKUP(N77,Vulnerability_climate!$D$18:$I$37,4,FALSE)</f>
        <v>#N/A</v>
      </c>
      <c r="P77" s="112" t="e">
        <f>VLOOKUP(N77,Vulnerability_climate!$D$18:$I$37,5,FALSE)</f>
        <v>#N/A</v>
      </c>
      <c r="Q77" s="113" t="e">
        <f>VLOOKUP(N77,Vulnerability_climate!$D$18:$I$37,6,FALSE)</f>
        <v>#N/A</v>
      </c>
      <c r="R77" s="55" t="e">
        <f t="shared" si="4"/>
        <v>#N/A</v>
      </c>
      <c r="S77" s="133" t="str">
        <f t="shared" ref="S77:S140" si="7">IF(ISNA(R77),"",COUNTIF($R$12:$R$1007,"&gt;"&amp;R77)+1)</f>
        <v/>
      </c>
    </row>
    <row r="78" spans="2:19" ht="16.5" thickBot="1" x14ac:dyDescent="0.3">
      <c r="B78" s="206">
        <f>Vulnerability_climate!B107</f>
        <v>0</v>
      </c>
      <c r="C78" s="207">
        <f>VLOOKUP($B78,Hazards_climate!$J$15:$R$10016,6,FALSE)</f>
        <v>0</v>
      </c>
      <c r="D78" s="208" t="e">
        <f>VLOOKUP($B78,Hazards_climate!$J$15:$R$10016,7,FALSE)</f>
        <v>#N/A</v>
      </c>
      <c r="E78" s="207">
        <f>VLOOKUP($B78,Hazards_climate!$J$15:$R$10016,8,FALSE)</f>
        <v>0</v>
      </c>
      <c r="F78" s="209">
        <f>VLOOKUP($B78,Hazards_climate!$J$15:$R$10016,9,FALSE)</f>
        <v>0</v>
      </c>
      <c r="G78" s="108">
        <f>Vulnerability_climate!C107</f>
        <v>0</v>
      </c>
      <c r="H78" s="109" t="str">
        <f t="shared" si="5"/>
        <v>00</v>
      </c>
      <c r="I78" s="109" t="e">
        <f>VLOOKUP(Risk_climate!$H78,Exposure_climate!$D$14:$J$1009,3,FALSE)</f>
        <v>#N/A</v>
      </c>
      <c r="J78" s="109" t="e">
        <f>VLOOKUP(Risk_climate!$H78,Exposure_climate!$D$14:$J$1009,4,FALSE)</f>
        <v>#N/A</v>
      </c>
      <c r="K78" s="110" t="e">
        <f>VLOOKUP(Risk_climate!$H78,Exposure_climate!$D$14:$J$1009,6,FALSE)</f>
        <v>#N/A</v>
      </c>
      <c r="L78" s="111">
        <f>Vulnerability_climate!E107</f>
        <v>0</v>
      </c>
      <c r="M78" s="112">
        <f>Vulnerability_climate!F107</f>
        <v>0</v>
      </c>
      <c r="N78" s="112" t="str">
        <f t="shared" si="6"/>
        <v>00</v>
      </c>
      <c r="O78" s="112" t="e">
        <f>VLOOKUP(N78,Vulnerability_climate!$D$18:$I$37,4,FALSE)</f>
        <v>#N/A</v>
      </c>
      <c r="P78" s="112" t="e">
        <f>VLOOKUP(N78,Vulnerability_climate!$D$18:$I$37,5,FALSE)</f>
        <v>#N/A</v>
      </c>
      <c r="Q78" s="113" t="e">
        <f>VLOOKUP(N78,Vulnerability_climate!$D$18:$I$37,6,FALSE)</f>
        <v>#N/A</v>
      </c>
      <c r="R78" s="55" t="e">
        <f t="shared" si="4"/>
        <v>#N/A</v>
      </c>
      <c r="S78" s="133" t="str">
        <f t="shared" si="7"/>
        <v/>
      </c>
    </row>
    <row r="79" spans="2:19" ht="16.5" thickBot="1" x14ac:dyDescent="0.3">
      <c r="B79" s="206">
        <f>Vulnerability_climate!B108</f>
        <v>0</v>
      </c>
      <c r="C79" s="207">
        <f>VLOOKUP($B79,Hazards_climate!$J$15:$R$10016,6,FALSE)</f>
        <v>0</v>
      </c>
      <c r="D79" s="208" t="e">
        <f>VLOOKUP($B79,Hazards_climate!$J$15:$R$10016,7,FALSE)</f>
        <v>#N/A</v>
      </c>
      <c r="E79" s="207">
        <f>VLOOKUP($B79,Hazards_climate!$J$15:$R$10016,8,FALSE)</f>
        <v>0</v>
      </c>
      <c r="F79" s="209">
        <f>VLOOKUP($B79,Hazards_climate!$J$15:$R$10016,9,FALSE)</f>
        <v>0</v>
      </c>
      <c r="G79" s="108">
        <f>Vulnerability_climate!C108</f>
        <v>0</v>
      </c>
      <c r="H79" s="109" t="str">
        <f t="shared" si="5"/>
        <v>00</v>
      </c>
      <c r="I79" s="109" t="e">
        <f>VLOOKUP(Risk_climate!$H79,Exposure_climate!$D$14:$J$1009,3,FALSE)</f>
        <v>#N/A</v>
      </c>
      <c r="J79" s="109" t="e">
        <f>VLOOKUP(Risk_climate!$H79,Exposure_climate!$D$14:$J$1009,4,FALSE)</f>
        <v>#N/A</v>
      </c>
      <c r="K79" s="110" t="e">
        <f>VLOOKUP(Risk_climate!$H79,Exposure_climate!$D$14:$J$1009,6,FALSE)</f>
        <v>#N/A</v>
      </c>
      <c r="L79" s="111">
        <f>Vulnerability_climate!E108</f>
        <v>0</v>
      </c>
      <c r="M79" s="112">
        <f>Vulnerability_climate!F108</f>
        <v>0</v>
      </c>
      <c r="N79" s="112" t="str">
        <f t="shared" si="6"/>
        <v>00</v>
      </c>
      <c r="O79" s="112" t="e">
        <f>VLOOKUP(N79,Vulnerability_climate!$D$18:$I$37,4,FALSE)</f>
        <v>#N/A</v>
      </c>
      <c r="P79" s="112" t="e">
        <f>VLOOKUP(N79,Vulnerability_climate!$D$18:$I$37,5,FALSE)</f>
        <v>#N/A</v>
      </c>
      <c r="Q79" s="113" t="e">
        <f>VLOOKUP(N79,Vulnerability_climate!$D$18:$I$37,6,FALSE)</f>
        <v>#N/A</v>
      </c>
      <c r="R79" s="55" t="e">
        <f t="shared" si="4"/>
        <v>#N/A</v>
      </c>
      <c r="S79" s="133" t="str">
        <f t="shared" si="7"/>
        <v/>
      </c>
    </row>
    <row r="80" spans="2:19" ht="16.5" thickBot="1" x14ac:dyDescent="0.3">
      <c r="B80" s="206">
        <f>Vulnerability_climate!B109</f>
        <v>0</v>
      </c>
      <c r="C80" s="207">
        <f>VLOOKUP($B80,Hazards_climate!$J$15:$R$10016,6,FALSE)</f>
        <v>0</v>
      </c>
      <c r="D80" s="208" t="e">
        <f>VLOOKUP($B80,Hazards_climate!$J$15:$R$10016,7,FALSE)</f>
        <v>#N/A</v>
      </c>
      <c r="E80" s="207">
        <f>VLOOKUP($B80,Hazards_climate!$J$15:$R$10016,8,FALSE)</f>
        <v>0</v>
      </c>
      <c r="F80" s="209">
        <f>VLOOKUP($B80,Hazards_climate!$J$15:$R$10016,9,FALSE)</f>
        <v>0</v>
      </c>
      <c r="G80" s="108">
        <f>Vulnerability_climate!C109</f>
        <v>0</v>
      </c>
      <c r="H80" s="109" t="str">
        <f t="shared" si="5"/>
        <v>00</v>
      </c>
      <c r="I80" s="109" t="e">
        <f>VLOOKUP(Risk_climate!$H80,Exposure_climate!$D$14:$J$1009,3,FALSE)</f>
        <v>#N/A</v>
      </c>
      <c r="J80" s="109" t="e">
        <f>VLOOKUP(Risk_climate!$H80,Exposure_climate!$D$14:$J$1009,4,FALSE)</f>
        <v>#N/A</v>
      </c>
      <c r="K80" s="110" t="e">
        <f>VLOOKUP(Risk_climate!$H80,Exposure_climate!$D$14:$J$1009,6,FALSE)</f>
        <v>#N/A</v>
      </c>
      <c r="L80" s="111">
        <f>Vulnerability_climate!E109</f>
        <v>0</v>
      </c>
      <c r="M80" s="112">
        <f>Vulnerability_climate!F109</f>
        <v>0</v>
      </c>
      <c r="N80" s="112" t="str">
        <f t="shared" si="6"/>
        <v>00</v>
      </c>
      <c r="O80" s="112" t="e">
        <f>VLOOKUP(N80,Vulnerability_climate!$D$18:$I$37,4,FALSE)</f>
        <v>#N/A</v>
      </c>
      <c r="P80" s="112" t="e">
        <f>VLOOKUP(N80,Vulnerability_climate!$D$18:$I$37,5,FALSE)</f>
        <v>#N/A</v>
      </c>
      <c r="Q80" s="113" t="e">
        <f>VLOOKUP(N80,Vulnerability_climate!$D$18:$I$37,6,FALSE)</f>
        <v>#N/A</v>
      </c>
      <c r="R80" s="55" t="e">
        <f t="shared" si="4"/>
        <v>#N/A</v>
      </c>
      <c r="S80" s="133" t="str">
        <f t="shared" si="7"/>
        <v/>
      </c>
    </row>
    <row r="81" spans="2:19" ht="16.5" thickBot="1" x14ac:dyDescent="0.3">
      <c r="B81" s="206">
        <f>Vulnerability_climate!B110</f>
        <v>0</v>
      </c>
      <c r="C81" s="207">
        <f>VLOOKUP($B81,Hazards_climate!$J$15:$R$10016,6,FALSE)</f>
        <v>0</v>
      </c>
      <c r="D81" s="208" t="e">
        <f>VLOOKUP($B81,Hazards_climate!$J$15:$R$10016,7,FALSE)</f>
        <v>#N/A</v>
      </c>
      <c r="E81" s="207">
        <f>VLOOKUP($B81,Hazards_climate!$J$15:$R$10016,8,FALSE)</f>
        <v>0</v>
      </c>
      <c r="F81" s="209">
        <f>VLOOKUP($B81,Hazards_climate!$J$15:$R$10016,9,FALSE)</f>
        <v>0</v>
      </c>
      <c r="G81" s="108">
        <f>Vulnerability_climate!C110</f>
        <v>0</v>
      </c>
      <c r="H81" s="109" t="str">
        <f t="shared" si="5"/>
        <v>00</v>
      </c>
      <c r="I81" s="109" t="e">
        <f>VLOOKUP(Risk_climate!$H81,Exposure_climate!$D$14:$J$1009,3,FALSE)</f>
        <v>#N/A</v>
      </c>
      <c r="J81" s="109" t="e">
        <f>VLOOKUP(Risk_climate!$H81,Exposure_climate!$D$14:$J$1009,4,FALSE)</f>
        <v>#N/A</v>
      </c>
      <c r="K81" s="110" t="e">
        <f>VLOOKUP(Risk_climate!$H81,Exposure_climate!$D$14:$J$1009,6,FALSE)</f>
        <v>#N/A</v>
      </c>
      <c r="L81" s="111">
        <f>Vulnerability_climate!E110</f>
        <v>0</v>
      </c>
      <c r="M81" s="112">
        <f>Vulnerability_climate!F110</f>
        <v>0</v>
      </c>
      <c r="N81" s="112" t="str">
        <f t="shared" si="6"/>
        <v>00</v>
      </c>
      <c r="O81" s="112" t="e">
        <f>VLOOKUP(N81,Vulnerability_climate!$D$18:$I$37,4,FALSE)</f>
        <v>#N/A</v>
      </c>
      <c r="P81" s="112" t="e">
        <f>VLOOKUP(N81,Vulnerability_climate!$D$18:$I$37,5,FALSE)</f>
        <v>#N/A</v>
      </c>
      <c r="Q81" s="113" t="e">
        <f>VLOOKUP(N81,Vulnerability_climate!$D$18:$I$37,6,FALSE)</f>
        <v>#N/A</v>
      </c>
      <c r="R81" s="55" t="e">
        <f t="shared" si="4"/>
        <v>#N/A</v>
      </c>
      <c r="S81" s="133" t="str">
        <f t="shared" si="7"/>
        <v/>
      </c>
    </row>
    <row r="82" spans="2:19" ht="16.5" thickBot="1" x14ac:dyDescent="0.3">
      <c r="B82" s="206">
        <f>Vulnerability_climate!B111</f>
        <v>0</v>
      </c>
      <c r="C82" s="207">
        <f>VLOOKUP($B82,Hazards_climate!$J$15:$R$10016,6,FALSE)</f>
        <v>0</v>
      </c>
      <c r="D82" s="208" t="e">
        <f>VLOOKUP($B82,Hazards_climate!$J$15:$R$10016,7,FALSE)</f>
        <v>#N/A</v>
      </c>
      <c r="E82" s="207">
        <f>VLOOKUP($B82,Hazards_climate!$J$15:$R$10016,8,FALSE)</f>
        <v>0</v>
      </c>
      <c r="F82" s="209">
        <f>VLOOKUP($B82,Hazards_climate!$J$15:$R$10016,9,FALSE)</f>
        <v>0</v>
      </c>
      <c r="G82" s="108">
        <f>Vulnerability_climate!C111</f>
        <v>0</v>
      </c>
      <c r="H82" s="109" t="str">
        <f t="shared" si="5"/>
        <v>00</v>
      </c>
      <c r="I82" s="109" t="e">
        <f>VLOOKUP(Risk_climate!$H82,Exposure_climate!$D$14:$J$1009,3,FALSE)</f>
        <v>#N/A</v>
      </c>
      <c r="J82" s="109" t="e">
        <f>VLOOKUP(Risk_climate!$H82,Exposure_climate!$D$14:$J$1009,4,FALSE)</f>
        <v>#N/A</v>
      </c>
      <c r="K82" s="110" t="e">
        <f>VLOOKUP(Risk_climate!$H82,Exposure_climate!$D$14:$J$1009,6,FALSE)</f>
        <v>#N/A</v>
      </c>
      <c r="L82" s="111">
        <f>Vulnerability_climate!E111</f>
        <v>0</v>
      </c>
      <c r="M82" s="112">
        <f>Vulnerability_climate!F111</f>
        <v>0</v>
      </c>
      <c r="N82" s="112" t="str">
        <f t="shared" si="6"/>
        <v>00</v>
      </c>
      <c r="O82" s="112" t="e">
        <f>VLOOKUP(N82,Vulnerability_climate!$D$18:$I$37,4,FALSE)</f>
        <v>#N/A</v>
      </c>
      <c r="P82" s="112" t="e">
        <f>VLOOKUP(N82,Vulnerability_climate!$D$18:$I$37,5,FALSE)</f>
        <v>#N/A</v>
      </c>
      <c r="Q82" s="113" t="e">
        <f>VLOOKUP(N82,Vulnerability_climate!$D$18:$I$37,6,FALSE)</f>
        <v>#N/A</v>
      </c>
      <c r="R82" s="55" t="e">
        <f t="shared" si="4"/>
        <v>#N/A</v>
      </c>
      <c r="S82" s="133" t="str">
        <f t="shared" si="7"/>
        <v/>
      </c>
    </row>
    <row r="83" spans="2:19" ht="16.5" thickBot="1" x14ac:dyDescent="0.3">
      <c r="B83" s="206">
        <f>Vulnerability_climate!B112</f>
        <v>0</v>
      </c>
      <c r="C83" s="207">
        <f>VLOOKUP($B83,Hazards_climate!$J$15:$R$10016,6,FALSE)</f>
        <v>0</v>
      </c>
      <c r="D83" s="208" t="e">
        <f>VLOOKUP($B83,Hazards_climate!$J$15:$R$10016,7,FALSE)</f>
        <v>#N/A</v>
      </c>
      <c r="E83" s="207">
        <f>VLOOKUP($B83,Hazards_climate!$J$15:$R$10016,8,FALSE)</f>
        <v>0</v>
      </c>
      <c r="F83" s="209">
        <f>VLOOKUP($B83,Hazards_climate!$J$15:$R$10016,9,FALSE)</f>
        <v>0</v>
      </c>
      <c r="G83" s="108">
        <f>Vulnerability_climate!C112</f>
        <v>0</v>
      </c>
      <c r="H83" s="109" t="str">
        <f t="shared" si="5"/>
        <v>00</v>
      </c>
      <c r="I83" s="109" t="e">
        <f>VLOOKUP(Risk_climate!$H83,Exposure_climate!$D$14:$J$1009,3,FALSE)</f>
        <v>#N/A</v>
      </c>
      <c r="J83" s="109" t="e">
        <f>VLOOKUP(Risk_climate!$H83,Exposure_climate!$D$14:$J$1009,4,FALSE)</f>
        <v>#N/A</v>
      </c>
      <c r="K83" s="110" t="e">
        <f>VLOOKUP(Risk_climate!$H83,Exposure_climate!$D$14:$J$1009,6,FALSE)</f>
        <v>#N/A</v>
      </c>
      <c r="L83" s="111">
        <f>Vulnerability_climate!E112</f>
        <v>0</v>
      </c>
      <c r="M83" s="112">
        <f>Vulnerability_climate!F112</f>
        <v>0</v>
      </c>
      <c r="N83" s="112" t="str">
        <f t="shared" si="6"/>
        <v>00</v>
      </c>
      <c r="O83" s="112" t="e">
        <f>VLOOKUP(N83,Vulnerability_climate!$D$18:$I$37,4,FALSE)</f>
        <v>#N/A</v>
      </c>
      <c r="P83" s="112" t="e">
        <f>VLOOKUP(N83,Vulnerability_climate!$D$18:$I$37,5,FALSE)</f>
        <v>#N/A</v>
      </c>
      <c r="Q83" s="113" t="e">
        <f>VLOOKUP(N83,Vulnerability_climate!$D$18:$I$37,6,FALSE)</f>
        <v>#N/A</v>
      </c>
      <c r="R83" s="55" t="e">
        <f t="shared" si="4"/>
        <v>#N/A</v>
      </c>
      <c r="S83" s="133" t="str">
        <f t="shared" si="7"/>
        <v/>
      </c>
    </row>
    <row r="84" spans="2:19" ht="16.5" thickBot="1" x14ac:dyDescent="0.3">
      <c r="B84" s="206">
        <f>Vulnerability_climate!B113</f>
        <v>0</v>
      </c>
      <c r="C84" s="207">
        <f>VLOOKUP($B84,Hazards_climate!$J$15:$R$10016,6,FALSE)</f>
        <v>0</v>
      </c>
      <c r="D84" s="208" t="e">
        <f>VLOOKUP($B84,Hazards_climate!$J$15:$R$10016,7,FALSE)</f>
        <v>#N/A</v>
      </c>
      <c r="E84" s="207">
        <f>VLOOKUP($B84,Hazards_climate!$J$15:$R$10016,8,FALSE)</f>
        <v>0</v>
      </c>
      <c r="F84" s="209">
        <f>VLOOKUP($B84,Hazards_climate!$J$15:$R$10016,9,FALSE)</f>
        <v>0</v>
      </c>
      <c r="G84" s="108">
        <f>Vulnerability_climate!C113</f>
        <v>0</v>
      </c>
      <c r="H84" s="109" t="str">
        <f t="shared" si="5"/>
        <v>00</v>
      </c>
      <c r="I84" s="109" t="e">
        <f>VLOOKUP(Risk_climate!$H84,Exposure_climate!$D$14:$J$1009,3,FALSE)</f>
        <v>#N/A</v>
      </c>
      <c r="J84" s="109" t="e">
        <f>VLOOKUP(Risk_climate!$H84,Exposure_climate!$D$14:$J$1009,4,FALSE)</f>
        <v>#N/A</v>
      </c>
      <c r="K84" s="110" t="e">
        <f>VLOOKUP(Risk_climate!$H84,Exposure_climate!$D$14:$J$1009,6,FALSE)</f>
        <v>#N/A</v>
      </c>
      <c r="L84" s="111">
        <f>Vulnerability_climate!E113</f>
        <v>0</v>
      </c>
      <c r="M84" s="112">
        <f>Vulnerability_climate!F113</f>
        <v>0</v>
      </c>
      <c r="N84" s="112" t="str">
        <f t="shared" si="6"/>
        <v>00</v>
      </c>
      <c r="O84" s="112" t="e">
        <f>VLOOKUP(N84,Vulnerability_climate!$D$18:$I$37,4,FALSE)</f>
        <v>#N/A</v>
      </c>
      <c r="P84" s="112" t="e">
        <f>VLOOKUP(N84,Vulnerability_climate!$D$18:$I$37,5,FALSE)</f>
        <v>#N/A</v>
      </c>
      <c r="Q84" s="113" t="e">
        <f>VLOOKUP(N84,Vulnerability_climate!$D$18:$I$37,6,FALSE)</f>
        <v>#N/A</v>
      </c>
      <c r="R84" s="55" t="e">
        <f t="shared" si="4"/>
        <v>#N/A</v>
      </c>
      <c r="S84" s="133" t="str">
        <f t="shared" si="7"/>
        <v/>
      </c>
    </row>
    <row r="85" spans="2:19" ht="16.5" thickBot="1" x14ac:dyDescent="0.3">
      <c r="B85" s="206">
        <f>Vulnerability_climate!B114</f>
        <v>0</v>
      </c>
      <c r="C85" s="207">
        <f>VLOOKUP($B85,Hazards_climate!$J$15:$R$10016,6,FALSE)</f>
        <v>0</v>
      </c>
      <c r="D85" s="208" t="e">
        <f>VLOOKUP($B85,Hazards_climate!$J$15:$R$10016,7,FALSE)</f>
        <v>#N/A</v>
      </c>
      <c r="E85" s="207">
        <f>VLOOKUP($B85,Hazards_climate!$J$15:$R$10016,8,FALSE)</f>
        <v>0</v>
      </c>
      <c r="F85" s="209">
        <f>VLOOKUP($B85,Hazards_climate!$J$15:$R$10016,9,FALSE)</f>
        <v>0</v>
      </c>
      <c r="G85" s="108">
        <f>Vulnerability_climate!C114</f>
        <v>0</v>
      </c>
      <c r="H85" s="109" t="str">
        <f t="shared" si="5"/>
        <v>00</v>
      </c>
      <c r="I85" s="109" t="e">
        <f>VLOOKUP(Risk_climate!$H85,Exposure_climate!$D$14:$J$1009,3,FALSE)</f>
        <v>#N/A</v>
      </c>
      <c r="J85" s="109" t="e">
        <f>VLOOKUP(Risk_climate!$H85,Exposure_climate!$D$14:$J$1009,4,FALSE)</f>
        <v>#N/A</v>
      </c>
      <c r="K85" s="110" t="e">
        <f>VLOOKUP(Risk_climate!$H85,Exposure_climate!$D$14:$J$1009,6,FALSE)</f>
        <v>#N/A</v>
      </c>
      <c r="L85" s="111">
        <f>Vulnerability_climate!E114</f>
        <v>0</v>
      </c>
      <c r="M85" s="112">
        <f>Vulnerability_climate!F114</f>
        <v>0</v>
      </c>
      <c r="N85" s="112" t="str">
        <f t="shared" si="6"/>
        <v>00</v>
      </c>
      <c r="O85" s="112" t="e">
        <f>VLOOKUP(N85,Vulnerability_climate!$D$18:$I$37,4,FALSE)</f>
        <v>#N/A</v>
      </c>
      <c r="P85" s="112" t="e">
        <f>VLOOKUP(N85,Vulnerability_climate!$D$18:$I$37,5,FALSE)</f>
        <v>#N/A</v>
      </c>
      <c r="Q85" s="113" t="e">
        <f>VLOOKUP(N85,Vulnerability_climate!$D$18:$I$37,6,FALSE)</f>
        <v>#N/A</v>
      </c>
      <c r="R85" s="55" t="e">
        <f t="shared" si="4"/>
        <v>#N/A</v>
      </c>
      <c r="S85" s="133" t="str">
        <f t="shared" si="7"/>
        <v/>
      </c>
    </row>
    <row r="86" spans="2:19" ht="16.5" thickBot="1" x14ac:dyDescent="0.3">
      <c r="B86" s="206">
        <f>Vulnerability_climate!B115</f>
        <v>0</v>
      </c>
      <c r="C86" s="207">
        <f>VLOOKUP($B86,Hazards_climate!$J$15:$R$10016,6,FALSE)</f>
        <v>0</v>
      </c>
      <c r="D86" s="208" t="e">
        <f>VLOOKUP($B86,Hazards_climate!$J$15:$R$10016,7,FALSE)</f>
        <v>#N/A</v>
      </c>
      <c r="E86" s="207">
        <f>VLOOKUP($B86,Hazards_climate!$J$15:$R$10016,8,FALSE)</f>
        <v>0</v>
      </c>
      <c r="F86" s="209">
        <f>VLOOKUP($B86,Hazards_climate!$J$15:$R$10016,9,FALSE)</f>
        <v>0</v>
      </c>
      <c r="G86" s="108">
        <f>Vulnerability_climate!C115</f>
        <v>0</v>
      </c>
      <c r="H86" s="109" t="str">
        <f t="shared" si="5"/>
        <v>00</v>
      </c>
      <c r="I86" s="109" t="e">
        <f>VLOOKUP(Risk_climate!$H86,Exposure_climate!$D$14:$J$1009,3,FALSE)</f>
        <v>#N/A</v>
      </c>
      <c r="J86" s="109" t="e">
        <f>VLOOKUP(Risk_climate!$H86,Exposure_climate!$D$14:$J$1009,4,FALSE)</f>
        <v>#N/A</v>
      </c>
      <c r="K86" s="110" t="e">
        <f>VLOOKUP(Risk_climate!$H86,Exposure_climate!$D$14:$J$1009,6,FALSE)</f>
        <v>#N/A</v>
      </c>
      <c r="L86" s="111">
        <f>Vulnerability_climate!E115</f>
        <v>0</v>
      </c>
      <c r="M86" s="112">
        <f>Vulnerability_climate!F115</f>
        <v>0</v>
      </c>
      <c r="N86" s="112" t="str">
        <f t="shared" si="6"/>
        <v>00</v>
      </c>
      <c r="O86" s="112" t="e">
        <f>VLOOKUP(N86,Vulnerability_climate!$D$18:$I$37,4,FALSE)</f>
        <v>#N/A</v>
      </c>
      <c r="P86" s="112" t="e">
        <f>VLOOKUP(N86,Vulnerability_climate!$D$18:$I$37,5,FALSE)</f>
        <v>#N/A</v>
      </c>
      <c r="Q86" s="113" t="e">
        <f>VLOOKUP(N86,Vulnerability_climate!$D$18:$I$37,6,FALSE)</f>
        <v>#N/A</v>
      </c>
      <c r="R86" s="55" t="e">
        <f t="shared" si="4"/>
        <v>#N/A</v>
      </c>
      <c r="S86" s="133" t="str">
        <f t="shared" si="7"/>
        <v/>
      </c>
    </row>
    <row r="87" spans="2:19" ht="16.5" thickBot="1" x14ac:dyDescent="0.3">
      <c r="B87" s="206">
        <f>Vulnerability_climate!B116</f>
        <v>0</v>
      </c>
      <c r="C87" s="207">
        <f>VLOOKUP($B87,Hazards_climate!$J$15:$R$10016,6,FALSE)</f>
        <v>0</v>
      </c>
      <c r="D87" s="208" t="e">
        <f>VLOOKUP($B87,Hazards_climate!$J$15:$R$10016,7,FALSE)</f>
        <v>#N/A</v>
      </c>
      <c r="E87" s="207">
        <f>VLOOKUP($B87,Hazards_climate!$J$15:$R$10016,8,FALSE)</f>
        <v>0</v>
      </c>
      <c r="F87" s="209">
        <f>VLOOKUP($B87,Hazards_climate!$J$15:$R$10016,9,FALSE)</f>
        <v>0</v>
      </c>
      <c r="G87" s="108">
        <f>Vulnerability_climate!C116</f>
        <v>0</v>
      </c>
      <c r="H87" s="109" t="str">
        <f t="shared" si="5"/>
        <v>00</v>
      </c>
      <c r="I87" s="109" t="e">
        <f>VLOOKUP(Risk_climate!$H87,Exposure_climate!$D$14:$J$1009,3,FALSE)</f>
        <v>#N/A</v>
      </c>
      <c r="J87" s="109" t="e">
        <f>VLOOKUP(Risk_climate!$H87,Exposure_climate!$D$14:$J$1009,4,FALSE)</f>
        <v>#N/A</v>
      </c>
      <c r="K87" s="110" t="e">
        <f>VLOOKUP(Risk_climate!$H87,Exposure_climate!$D$14:$J$1009,6,FALSE)</f>
        <v>#N/A</v>
      </c>
      <c r="L87" s="111">
        <f>Vulnerability_climate!E116</f>
        <v>0</v>
      </c>
      <c r="M87" s="112">
        <f>Vulnerability_climate!F116</f>
        <v>0</v>
      </c>
      <c r="N87" s="112" t="str">
        <f t="shared" si="6"/>
        <v>00</v>
      </c>
      <c r="O87" s="112" t="e">
        <f>VLOOKUP(N87,Vulnerability_climate!$D$18:$I$37,4,FALSE)</f>
        <v>#N/A</v>
      </c>
      <c r="P87" s="112" t="e">
        <f>VLOOKUP(N87,Vulnerability_climate!$D$18:$I$37,5,FALSE)</f>
        <v>#N/A</v>
      </c>
      <c r="Q87" s="113" t="e">
        <f>VLOOKUP(N87,Vulnerability_climate!$D$18:$I$37,6,FALSE)</f>
        <v>#N/A</v>
      </c>
      <c r="R87" s="55" t="e">
        <f t="shared" si="4"/>
        <v>#N/A</v>
      </c>
      <c r="S87" s="133" t="str">
        <f t="shared" si="7"/>
        <v/>
      </c>
    </row>
    <row r="88" spans="2:19" ht="16.5" thickBot="1" x14ac:dyDescent="0.3">
      <c r="B88" s="206">
        <f>Vulnerability_climate!B117</f>
        <v>0</v>
      </c>
      <c r="C88" s="207">
        <f>VLOOKUP($B88,Hazards_climate!$J$15:$R$10016,6,FALSE)</f>
        <v>0</v>
      </c>
      <c r="D88" s="208" t="e">
        <f>VLOOKUP($B88,Hazards_climate!$J$15:$R$10016,7,FALSE)</f>
        <v>#N/A</v>
      </c>
      <c r="E88" s="207">
        <f>VLOOKUP($B88,Hazards_climate!$J$15:$R$10016,8,FALSE)</f>
        <v>0</v>
      </c>
      <c r="F88" s="209">
        <f>VLOOKUP($B88,Hazards_climate!$J$15:$R$10016,9,FALSE)</f>
        <v>0</v>
      </c>
      <c r="G88" s="108">
        <f>Vulnerability_climate!C117</f>
        <v>0</v>
      </c>
      <c r="H88" s="109" t="str">
        <f t="shared" si="5"/>
        <v>00</v>
      </c>
      <c r="I88" s="109" t="e">
        <f>VLOOKUP(Risk_climate!$H88,Exposure_climate!$D$14:$J$1009,3,FALSE)</f>
        <v>#N/A</v>
      </c>
      <c r="J88" s="109" t="e">
        <f>VLOOKUP(Risk_climate!$H88,Exposure_climate!$D$14:$J$1009,4,FALSE)</f>
        <v>#N/A</v>
      </c>
      <c r="K88" s="110" t="e">
        <f>VLOOKUP(Risk_climate!$H88,Exposure_climate!$D$14:$J$1009,6,FALSE)</f>
        <v>#N/A</v>
      </c>
      <c r="L88" s="111">
        <f>Vulnerability_climate!E117</f>
        <v>0</v>
      </c>
      <c r="M88" s="112">
        <f>Vulnerability_climate!F117</f>
        <v>0</v>
      </c>
      <c r="N88" s="112" t="str">
        <f t="shared" si="6"/>
        <v>00</v>
      </c>
      <c r="O88" s="112" t="e">
        <f>VLOOKUP(N88,Vulnerability_climate!$D$18:$I$37,4,FALSE)</f>
        <v>#N/A</v>
      </c>
      <c r="P88" s="112" t="e">
        <f>VLOOKUP(N88,Vulnerability_climate!$D$18:$I$37,5,FALSE)</f>
        <v>#N/A</v>
      </c>
      <c r="Q88" s="113" t="e">
        <f>VLOOKUP(N88,Vulnerability_climate!$D$18:$I$37,6,FALSE)</f>
        <v>#N/A</v>
      </c>
      <c r="R88" s="55" t="e">
        <f t="shared" si="4"/>
        <v>#N/A</v>
      </c>
      <c r="S88" s="133" t="str">
        <f t="shared" si="7"/>
        <v/>
      </c>
    </row>
    <row r="89" spans="2:19" ht="16.5" thickBot="1" x14ac:dyDescent="0.3">
      <c r="B89" s="206">
        <f>Vulnerability_climate!B118</f>
        <v>0</v>
      </c>
      <c r="C89" s="207">
        <f>VLOOKUP($B89,Hazards_climate!$J$15:$R$10016,6,FALSE)</f>
        <v>0</v>
      </c>
      <c r="D89" s="208" t="e">
        <f>VLOOKUP($B89,Hazards_climate!$J$15:$R$10016,7,FALSE)</f>
        <v>#N/A</v>
      </c>
      <c r="E89" s="207">
        <f>VLOOKUP($B89,Hazards_climate!$J$15:$R$10016,8,FALSE)</f>
        <v>0</v>
      </c>
      <c r="F89" s="209">
        <f>VLOOKUP($B89,Hazards_climate!$J$15:$R$10016,9,FALSE)</f>
        <v>0</v>
      </c>
      <c r="G89" s="108">
        <f>Vulnerability_climate!C118</f>
        <v>0</v>
      </c>
      <c r="H89" s="109" t="str">
        <f t="shared" si="5"/>
        <v>00</v>
      </c>
      <c r="I89" s="109" t="e">
        <f>VLOOKUP(Risk_climate!$H89,Exposure_climate!$D$14:$J$1009,3,FALSE)</f>
        <v>#N/A</v>
      </c>
      <c r="J89" s="109" t="e">
        <f>VLOOKUP(Risk_climate!$H89,Exposure_climate!$D$14:$J$1009,4,FALSE)</f>
        <v>#N/A</v>
      </c>
      <c r="K89" s="110" t="e">
        <f>VLOOKUP(Risk_climate!$H89,Exposure_climate!$D$14:$J$1009,6,FALSE)</f>
        <v>#N/A</v>
      </c>
      <c r="L89" s="111">
        <f>Vulnerability_climate!E118</f>
        <v>0</v>
      </c>
      <c r="M89" s="112">
        <f>Vulnerability_climate!F118</f>
        <v>0</v>
      </c>
      <c r="N89" s="112" t="str">
        <f t="shared" si="6"/>
        <v>00</v>
      </c>
      <c r="O89" s="112" t="e">
        <f>VLOOKUP(N89,Vulnerability_climate!$D$18:$I$37,4,FALSE)</f>
        <v>#N/A</v>
      </c>
      <c r="P89" s="112" t="e">
        <f>VLOOKUP(N89,Vulnerability_climate!$D$18:$I$37,5,FALSE)</f>
        <v>#N/A</v>
      </c>
      <c r="Q89" s="113" t="e">
        <f>VLOOKUP(N89,Vulnerability_climate!$D$18:$I$37,6,FALSE)</f>
        <v>#N/A</v>
      </c>
      <c r="R89" s="55" t="e">
        <f t="shared" si="4"/>
        <v>#N/A</v>
      </c>
      <c r="S89" s="133" t="str">
        <f t="shared" si="7"/>
        <v/>
      </c>
    </row>
    <row r="90" spans="2:19" ht="16.5" thickBot="1" x14ac:dyDescent="0.3">
      <c r="B90" s="206">
        <f>Vulnerability_climate!B119</f>
        <v>0</v>
      </c>
      <c r="C90" s="207">
        <f>VLOOKUP($B90,Hazards_climate!$J$15:$R$10016,6,FALSE)</f>
        <v>0</v>
      </c>
      <c r="D90" s="208" t="e">
        <f>VLOOKUP($B90,Hazards_climate!$J$15:$R$10016,7,FALSE)</f>
        <v>#N/A</v>
      </c>
      <c r="E90" s="207">
        <f>VLOOKUP($B90,Hazards_climate!$J$15:$R$10016,8,FALSE)</f>
        <v>0</v>
      </c>
      <c r="F90" s="209">
        <f>VLOOKUP($B90,Hazards_climate!$J$15:$R$10016,9,FALSE)</f>
        <v>0</v>
      </c>
      <c r="G90" s="108">
        <f>Vulnerability_climate!C119</f>
        <v>0</v>
      </c>
      <c r="H90" s="109" t="str">
        <f t="shared" si="5"/>
        <v>00</v>
      </c>
      <c r="I90" s="109" t="e">
        <f>VLOOKUP(Risk_climate!$H90,Exposure_climate!$D$14:$J$1009,3,FALSE)</f>
        <v>#N/A</v>
      </c>
      <c r="J90" s="109" t="e">
        <f>VLOOKUP(Risk_climate!$H90,Exposure_climate!$D$14:$J$1009,4,FALSE)</f>
        <v>#N/A</v>
      </c>
      <c r="K90" s="110" t="e">
        <f>VLOOKUP(Risk_climate!$H90,Exposure_climate!$D$14:$J$1009,6,FALSE)</f>
        <v>#N/A</v>
      </c>
      <c r="L90" s="111">
        <f>Vulnerability_climate!E119</f>
        <v>0</v>
      </c>
      <c r="M90" s="112">
        <f>Vulnerability_climate!F119</f>
        <v>0</v>
      </c>
      <c r="N90" s="112" t="str">
        <f t="shared" si="6"/>
        <v>00</v>
      </c>
      <c r="O90" s="112" t="e">
        <f>VLOOKUP(N90,Vulnerability_climate!$D$18:$I$37,4,FALSE)</f>
        <v>#N/A</v>
      </c>
      <c r="P90" s="112" t="e">
        <f>VLOOKUP(N90,Vulnerability_climate!$D$18:$I$37,5,FALSE)</f>
        <v>#N/A</v>
      </c>
      <c r="Q90" s="113" t="e">
        <f>VLOOKUP(N90,Vulnerability_climate!$D$18:$I$37,6,FALSE)</f>
        <v>#N/A</v>
      </c>
      <c r="R90" s="55" t="e">
        <f t="shared" si="4"/>
        <v>#N/A</v>
      </c>
      <c r="S90" s="133" t="str">
        <f t="shared" si="7"/>
        <v/>
      </c>
    </row>
    <row r="91" spans="2:19" ht="16.5" thickBot="1" x14ac:dyDescent="0.3">
      <c r="B91" s="206">
        <f>Vulnerability_climate!B120</f>
        <v>0</v>
      </c>
      <c r="C91" s="207">
        <f>VLOOKUP($B91,Hazards_climate!$J$15:$R$10016,6,FALSE)</f>
        <v>0</v>
      </c>
      <c r="D91" s="208" t="e">
        <f>VLOOKUP($B91,Hazards_climate!$J$15:$R$10016,7,FALSE)</f>
        <v>#N/A</v>
      </c>
      <c r="E91" s="207">
        <f>VLOOKUP($B91,Hazards_climate!$J$15:$R$10016,8,FALSE)</f>
        <v>0</v>
      </c>
      <c r="F91" s="209">
        <f>VLOOKUP($B91,Hazards_climate!$J$15:$R$10016,9,FALSE)</f>
        <v>0</v>
      </c>
      <c r="G91" s="108">
        <f>Vulnerability_climate!C120</f>
        <v>0</v>
      </c>
      <c r="H91" s="109" t="str">
        <f t="shared" si="5"/>
        <v>00</v>
      </c>
      <c r="I91" s="109" t="e">
        <f>VLOOKUP(Risk_climate!$H91,Exposure_climate!$D$14:$J$1009,3,FALSE)</f>
        <v>#N/A</v>
      </c>
      <c r="J91" s="109" t="e">
        <f>VLOOKUP(Risk_climate!$H91,Exposure_climate!$D$14:$J$1009,4,FALSE)</f>
        <v>#N/A</v>
      </c>
      <c r="K91" s="110" t="e">
        <f>VLOOKUP(Risk_climate!$H91,Exposure_climate!$D$14:$J$1009,6,FALSE)</f>
        <v>#N/A</v>
      </c>
      <c r="L91" s="111">
        <f>Vulnerability_climate!E120</f>
        <v>0</v>
      </c>
      <c r="M91" s="112">
        <f>Vulnerability_climate!F120</f>
        <v>0</v>
      </c>
      <c r="N91" s="112" t="str">
        <f t="shared" si="6"/>
        <v>00</v>
      </c>
      <c r="O91" s="112" t="e">
        <f>VLOOKUP(N91,Vulnerability_climate!$D$18:$I$37,4,FALSE)</f>
        <v>#N/A</v>
      </c>
      <c r="P91" s="112" t="e">
        <f>VLOOKUP(N91,Vulnerability_climate!$D$18:$I$37,5,FALSE)</f>
        <v>#N/A</v>
      </c>
      <c r="Q91" s="113" t="e">
        <f>VLOOKUP(N91,Vulnerability_climate!$D$18:$I$37,6,FALSE)</f>
        <v>#N/A</v>
      </c>
      <c r="R91" s="55" t="e">
        <f t="shared" si="4"/>
        <v>#N/A</v>
      </c>
      <c r="S91" s="133" t="str">
        <f t="shared" si="7"/>
        <v/>
      </c>
    </row>
    <row r="92" spans="2:19" ht="16.5" thickBot="1" x14ac:dyDescent="0.3">
      <c r="B92" s="206">
        <f>Vulnerability_climate!B121</f>
        <v>0</v>
      </c>
      <c r="C92" s="207">
        <f>VLOOKUP($B92,Hazards_climate!$J$15:$R$10016,6,FALSE)</f>
        <v>0</v>
      </c>
      <c r="D92" s="208" t="e">
        <f>VLOOKUP($B92,Hazards_climate!$J$15:$R$10016,7,FALSE)</f>
        <v>#N/A</v>
      </c>
      <c r="E92" s="207">
        <f>VLOOKUP($B92,Hazards_climate!$J$15:$R$10016,8,FALSE)</f>
        <v>0</v>
      </c>
      <c r="F92" s="209">
        <f>VLOOKUP($B92,Hazards_climate!$J$15:$R$10016,9,FALSE)</f>
        <v>0</v>
      </c>
      <c r="G92" s="108">
        <f>Vulnerability_climate!C121</f>
        <v>0</v>
      </c>
      <c r="H92" s="109" t="str">
        <f t="shared" si="5"/>
        <v>00</v>
      </c>
      <c r="I92" s="109" t="e">
        <f>VLOOKUP(Risk_climate!$H92,Exposure_climate!$D$14:$J$1009,3,FALSE)</f>
        <v>#N/A</v>
      </c>
      <c r="J92" s="109" t="e">
        <f>VLOOKUP(Risk_climate!$H92,Exposure_climate!$D$14:$J$1009,4,FALSE)</f>
        <v>#N/A</v>
      </c>
      <c r="K92" s="110" t="e">
        <f>VLOOKUP(Risk_climate!$H92,Exposure_climate!$D$14:$J$1009,6,FALSE)</f>
        <v>#N/A</v>
      </c>
      <c r="L92" s="111">
        <f>Vulnerability_climate!E121</f>
        <v>0</v>
      </c>
      <c r="M92" s="112">
        <f>Vulnerability_climate!F121</f>
        <v>0</v>
      </c>
      <c r="N92" s="112" t="str">
        <f t="shared" si="6"/>
        <v>00</v>
      </c>
      <c r="O92" s="112" t="e">
        <f>VLOOKUP(N92,Vulnerability_climate!$D$18:$I$37,4,FALSE)</f>
        <v>#N/A</v>
      </c>
      <c r="P92" s="112" t="e">
        <f>VLOOKUP(N92,Vulnerability_climate!$D$18:$I$37,5,FALSE)</f>
        <v>#N/A</v>
      </c>
      <c r="Q92" s="113" t="e">
        <f>VLOOKUP(N92,Vulnerability_climate!$D$18:$I$37,6,FALSE)</f>
        <v>#N/A</v>
      </c>
      <c r="R92" s="55" t="e">
        <f t="shared" si="4"/>
        <v>#N/A</v>
      </c>
      <c r="S92" s="133" t="str">
        <f t="shared" si="7"/>
        <v/>
      </c>
    </row>
    <row r="93" spans="2:19" ht="16.5" thickBot="1" x14ac:dyDescent="0.3">
      <c r="B93" s="206">
        <f>Vulnerability_climate!B122</f>
        <v>0</v>
      </c>
      <c r="C93" s="207">
        <f>VLOOKUP($B93,Hazards_climate!$J$15:$R$10016,6,FALSE)</f>
        <v>0</v>
      </c>
      <c r="D93" s="208" t="e">
        <f>VLOOKUP($B93,Hazards_climate!$J$15:$R$10016,7,FALSE)</f>
        <v>#N/A</v>
      </c>
      <c r="E93" s="207">
        <f>VLOOKUP($B93,Hazards_climate!$J$15:$R$10016,8,FALSE)</f>
        <v>0</v>
      </c>
      <c r="F93" s="209">
        <f>VLOOKUP($B93,Hazards_climate!$J$15:$R$10016,9,FALSE)</f>
        <v>0</v>
      </c>
      <c r="G93" s="108">
        <f>Vulnerability_climate!C122</f>
        <v>0</v>
      </c>
      <c r="H93" s="109" t="str">
        <f t="shared" si="5"/>
        <v>00</v>
      </c>
      <c r="I93" s="109" t="e">
        <f>VLOOKUP(Risk_climate!$H93,Exposure_climate!$D$14:$J$1009,3,FALSE)</f>
        <v>#N/A</v>
      </c>
      <c r="J93" s="109" t="e">
        <f>VLOOKUP(Risk_climate!$H93,Exposure_climate!$D$14:$J$1009,4,FALSE)</f>
        <v>#N/A</v>
      </c>
      <c r="K93" s="110" t="e">
        <f>VLOOKUP(Risk_climate!$H93,Exposure_climate!$D$14:$J$1009,6,FALSE)</f>
        <v>#N/A</v>
      </c>
      <c r="L93" s="111">
        <f>Vulnerability_climate!E122</f>
        <v>0</v>
      </c>
      <c r="M93" s="112">
        <f>Vulnerability_climate!F122</f>
        <v>0</v>
      </c>
      <c r="N93" s="112" t="str">
        <f t="shared" si="6"/>
        <v>00</v>
      </c>
      <c r="O93" s="112" t="e">
        <f>VLOOKUP(N93,Vulnerability_climate!$D$18:$I$37,4,FALSE)</f>
        <v>#N/A</v>
      </c>
      <c r="P93" s="112" t="e">
        <f>VLOOKUP(N93,Vulnerability_climate!$D$18:$I$37,5,FALSE)</f>
        <v>#N/A</v>
      </c>
      <c r="Q93" s="113" t="e">
        <f>VLOOKUP(N93,Vulnerability_climate!$D$18:$I$37,6,FALSE)</f>
        <v>#N/A</v>
      </c>
      <c r="R93" s="55" t="e">
        <f t="shared" si="4"/>
        <v>#N/A</v>
      </c>
      <c r="S93" s="133" t="str">
        <f t="shared" si="7"/>
        <v/>
      </c>
    </row>
    <row r="94" spans="2:19" ht="16.5" thickBot="1" x14ac:dyDescent="0.3">
      <c r="B94" s="206">
        <f>Vulnerability_climate!B123</f>
        <v>0</v>
      </c>
      <c r="C94" s="207">
        <f>VLOOKUP($B94,Hazards_climate!$J$15:$R$10016,6,FALSE)</f>
        <v>0</v>
      </c>
      <c r="D94" s="208" t="e">
        <f>VLOOKUP($B94,Hazards_climate!$J$15:$R$10016,7,FALSE)</f>
        <v>#N/A</v>
      </c>
      <c r="E94" s="207">
        <f>VLOOKUP($B94,Hazards_climate!$J$15:$R$10016,8,FALSE)</f>
        <v>0</v>
      </c>
      <c r="F94" s="209">
        <f>VLOOKUP($B94,Hazards_climate!$J$15:$R$10016,9,FALSE)</f>
        <v>0</v>
      </c>
      <c r="G94" s="108">
        <f>Vulnerability_climate!C123</f>
        <v>0</v>
      </c>
      <c r="H94" s="109" t="str">
        <f t="shared" si="5"/>
        <v>00</v>
      </c>
      <c r="I94" s="109" t="e">
        <f>VLOOKUP(Risk_climate!$H94,Exposure_climate!$D$14:$J$1009,3,FALSE)</f>
        <v>#N/A</v>
      </c>
      <c r="J94" s="109" t="e">
        <f>VLOOKUP(Risk_climate!$H94,Exposure_climate!$D$14:$J$1009,4,FALSE)</f>
        <v>#N/A</v>
      </c>
      <c r="K94" s="110" t="e">
        <f>VLOOKUP(Risk_climate!$H94,Exposure_climate!$D$14:$J$1009,6,FALSE)</f>
        <v>#N/A</v>
      </c>
      <c r="L94" s="111">
        <f>Vulnerability_climate!E123</f>
        <v>0</v>
      </c>
      <c r="M94" s="112">
        <f>Vulnerability_climate!F123</f>
        <v>0</v>
      </c>
      <c r="N94" s="112" t="str">
        <f t="shared" si="6"/>
        <v>00</v>
      </c>
      <c r="O94" s="112" t="e">
        <f>VLOOKUP(N94,Vulnerability_climate!$D$18:$I$37,4,FALSE)</f>
        <v>#N/A</v>
      </c>
      <c r="P94" s="112" t="e">
        <f>VLOOKUP(N94,Vulnerability_climate!$D$18:$I$37,5,FALSE)</f>
        <v>#N/A</v>
      </c>
      <c r="Q94" s="113" t="e">
        <f>VLOOKUP(N94,Vulnerability_climate!$D$18:$I$37,6,FALSE)</f>
        <v>#N/A</v>
      </c>
      <c r="R94" s="55" t="e">
        <f t="shared" si="4"/>
        <v>#N/A</v>
      </c>
      <c r="S94" s="133" t="str">
        <f t="shared" si="7"/>
        <v/>
      </c>
    </row>
    <row r="95" spans="2:19" ht="16.5" thickBot="1" x14ac:dyDescent="0.3">
      <c r="B95" s="206">
        <f>Vulnerability_climate!B124</f>
        <v>0</v>
      </c>
      <c r="C95" s="207">
        <f>VLOOKUP($B95,Hazards_climate!$J$15:$R$10016,6,FALSE)</f>
        <v>0</v>
      </c>
      <c r="D95" s="208" t="e">
        <f>VLOOKUP($B95,Hazards_climate!$J$15:$R$10016,7,FALSE)</f>
        <v>#N/A</v>
      </c>
      <c r="E95" s="207">
        <f>VLOOKUP($B95,Hazards_climate!$J$15:$R$10016,8,FALSE)</f>
        <v>0</v>
      </c>
      <c r="F95" s="209">
        <f>VLOOKUP($B95,Hazards_climate!$J$15:$R$10016,9,FALSE)</f>
        <v>0</v>
      </c>
      <c r="G95" s="108">
        <f>Vulnerability_climate!C124</f>
        <v>0</v>
      </c>
      <c r="H95" s="109" t="str">
        <f t="shared" si="5"/>
        <v>00</v>
      </c>
      <c r="I95" s="109" t="e">
        <f>VLOOKUP(Risk_climate!$H95,Exposure_climate!$D$14:$J$1009,3,FALSE)</f>
        <v>#N/A</v>
      </c>
      <c r="J95" s="109" t="e">
        <f>VLOOKUP(Risk_climate!$H95,Exposure_climate!$D$14:$J$1009,4,FALSE)</f>
        <v>#N/A</v>
      </c>
      <c r="K95" s="110" t="e">
        <f>VLOOKUP(Risk_climate!$H95,Exposure_climate!$D$14:$J$1009,6,FALSE)</f>
        <v>#N/A</v>
      </c>
      <c r="L95" s="111">
        <f>Vulnerability_climate!E124</f>
        <v>0</v>
      </c>
      <c r="M95" s="112">
        <f>Vulnerability_climate!F124</f>
        <v>0</v>
      </c>
      <c r="N95" s="112" t="str">
        <f t="shared" si="6"/>
        <v>00</v>
      </c>
      <c r="O95" s="112" t="e">
        <f>VLOOKUP(N95,Vulnerability_climate!$D$18:$I$37,4,FALSE)</f>
        <v>#N/A</v>
      </c>
      <c r="P95" s="112" t="e">
        <f>VLOOKUP(N95,Vulnerability_climate!$D$18:$I$37,5,FALSE)</f>
        <v>#N/A</v>
      </c>
      <c r="Q95" s="113" t="e">
        <f>VLOOKUP(N95,Vulnerability_climate!$D$18:$I$37,6,FALSE)</f>
        <v>#N/A</v>
      </c>
      <c r="R95" s="55" t="e">
        <f t="shared" si="4"/>
        <v>#N/A</v>
      </c>
      <c r="S95" s="133" t="str">
        <f t="shared" si="7"/>
        <v/>
      </c>
    </row>
    <row r="96" spans="2:19" ht="16.5" thickBot="1" x14ac:dyDescent="0.3">
      <c r="B96" s="206">
        <f>Vulnerability_climate!B125</f>
        <v>0</v>
      </c>
      <c r="C96" s="207">
        <f>VLOOKUP($B96,Hazards_climate!$J$15:$R$10016,6,FALSE)</f>
        <v>0</v>
      </c>
      <c r="D96" s="208" t="e">
        <f>VLOOKUP($B96,Hazards_climate!$J$15:$R$10016,7,FALSE)</f>
        <v>#N/A</v>
      </c>
      <c r="E96" s="207">
        <f>VLOOKUP($B96,Hazards_climate!$J$15:$R$10016,8,FALSE)</f>
        <v>0</v>
      </c>
      <c r="F96" s="209">
        <f>VLOOKUP($B96,Hazards_climate!$J$15:$R$10016,9,FALSE)</f>
        <v>0</v>
      </c>
      <c r="G96" s="108">
        <f>Vulnerability_climate!C125</f>
        <v>0</v>
      </c>
      <c r="H96" s="109" t="str">
        <f t="shared" si="5"/>
        <v>00</v>
      </c>
      <c r="I96" s="109" t="e">
        <f>VLOOKUP(Risk_climate!$H96,Exposure_climate!$D$14:$J$1009,3,FALSE)</f>
        <v>#N/A</v>
      </c>
      <c r="J96" s="109" t="e">
        <f>VLOOKUP(Risk_climate!$H96,Exposure_climate!$D$14:$J$1009,4,FALSE)</f>
        <v>#N/A</v>
      </c>
      <c r="K96" s="110" t="e">
        <f>VLOOKUP(Risk_climate!$H96,Exposure_climate!$D$14:$J$1009,6,FALSE)</f>
        <v>#N/A</v>
      </c>
      <c r="L96" s="111">
        <f>Vulnerability_climate!E125</f>
        <v>0</v>
      </c>
      <c r="M96" s="112">
        <f>Vulnerability_climate!F125</f>
        <v>0</v>
      </c>
      <c r="N96" s="112" t="str">
        <f t="shared" si="6"/>
        <v>00</v>
      </c>
      <c r="O96" s="112" t="e">
        <f>VLOOKUP(N96,Vulnerability_climate!$D$18:$I$37,4,FALSE)</f>
        <v>#N/A</v>
      </c>
      <c r="P96" s="112" t="e">
        <f>VLOOKUP(N96,Vulnerability_climate!$D$18:$I$37,5,FALSE)</f>
        <v>#N/A</v>
      </c>
      <c r="Q96" s="113" t="e">
        <f>VLOOKUP(N96,Vulnerability_climate!$D$18:$I$37,6,FALSE)</f>
        <v>#N/A</v>
      </c>
      <c r="R96" s="55" t="e">
        <f t="shared" si="4"/>
        <v>#N/A</v>
      </c>
      <c r="S96" s="133" t="str">
        <f t="shared" si="7"/>
        <v/>
      </c>
    </row>
    <row r="97" spans="2:19" ht="16.5" thickBot="1" x14ac:dyDescent="0.3">
      <c r="B97" s="206">
        <f>Vulnerability_climate!B126</f>
        <v>0</v>
      </c>
      <c r="C97" s="207">
        <f>VLOOKUP($B97,Hazards_climate!$J$15:$R$10016,6,FALSE)</f>
        <v>0</v>
      </c>
      <c r="D97" s="208" t="e">
        <f>VLOOKUP($B97,Hazards_climate!$J$15:$R$10016,7,FALSE)</f>
        <v>#N/A</v>
      </c>
      <c r="E97" s="207">
        <f>VLOOKUP($B97,Hazards_climate!$J$15:$R$10016,8,FALSE)</f>
        <v>0</v>
      </c>
      <c r="F97" s="209">
        <f>VLOOKUP($B97,Hazards_climate!$J$15:$R$10016,9,FALSE)</f>
        <v>0</v>
      </c>
      <c r="G97" s="108">
        <f>Vulnerability_climate!C126</f>
        <v>0</v>
      </c>
      <c r="H97" s="109" t="str">
        <f t="shared" si="5"/>
        <v>00</v>
      </c>
      <c r="I97" s="109" t="e">
        <f>VLOOKUP(Risk_climate!$H97,Exposure_climate!$D$14:$J$1009,3,FALSE)</f>
        <v>#N/A</v>
      </c>
      <c r="J97" s="109" t="e">
        <f>VLOOKUP(Risk_climate!$H97,Exposure_climate!$D$14:$J$1009,4,FALSE)</f>
        <v>#N/A</v>
      </c>
      <c r="K97" s="110" t="e">
        <f>VLOOKUP(Risk_climate!$H97,Exposure_climate!$D$14:$J$1009,6,FALSE)</f>
        <v>#N/A</v>
      </c>
      <c r="L97" s="111">
        <f>Vulnerability_climate!E126</f>
        <v>0</v>
      </c>
      <c r="M97" s="112">
        <f>Vulnerability_climate!F126</f>
        <v>0</v>
      </c>
      <c r="N97" s="112" t="str">
        <f t="shared" si="6"/>
        <v>00</v>
      </c>
      <c r="O97" s="112" t="e">
        <f>VLOOKUP(N97,Vulnerability_climate!$D$18:$I$37,4,FALSE)</f>
        <v>#N/A</v>
      </c>
      <c r="P97" s="112" t="e">
        <f>VLOOKUP(N97,Vulnerability_climate!$D$18:$I$37,5,FALSE)</f>
        <v>#N/A</v>
      </c>
      <c r="Q97" s="113" t="e">
        <f>VLOOKUP(N97,Vulnerability_climate!$D$18:$I$37,6,FALSE)</f>
        <v>#N/A</v>
      </c>
      <c r="R97" s="55" t="e">
        <f t="shared" si="4"/>
        <v>#N/A</v>
      </c>
      <c r="S97" s="133" t="str">
        <f t="shared" si="7"/>
        <v/>
      </c>
    </row>
    <row r="98" spans="2:19" ht="16.5" thickBot="1" x14ac:dyDescent="0.3">
      <c r="B98" s="206">
        <f>Vulnerability_climate!B127</f>
        <v>0</v>
      </c>
      <c r="C98" s="207">
        <f>VLOOKUP($B98,Hazards_climate!$J$15:$R$10016,6,FALSE)</f>
        <v>0</v>
      </c>
      <c r="D98" s="208" t="e">
        <f>VLOOKUP($B98,Hazards_climate!$J$15:$R$10016,7,FALSE)</f>
        <v>#N/A</v>
      </c>
      <c r="E98" s="207">
        <f>VLOOKUP($B98,Hazards_climate!$J$15:$R$10016,8,FALSE)</f>
        <v>0</v>
      </c>
      <c r="F98" s="209">
        <f>VLOOKUP($B98,Hazards_climate!$J$15:$R$10016,9,FALSE)</f>
        <v>0</v>
      </c>
      <c r="G98" s="108">
        <f>Vulnerability_climate!C127</f>
        <v>0</v>
      </c>
      <c r="H98" s="109" t="str">
        <f t="shared" si="5"/>
        <v>00</v>
      </c>
      <c r="I98" s="109" t="e">
        <f>VLOOKUP(Risk_climate!$H98,Exposure_climate!$D$14:$J$1009,3,FALSE)</f>
        <v>#N/A</v>
      </c>
      <c r="J98" s="109" t="e">
        <f>VLOOKUP(Risk_climate!$H98,Exposure_climate!$D$14:$J$1009,4,FALSE)</f>
        <v>#N/A</v>
      </c>
      <c r="K98" s="110" t="e">
        <f>VLOOKUP(Risk_climate!$H98,Exposure_climate!$D$14:$J$1009,6,FALSE)</f>
        <v>#N/A</v>
      </c>
      <c r="L98" s="111">
        <f>Vulnerability_climate!E127</f>
        <v>0</v>
      </c>
      <c r="M98" s="112">
        <f>Vulnerability_climate!F127</f>
        <v>0</v>
      </c>
      <c r="N98" s="112" t="str">
        <f t="shared" si="6"/>
        <v>00</v>
      </c>
      <c r="O98" s="112" t="e">
        <f>VLOOKUP(N98,Vulnerability_climate!$D$18:$I$37,4,FALSE)</f>
        <v>#N/A</v>
      </c>
      <c r="P98" s="112" t="e">
        <f>VLOOKUP(N98,Vulnerability_climate!$D$18:$I$37,5,FALSE)</f>
        <v>#N/A</v>
      </c>
      <c r="Q98" s="113" t="e">
        <f>VLOOKUP(N98,Vulnerability_climate!$D$18:$I$37,6,FALSE)</f>
        <v>#N/A</v>
      </c>
      <c r="R98" s="55" t="e">
        <f t="shared" si="4"/>
        <v>#N/A</v>
      </c>
      <c r="S98" s="133" t="str">
        <f t="shared" si="7"/>
        <v/>
      </c>
    </row>
    <row r="99" spans="2:19" ht="16.5" thickBot="1" x14ac:dyDescent="0.3">
      <c r="B99" s="206">
        <f>Vulnerability_climate!B128</f>
        <v>0</v>
      </c>
      <c r="C99" s="207">
        <f>VLOOKUP($B99,Hazards_climate!$J$15:$R$10016,6,FALSE)</f>
        <v>0</v>
      </c>
      <c r="D99" s="208" t="e">
        <f>VLOOKUP($B99,Hazards_climate!$J$15:$R$10016,7,FALSE)</f>
        <v>#N/A</v>
      </c>
      <c r="E99" s="207">
        <f>VLOOKUP($B99,Hazards_climate!$J$15:$R$10016,8,FALSE)</f>
        <v>0</v>
      </c>
      <c r="F99" s="209">
        <f>VLOOKUP($B99,Hazards_climate!$J$15:$R$10016,9,FALSE)</f>
        <v>0</v>
      </c>
      <c r="G99" s="108">
        <f>Vulnerability_climate!C128</f>
        <v>0</v>
      </c>
      <c r="H99" s="109" t="str">
        <f t="shared" si="5"/>
        <v>00</v>
      </c>
      <c r="I99" s="109" t="e">
        <f>VLOOKUP(Risk_climate!$H99,Exposure_climate!$D$14:$J$1009,3,FALSE)</f>
        <v>#N/A</v>
      </c>
      <c r="J99" s="109" t="e">
        <f>VLOOKUP(Risk_climate!$H99,Exposure_climate!$D$14:$J$1009,4,FALSE)</f>
        <v>#N/A</v>
      </c>
      <c r="K99" s="110" t="e">
        <f>VLOOKUP(Risk_climate!$H99,Exposure_climate!$D$14:$J$1009,6,FALSE)</f>
        <v>#N/A</v>
      </c>
      <c r="L99" s="111">
        <f>Vulnerability_climate!E128</f>
        <v>0</v>
      </c>
      <c r="M99" s="112">
        <f>Vulnerability_climate!F128</f>
        <v>0</v>
      </c>
      <c r="N99" s="112" t="str">
        <f t="shared" si="6"/>
        <v>00</v>
      </c>
      <c r="O99" s="112" t="e">
        <f>VLOOKUP(N99,Vulnerability_climate!$D$18:$I$37,4,FALSE)</f>
        <v>#N/A</v>
      </c>
      <c r="P99" s="112" t="e">
        <f>VLOOKUP(N99,Vulnerability_climate!$D$18:$I$37,5,FALSE)</f>
        <v>#N/A</v>
      </c>
      <c r="Q99" s="113" t="e">
        <f>VLOOKUP(N99,Vulnerability_climate!$D$18:$I$37,6,FALSE)</f>
        <v>#N/A</v>
      </c>
      <c r="R99" s="55" t="e">
        <f t="shared" si="4"/>
        <v>#N/A</v>
      </c>
      <c r="S99" s="133" t="str">
        <f t="shared" si="7"/>
        <v/>
      </c>
    </row>
    <row r="100" spans="2:19" ht="16.5" thickBot="1" x14ac:dyDescent="0.3">
      <c r="B100" s="206">
        <f>Vulnerability_climate!B129</f>
        <v>0</v>
      </c>
      <c r="C100" s="207">
        <f>VLOOKUP($B100,Hazards_climate!$J$15:$R$10016,6,FALSE)</f>
        <v>0</v>
      </c>
      <c r="D100" s="208" t="e">
        <f>VLOOKUP($B100,Hazards_climate!$J$15:$R$10016,7,FALSE)</f>
        <v>#N/A</v>
      </c>
      <c r="E100" s="207">
        <f>VLOOKUP($B100,Hazards_climate!$J$15:$R$10016,8,FALSE)</f>
        <v>0</v>
      </c>
      <c r="F100" s="209">
        <f>VLOOKUP($B100,Hazards_climate!$J$15:$R$10016,9,FALSE)</f>
        <v>0</v>
      </c>
      <c r="G100" s="108">
        <f>Vulnerability_climate!C129</f>
        <v>0</v>
      </c>
      <c r="H100" s="109" t="str">
        <f t="shared" si="5"/>
        <v>00</v>
      </c>
      <c r="I100" s="109" t="e">
        <f>VLOOKUP(Risk_climate!$H100,Exposure_climate!$D$14:$J$1009,3,FALSE)</f>
        <v>#N/A</v>
      </c>
      <c r="J100" s="109" t="e">
        <f>VLOOKUP(Risk_climate!$H100,Exposure_climate!$D$14:$J$1009,4,FALSE)</f>
        <v>#N/A</v>
      </c>
      <c r="K100" s="110" t="e">
        <f>VLOOKUP(Risk_climate!$H100,Exposure_climate!$D$14:$J$1009,6,FALSE)</f>
        <v>#N/A</v>
      </c>
      <c r="L100" s="111">
        <f>Vulnerability_climate!E129</f>
        <v>0</v>
      </c>
      <c r="M100" s="112">
        <f>Vulnerability_climate!F129</f>
        <v>0</v>
      </c>
      <c r="N100" s="112" t="str">
        <f t="shared" si="6"/>
        <v>00</v>
      </c>
      <c r="O100" s="112" t="e">
        <f>VLOOKUP(N100,Vulnerability_climate!$D$18:$I$37,4,FALSE)</f>
        <v>#N/A</v>
      </c>
      <c r="P100" s="112" t="e">
        <f>VLOOKUP(N100,Vulnerability_climate!$D$18:$I$37,5,FALSE)</f>
        <v>#N/A</v>
      </c>
      <c r="Q100" s="113" t="e">
        <f>VLOOKUP(N100,Vulnerability_climate!$D$18:$I$37,6,FALSE)</f>
        <v>#N/A</v>
      </c>
      <c r="R100" s="55" t="e">
        <f t="shared" si="4"/>
        <v>#N/A</v>
      </c>
      <c r="S100" s="133" t="str">
        <f t="shared" si="7"/>
        <v/>
      </c>
    </row>
    <row r="101" spans="2:19" ht="16.5" thickBot="1" x14ac:dyDescent="0.3">
      <c r="B101" s="206">
        <f>Vulnerability_climate!B130</f>
        <v>0</v>
      </c>
      <c r="C101" s="207">
        <f>VLOOKUP($B101,Hazards_climate!$J$15:$R$10016,6,FALSE)</f>
        <v>0</v>
      </c>
      <c r="D101" s="208" t="e">
        <f>VLOOKUP($B101,Hazards_climate!$J$15:$R$10016,7,FALSE)</f>
        <v>#N/A</v>
      </c>
      <c r="E101" s="207">
        <f>VLOOKUP($B101,Hazards_climate!$J$15:$R$10016,8,FALSE)</f>
        <v>0</v>
      </c>
      <c r="F101" s="209">
        <f>VLOOKUP($B101,Hazards_climate!$J$15:$R$10016,9,FALSE)</f>
        <v>0</v>
      </c>
      <c r="G101" s="108">
        <f>Vulnerability_climate!C130</f>
        <v>0</v>
      </c>
      <c r="H101" s="109" t="str">
        <f t="shared" si="5"/>
        <v>00</v>
      </c>
      <c r="I101" s="109" t="e">
        <f>VLOOKUP(Risk_climate!$H101,Exposure_climate!$D$14:$J$1009,3,FALSE)</f>
        <v>#N/A</v>
      </c>
      <c r="J101" s="109" t="e">
        <f>VLOOKUP(Risk_climate!$H101,Exposure_climate!$D$14:$J$1009,4,FALSE)</f>
        <v>#N/A</v>
      </c>
      <c r="K101" s="110" t="e">
        <f>VLOOKUP(Risk_climate!$H101,Exposure_climate!$D$14:$J$1009,6,FALSE)</f>
        <v>#N/A</v>
      </c>
      <c r="L101" s="111">
        <f>Vulnerability_climate!E130</f>
        <v>0</v>
      </c>
      <c r="M101" s="112">
        <f>Vulnerability_climate!F130</f>
        <v>0</v>
      </c>
      <c r="N101" s="112" t="str">
        <f t="shared" si="6"/>
        <v>00</v>
      </c>
      <c r="O101" s="112" t="e">
        <f>VLOOKUP(N101,Vulnerability_climate!$D$18:$I$37,4,FALSE)</f>
        <v>#N/A</v>
      </c>
      <c r="P101" s="112" t="e">
        <f>VLOOKUP(N101,Vulnerability_climate!$D$18:$I$37,5,FALSE)</f>
        <v>#N/A</v>
      </c>
      <c r="Q101" s="113" t="e">
        <f>VLOOKUP(N101,Vulnerability_climate!$D$18:$I$37,6,FALSE)</f>
        <v>#N/A</v>
      </c>
      <c r="R101" s="55" t="e">
        <f t="shared" si="4"/>
        <v>#N/A</v>
      </c>
      <c r="S101" s="133" t="str">
        <f t="shared" si="7"/>
        <v/>
      </c>
    </row>
    <row r="102" spans="2:19" ht="16.5" thickBot="1" x14ac:dyDescent="0.3">
      <c r="B102" s="206">
        <f>Vulnerability_climate!B131</f>
        <v>0</v>
      </c>
      <c r="C102" s="207">
        <f>VLOOKUP($B102,Hazards_climate!$J$15:$R$10016,6,FALSE)</f>
        <v>0</v>
      </c>
      <c r="D102" s="208" t="e">
        <f>VLOOKUP($B102,Hazards_climate!$J$15:$R$10016,7,FALSE)</f>
        <v>#N/A</v>
      </c>
      <c r="E102" s="207">
        <f>VLOOKUP($B102,Hazards_climate!$J$15:$R$10016,8,FALSE)</f>
        <v>0</v>
      </c>
      <c r="F102" s="209">
        <f>VLOOKUP($B102,Hazards_climate!$J$15:$R$10016,9,FALSE)</f>
        <v>0</v>
      </c>
      <c r="G102" s="108">
        <f>Vulnerability_climate!C131</f>
        <v>0</v>
      </c>
      <c r="H102" s="109" t="str">
        <f t="shared" si="5"/>
        <v>00</v>
      </c>
      <c r="I102" s="109" t="e">
        <f>VLOOKUP(Risk_climate!$H102,Exposure_climate!$D$14:$J$1009,3,FALSE)</f>
        <v>#N/A</v>
      </c>
      <c r="J102" s="109" t="e">
        <f>VLOOKUP(Risk_climate!$H102,Exposure_climate!$D$14:$J$1009,4,FALSE)</f>
        <v>#N/A</v>
      </c>
      <c r="K102" s="110" t="e">
        <f>VLOOKUP(Risk_climate!$H102,Exposure_climate!$D$14:$J$1009,6,FALSE)</f>
        <v>#N/A</v>
      </c>
      <c r="L102" s="111">
        <f>Vulnerability_climate!E131</f>
        <v>0</v>
      </c>
      <c r="M102" s="112">
        <f>Vulnerability_climate!F131</f>
        <v>0</v>
      </c>
      <c r="N102" s="112" t="str">
        <f t="shared" si="6"/>
        <v>00</v>
      </c>
      <c r="O102" s="112" t="e">
        <f>VLOOKUP(N102,Vulnerability_climate!$D$18:$I$37,4,FALSE)</f>
        <v>#N/A</v>
      </c>
      <c r="P102" s="112" t="e">
        <f>VLOOKUP(N102,Vulnerability_climate!$D$18:$I$37,5,FALSE)</f>
        <v>#N/A</v>
      </c>
      <c r="Q102" s="113" t="e">
        <f>VLOOKUP(N102,Vulnerability_climate!$D$18:$I$37,6,FALSE)</f>
        <v>#N/A</v>
      </c>
      <c r="R102" s="55" t="e">
        <f t="shared" si="4"/>
        <v>#N/A</v>
      </c>
      <c r="S102" s="133" t="str">
        <f t="shared" si="7"/>
        <v/>
      </c>
    </row>
    <row r="103" spans="2:19" ht="16.5" thickBot="1" x14ac:dyDescent="0.3">
      <c r="B103" s="206">
        <f>Vulnerability_climate!B132</f>
        <v>0</v>
      </c>
      <c r="C103" s="207">
        <f>VLOOKUP($B103,Hazards_climate!$J$15:$R$10016,6,FALSE)</f>
        <v>0</v>
      </c>
      <c r="D103" s="208" t="e">
        <f>VLOOKUP($B103,Hazards_climate!$J$15:$R$10016,7,FALSE)</f>
        <v>#N/A</v>
      </c>
      <c r="E103" s="207">
        <f>VLOOKUP($B103,Hazards_climate!$J$15:$R$10016,8,FALSE)</f>
        <v>0</v>
      </c>
      <c r="F103" s="209">
        <f>VLOOKUP($B103,Hazards_climate!$J$15:$R$10016,9,FALSE)</f>
        <v>0</v>
      </c>
      <c r="G103" s="108">
        <f>Vulnerability_climate!C132</f>
        <v>0</v>
      </c>
      <c r="H103" s="109" t="str">
        <f t="shared" si="5"/>
        <v>00</v>
      </c>
      <c r="I103" s="109" t="e">
        <f>VLOOKUP(Risk_climate!$H103,Exposure_climate!$D$14:$J$1009,3,FALSE)</f>
        <v>#N/A</v>
      </c>
      <c r="J103" s="109" t="e">
        <f>VLOOKUP(Risk_climate!$H103,Exposure_climate!$D$14:$J$1009,4,FALSE)</f>
        <v>#N/A</v>
      </c>
      <c r="K103" s="110" t="e">
        <f>VLOOKUP(Risk_climate!$H103,Exposure_climate!$D$14:$J$1009,6,FALSE)</f>
        <v>#N/A</v>
      </c>
      <c r="L103" s="111">
        <f>Vulnerability_climate!E132</f>
        <v>0</v>
      </c>
      <c r="M103" s="112">
        <f>Vulnerability_climate!F132</f>
        <v>0</v>
      </c>
      <c r="N103" s="112" t="str">
        <f t="shared" si="6"/>
        <v>00</v>
      </c>
      <c r="O103" s="112" t="e">
        <f>VLOOKUP(N103,Vulnerability_climate!$D$18:$I$37,4,FALSE)</f>
        <v>#N/A</v>
      </c>
      <c r="P103" s="112" t="e">
        <f>VLOOKUP(N103,Vulnerability_climate!$D$18:$I$37,5,FALSE)</f>
        <v>#N/A</v>
      </c>
      <c r="Q103" s="113" t="e">
        <f>VLOOKUP(N103,Vulnerability_climate!$D$18:$I$37,6,FALSE)</f>
        <v>#N/A</v>
      </c>
      <c r="R103" s="55" t="e">
        <f t="shared" si="4"/>
        <v>#N/A</v>
      </c>
      <c r="S103" s="133" t="str">
        <f t="shared" si="7"/>
        <v/>
      </c>
    </row>
    <row r="104" spans="2:19" ht="16.5" thickBot="1" x14ac:dyDescent="0.3">
      <c r="B104" s="206">
        <f>Vulnerability_climate!B133</f>
        <v>0</v>
      </c>
      <c r="C104" s="207">
        <f>VLOOKUP($B104,Hazards_climate!$J$15:$R$10016,6,FALSE)</f>
        <v>0</v>
      </c>
      <c r="D104" s="208" t="e">
        <f>VLOOKUP($B104,Hazards_climate!$J$15:$R$10016,7,FALSE)</f>
        <v>#N/A</v>
      </c>
      <c r="E104" s="207">
        <f>VLOOKUP($B104,Hazards_climate!$J$15:$R$10016,8,FALSE)</f>
        <v>0</v>
      </c>
      <c r="F104" s="209">
        <f>VLOOKUP($B104,Hazards_climate!$J$15:$R$10016,9,FALSE)</f>
        <v>0</v>
      </c>
      <c r="G104" s="108">
        <f>Vulnerability_climate!C133</f>
        <v>0</v>
      </c>
      <c r="H104" s="109" t="str">
        <f t="shared" si="5"/>
        <v>00</v>
      </c>
      <c r="I104" s="109" t="e">
        <f>VLOOKUP(Risk_climate!$H104,Exposure_climate!$D$14:$J$1009,3,FALSE)</f>
        <v>#N/A</v>
      </c>
      <c r="J104" s="109" t="e">
        <f>VLOOKUP(Risk_climate!$H104,Exposure_climate!$D$14:$J$1009,4,FALSE)</f>
        <v>#N/A</v>
      </c>
      <c r="K104" s="110" t="e">
        <f>VLOOKUP(Risk_climate!$H104,Exposure_climate!$D$14:$J$1009,6,FALSE)</f>
        <v>#N/A</v>
      </c>
      <c r="L104" s="111">
        <f>Vulnerability_climate!E133</f>
        <v>0</v>
      </c>
      <c r="M104" s="112">
        <f>Vulnerability_climate!F133</f>
        <v>0</v>
      </c>
      <c r="N104" s="112" t="str">
        <f t="shared" si="6"/>
        <v>00</v>
      </c>
      <c r="O104" s="112" t="e">
        <f>VLOOKUP(N104,Vulnerability_climate!$D$18:$I$37,4,FALSE)</f>
        <v>#N/A</v>
      </c>
      <c r="P104" s="112" t="e">
        <f>VLOOKUP(N104,Vulnerability_climate!$D$18:$I$37,5,FALSE)</f>
        <v>#N/A</v>
      </c>
      <c r="Q104" s="113" t="e">
        <f>VLOOKUP(N104,Vulnerability_climate!$D$18:$I$37,6,FALSE)</f>
        <v>#N/A</v>
      </c>
      <c r="R104" s="55" t="e">
        <f t="shared" si="4"/>
        <v>#N/A</v>
      </c>
      <c r="S104" s="133" t="str">
        <f t="shared" si="7"/>
        <v/>
      </c>
    </row>
    <row r="105" spans="2:19" ht="16.5" thickBot="1" x14ac:dyDescent="0.3">
      <c r="B105" s="206">
        <f>Vulnerability_climate!B134</f>
        <v>0</v>
      </c>
      <c r="C105" s="207">
        <f>VLOOKUP($B105,Hazards_climate!$J$15:$R$10016,6,FALSE)</f>
        <v>0</v>
      </c>
      <c r="D105" s="208" t="e">
        <f>VLOOKUP($B105,Hazards_climate!$J$15:$R$10016,7,FALSE)</f>
        <v>#N/A</v>
      </c>
      <c r="E105" s="207">
        <f>VLOOKUP($B105,Hazards_climate!$J$15:$R$10016,8,FALSE)</f>
        <v>0</v>
      </c>
      <c r="F105" s="209">
        <f>VLOOKUP($B105,Hazards_climate!$J$15:$R$10016,9,FALSE)</f>
        <v>0</v>
      </c>
      <c r="G105" s="108">
        <f>Vulnerability_climate!C134</f>
        <v>0</v>
      </c>
      <c r="H105" s="109" t="str">
        <f t="shared" si="5"/>
        <v>00</v>
      </c>
      <c r="I105" s="109" t="e">
        <f>VLOOKUP(Risk_climate!$H105,Exposure_climate!$D$14:$J$1009,3,FALSE)</f>
        <v>#N/A</v>
      </c>
      <c r="J105" s="109" t="e">
        <f>VLOOKUP(Risk_climate!$H105,Exposure_climate!$D$14:$J$1009,4,FALSE)</f>
        <v>#N/A</v>
      </c>
      <c r="K105" s="110" t="e">
        <f>VLOOKUP(Risk_climate!$H105,Exposure_climate!$D$14:$J$1009,6,FALSE)</f>
        <v>#N/A</v>
      </c>
      <c r="L105" s="111">
        <f>Vulnerability_climate!E134</f>
        <v>0</v>
      </c>
      <c r="M105" s="112">
        <f>Vulnerability_climate!F134</f>
        <v>0</v>
      </c>
      <c r="N105" s="112" t="str">
        <f t="shared" si="6"/>
        <v>00</v>
      </c>
      <c r="O105" s="112" t="e">
        <f>VLOOKUP(N105,Vulnerability_climate!$D$18:$I$37,4,FALSE)</f>
        <v>#N/A</v>
      </c>
      <c r="P105" s="112" t="e">
        <f>VLOOKUP(N105,Vulnerability_climate!$D$18:$I$37,5,FALSE)</f>
        <v>#N/A</v>
      </c>
      <c r="Q105" s="113" t="e">
        <f>VLOOKUP(N105,Vulnerability_climate!$D$18:$I$37,6,FALSE)</f>
        <v>#N/A</v>
      </c>
      <c r="R105" s="55" t="e">
        <f t="shared" si="4"/>
        <v>#N/A</v>
      </c>
      <c r="S105" s="133" t="str">
        <f t="shared" si="7"/>
        <v/>
      </c>
    </row>
    <row r="106" spans="2:19" ht="16.5" thickBot="1" x14ac:dyDescent="0.3">
      <c r="B106" s="206">
        <f>Vulnerability_climate!B135</f>
        <v>0</v>
      </c>
      <c r="C106" s="207">
        <f>VLOOKUP($B106,Hazards_climate!$J$15:$R$10016,6,FALSE)</f>
        <v>0</v>
      </c>
      <c r="D106" s="208" t="e">
        <f>VLOOKUP($B106,Hazards_climate!$J$15:$R$10016,7,FALSE)</f>
        <v>#N/A</v>
      </c>
      <c r="E106" s="207">
        <f>VLOOKUP($B106,Hazards_climate!$J$15:$R$10016,8,FALSE)</f>
        <v>0</v>
      </c>
      <c r="F106" s="209">
        <f>VLOOKUP($B106,Hazards_climate!$J$15:$R$10016,9,FALSE)</f>
        <v>0</v>
      </c>
      <c r="G106" s="108">
        <f>Vulnerability_climate!C135</f>
        <v>0</v>
      </c>
      <c r="H106" s="109" t="str">
        <f t="shared" si="5"/>
        <v>00</v>
      </c>
      <c r="I106" s="109" t="e">
        <f>VLOOKUP(Risk_climate!$H106,Exposure_climate!$D$14:$J$1009,3,FALSE)</f>
        <v>#N/A</v>
      </c>
      <c r="J106" s="109" t="e">
        <f>VLOOKUP(Risk_climate!$H106,Exposure_climate!$D$14:$J$1009,4,FALSE)</f>
        <v>#N/A</v>
      </c>
      <c r="K106" s="110" t="e">
        <f>VLOOKUP(Risk_climate!$H106,Exposure_climate!$D$14:$J$1009,6,FALSE)</f>
        <v>#N/A</v>
      </c>
      <c r="L106" s="111">
        <f>Vulnerability_climate!E135</f>
        <v>0</v>
      </c>
      <c r="M106" s="112">
        <f>Vulnerability_climate!F135</f>
        <v>0</v>
      </c>
      <c r="N106" s="112" t="str">
        <f t="shared" si="6"/>
        <v>00</v>
      </c>
      <c r="O106" s="112" t="e">
        <f>VLOOKUP(N106,Vulnerability_climate!$D$18:$I$37,4,FALSE)</f>
        <v>#N/A</v>
      </c>
      <c r="P106" s="112" t="e">
        <f>VLOOKUP(N106,Vulnerability_climate!$D$18:$I$37,5,FALSE)</f>
        <v>#N/A</v>
      </c>
      <c r="Q106" s="113" t="e">
        <f>VLOOKUP(N106,Vulnerability_climate!$D$18:$I$37,6,FALSE)</f>
        <v>#N/A</v>
      </c>
      <c r="R106" s="55" t="e">
        <f t="shared" si="4"/>
        <v>#N/A</v>
      </c>
      <c r="S106" s="133" t="str">
        <f t="shared" si="7"/>
        <v/>
      </c>
    </row>
    <row r="107" spans="2:19" ht="16.5" thickBot="1" x14ac:dyDescent="0.3">
      <c r="B107" s="206">
        <f>Vulnerability_climate!B136</f>
        <v>0</v>
      </c>
      <c r="C107" s="207">
        <f>VLOOKUP($B107,Hazards_climate!$J$15:$R$10016,6,FALSE)</f>
        <v>0</v>
      </c>
      <c r="D107" s="208" t="e">
        <f>VLOOKUP($B107,Hazards_climate!$J$15:$R$10016,7,FALSE)</f>
        <v>#N/A</v>
      </c>
      <c r="E107" s="207">
        <f>VLOOKUP($B107,Hazards_climate!$J$15:$R$10016,8,FALSE)</f>
        <v>0</v>
      </c>
      <c r="F107" s="209">
        <f>VLOOKUP($B107,Hazards_climate!$J$15:$R$10016,9,FALSE)</f>
        <v>0</v>
      </c>
      <c r="G107" s="108">
        <f>Vulnerability_climate!C136</f>
        <v>0</v>
      </c>
      <c r="H107" s="109" t="str">
        <f t="shared" si="5"/>
        <v>00</v>
      </c>
      <c r="I107" s="109" t="e">
        <f>VLOOKUP(Risk_climate!$H107,Exposure_climate!$D$14:$J$1009,3,FALSE)</f>
        <v>#N/A</v>
      </c>
      <c r="J107" s="109" t="e">
        <f>VLOOKUP(Risk_climate!$H107,Exposure_climate!$D$14:$J$1009,4,FALSE)</f>
        <v>#N/A</v>
      </c>
      <c r="K107" s="110" t="e">
        <f>VLOOKUP(Risk_climate!$H107,Exposure_climate!$D$14:$J$1009,6,FALSE)</f>
        <v>#N/A</v>
      </c>
      <c r="L107" s="111">
        <f>Vulnerability_climate!E136</f>
        <v>0</v>
      </c>
      <c r="M107" s="112">
        <f>Vulnerability_climate!F136</f>
        <v>0</v>
      </c>
      <c r="N107" s="112" t="str">
        <f t="shared" si="6"/>
        <v>00</v>
      </c>
      <c r="O107" s="112" t="e">
        <f>VLOOKUP(N107,Vulnerability_climate!$D$18:$I$37,4,FALSE)</f>
        <v>#N/A</v>
      </c>
      <c r="P107" s="112" t="e">
        <f>VLOOKUP(N107,Vulnerability_climate!$D$18:$I$37,5,FALSE)</f>
        <v>#N/A</v>
      </c>
      <c r="Q107" s="113" t="e">
        <f>VLOOKUP(N107,Vulnerability_climate!$D$18:$I$37,6,FALSE)</f>
        <v>#N/A</v>
      </c>
      <c r="R107" s="55" t="e">
        <f t="shared" si="4"/>
        <v>#N/A</v>
      </c>
      <c r="S107" s="133" t="str">
        <f t="shared" si="7"/>
        <v/>
      </c>
    </row>
    <row r="108" spans="2:19" ht="16.5" thickBot="1" x14ac:dyDescent="0.3">
      <c r="B108" s="206">
        <f>Vulnerability_climate!B137</f>
        <v>0</v>
      </c>
      <c r="C108" s="207">
        <f>VLOOKUP($B108,Hazards_climate!$J$15:$R$10016,6,FALSE)</f>
        <v>0</v>
      </c>
      <c r="D108" s="208" t="e">
        <f>VLOOKUP($B108,Hazards_climate!$J$15:$R$10016,7,FALSE)</f>
        <v>#N/A</v>
      </c>
      <c r="E108" s="207">
        <f>VLOOKUP($B108,Hazards_climate!$J$15:$R$10016,8,FALSE)</f>
        <v>0</v>
      </c>
      <c r="F108" s="209">
        <f>VLOOKUP($B108,Hazards_climate!$J$15:$R$10016,9,FALSE)</f>
        <v>0</v>
      </c>
      <c r="G108" s="108">
        <f>Vulnerability_climate!C137</f>
        <v>0</v>
      </c>
      <c r="H108" s="109" t="str">
        <f t="shared" si="5"/>
        <v>00</v>
      </c>
      <c r="I108" s="109" t="e">
        <f>VLOOKUP(Risk_climate!$H108,Exposure_climate!$D$14:$J$1009,3,FALSE)</f>
        <v>#N/A</v>
      </c>
      <c r="J108" s="109" t="e">
        <f>VLOOKUP(Risk_climate!$H108,Exposure_climate!$D$14:$J$1009,4,FALSE)</f>
        <v>#N/A</v>
      </c>
      <c r="K108" s="110" t="e">
        <f>VLOOKUP(Risk_climate!$H108,Exposure_climate!$D$14:$J$1009,6,FALSE)</f>
        <v>#N/A</v>
      </c>
      <c r="L108" s="111">
        <f>Vulnerability_climate!E137</f>
        <v>0</v>
      </c>
      <c r="M108" s="112">
        <f>Vulnerability_climate!F137</f>
        <v>0</v>
      </c>
      <c r="N108" s="112" t="str">
        <f t="shared" si="6"/>
        <v>00</v>
      </c>
      <c r="O108" s="112" t="e">
        <f>VLOOKUP(N108,Vulnerability_climate!$D$18:$I$37,4,FALSE)</f>
        <v>#N/A</v>
      </c>
      <c r="P108" s="112" t="e">
        <f>VLOOKUP(N108,Vulnerability_climate!$D$18:$I$37,5,FALSE)</f>
        <v>#N/A</v>
      </c>
      <c r="Q108" s="113" t="e">
        <f>VLOOKUP(N108,Vulnerability_climate!$D$18:$I$37,6,FALSE)</f>
        <v>#N/A</v>
      </c>
      <c r="R108" s="55" t="e">
        <f t="shared" si="4"/>
        <v>#N/A</v>
      </c>
      <c r="S108" s="133" t="str">
        <f t="shared" si="7"/>
        <v/>
      </c>
    </row>
    <row r="109" spans="2:19" ht="16.5" thickBot="1" x14ac:dyDescent="0.3">
      <c r="B109" s="206">
        <f>Vulnerability_climate!B138</f>
        <v>0</v>
      </c>
      <c r="C109" s="207">
        <f>VLOOKUP($B109,Hazards_climate!$J$15:$R$10016,6,FALSE)</f>
        <v>0</v>
      </c>
      <c r="D109" s="208" t="e">
        <f>VLOOKUP($B109,Hazards_climate!$J$15:$R$10016,7,FALSE)</f>
        <v>#N/A</v>
      </c>
      <c r="E109" s="207">
        <f>VLOOKUP($B109,Hazards_climate!$J$15:$R$10016,8,FALSE)</f>
        <v>0</v>
      </c>
      <c r="F109" s="209">
        <f>VLOOKUP($B109,Hazards_climate!$J$15:$R$10016,9,FALSE)</f>
        <v>0</v>
      </c>
      <c r="G109" s="108">
        <f>Vulnerability_climate!C138</f>
        <v>0</v>
      </c>
      <c r="H109" s="109" t="str">
        <f t="shared" si="5"/>
        <v>00</v>
      </c>
      <c r="I109" s="109" t="e">
        <f>VLOOKUP(Risk_climate!$H109,Exposure_climate!$D$14:$J$1009,3,FALSE)</f>
        <v>#N/A</v>
      </c>
      <c r="J109" s="109" t="e">
        <f>VLOOKUP(Risk_climate!$H109,Exposure_climate!$D$14:$J$1009,4,FALSE)</f>
        <v>#N/A</v>
      </c>
      <c r="K109" s="110" t="e">
        <f>VLOOKUP(Risk_climate!$H109,Exposure_climate!$D$14:$J$1009,6,FALSE)</f>
        <v>#N/A</v>
      </c>
      <c r="L109" s="111">
        <f>Vulnerability_climate!E138</f>
        <v>0</v>
      </c>
      <c r="M109" s="112">
        <f>Vulnerability_climate!F138</f>
        <v>0</v>
      </c>
      <c r="N109" s="112" t="str">
        <f t="shared" si="6"/>
        <v>00</v>
      </c>
      <c r="O109" s="112" t="e">
        <f>VLOOKUP(N109,Vulnerability_climate!$D$18:$I$37,4,FALSE)</f>
        <v>#N/A</v>
      </c>
      <c r="P109" s="112" t="e">
        <f>VLOOKUP(N109,Vulnerability_climate!$D$18:$I$37,5,FALSE)</f>
        <v>#N/A</v>
      </c>
      <c r="Q109" s="113" t="e">
        <f>VLOOKUP(N109,Vulnerability_climate!$D$18:$I$37,6,FALSE)</f>
        <v>#N/A</v>
      </c>
      <c r="R109" s="55" t="e">
        <f t="shared" si="4"/>
        <v>#N/A</v>
      </c>
      <c r="S109" s="133" t="str">
        <f t="shared" si="7"/>
        <v/>
      </c>
    </row>
    <row r="110" spans="2:19" ht="16.5" thickBot="1" x14ac:dyDescent="0.3">
      <c r="B110" s="206">
        <f>Vulnerability_climate!B139</f>
        <v>0</v>
      </c>
      <c r="C110" s="207">
        <f>VLOOKUP($B110,Hazards_climate!$J$15:$R$10016,6,FALSE)</f>
        <v>0</v>
      </c>
      <c r="D110" s="208" t="e">
        <f>VLOOKUP($B110,Hazards_climate!$J$15:$R$10016,7,FALSE)</f>
        <v>#N/A</v>
      </c>
      <c r="E110" s="207">
        <f>VLOOKUP($B110,Hazards_climate!$J$15:$R$10016,8,FALSE)</f>
        <v>0</v>
      </c>
      <c r="F110" s="209">
        <f>VLOOKUP($B110,Hazards_climate!$J$15:$R$10016,9,FALSE)</f>
        <v>0</v>
      </c>
      <c r="G110" s="108">
        <f>Vulnerability_climate!C139</f>
        <v>0</v>
      </c>
      <c r="H110" s="109" t="str">
        <f t="shared" si="5"/>
        <v>00</v>
      </c>
      <c r="I110" s="109" t="e">
        <f>VLOOKUP(Risk_climate!$H110,Exposure_climate!$D$14:$J$1009,3,FALSE)</f>
        <v>#N/A</v>
      </c>
      <c r="J110" s="109" t="e">
        <f>VLOOKUP(Risk_climate!$H110,Exposure_climate!$D$14:$J$1009,4,FALSE)</f>
        <v>#N/A</v>
      </c>
      <c r="K110" s="110" t="e">
        <f>VLOOKUP(Risk_climate!$H110,Exposure_climate!$D$14:$J$1009,6,FALSE)</f>
        <v>#N/A</v>
      </c>
      <c r="L110" s="111">
        <f>Vulnerability_climate!E139</f>
        <v>0</v>
      </c>
      <c r="M110" s="112">
        <f>Vulnerability_climate!F139</f>
        <v>0</v>
      </c>
      <c r="N110" s="112" t="str">
        <f t="shared" si="6"/>
        <v>00</v>
      </c>
      <c r="O110" s="112" t="e">
        <f>VLOOKUP(N110,Vulnerability_climate!$D$18:$I$37,4,FALSE)</f>
        <v>#N/A</v>
      </c>
      <c r="P110" s="112" t="e">
        <f>VLOOKUP(N110,Vulnerability_climate!$D$18:$I$37,5,FALSE)</f>
        <v>#N/A</v>
      </c>
      <c r="Q110" s="113" t="e">
        <f>VLOOKUP(N110,Vulnerability_climate!$D$18:$I$37,6,FALSE)</f>
        <v>#N/A</v>
      </c>
      <c r="R110" s="55" t="e">
        <f t="shared" si="4"/>
        <v>#N/A</v>
      </c>
      <c r="S110" s="133" t="str">
        <f t="shared" si="7"/>
        <v/>
      </c>
    </row>
    <row r="111" spans="2:19" ht="16.5" thickBot="1" x14ac:dyDescent="0.3">
      <c r="B111" s="206">
        <f>Vulnerability_climate!B140</f>
        <v>0</v>
      </c>
      <c r="C111" s="207">
        <f>VLOOKUP($B111,Hazards_climate!$J$15:$R$10016,6,FALSE)</f>
        <v>0</v>
      </c>
      <c r="D111" s="208" t="e">
        <f>VLOOKUP($B111,Hazards_climate!$J$15:$R$10016,7,FALSE)</f>
        <v>#N/A</v>
      </c>
      <c r="E111" s="207">
        <f>VLOOKUP($B111,Hazards_climate!$J$15:$R$10016,8,FALSE)</f>
        <v>0</v>
      </c>
      <c r="F111" s="209">
        <f>VLOOKUP($B111,Hazards_climate!$J$15:$R$10016,9,FALSE)</f>
        <v>0</v>
      </c>
      <c r="G111" s="108">
        <f>Vulnerability_climate!C140</f>
        <v>0</v>
      </c>
      <c r="H111" s="109" t="str">
        <f t="shared" si="5"/>
        <v>00</v>
      </c>
      <c r="I111" s="109" t="e">
        <f>VLOOKUP(Risk_climate!$H111,Exposure_climate!$D$14:$J$1009,3,FALSE)</f>
        <v>#N/A</v>
      </c>
      <c r="J111" s="109" t="e">
        <f>VLOOKUP(Risk_climate!$H111,Exposure_climate!$D$14:$J$1009,4,FALSE)</f>
        <v>#N/A</v>
      </c>
      <c r="K111" s="110" t="e">
        <f>VLOOKUP(Risk_climate!$H111,Exposure_climate!$D$14:$J$1009,6,FALSE)</f>
        <v>#N/A</v>
      </c>
      <c r="L111" s="111">
        <f>Vulnerability_climate!E140</f>
        <v>0</v>
      </c>
      <c r="M111" s="112">
        <f>Vulnerability_climate!F140</f>
        <v>0</v>
      </c>
      <c r="N111" s="112" t="str">
        <f t="shared" si="6"/>
        <v>00</v>
      </c>
      <c r="O111" s="112" t="e">
        <f>VLOOKUP(N111,Vulnerability_climate!$D$18:$I$37,4,FALSE)</f>
        <v>#N/A</v>
      </c>
      <c r="P111" s="112" t="e">
        <f>VLOOKUP(N111,Vulnerability_climate!$D$18:$I$37,5,FALSE)</f>
        <v>#N/A</v>
      </c>
      <c r="Q111" s="113" t="e">
        <f>VLOOKUP(N111,Vulnerability_climate!$D$18:$I$37,6,FALSE)</f>
        <v>#N/A</v>
      </c>
      <c r="R111" s="55" t="e">
        <f t="shared" si="4"/>
        <v>#N/A</v>
      </c>
      <c r="S111" s="133" t="str">
        <f t="shared" si="7"/>
        <v/>
      </c>
    </row>
    <row r="112" spans="2:19" ht="16.5" thickBot="1" x14ac:dyDescent="0.3">
      <c r="B112" s="206">
        <f>Vulnerability_climate!B141</f>
        <v>0</v>
      </c>
      <c r="C112" s="207">
        <f>VLOOKUP($B112,Hazards_climate!$J$15:$R$10016,6,FALSE)</f>
        <v>0</v>
      </c>
      <c r="D112" s="208" t="e">
        <f>VLOOKUP($B112,Hazards_climate!$J$15:$R$10016,7,FALSE)</f>
        <v>#N/A</v>
      </c>
      <c r="E112" s="207">
        <f>VLOOKUP($B112,Hazards_climate!$J$15:$R$10016,8,FALSE)</f>
        <v>0</v>
      </c>
      <c r="F112" s="209">
        <f>VLOOKUP($B112,Hazards_climate!$J$15:$R$10016,9,FALSE)</f>
        <v>0</v>
      </c>
      <c r="G112" s="108">
        <f>Vulnerability_climate!C141</f>
        <v>0</v>
      </c>
      <c r="H112" s="109" t="str">
        <f t="shared" si="5"/>
        <v>00</v>
      </c>
      <c r="I112" s="109" t="e">
        <f>VLOOKUP(Risk_climate!$H112,Exposure_climate!$D$14:$J$1009,3,FALSE)</f>
        <v>#N/A</v>
      </c>
      <c r="J112" s="109" t="e">
        <f>VLOOKUP(Risk_climate!$H112,Exposure_climate!$D$14:$J$1009,4,FALSE)</f>
        <v>#N/A</v>
      </c>
      <c r="K112" s="110" t="e">
        <f>VLOOKUP(Risk_climate!$H112,Exposure_climate!$D$14:$J$1009,6,FALSE)</f>
        <v>#N/A</v>
      </c>
      <c r="L112" s="111">
        <f>Vulnerability_climate!E141</f>
        <v>0</v>
      </c>
      <c r="M112" s="112">
        <f>Vulnerability_climate!F141</f>
        <v>0</v>
      </c>
      <c r="N112" s="112" t="str">
        <f t="shared" si="6"/>
        <v>00</v>
      </c>
      <c r="O112" s="112" t="e">
        <f>VLOOKUP(N112,Vulnerability_climate!$D$18:$I$37,4,FALSE)</f>
        <v>#N/A</v>
      </c>
      <c r="P112" s="112" t="e">
        <f>VLOOKUP(N112,Vulnerability_climate!$D$18:$I$37,5,FALSE)</f>
        <v>#N/A</v>
      </c>
      <c r="Q112" s="113" t="e">
        <f>VLOOKUP(N112,Vulnerability_climate!$D$18:$I$37,6,FALSE)</f>
        <v>#N/A</v>
      </c>
      <c r="R112" s="55" t="e">
        <f t="shared" si="4"/>
        <v>#N/A</v>
      </c>
      <c r="S112" s="133" t="str">
        <f t="shared" si="7"/>
        <v/>
      </c>
    </row>
    <row r="113" spans="2:19" ht="16.5" thickBot="1" x14ac:dyDescent="0.3">
      <c r="B113" s="206">
        <f>Vulnerability_climate!B142</f>
        <v>0</v>
      </c>
      <c r="C113" s="207">
        <f>VLOOKUP($B113,Hazards_climate!$J$15:$R$10016,6,FALSE)</f>
        <v>0</v>
      </c>
      <c r="D113" s="208" t="e">
        <f>VLOOKUP($B113,Hazards_climate!$J$15:$R$10016,7,FALSE)</f>
        <v>#N/A</v>
      </c>
      <c r="E113" s="207">
        <f>VLOOKUP($B113,Hazards_climate!$J$15:$R$10016,8,FALSE)</f>
        <v>0</v>
      </c>
      <c r="F113" s="209">
        <f>VLOOKUP($B113,Hazards_climate!$J$15:$R$10016,9,FALSE)</f>
        <v>0</v>
      </c>
      <c r="G113" s="108">
        <f>Vulnerability_climate!C142</f>
        <v>0</v>
      </c>
      <c r="H113" s="109" t="str">
        <f t="shared" si="5"/>
        <v>00</v>
      </c>
      <c r="I113" s="109" t="e">
        <f>VLOOKUP(Risk_climate!$H113,Exposure_climate!$D$14:$J$1009,3,FALSE)</f>
        <v>#N/A</v>
      </c>
      <c r="J113" s="109" t="e">
        <f>VLOOKUP(Risk_climate!$H113,Exposure_climate!$D$14:$J$1009,4,FALSE)</f>
        <v>#N/A</v>
      </c>
      <c r="K113" s="110" t="e">
        <f>VLOOKUP(Risk_climate!$H113,Exposure_climate!$D$14:$J$1009,6,FALSE)</f>
        <v>#N/A</v>
      </c>
      <c r="L113" s="111">
        <f>Vulnerability_climate!E142</f>
        <v>0</v>
      </c>
      <c r="M113" s="112">
        <f>Vulnerability_climate!F142</f>
        <v>0</v>
      </c>
      <c r="N113" s="112" t="str">
        <f t="shared" si="6"/>
        <v>00</v>
      </c>
      <c r="O113" s="112" t="e">
        <f>VLOOKUP(N113,Vulnerability_climate!$D$18:$I$37,4,FALSE)</f>
        <v>#N/A</v>
      </c>
      <c r="P113" s="112" t="e">
        <f>VLOOKUP(N113,Vulnerability_climate!$D$18:$I$37,5,FALSE)</f>
        <v>#N/A</v>
      </c>
      <c r="Q113" s="113" t="e">
        <f>VLOOKUP(N113,Vulnerability_climate!$D$18:$I$37,6,FALSE)</f>
        <v>#N/A</v>
      </c>
      <c r="R113" s="55" t="e">
        <f t="shared" si="4"/>
        <v>#N/A</v>
      </c>
      <c r="S113" s="133" t="str">
        <f t="shared" si="7"/>
        <v/>
      </c>
    </row>
    <row r="114" spans="2:19" ht="16.5" thickBot="1" x14ac:dyDescent="0.3">
      <c r="B114" s="206">
        <f>Vulnerability_climate!B143</f>
        <v>0</v>
      </c>
      <c r="C114" s="207">
        <f>VLOOKUP($B114,Hazards_climate!$J$15:$R$10016,6,FALSE)</f>
        <v>0</v>
      </c>
      <c r="D114" s="208" t="e">
        <f>VLOOKUP($B114,Hazards_climate!$J$15:$R$10016,7,FALSE)</f>
        <v>#N/A</v>
      </c>
      <c r="E114" s="207">
        <f>VLOOKUP($B114,Hazards_climate!$J$15:$R$10016,8,FALSE)</f>
        <v>0</v>
      </c>
      <c r="F114" s="209">
        <f>VLOOKUP($B114,Hazards_climate!$J$15:$R$10016,9,FALSE)</f>
        <v>0</v>
      </c>
      <c r="G114" s="108">
        <f>Vulnerability_climate!C143</f>
        <v>0</v>
      </c>
      <c r="H114" s="109" t="str">
        <f t="shared" si="5"/>
        <v>00</v>
      </c>
      <c r="I114" s="109" t="e">
        <f>VLOOKUP(Risk_climate!$H114,Exposure_climate!$D$14:$J$1009,3,FALSE)</f>
        <v>#N/A</v>
      </c>
      <c r="J114" s="109" t="e">
        <f>VLOOKUP(Risk_climate!$H114,Exposure_climate!$D$14:$J$1009,4,FALSE)</f>
        <v>#N/A</v>
      </c>
      <c r="K114" s="110" t="e">
        <f>VLOOKUP(Risk_climate!$H114,Exposure_climate!$D$14:$J$1009,6,FALSE)</f>
        <v>#N/A</v>
      </c>
      <c r="L114" s="111">
        <f>Vulnerability_climate!E143</f>
        <v>0</v>
      </c>
      <c r="M114" s="112">
        <f>Vulnerability_climate!F143</f>
        <v>0</v>
      </c>
      <c r="N114" s="112" t="str">
        <f t="shared" si="6"/>
        <v>00</v>
      </c>
      <c r="O114" s="112" t="e">
        <f>VLOOKUP(N114,Vulnerability_climate!$D$18:$I$37,4,FALSE)</f>
        <v>#N/A</v>
      </c>
      <c r="P114" s="112" t="e">
        <f>VLOOKUP(N114,Vulnerability_climate!$D$18:$I$37,5,FALSE)</f>
        <v>#N/A</v>
      </c>
      <c r="Q114" s="113" t="e">
        <f>VLOOKUP(N114,Vulnerability_climate!$D$18:$I$37,6,FALSE)</f>
        <v>#N/A</v>
      </c>
      <c r="R114" s="55" t="e">
        <f t="shared" si="4"/>
        <v>#N/A</v>
      </c>
      <c r="S114" s="133" t="str">
        <f t="shared" si="7"/>
        <v/>
      </c>
    </row>
    <row r="115" spans="2:19" ht="16.5" thickBot="1" x14ac:dyDescent="0.3">
      <c r="B115" s="206">
        <f>Vulnerability_climate!B144</f>
        <v>0</v>
      </c>
      <c r="C115" s="207">
        <f>VLOOKUP($B115,Hazards_climate!$J$15:$R$10016,6,FALSE)</f>
        <v>0</v>
      </c>
      <c r="D115" s="208" t="e">
        <f>VLOOKUP($B115,Hazards_climate!$J$15:$R$10016,7,FALSE)</f>
        <v>#N/A</v>
      </c>
      <c r="E115" s="207">
        <f>VLOOKUP($B115,Hazards_climate!$J$15:$R$10016,8,FALSE)</f>
        <v>0</v>
      </c>
      <c r="F115" s="209">
        <f>VLOOKUP($B115,Hazards_climate!$J$15:$R$10016,9,FALSE)</f>
        <v>0</v>
      </c>
      <c r="G115" s="108">
        <f>Vulnerability_climate!C144</f>
        <v>0</v>
      </c>
      <c r="H115" s="109" t="str">
        <f t="shared" si="5"/>
        <v>00</v>
      </c>
      <c r="I115" s="109" t="e">
        <f>VLOOKUP(Risk_climate!$H115,Exposure_climate!$D$14:$J$1009,3,FALSE)</f>
        <v>#N/A</v>
      </c>
      <c r="J115" s="109" t="e">
        <f>VLOOKUP(Risk_climate!$H115,Exposure_climate!$D$14:$J$1009,4,FALSE)</f>
        <v>#N/A</v>
      </c>
      <c r="K115" s="110" t="e">
        <f>VLOOKUP(Risk_climate!$H115,Exposure_climate!$D$14:$J$1009,6,FALSE)</f>
        <v>#N/A</v>
      </c>
      <c r="L115" s="111">
        <f>Vulnerability_climate!E144</f>
        <v>0</v>
      </c>
      <c r="M115" s="112">
        <f>Vulnerability_climate!F144</f>
        <v>0</v>
      </c>
      <c r="N115" s="112" t="str">
        <f t="shared" si="6"/>
        <v>00</v>
      </c>
      <c r="O115" s="112" t="e">
        <f>VLOOKUP(N115,Vulnerability_climate!$D$18:$I$37,4,FALSE)</f>
        <v>#N/A</v>
      </c>
      <c r="P115" s="112" t="e">
        <f>VLOOKUP(N115,Vulnerability_climate!$D$18:$I$37,5,FALSE)</f>
        <v>#N/A</v>
      </c>
      <c r="Q115" s="113" t="e">
        <f>VLOOKUP(N115,Vulnerability_climate!$D$18:$I$37,6,FALSE)</f>
        <v>#N/A</v>
      </c>
      <c r="R115" s="55" t="e">
        <f t="shared" si="4"/>
        <v>#N/A</v>
      </c>
      <c r="S115" s="133" t="str">
        <f t="shared" si="7"/>
        <v/>
      </c>
    </row>
    <row r="116" spans="2:19" ht="16.5" thickBot="1" x14ac:dyDescent="0.3">
      <c r="B116" s="206">
        <f>Vulnerability_climate!B145</f>
        <v>0</v>
      </c>
      <c r="C116" s="207">
        <f>VLOOKUP($B116,Hazards_climate!$J$15:$R$10016,6,FALSE)</f>
        <v>0</v>
      </c>
      <c r="D116" s="208" t="e">
        <f>VLOOKUP($B116,Hazards_climate!$J$15:$R$10016,7,FALSE)</f>
        <v>#N/A</v>
      </c>
      <c r="E116" s="207">
        <f>VLOOKUP($B116,Hazards_climate!$J$15:$R$10016,8,FALSE)</f>
        <v>0</v>
      </c>
      <c r="F116" s="209">
        <f>VLOOKUP($B116,Hazards_climate!$J$15:$R$10016,9,FALSE)</f>
        <v>0</v>
      </c>
      <c r="G116" s="108">
        <f>Vulnerability_climate!C145</f>
        <v>0</v>
      </c>
      <c r="H116" s="109" t="str">
        <f t="shared" si="5"/>
        <v>00</v>
      </c>
      <c r="I116" s="109" t="e">
        <f>VLOOKUP(Risk_climate!$H116,Exposure_climate!$D$14:$J$1009,3,FALSE)</f>
        <v>#N/A</v>
      </c>
      <c r="J116" s="109" t="e">
        <f>VLOOKUP(Risk_climate!$H116,Exposure_climate!$D$14:$J$1009,4,FALSE)</f>
        <v>#N/A</v>
      </c>
      <c r="K116" s="110" t="e">
        <f>VLOOKUP(Risk_climate!$H116,Exposure_climate!$D$14:$J$1009,6,FALSE)</f>
        <v>#N/A</v>
      </c>
      <c r="L116" s="111">
        <f>Vulnerability_climate!E145</f>
        <v>0</v>
      </c>
      <c r="M116" s="112">
        <f>Vulnerability_climate!F145</f>
        <v>0</v>
      </c>
      <c r="N116" s="112" t="str">
        <f t="shared" si="6"/>
        <v>00</v>
      </c>
      <c r="O116" s="112" t="e">
        <f>VLOOKUP(N116,Vulnerability_climate!$D$18:$I$37,4,FALSE)</f>
        <v>#N/A</v>
      </c>
      <c r="P116" s="112" t="e">
        <f>VLOOKUP(N116,Vulnerability_climate!$D$18:$I$37,5,FALSE)</f>
        <v>#N/A</v>
      </c>
      <c r="Q116" s="113" t="e">
        <f>VLOOKUP(N116,Vulnerability_climate!$D$18:$I$37,6,FALSE)</f>
        <v>#N/A</v>
      </c>
      <c r="R116" s="55" t="e">
        <f t="shared" si="4"/>
        <v>#N/A</v>
      </c>
      <c r="S116" s="133" t="str">
        <f t="shared" si="7"/>
        <v/>
      </c>
    </row>
    <row r="117" spans="2:19" ht="16.5" thickBot="1" x14ac:dyDescent="0.3">
      <c r="B117" s="206">
        <f>Vulnerability_climate!B146</f>
        <v>0</v>
      </c>
      <c r="C117" s="207">
        <f>VLOOKUP($B117,Hazards_climate!$J$15:$R$10016,6,FALSE)</f>
        <v>0</v>
      </c>
      <c r="D117" s="208" t="e">
        <f>VLOOKUP($B117,Hazards_climate!$J$15:$R$10016,7,FALSE)</f>
        <v>#N/A</v>
      </c>
      <c r="E117" s="207">
        <f>VLOOKUP($B117,Hazards_climate!$J$15:$R$10016,8,FALSE)</f>
        <v>0</v>
      </c>
      <c r="F117" s="209">
        <f>VLOOKUP($B117,Hazards_climate!$J$15:$R$10016,9,FALSE)</f>
        <v>0</v>
      </c>
      <c r="G117" s="108">
        <f>Vulnerability_climate!C146</f>
        <v>0</v>
      </c>
      <c r="H117" s="109" t="str">
        <f t="shared" si="5"/>
        <v>00</v>
      </c>
      <c r="I117" s="109" t="e">
        <f>VLOOKUP(Risk_climate!$H117,Exposure_climate!$D$14:$J$1009,3,FALSE)</f>
        <v>#N/A</v>
      </c>
      <c r="J117" s="109" t="e">
        <f>VLOOKUP(Risk_climate!$H117,Exposure_climate!$D$14:$J$1009,4,FALSE)</f>
        <v>#N/A</v>
      </c>
      <c r="K117" s="110" t="e">
        <f>VLOOKUP(Risk_climate!$H117,Exposure_climate!$D$14:$J$1009,6,FALSE)</f>
        <v>#N/A</v>
      </c>
      <c r="L117" s="111">
        <f>Vulnerability_climate!E146</f>
        <v>0</v>
      </c>
      <c r="M117" s="112">
        <f>Vulnerability_climate!F146</f>
        <v>0</v>
      </c>
      <c r="N117" s="112" t="str">
        <f t="shared" si="6"/>
        <v>00</v>
      </c>
      <c r="O117" s="112" t="e">
        <f>VLOOKUP(N117,Vulnerability_climate!$D$18:$I$37,4,FALSE)</f>
        <v>#N/A</v>
      </c>
      <c r="P117" s="112" t="e">
        <f>VLOOKUP(N117,Vulnerability_climate!$D$18:$I$37,5,FALSE)</f>
        <v>#N/A</v>
      </c>
      <c r="Q117" s="113" t="e">
        <f>VLOOKUP(N117,Vulnerability_climate!$D$18:$I$37,6,FALSE)</f>
        <v>#N/A</v>
      </c>
      <c r="R117" s="55" t="e">
        <f t="shared" si="4"/>
        <v>#N/A</v>
      </c>
      <c r="S117" s="133" t="str">
        <f t="shared" si="7"/>
        <v/>
      </c>
    </row>
    <row r="118" spans="2:19" ht="16.5" thickBot="1" x14ac:dyDescent="0.3">
      <c r="B118" s="206">
        <f>Vulnerability_climate!B147</f>
        <v>0</v>
      </c>
      <c r="C118" s="207">
        <f>VLOOKUP($B118,Hazards_climate!$J$15:$R$10016,6,FALSE)</f>
        <v>0</v>
      </c>
      <c r="D118" s="208" t="e">
        <f>VLOOKUP($B118,Hazards_climate!$J$15:$R$10016,7,FALSE)</f>
        <v>#N/A</v>
      </c>
      <c r="E118" s="207">
        <f>VLOOKUP($B118,Hazards_climate!$J$15:$R$10016,8,FALSE)</f>
        <v>0</v>
      </c>
      <c r="F118" s="209">
        <f>VLOOKUP($B118,Hazards_climate!$J$15:$R$10016,9,FALSE)</f>
        <v>0</v>
      </c>
      <c r="G118" s="108">
        <f>Vulnerability_climate!C147</f>
        <v>0</v>
      </c>
      <c r="H118" s="109" t="str">
        <f t="shared" si="5"/>
        <v>00</v>
      </c>
      <c r="I118" s="109" t="e">
        <f>VLOOKUP(Risk_climate!$H118,Exposure_climate!$D$14:$J$1009,3,FALSE)</f>
        <v>#N/A</v>
      </c>
      <c r="J118" s="109" t="e">
        <f>VLOOKUP(Risk_climate!$H118,Exposure_climate!$D$14:$J$1009,4,FALSE)</f>
        <v>#N/A</v>
      </c>
      <c r="K118" s="110" t="e">
        <f>VLOOKUP(Risk_climate!$H118,Exposure_climate!$D$14:$J$1009,6,FALSE)</f>
        <v>#N/A</v>
      </c>
      <c r="L118" s="111">
        <f>Vulnerability_climate!E147</f>
        <v>0</v>
      </c>
      <c r="M118" s="112">
        <f>Vulnerability_climate!F147</f>
        <v>0</v>
      </c>
      <c r="N118" s="112" t="str">
        <f t="shared" si="6"/>
        <v>00</v>
      </c>
      <c r="O118" s="112" t="e">
        <f>VLOOKUP(N118,Vulnerability_climate!$D$18:$I$37,4,FALSE)</f>
        <v>#N/A</v>
      </c>
      <c r="P118" s="112" t="e">
        <f>VLOOKUP(N118,Vulnerability_climate!$D$18:$I$37,5,FALSE)</f>
        <v>#N/A</v>
      </c>
      <c r="Q118" s="113" t="e">
        <f>VLOOKUP(N118,Vulnerability_climate!$D$18:$I$37,6,FALSE)</f>
        <v>#N/A</v>
      </c>
      <c r="R118" s="55" t="e">
        <f t="shared" si="4"/>
        <v>#N/A</v>
      </c>
      <c r="S118" s="133" t="str">
        <f t="shared" si="7"/>
        <v/>
      </c>
    </row>
    <row r="119" spans="2:19" ht="16.5" thickBot="1" x14ac:dyDescent="0.3">
      <c r="B119" s="206">
        <f>Vulnerability_climate!B148</f>
        <v>0</v>
      </c>
      <c r="C119" s="207">
        <f>VLOOKUP($B119,Hazards_climate!$J$15:$R$10016,6,FALSE)</f>
        <v>0</v>
      </c>
      <c r="D119" s="208" t="e">
        <f>VLOOKUP($B119,Hazards_climate!$J$15:$R$10016,7,FALSE)</f>
        <v>#N/A</v>
      </c>
      <c r="E119" s="207">
        <f>VLOOKUP($B119,Hazards_climate!$J$15:$R$10016,8,FALSE)</f>
        <v>0</v>
      </c>
      <c r="F119" s="209">
        <f>VLOOKUP($B119,Hazards_climate!$J$15:$R$10016,9,FALSE)</f>
        <v>0</v>
      </c>
      <c r="G119" s="108">
        <f>Vulnerability_climate!C148</f>
        <v>0</v>
      </c>
      <c r="H119" s="109" t="str">
        <f t="shared" si="5"/>
        <v>00</v>
      </c>
      <c r="I119" s="109" t="e">
        <f>VLOOKUP(Risk_climate!$H119,Exposure_climate!$D$14:$J$1009,3,FALSE)</f>
        <v>#N/A</v>
      </c>
      <c r="J119" s="109" t="e">
        <f>VLOOKUP(Risk_climate!$H119,Exposure_climate!$D$14:$J$1009,4,FALSE)</f>
        <v>#N/A</v>
      </c>
      <c r="K119" s="110" t="e">
        <f>VLOOKUP(Risk_climate!$H119,Exposure_climate!$D$14:$J$1009,6,FALSE)</f>
        <v>#N/A</v>
      </c>
      <c r="L119" s="111">
        <f>Vulnerability_climate!E148</f>
        <v>0</v>
      </c>
      <c r="M119" s="112">
        <f>Vulnerability_climate!F148</f>
        <v>0</v>
      </c>
      <c r="N119" s="112" t="str">
        <f t="shared" si="6"/>
        <v>00</v>
      </c>
      <c r="O119" s="112" t="e">
        <f>VLOOKUP(N119,Vulnerability_climate!$D$18:$I$37,4,FALSE)</f>
        <v>#N/A</v>
      </c>
      <c r="P119" s="112" t="e">
        <f>VLOOKUP(N119,Vulnerability_climate!$D$18:$I$37,5,FALSE)</f>
        <v>#N/A</v>
      </c>
      <c r="Q119" s="113" t="e">
        <f>VLOOKUP(N119,Vulnerability_climate!$D$18:$I$37,6,FALSE)</f>
        <v>#N/A</v>
      </c>
      <c r="R119" s="55" t="e">
        <f t="shared" si="4"/>
        <v>#N/A</v>
      </c>
      <c r="S119" s="133" t="str">
        <f t="shared" si="7"/>
        <v/>
      </c>
    </row>
    <row r="120" spans="2:19" ht="16.5" thickBot="1" x14ac:dyDescent="0.3">
      <c r="B120" s="206">
        <f>Vulnerability_climate!B149</f>
        <v>0</v>
      </c>
      <c r="C120" s="207">
        <f>VLOOKUP($B120,Hazards_climate!$J$15:$R$10016,6,FALSE)</f>
        <v>0</v>
      </c>
      <c r="D120" s="208" t="e">
        <f>VLOOKUP($B120,Hazards_climate!$J$15:$R$10016,7,FALSE)</f>
        <v>#N/A</v>
      </c>
      <c r="E120" s="207">
        <f>VLOOKUP($B120,Hazards_climate!$J$15:$R$10016,8,FALSE)</f>
        <v>0</v>
      </c>
      <c r="F120" s="209">
        <f>VLOOKUP($B120,Hazards_climate!$J$15:$R$10016,9,FALSE)</f>
        <v>0</v>
      </c>
      <c r="G120" s="108">
        <f>Vulnerability_climate!C149</f>
        <v>0</v>
      </c>
      <c r="H120" s="109" t="str">
        <f t="shared" si="5"/>
        <v>00</v>
      </c>
      <c r="I120" s="109" t="e">
        <f>VLOOKUP(Risk_climate!$H120,Exposure_climate!$D$14:$J$1009,3,FALSE)</f>
        <v>#N/A</v>
      </c>
      <c r="J120" s="109" t="e">
        <f>VLOOKUP(Risk_climate!$H120,Exposure_climate!$D$14:$J$1009,4,FALSE)</f>
        <v>#N/A</v>
      </c>
      <c r="K120" s="110" t="e">
        <f>VLOOKUP(Risk_climate!$H120,Exposure_climate!$D$14:$J$1009,6,FALSE)</f>
        <v>#N/A</v>
      </c>
      <c r="L120" s="111">
        <f>Vulnerability_climate!E149</f>
        <v>0</v>
      </c>
      <c r="M120" s="112">
        <f>Vulnerability_climate!F149</f>
        <v>0</v>
      </c>
      <c r="N120" s="112" t="str">
        <f t="shared" si="6"/>
        <v>00</v>
      </c>
      <c r="O120" s="112" t="e">
        <f>VLOOKUP(N120,Vulnerability_climate!$D$18:$I$37,4,FALSE)</f>
        <v>#N/A</v>
      </c>
      <c r="P120" s="112" t="e">
        <f>VLOOKUP(N120,Vulnerability_climate!$D$18:$I$37,5,FALSE)</f>
        <v>#N/A</v>
      </c>
      <c r="Q120" s="113" t="e">
        <f>VLOOKUP(N120,Vulnerability_climate!$D$18:$I$37,6,FALSE)</f>
        <v>#N/A</v>
      </c>
      <c r="R120" s="55" t="e">
        <f t="shared" si="4"/>
        <v>#N/A</v>
      </c>
      <c r="S120" s="133" t="str">
        <f t="shared" si="7"/>
        <v/>
      </c>
    </row>
    <row r="121" spans="2:19" ht="16.5" thickBot="1" x14ac:dyDescent="0.3">
      <c r="B121" s="206">
        <f>Vulnerability_climate!B150</f>
        <v>0</v>
      </c>
      <c r="C121" s="207">
        <f>VLOOKUP($B121,Hazards_climate!$J$15:$R$10016,6,FALSE)</f>
        <v>0</v>
      </c>
      <c r="D121" s="208" t="e">
        <f>VLOOKUP($B121,Hazards_climate!$J$15:$R$10016,7,FALSE)</f>
        <v>#N/A</v>
      </c>
      <c r="E121" s="207">
        <f>VLOOKUP($B121,Hazards_climate!$J$15:$R$10016,8,FALSE)</f>
        <v>0</v>
      </c>
      <c r="F121" s="209">
        <f>VLOOKUP($B121,Hazards_climate!$J$15:$R$10016,9,FALSE)</f>
        <v>0</v>
      </c>
      <c r="G121" s="108">
        <f>Vulnerability_climate!C150</f>
        <v>0</v>
      </c>
      <c r="H121" s="109" t="str">
        <f t="shared" si="5"/>
        <v>00</v>
      </c>
      <c r="I121" s="109" t="e">
        <f>VLOOKUP(Risk_climate!$H121,Exposure_climate!$D$14:$J$1009,3,FALSE)</f>
        <v>#N/A</v>
      </c>
      <c r="J121" s="109" t="e">
        <f>VLOOKUP(Risk_climate!$H121,Exposure_climate!$D$14:$J$1009,4,FALSE)</f>
        <v>#N/A</v>
      </c>
      <c r="K121" s="110" t="e">
        <f>VLOOKUP(Risk_climate!$H121,Exposure_climate!$D$14:$J$1009,6,FALSE)</f>
        <v>#N/A</v>
      </c>
      <c r="L121" s="111">
        <f>Vulnerability_climate!E150</f>
        <v>0</v>
      </c>
      <c r="M121" s="112">
        <f>Vulnerability_climate!F150</f>
        <v>0</v>
      </c>
      <c r="N121" s="112" t="str">
        <f t="shared" si="6"/>
        <v>00</v>
      </c>
      <c r="O121" s="112" t="e">
        <f>VLOOKUP(N121,Vulnerability_climate!$D$18:$I$37,4,FALSE)</f>
        <v>#N/A</v>
      </c>
      <c r="P121" s="112" t="e">
        <f>VLOOKUP(N121,Vulnerability_climate!$D$18:$I$37,5,FALSE)</f>
        <v>#N/A</v>
      </c>
      <c r="Q121" s="113" t="e">
        <f>VLOOKUP(N121,Vulnerability_climate!$D$18:$I$37,6,FALSE)</f>
        <v>#N/A</v>
      </c>
      <c r="R121" s="55" t="e">
        <f t="shared" si="4"/>
        <v>#N/A</v>
      </c>
      <c r="S121" s="133" t="str">
        <f t="shared" si="7"/>
        <v/>
      </c>
    </row>
    <row r="122" spans="2:19" ht="16.5" thickBot="1" x14ac:dyDescent="0.3">
      <c r="B122" s="206">
        <f>Vulnerability_climate!B151</f>
        <v>0</v>
      </c>
      <c r="C122" s="207">
        <f>VLOOKUP($B122,Hazards_climate!$J$15:$R$10016,6,FALSE)</f>
        <v>0</v>
      </c>
      <c r="D122" s="208" t="e">
        <f>VLOOKUP($B122,Hazards_climate!$J$15:$R$10016,7,FALSE)</f>
        <v>#N/A</v>
      </c>
      <c r="E122" s="207">
        <f>VLOOKUP($B122,Hazards_climate!$J$15:$R$10016,8,FALSE)</f>
        <v>0</v>
      </c>
      <c r="F122" s="209">
        <f>VLOOKUP($B122,Hazards_climate!$J$15:$R$10016,9,FALSE)</f>
        <v>0</v>
      </c>
      <c r="G122" s="108">
        <f>Vulnerability_climate!C151</f>
        <v>0</v>
      </c>
      <c r="H122" s="109" t="str">
        <f t="shared" si="5"/>
        <v>00</v>
      </c>
      <c r="I122" s="109" t="e">
        <f>VLOOKUP(Risk_climate!$H122,Exposure_climate!$D$14:$J$1009,3,FALSE)</f>
        <v>#N/A</v>
      </c>
      <c r="J122" s="109" t="e">
        <f>VLOOKUP(Risk_climate!$H122,Exposure_climate!$D$14:$J$1009,4,FALSE)</f>
        <v>#N/A</v>
      </c>
      <c r="K122" s="110" t="e">
        <f>VLOOKUP(Risk_climate!$H122,Exposure_climate!$D$14:$J$1009,6,FALSE)</f>
        <v>#N/A</v>
      </c>
      <c r="L122" s="111">
        <f>Vulnerability_climate!E151</f>
        <v>0</v>
      </c>
      <c r="M122" s="112">
        <f>Vulnerability_climate!F151</f>
        <v>0</v>
      </c>
      <c r="N122" s="112" t="str">
        <f t="shared" si="6"/>
        <v>00</v>
      </c>
      <c r="O122" s="112" t="e">
        <f>VLOOKUP(N122,Vulnerability_climate!$D$18:$I$37,4,FALSE)</f>
        <v>#N/A</v>
      </c>
      <c r="P122" s="112" t="e">
        <f>VLOOKUP(N122,Vulnerability_climate!$D$18:$I$37,5,FALSE)</f>
        <v>#N/A</v>
      </c>
      <c r="Q122" s="113" t="e">
        <f>VLOOKUP(N122,Vulnerability_climate!$D$18:$I$37,6,FALSE)</f>
        <v>#N/A</v>
      </c>
      <c r="R122" s="55" t="e">
        <f t="shared" si="4"/>
        <v>#N/A</v>
      </c>
      <c r="S122" s="133" t="str">
        <f t="shared" si="7"/>
        <v/>
      </c>
    </row>
    <row r="123" spans="2:19" ht="16.5" thickBot="1" x14ac:dyDescent="0.3">
      <c r="B123" s="206">
        <f>Vulnerability_climate!B152</f>
        <v>0</v>
      </c>
      <c r="C123" s="207">
        <f>VLOOKUP($B123,Hazards_climate!$J$15:$R$10016,6,FALSE)</f>
        <v>0</v>
      </c>
      <c r="D123" s="208" t="e">
        <f>VLOOKUP($B123,Hazards_climate!$J$15:$R$10016,7,FALSE)</f>
        <v>#N/A</v>
      </c>
      <c r="E123" s="207">
        <f>VLOOKUP($B123,Hazards_climate!$J$15:$R$10016,8,FALSE)</f>
        <v>0</v>
      </c>
      <c r="F123" s="209">
        <f>VLOOKUP($B123,Hazards_climate!$J$15:$R$10016,9,FALSE)</f>
        <v>0</v>
      </c>
      <c r="G123" s="108">
        <f>Vulnerability_climate!C152</f>
        <v>0</v>
      </c>
      <c r="H123" s="109" t="str">
        <f t="shared" si="5"/>
        <v>00</v>
      </c>
      <c r="I123" s="109" t="e">
        <f>VLOOKUP(Risk_climate!$H123,Exposure_climate!$D$14:$J$1009,3,FALSE)</f>
        <v>#N/A</v>
      </c>
      <c r="J123" s="109" t="e">
        <f>VLOOKUP(Risk_climate!$H123,Exposure_climate!$D$14:$J$1009,4,FALSE)</f>
        <v>#N/A</v>
      </c>
      <c r="K123" s="110" t="e">
        <f>VLOOKUP(Risk_climate!$H123,Exposure_climate!$D$14:$J$1009,6,FALSE)</f>
        <v>#N/A</v>
      </c>
      <c r="L123" s="111">
        <f>Vulnerability_climate!E152</f>
        <v>0</v>
      </c>
      <c r="M123" s="112">
        <f>Vulnerability_climate!F152</f>
        <v>0</v>
      </c>
      <c r="N123" s="112" t="str">
        <f t="shared" si="6"/>
        <v>00</v>
      </c>
      <c r="O123" s="112" t="e">
        <f>VLOOKUP(N123,Vulnerability_climate!$D$18:$I$37,4,FALSE)</f>
        <v>#N/A</v>
      </c>
      <c r="P123" s="112" t="e">
        <f>VLOOKUP(N123,Vulnerability_climate!$D$18:$I$37,5,FALSE)</f>
        <v>#N/A</v>
      </c>
      <c r="Q123" s="113" t="e">
        <f>VLOOKUP(N123,Vulnerability_climate!$D$18:$I$37,6,FALSE)</f>
        <v>#N/A</v>
      </c>
      <c r="R123" s="55" t="e">
        <f t="shared" si="4"/>
        <v>#N/A</v>
      </c>
      <c r="S123" s="133" t="str">
        <f t="shared" si="7"/>
        <v/>
      </c>
    </row>
    <row r="124" spans="2:19" ht="16.5" thickBot="1" x14ac:dyDescent="0.3">
      <c r="B124" s="206">
        <f>Vulnerability_climate!B153</f>
        <v>0</v>
      </c>
      <c r="C124" s="207">
        <f>VLOOKUP($B124,Hazards_climate!$J$15:$R$10016,6,FALSE)</f>
        <v>0</v>
      </c>
      <c r="D124" s="208" t="e">
        <f>VLOOKUP($B124,Hazards_climate!$J$15:$R$10016,7,FALSE)</f>
        <v>#N/A</v>
      </c>
      <c r="E124" s="207">
        <f>VLOOKUP($B124,Hazards_climate!$J$15:$R$10016,8,FALSE)</f>
        <v>0</v>
      </c>
      <c r="F124" s="209">
        <f>VLOOKUP($B124,Hazards_climate!$J$15:$R$10016,9,FALSE)</f>
        <v>0</v>
      </c>
      <c r="G124" s="108">
        <f>Vulnerability_climate!C153</f>
        <v>0</v>
      </c>
      <c r="H124" s="109" t="str">
        <f t="shared" si="5"/>
        <v>00</v>
      </c>
      <c r="I124" s="109" t="e">
        <f>VLOOKUP(Risk_climate!$H124,Exposure_climate!$D$14:$J$1009,3,FALSE)</f>
        <v>#N/A</v>
      </c>
      <c r="J124" s="109" t="e">
        <f>VLOOKUP(Risk_climate!$H124,Exposure_climate!$D$14:$J$1009,4,FALSE)</f>
        <v>#N/A</v>
      </c>
      <c r="K124" s="110" t="e">
        <f>VLOOKUP(Risk_climate!$H124,Exposure_climate!$D$14:$J$1009,6,FALSE)</f>
        <v>#N/A</v>
      </c>
      <c r="L124" s="111">
        <f>Vulnerability_climate!E153</f>
        <v>0</v>
      </c>
      <c r="M124" s="112">
        <f>Vulnerability_climate!F153</f>
        <v>0</v>
      </c>
      <c r="N124" s="112" t="str">
        <f t="shared" si="6"/>
        <v>00</v>
      </c>
      <c r="O124" s="112" t="e">
        <f>VLOOKUP(N124,Vulnerability_climate!$D$18:$I$37,4,FALSE)</f>
        <v>#N/A</v>
      </c>
      <c r="P124" s="112" t="e">
        <f>VLOOKUP(N124,Vulnerability_climate!$D$18:$I$37,5,FALSE)</f>
        <v>#N/A</v>
      </c>
      <c r="Q124" s="113" t="e">
        <f>VLOOKUP(N124,Vulnerability_climate!$D$18:$I$37,6,FALSE)</f>
        <v>#N/A</v>
      </c>
      <c r="R124" s="55" t="e">
        <f t="shared" si="4"/>
        <v>#N/A</v>
      </c>
      <c r="S124" s="133" t="str">
        <f t="shared" si="7"/>
        <v/>
      </c>
    </row>
    <row r="125" spans="2:19" ht="16.5" thickBot="1" x14ac:dyDescent="0.3">
      <c r="B125" s="206">
        <f>Vulnerability_climate!B154</f>
        <v>0</v>
      </c>
      <c r="C125" s="207">
        <f>VLOOKUP($B125,Hazards_climate!$J$15:$R$10016,6,FALSE)</f>
        <v>0</v>
      </c>
      <c r="D125" s="208" t="e">
        <f>VLOOKUP($B125,Hazards_climate!$J$15:$R$10016,7,FALSE)</f>
        <v>#N/A</v>
      </c>
      <c r="E125" s="207">
        <f>VLOOKUP($B125,Hazards_climate!$J$15:$R$10016,8,FALSE)</f>
        <v>0</v>
      </c>
      <c r="F125" s="209">
        <f>VLOOKUP($B125,Hazards_climate!$J$15:$R$10016,9,FALSE)</f>
        <v>0</v>
      </c>
      <c r="G125" s="108">
        <f>Vulnerability_climate!C154</f>
        <v>0</v>
      </c>
      <c r="H125" s="109" t="str">
        <f t="shared" si="5"/>
        <v>00</v>
      </c>
      <c r="I125" s="109" t="e">
        <f>VLOOKUP(Risk_climate!$H125,Exposure_climate!$D$14:$J$1009,3,FALSE)</f>
        <v>#N/A</v>
      </c>
      <c r="J125" s="109" t="e">
        <f>VLOOKUP(Risk_climate!$H125,Exposure_climate!$D$14:$J$1009,4,FALSE)</f>
        <v>#N/A</v>
      </c>
      <c r="K125" s="110" t="e">
        <f>VLOOKUP(Risk_climate!$H125,Exposure_climate!$D$14:$J$1009,6,FALSE)</f>
        <v>#N/A</v>
      </c>
      <c r="L125" s="111">
        <f>Vulnerability_climate!E154</f>
        <v>0</v>
      </c>
      <c r="M125" s="112">
        <f>Vulnerability_climate!F154</f>
        <v>0</v>
      </c>
      <c r="N125" s="112" t="str">
        <f t="shared" si="6"/>
        <v>00</v>
      </c>
      <c r="O125" s="112" t="e">
        <f>VLOOKUP(N125,Vulnerability_climate!$D$18:$I$37,4,FALSE)</f>
        <v>#N/A</v>
      </c>
      <c r="P125" s="112" t="e">
        <f>VLOOKUP(N125,Vulnerability_climate!$D$18:$I$37,5,FALSE)</f>
        <v>#N/A</v>
      </c>
      <c r="Q125" s="113" t="e">
        <f>VLOOKUP(N125,Vulnerability_climate!$D$18:$I$37,6,FALSE)</f>
        <v>#N/A</v>
      </c>
      <c r="R125" s="55" t="e">
        <f t="shared" si="4"/>
        <v>#N/A</v>
      </c>
      <c r="S125" s="133" t="str">
        <f t="shared" si="7"/>
        <v/>
      </c>
    </row>
    <row r="126" spans="2:19" ht="16.5" thickBot="1" x14ac:dyDescent="0.3">
      <c r="B126" s="206">
        <f>Vulnerability_climate!B155</f>
        <v>0</v>
      </c>
      <c r="C126" s="207">
        <f>VLOOKUP($B126,Hazards_climate!$J$15:$R$10016,6,FALSE)</f>
        <v>0</v>
      </c>
      <c r="D126" s="208" t="e">
        <f>VLOOKUP($B126,Hazards_climate!$J$15:$R$10016,7,FALSE)</f>
        <v>#N/A</v>
      </c>
      <c r="E126" s="207">
        <f>VLOOKUP($B126,Hazards_climate!$J$15:$R$10016,8,FALSE)</f>
        <v>0</v>
      </c>
      <c r="F126" s="209">
        <f>VLOOKUP($B126,Hazards_climate!$J$15:$R$10016,9,FALSE)</f>
        <v>0</v>
      </c>
      <c r="G126" s="108">
        <f>Vulnerability_climate!C155</f>
        <v>0</v>
      </c>
      <c r="H126" s="109" t="str">
        <f t="shared" si="5"/>
        <v>00</v>
      </c>
      <c r="I126" s="109" t="e">
        <f>VLOOKUP(Risk_climate!$H126,Exposure_climate!$D$14:$J$1009,3,FALSE)</f>
        <v>#N/A</v>
      </c>
      <c r="J126" s="109" t="e">
        <f>VLOOKUP(Risk_climate!$H126,Exposure_climate!$D$14:$J$1009,4,FALSE)</f>
        <v>#N/A</v>
      </c>
      <c r="K126" s="110" t="e">
        <f>VLOOKUP(Risk_climate!$H126,Exposure_climate!$D$14:$J$1009,6,FALSE)</f>
        <v>#N/A</v>
      </c>
      <c r="L126" s="111">
        <f>Vulnerability_climate!E155</f>
        <v>0</v>
      </c>
      <c r="M126" s="112">
        <f>Vulnerability_climate!F155</f>
        <v>0</v>
      </c>
      <c r="N126" s="112" t="str">
        <f t="shared" si="6"/>
        <v>00</v>
      </c>
      <c r="O126" s="112" t="e">
        <f>VLOOKUP(N126,Vulnerability_climate!$D$18:$I$37,4,FALSE)</f>
        <v>#N/A</v>
      </c>
      <c r="P126" s="112" t="e">
        <f>VLOOKUP(N126,Vulnerability_climate!$D$18:$I$37,5,FALSE)</f>
        <v>#N/A</v>
      </c>
      <c r="Q126" s="113" t="e">
        <f>VLOOKUP(N126,Vulnerability_climate!$D$18:$I$37,6,FALSE)</f>
        <v>#N/A</v>
      </c>
      <c r="R126" s="55" t="e">
        <f t="shared" si="4"/>
        <v>#N/A</v>
      </c>
      <c r="S126" s="133" t="str">
        <f t="shared" si="7"/>
        <v/>
      </c>
    </row>
    <row r="127" spans="2:19" ht="16.5" thickBot="1" x14ac:dyDescent="0.3">
      <c r="B127" s="206">
        <f>Vulnerability_climate!B156</f>
        <v>0</v>
      </c>
      <c r="C127" s="207">
        <f>VLOOKUP($B127,Hazards_climate!$J$15:$R$10016,6,FALSE)</f>
        <v>0</v>
      </c>
      <c r="D127" s="208" t="e">
        <f>VLOOKUP($B127,Hazards_climate!$J$15:$R$10016,7,FALSE)</f>
        <v>#N/A</v>
      </c>
      <c r="E127" s="207">
        <f>VLOOKUP($B127,Hazards_climate!$J$15:$R$10016,8,FALSE)</f>
        <v>0</v>
      </c>
      <c r="F127" s="209">
        <f>VLOOKUP($B127,Hazards_climate!$J$15:$R$10016,9,FALSE)</f>
        <v>0</v>
      </c>
      <c r="G127" s="108">
        <f>Vulnerability_climate!C156</f>
        <v>0</v>
      </c>
      <c r="H127" s="109" t="str">
        <f t="shared" si="5"/>
        <v>00</v>
      </c>
      <c r="I127" s="109" t="e">
        <f>VLOOKUP(Risk_climate!$H127,Exposure_climate!$D$14:$J$1009,3,FALSE)</f>
        <v>#N/A</v>
      </c>
      <c r="J127" s="109" t="e">
        <f>VLOOKUP(Risk_climate!$H127,Exposure_climate!$D$14:$J$1009,4,FALSE)</f>
        <v>#N/A</v>
      </c>
      <c r="K127" s="110" t="e">
        <f>VLOOKUP(Risk_climate!$H127,Exposure_climate!$D$14:$J$1009,6,FALSE)</f>
        <v>#N/A</v>
      </c>
      <c r="L127" s="111">
        <f>Vulnerability_climate!E156</f>
        <v>0</v>
      </c>
      <c r="M127" s="112">
        <f>Vulnerability_climate!F156</f>
        <v>0</v>
      </c>
      <c r="N127" s="112" t="str">
        <f t="shared" si="6"/>
        <v>00</v>
      </c>
      <c r="O127" s="112" t="e">
        <f>VLOOKUP(N127,Vulnerability_climate!$D$18:$I$37,4,FALSE)</f>
        <v>#N/A</v>
      </c>
      <c r="P127" s="112" t="e">
        <f>VLOOKUP(N127,Vulnerability_climate!$D$18:$I$37,5,FALSE)</f>
        <v>#N/A</v>
      </c>
      <c r="Q127" s="113" t="e">
        <f>VLOOKUP(N127,Vulnerability_climate!$D$18:$I$37,6,FALSE)</f>
        <v>#N/A</v>
      </c>
      <c r="R127" s="55" t="e">
        <f t="shared" si="4"/>
        <v>#N/A</v>
      </c>
      <c r="S127" s="133" t="str">
        <f t="shared" si="7"/>
        <v/>
      </c>
    </row>
    <row r="128" spans="2:19" ht="16.5" thickBot="1" x14ac:dyDescent="0.3">
      <c r="B128" s="206">
        <f>Vulnerability_climate!B157</f>
        <v>0</v>
      </c>
      <c r="C128" s="207">
        <f>VLOOKUP($B128,Hazards_climate!$J$15:$R$10016,6,FALSE)</f>
        <v>0</v>
      </c>
      <c r="D128" s="208" t="e">
        <f>VLOOKUP($B128,Hazards_climate!$J$15:$R$10016,7,FALSE)</f>
        <v>#N/A</v>
      </c>
      <c r="E128" s="207">
        <f>VLOOKUP($B128,Hazards_climate!$J$15:$R$10016,8,FALSE)</f>
        <v>0</v>
      </c>
      <c r="F128" s="209">
        <f>VLOOKUP($B128,Hazards_climate!$J$15:$R$10016,9,FALSE)</f>
        <v>0</v>
      </c>
      <c r="G128" s="108">
        <f>Vulnerability_climate!C157</f>
        <v>0</v>
      </c>
      <c r="H128" s="109" t="str">
        <f t="shared" si="5"/>
        <v>00</v>
      </c>
      <c r="I128" s="109" t="e">
        <f>VLOOKUP(Risk_climate!$H128,Exposure_climate!$D$14:$J$1009,3,FALSE)</f>
        <v>#N/A</v>
      </c>
      <c r="J128" s="109" t="e">
        <f>VLOOKUP(Risk_climate!$H128,Exposure_climate!$D$14:$J$1009,4,FALSE)</f>
        <v>#N/A</v>
      </c>
      <c r="K128" s="110" t="e">
        <f>VLOOKUP(Risk_climate!$H128,Exposure_climate!$D$14:$J$1009,6,FALSE)</f>
        <v>#N/A</v>
      </c>
      <c r="L128" s="111">
        <f>Vulnerability_climate!E157</f>
        <v>0</v>
      </c>
      <c r="M128" s="112">
        <f>Vulnerability_climate!F157</f>
        <v>0</v>
      </c>
      <c r="N128" s="112" t="str">
        <f t="shared" si="6"/>
        <v>00</v>
      </c>
      <c r="O128" s="112" t="e">
        <f>VLOOKUP(N128,Vulnerability_climate!$D$18:$I$37,4,FALSE)</f>
        <v>#N/A</v>
      </c>
      <c r="P128" s="112" t="e">
        <f>VLOOKUP(N128,Vulnerability_climate!$D$18:$I$37,5,FALSE)</f>
        <v>#N/A</v>
      </c>
      <c r="Q128" s="113" t="e">
        <f>VLOOKUP(N128,Vulnerability_climate!$D$18:$I$37,6,FALSE)</f>
        <v>#N/A</v>
      </c>
      <c r="R128" s="55" t="e">
        <f t="shared" si="4"/>
        <v>#N/A</v>
      </c>
      <c r="S128" s="133" t="str">
        <f t="shared" si="7"/>
        <v/>
      </c>
    </row>
    <row r="129" spans="2:19" ht="16.5" thickBot="1" x14ac:dyDescent="0.3">
      <c r="B129" s="206">
        <f>Vulnerability_climate!B158</f>
        <v>0</v>
      </c>
      <c r="C129" s="207">
        <f>VLOOKUP($B129,Hazards_climate!$J$15:$R$10016,6,FALSE)</f>
        <v>0</v>
      </c>
      <c r="D129" s="208" t="e">
        <f>VLOOKUP($B129,Hazards_climate!$J$15:$R$10016,7,FALSE)</f>
        <v>#N/A</v>
      </c>
      <c r="E129" s="207">
        <f>VLOOKUP($B129,Hazards_climate!$J$15:$R$10016,8,FALSE)</f>
        <v>0</v>
      </c>
      <c r="F129" s="209">
        <f>VLOOKUP($B129,Hazards_climate!$J$15:$R$10016,9,FALSE)</f>
        <v>0</v>
      </c>
      <c r="G129" s="108">
        <f>Vulnerability_climate!C158</f>
        <v>0</v>
      </c>
      <c r="H129" s="109" t="str">
        <f t="shared" si="5"/>
        <v>00</v>
      </c>
      <c r="I129" s="109" t="e">
        <f>VLOOKUP(Risk_climate!$H129,Exposure_climate!$D$14:$J$1009,3,FALSE)</f>
        <v>#N/A</v>
      </c>
      <c r="J129" s="109" t="e">
        <f>VLOOKUP(Risk_climate!$H129,Exposure_climate!$D$14:$J$1009,4,FALSE)</f>
        <v>#N/A</v>
      </c>
      <c r="K129" s="110" t="e">
        <f>VLOOKUP(Risk_climate!$H129,Exposure_climate!$D$14:$J$1009,6,FALSE)</f>
        <v>#N/A</v>
      </c>
      <c r="L129" s="111">
        <f>Vulnerability_climate!E158</f>
        <v>0</v>
      </c>
      <c r="M129" s="112">
        <f>Vulnerability_climate!F158</f>
        <v>0</v>
      </c>
      <c r="N129" s="112" t="str">
        <f t="shared" si="6"/>
        <v>00</v>
      </c>
      <c r="O129" s="112" t="e">
        <f>VLOOKUP(N129,Vulnerability_climate!$D$18:$I$37,4,FALSE)</f>
        <v>#N/A</v>
      </c>
      <c r="P129" s="112" t="e">
        <f>VLOOKUP(N129,Vulnerability_climate!$D$18:$I$37,5,FALSE)</f>
        <v>#N/A</v>
      </c>
      <c r="Q129" s="113" t="e">
        <f>VLOOKUP(N129,Vulnerability_climate!$D$18:$I$37,6,FALSE)</f>
        <v>#N/A</v>
      </c>
      <c r="R129" s="55" t="e">
        <f t="shared" si="4"/>
        <v>#N/A</v>
      </c>
      <c r="S129" s="133" t="str">
        <f t="shared" si="7"/>
        <v/>
      </c>
    </row>
    <row r="130" spans="2:19" ht="16.5" thickBot="1" x14ac:dyDescent="0.3">
      <c r="B130" s="206">
        <f>Vulnerability_climate!B159</f>
        <v>0</v>
      </c>
      <c r="C130" s="207">
        <f>VLOOKUP($B130,Hazards_climate!$J$15:$R$10016,6,FALSE)</f>
        <v>0</v>
      </c>
      <c r="D130" s="208" t="e">
        <f>VLOOKUP($B130,Hazards_climate!$J$15:$R$10016,7,FALSE)</f>
        <v>#N/A</v>
      </c>
      <c r="E130" s="207">
        <f>VLOOKUP($B130,Hazards_climate!$J$15:$R$10016,8,FALSE)</f>
        <v>0</v>
      </c>
      <c r="F130" s="209">
        <f>VLOOKUP($B130,Hazards_climate!$J$15:$R$10016,9,FALSE)</f>
        <v>0</v>
      </c>
      <c r="G130" s="108">
        <f>Vulnerability_climate!C159</f>
        <v>0</v>
      </c>
      <c r="H130" s="109" t="str">
        <f t="shared" si="5"/>
        <v>00</v>
      </c>
      <c r="I130" s="109" t="e">
        <f>VLOOKUP(Risk_climate!$H130,Exposure_climate!$D$14:$J$1009,3,FALSE)</f>
        <v>#N/A</v>
      </c>
      <c r="J130" s="109" t="e">
        <f>VLOOKUP(Risk_climate!$H130,Exposure_climate!$D$14:$J$1009,4,FALSE)</f>
        <v>#N/A</v>
      </c>
      <c r="K130" s="110" t="e">
        <f>VLOOKUP(Risk_climate!$H130,Exposure_climate!$D$14:$J$1009,6,FALSE)</f>
        <v>#N/A</v>
      </c>
      <c r="L130" s="111">
        <f>Vulnerability_climate!E159</f>
        <v>0</v>
      </c>
      <c r="M130" s="112">
        <f>Vulnerability_climate!F159</f>
        <v>0</v>
      </c>
      <c r="N130" s="112" t="str">
        <f t="shared" si="6"/>
        <v>00</v>
      </c>
      <c r="O130" s="112" t="e">
        <f>VLOOKUP(N130,Vulnerability_climate!$D$18:$I$37,4,FALSE)</f>
        <v>#N/A</v>
      </c>
      <c r="P130" s="112" t="e">
        <f>VLOOKUP(N130,Vulnerability_climate!$D$18:$I$37,5,FALSE)</f>
        <v>#N/A</v>
      </c>
      <c r="Q130" s="113" t="e">
        <f>VLOOKUP(N130,Vulnerability_climate!$D$18:$I$37,6,FALSE)</f>
        <v>#N/A</v>
      </c>
      <c r="R130" s="55" t="e">
        <f t="shared" si="4"/>
        <v>#N/A</v>
      </c>
      <c r="S130" s="133" t="str">
        <f t="shared" si="7"/>
        <v/>
      </c>
    </row>
    <row r="131" spans="2:19" ht="16.5" thickBot="1" x14ac:dyDescent="0.3">
      <c r="B131" s="206">
        <f>Vulnerability_climate!B160</f>
        <v>0</v>
      </c>
      <c r="C131" s="207">
        <f>VLOOKUP($B131,Hazards_climate!$J$15:$R$10016,6,FALSE)</f>
        <v>0</v>
      </c>
      <c r="D131" s="208" t="e">
        <f>VLOOKUP($B131,Hazards_climate!$J$15:$R$10016,7,FALSE)</f>
        <v>#N/A</v>
      </c>
      <c r="E131" s="207">
        <f>VLOOKUP($B131,Hazards_climate!$J$15:$R$10016,8,FALSE)</f>
        <v>0</v>
      </c>
      <c r="F131" s="209">
        <f>VLOOKUP($B131,Hazards_climate!$J$15:$R$10016,9,FALSE)</f>
        <v>0</v>
      </c>
      <c r="G131" s="108">
        <f>Vulnerability_climate!C160</f>
        <v>0</v>
      </c>
      <c r="H131" s="109" t="str">
        <f t="shared" si="5"/>
        <v>00</v>
      </c>
      <c r="I131" s="109" t="e">
        <f>VLOOKUP(Risk_climate!$H131,Exposure_climate!$D$14:$J$1009,3,FALSE)</f>
        <v>#N/A</v>
      </c>
      <c r="J131" s="109" t="e">
        <f>VLOOKUP(Risk_climate!$H131,Exposure_climate!$D$14:$J$1009,4,FALSE)</f>
        <v>#N/A</v>
      </c>
      <c r="K131" s="110" t="e">
        <f>VLOOKUP(Risk_climate!$H131,Exposure_climate!$D$14:$J$1009,6,FALSE)</f>
        <v>#N/A</v>
      </c>
      <c r="L131" s="111">
        <f>Vulnerability_climate!E160</f>
        <v>0</v>
      </c>
      <c r="M131" s="112">
        <f>Vulnerability_climate!F160</f>
        <v>0</v>
      </c>
      <c r="N131" s="112" t="str">
        <f t="shared" si="6"/>
        <v>00</v>
      </c>
      <c r="O131" s="112" t="e">
        <f>VLOOKUP(N131,Vulnerability_climate!$D$18:$I$37,4,FALSE)</f>
        <v>#N/A</v>
      </c>
      <c r="P131" s="112" t="e">
        <f>VLOOKUP(N131,Vulnerability_climate!$D$18:$I$37,5,FALSE)</f>
        <v>#N/A</v>
      </c>
      <c r="Q131" s="113" t="e">
        <f>VLOOKUP(N131,Vulnerability_climate!$D$18:$I$37,6,FALSE)</f>
        <v>#N/A</v>
      </c>
      <c r="R131" s="55" t="e">
        <f t="shared" si="4"/>
        <v>#N/A</v>
      </c>
      <c r="S131" s="133" t="str">
        <f t="shared" si="7"/>
        <v/>
      </c>
    </row>
    <row r="132" spans="2:19" ht="16.5" thickBot="1" x14ac:dyDescent="0.3">
      <c r="B132" s="206">
        <f>Vulnerability_climate!B161</f>
        <v>0</v>
      </c>
      <c r="C132" s="207">
        <f>VLOOKUP($B132,Hazards_climate!$J$15:$R$10016,6,FALSE)</f>
        <v>0</v>
      </c>
      <c r="D132" s="208" t="e">
        <f>VLOOKUP($B132,Hazards_climate!$J$15:$R$10016,7,FALSE)</f>
        <v>#N/A</v>
      </c>
      <c r="E132" s="207">
        <f>VLOOKUP($B132,Hazards_climate!$J$15:$R$10016,8,FALSE)</f>
        <v>0</v>
      </c>
      <c r="F132" s="209">
        <f>VLOOKUP($B132,Hazards_climate!$J$15:$R$10016,9,FALSE)</f>
        <v>0</v>
      </c>
      <c r="G132" s="108">
        <f>Vulnerability_climate!C161</f>
        <v>0</v>
      </c>
      <c r="H132" s="109" t="str">
        <f t="shared" si="5"/>
        <v>00</v>
      </c>
      <c r="I132" s="109" t="e">
        <f>VLOOKUP(Risk_climate!$H132,Exposure_climate!$D$14:$J$1009,3,FALSE)</f>
        <v>#N/A</v>
      </c>
      <c r="J132" s="109" t="e">
        <f>VLOOKUP(Risk_climate!$H132,Exposure_climate!$D$14:$J$1009,4,FALSE)</f>
        <v>#N/A</v>
      </c>
      <c r="K132" s="110" t="e">
        <f>VLOOKUP(Risk_climate!$H132,Exposure_climate!$D$14:$J$1009,6,FALSE)</f>
        <v>#N/A</v>
      </c>
      <c r="L132" s="111">
        <f>Vulnerability_climate!E161</f>
        <v>0</v>
      </c>
      <c r="M132" s="112">
        <f>Vulnerability_climate!F161</f>
        <v>0</v>
      </c>
      <c r="N132" s="112" t="str">
        <f t="shared" si="6"/>
        <v>00</v>
      </c>
      <c r="O132" s="112" t="e">
        <f>VLOOKUP(N132,Vulnerability_climate!$D$18:$I$37,4,FALSE)</f>
        <v>#N/A</v>
      </c>
      <c r="P132" s="112" t="e">
        <f>VLOOKUP(N132,Vulnerability_climate!$D$18:$I$37,5,FALSE)</f>
        <v>#N/A</v>
      </c>
      <c r="Q132" s="113" t="e">
        <f>VLOOKUP(N132,Vulnerability_climate!$D$18:$I$37,6,FALSE)</f>
        <v>#N/A</v>
      </c>
      <c r="R132" s="55" t="e">
        <f t="shared" si="4"/>
        <v>#N/A</v>
      </c>
      <c r="S132" s="133" t="str">
        <f t="shared" si="7"/>
        <v/>
      </c>
    </row>
    <row r="133" spans="2:19" ht="16.5" thickBot="1" x14ac:dyDescent="0.3">
      <c r="B133" s="206">
        <f>Vulnerability_climate!B162</f>
        <v>0</v>
      </c>
      <c r="C133" s="207">
        <f>VLOOKUP($B133,Hazards_climate!$J$15:$R$10016,6,FALSE)</f>
        <v>0</v>
      </c>
      <c r="D133" s="208" t="e">
        <f>VLOOKUP($B133,Hazards_climate!$J$15:$R$10016,7,FALSE)</f>
        <v>#N/A</v>
      </c>
      <c r="E133" s="207">
        <f>VLOOKUP($B133,Hazards_climate!$J$15:$R$10016,8,FALSE)</f>
        <v>0</v>
      </c>
      <c r="F133" s="209">
        <f>VLOOKUP($B133,Hazards_climate!$J$15:$R$10016,9,FALSE)</f>
        <v>0</v>
      </c>
      <c r="G133" s="108">
        <f>Vulnerability_climate!C162</f>
        <v>0</v>
      </c>
      <c r="H133" s="109" t="str">
        <f t="shared" si="5"/>
        <v>00</v>
      </c>
      <c r="I133" s="109" t="e">
        <f>VLOOKUP(Risk_climate!$H133,Exposure_climate!$D$14:$J$1009,3,FALSE)</f>
        <v>#N/A</v>
      </c>
      <c r="J133" s="109" t="e">
        <f>VLOOKUP(Risk_climate!$H133,Exposure_climate!$D$14:$J$1009,4,FALSE)</f>
        <v>#N/A</v>
      </c>
      <c r="K133" s="110" t="e">
        <f>VLOOKUP(Risk_climate!$H133,Exposure_climate!$D$14:$J$1009,6,FALSE)</f>
        <v>#N/A</v>
      </c>
      <c r="L133" s="111">
        <f>Vulnerability_climate!E162</f>
        <v>0</v>
      </c>
      <c r="M133" s="112">
        <f>Vulnerability_climate!F162</f>
        <v>0</v>
      </c>
      <c r="N133" s="112" t="str">
        <f t="shared" si="6"/>
        <v>00</v>
      </c>
      <c r="O133" s="112" t="e">
        <f>VLOOKUP(N133,Vulnerability_climate!$D$18:$I$37,4,FALSE)</f>
        <v>#N/A</v>
      </c>
      <c r="P133" s="112" t="e">
        <f>VLOOKUP(N133,Vulnerability_climate!$D$18:$I$37,5,FALSE)</f>
        <v>#N/A</v>
      </c>
      <c r="Q133" s="113" t="e">
        <f>VLOOKUP(N133,Vulnerability_climate!$D$18:$I$37,6,FALSE)</f>
        <v>#N/A</v>
      </c>
      <c r="R133" s="55" t="e">
        <f t="shared" si="4"/>
        <v>#N/A</v>
      </c>
      <c r="S133" s="133" t="str">
        <f t="shared" si="7"/>
        <v/>
      </c>
    </row>
    <row r="134" spans="2:19" ht="16.5" thickBot="1" x14ac:dyDescent="0.3">
      <c r="B134" s="206">
        <f>Vulnerability_climate!B163</f>
        <v>0</v>
      </c>
      <c r="C134" s="207">
        <f>VLOOKUP($B134,Hazards_climate!$J$15:$R$10016,6,FALSE)</f>
        <v>0</v>
      </c>
      <c r="D134" s="208" t="e">
        <f>VLOOKUP($B134,Hazards_climate!$J$15:$R$10016,7,FALSE)</f>
        <v>#N/A</v>
      </c>
      <c r="E134" s="207">
        <f>VLOOKUP($B134,Hazards_climate!$J$15:$R$10016,8,FALSE)</f>
        <v>0</v>
      </c>
      <c r="F134" s="209">
        <f>VLOOKUP($B134,Hazards_climate!$J$15:$R$10016,9,FALSE)</f>
        <v>0</v>
      </c>
      <c r="G134" s="108">
        <f>Vulnerability_climate!C163</f>
        <v>0</v>
      </c>
      <c r="H134" s="109" t="str">
        <f t="shared" si="5"/>
        <v>00</v>
      </c>
      <c r="I134" s="109" t="e">
        <f>VLOOKUP(Risk_climate!$H134,Exposure_climate!$D$14:$J$1009,3,FALSE)</f>
        <v>#N/A</v>
      </c>
      <c r="J134" s="109" t="e">
        <f>VLOOKUP(Risk_climate!$H134,Exposure_climate!$D$14:$J$1009,4,FALSE)</f>
        <v>#N/A</v>
      </c>
      <c r="K134" s="110" t="e">
        <f>VLOOKUP(Risk_climate!$H134,Exposure_climate!$D$14:$J$1009,6,FALSE)</f>
        <v>#N/A</v>
      </c>
      <c r="L134" s="111">
        <f>Vulnerability_climate!E163</f>
        <v>0</v>
      </c>
      <c r="M134" s="112">
        <f>Vulnerability_climate!F163</f>
        <v>0</v>
      </c>
      <c r="N134" s="112" t="str">
        <f t="shared" si="6"/>
        <v>00</v>
      </c>
      <c r="O134" s="112" t="e">
        <f>VLOOKUP(N134,Vulnerability_climate!$D$18:$I$37,4,FALSE)</f>
        <v>#N/A</v>
      </c>
      <c r="P134" s="112" t="e">
        <f>VLOOKUP(N134,Vulnerability_climate!$D$18:$I$37,5,FALSE)</f>
        <v>#N/A</v>
      </c>
      <c r="Q134" s="113" t="e">
        <f>VLOOKUP(N134,Vulnerability_climate!$D$18:$I$37,6,FALSE)</f>
        <v>#N/A</v>
      </c>
      <c r="R134" s="55" t="e">
        <f t="shared" si="4"/>
        <v>#N/A</v>
      </c>
      <c r="S134" s="133" t="str">
        <f t="shared" si="7"/>
        <v/>
      </c>
    </row>
    <row r="135" spans="2:19" ht="16.5" thickBot="1" x14ac:dyDescent="0.3">
      <c r="B135" s="206">
        <f>Vulnerability_climate!B164</f>
        <v>0</v>
      </c>
      <c r="C135" s="207">
        <f>VLOOKUP($B135,Hazards_climate!$J$15:$R$10016,6,FALSE)</f>
        <v>0</v>
      </c>
      <c r="D135" s="208" t="e">
        <f>VLOOKUP($B135,Hazards_climate!$J$15:$R$10016,7,FALSE)</f>
        <v>#N/A</v>
      </c>
      <c r="E135" s="207">
        <f>VLOOKUP($B135,Hazards_climate!$J$15:$R$10016,8,FALSE)</f>
        <v>0</v>
      </c>
      <c r="F135" s="209">
        <f>VLOOKUP($B135,Hazards_climate!$J$15:$R$10016,9,FALSE)</f>
        <v>0</v>
      </c>
      <c r="G135" s="108">
        <f>Vulnerability_climate!C164</f>
        <v>0</v>
      </c>
      <c r="H135" s="109" t="str">
        <f t="shared" si="5"/>
        <v>00</v>
      </c>
      <c r="I135" s="109" t="e">
        <f>VLOOKUP(Risk_climate!$H135,Exposure_climate!$D$14:$J$1009,3,FALSE)</f>
        <v>#N/A</v>
      </c>
      <c r="J135" s="109" t="e">
        <f>VLOOKUP(Risk_climate!$H135,Exposure_climate!$D$14:$J$1009,4,FALSE)</f>
        <v>#N/A</v>
      </c>
      <c r="K135" s="110" t="e">
        <f>VLOOKUP(Risk_climate!$H135,Exposure_climate!$D$14:$J$1009,6,FALSE)</f>
        <v>#N/A</v>
      </c>
      <c r="L135" s="111">
        <f>Vulnerability_climate!E164</f>
        <v>0</v>
      </c>
      <c r="M135" s="112">
        <f>Vulnerability_climate!F164</f>
        <v>0</v>
      </c>
      <c r="N135" s="112" t="str">
        <f t="shared" si="6"/>
        <v>00</v>
      </c>
      <c r="O135" s="112" t="e">
        <f>VLOOKUP(N135,Vulnerability_climate!$D$18:$I$37,4,FALSE)</f>
        <v>#N/A</v>
      </c>
      <c r="P135" s="112" t="e">
        <f>VLOOKUP(N135,Vulnerability_climate!$D$18:$I$37,5,FALSE)</f>
        <v>#N/A</v>
      </c>
      <c r="Q135" s="113" t="e">
        <f>VLOOKUP(N135,Vulnerability_climate!$D$18:$I$37,6,FALSE)</f>
        <v>#N/A</v>
      </c>
      <c r="R135" s="55" t="e">
        <f t="shared" si="4"/>
        <v>#N/A</v>
      </c>
      <c r="S135" s="133" t="str">
        <f t="shared" si="7"/>
        <v/>
      </c>
    </row>
    <row r="136" spans="2:19" ht="16.5" thickBot="1" x14ac:dyDescent="0.3">
      <c r="B136" s="206">
        <f>Vulnerability_climate!B165</f>
        <v>0</v>
      </c>
      <c r="C136" s="207">
        <f>VLOOKUP($B136,Hazards_climate!$J$15:$R$10016,6,FALSE)</f>
        <v>0</v>
      </c>
      <c r="D136" s="208" t="e">
        <f>VLOOKUP($B136,Hazards_climate!$J$15:$R$10016,7,FALSE)</f>
        <v>#N/A</v>
      </c>
      <c r="E136" s="207">
        <f>VLOOKUP($B136,Hazards_climate!$J$15:$R$10016,8,FALSE)</f>
        <v>0</v>
      </c>
      <c r="F136" s="209">
        <f>VLOOKUP($B136,Hazards_climate!$J$15:$R$10016,9,FALSE)</f>
        <v>0</v>
      </c>
      <c r="G136" s="108">
        <f>Vulnerability_climate!C165</f>
        <v>0</v>
      </c>
      <c r="H136" s="109" t="str">
        <f t="shared" si="5"/>
        <v>00</v>
      </c>
      <c r="I136" s="109" t="e">
        <f>VLOOKUP(Risk_climate!$H136,Exposure_climate!$D$14:$J$1009,3,FALSE)</f>
        <v>#N/A</v>
      </c>
      <c r="J136" s="109" t="e">
        <f>VLOOKUP(Risk_climate!$H136,Exposure_climate!$D$14:$J$1009,4,FALSE)</f>
        <v>#N/A</v>
      </c>
      <c r="K136" s="110" t="e">
        <f>VLOOKUP(Risk_climate!$H136,Exposure_climate!$D$14:$J$1009,6,FALSE)</f>
        <v>#N/A</v>
      </c>
      <c r="L136" s="111">
        <f>Vulnerability_climate!E165</f>
        <v>0</v>
      </c>
      <c r="M136" s="112">
        <f>Vulnerability_climate!F165</f>
        <v>0</v>
      </c>
      <c r="N136" s="112" t="str">
        <f t="shared" si="6"/>
        <v>00</v>
      </c>
      <c r="O136" s="112" t="e">
        <f>VLOOKUP(N136,Vulnerability_climate!$D$18:$I$37,4,FALSE)</f>
        <v>#N/A</v>
      </c>
      <c r="P136" s="112" t="e">
        <f>VLOOKUP(N136,Vulnerability_climate!$D$18:$I$37,5,FALSE)</f>
        <v>#N/A</v>
      </c>
      <c r="Q136" s="113" t="e">
        <f>VLOOKUP(N136,Vulnerability_climate!$D$18:$I$37,6,FALSE)</f>
        <v>#N/A</v>
      </c>
      <c r="R136" s="55" t="e">
        <f t="shared" si="4"/>
        <v>#N/A</v>
      </c>
      <c r="S136" s="133" t="str">
        <f t="shared" si="7"/>
        <v/>
      </c>
    </row>
    <row r="137" spans="2:19" ht="16.5" thickBot="1" x14ac:dyDescent="0.3">
      <c r="B137" s="206">
        <f>Vulnerability_climate!B166</f>
        <v>0</v>
      </c>
      <c r="C137" s="207">
        <f>VLOOKUP($B137,Hazards_climate!$J$15:$R$10016,6,FALSE)</f>
        <v>0</v>
      </c>
      <c r="D137" s="208" t="e">
        <f>VLOOKUP($B137,Hazards_climate!$J$15:$R$10016,7,FALSE)</f>
        <v>#N/A</v>
      </c>
      <c r="E137" s="207">
        <f>VLOOKUP($B137,Hazards_climate!$J$15:$R$10016,8,FALSE)</f>
        <v>0</v>
      </c>
      <c r="F137" s="209">
        <f>VLOOKUP($B137,Hazards_climate!$J$15:$R$10016,9,FALSE)</f>
        <v>0</v>
      </c>
      <c r="G137" s="108">
        <f>Vulnerability_climate!C166</f>
        <v>0</v>
      </c>
      <c r="H137" s="109" t="str">
        <f t="shared" si="5"/>
        <v>00</v>
      </c>
      <c r="I137" s="109" t="e">
        <f>VLOOKUP(Risk_climate!$H137,Exposure_climate!$D$14:$J$1009,3,FALSE)</f>
        <v>#N/A</v>
      </c>
      <c r="J137" s="109" t="e">
        <f>VLOOKUP(Risk_climate!$H137,Exposure_climate!$D$14:$J$1009,4,FALSE)</f>
        <v>#N/A</v>
      </c>
      <c r="K137" s="110" t="e">
        <f>VLOOKUP(Risk_climate!$H137,Exposure_climate!$D$14:$J$1009,6,FALSE)</f>
        <v>#N/A</v>
      </c>
      <c r="L137" s="111">
        <f>Vulnerability_climate!E166</f>
        <v>0</v>
      </c>
      <c r="M137" s="112">
        <f>Vulnerability_climate!F166</f>
        <v>0</v>
      </c>
      <c r="N137" s="112" t="str">
        <f t="shared" si="6"/>
        <v>00</v>
      </c>
      <c r="O137" s="112" t="e">
        <f>VLOOKUP(N137,Vulnerability_climate!$D$18:$I$37,4,FALSE)</f>
        <v>#N/A</v>
      </c>
      <c r="P137" s="112" t="e">
        <f>VLOOKUP(N137,Vulnerability_climate!$D$18:$I$37,5,FALSE)</f>
        <v>#N/A</v>
      </c>
      <c r="Q137" s="113" t="e">
        <f>VLOOKUP(N137,Vulnerability_climate!$D$18:$I$37,6,FALSE)</f>
        <v>#N/A</v>
      </c>
      <c r="R137" s="55" t="e">
        <f t="shared" si="4"/>
        <v>#N/A</v>
      </c>
      <c r="S137" s="133" t="str">
        <f t="shared" si="7"/>
        <v/>
      </c>
    </row>
    <row r="138" spans="2:19" ht="16.5" thickBot="1" x14ac:dyDescent="0.3">
      <c r="B138" s="206">
        <f>Vulnerability_climate!B167</f>
        <v>0</v>
      </c>
      <c r="C138" s="207">
        <f>VLOOKUP($B138,Hazards_climate!$J$15:$R$10016,6,FALSE)</f>
        <v>0</v>
      </c>
      <c r="D138" s="208" t="e">
        <f>VLOOKUP($B138,Hazards_climate!$J$15:$R$10016,7,FALSE)</f>
        <v>#N/A</v>
      </c>
      <c r="E138" s="207">
        <f>VLOOKUP($B138,Hazards_climate!$J$15:$R$10016,8,FALSE)</f>
        <v>0</v>
      </c>
      <c r="F138" s="209">
        <f>VLOOKUP($B138,Hazards_climate!$J$15:$R$10016,9,FALSE)</f>
        <v>0</v>
      </c>
      <c r="G138" s="108">
        <f>Vulnerability_climate!C167</f>
        <v>0</v>
      </c>
      <c r="H138" s="109" t="str">
        <f t="shared" si="5"/>
        <v>00</v>
      </c>
      <c r="I138" s="109" t="e">
        <f>VLOOKUP(Risk_climate!$H138,Exposure_climate!$D$14:$J$1009,3,FALSE)</f>
        <v>#N/A</v>
      </c>
      <c r="J138" s="109" t="e">
        <f>VLOOKUP(Risk_climate!$H138,Exposure_climate!$D$14:$J$1009,4,FALSE)</f>
        <v>#N/A</v>
      </c>
      <c r="K138" s="110" t="e">
        <f>VLOOKUP(Risk_climate!$H138,Exposure_climate!$D$14:$J$1009,6,FALSE)</f>
        <v>#N/A</v>
      </c>
      <c r="L138" s="111">
        <f>Vulnerability_climate!E167</f>
        <v>0</v>
      </c>
      <c r="M138" s="112">
        <f>Vulnerability_climate!F167</f>
        <v>0</v>
      </c>
      <c r="N138" s="112" t="str">
        <f t="shared" si="6"/>
        <v>00</v>
      </c>
      <c r="O138" s="112" t="e">
        <f>VLOOKUP(N138,Vulnerability_climate!$D$18:$I$37,4,FALSE)</f>
        <v>#N/A</v>
      </c>
      <c r="P138" s="112" t="e">
        <f>VLOOKUP(N138,Vulnerability_climate!$D$18:$I$37,5,FALSE)</f>
        <v>#N/A</v>
      </c>
      <c r="Q138" s="113" t="e">
        <f>VLOOKUP(N138,Vulnerability_climate!$D$18:$I$37,6,FALSE)</f>
        <v>#N/A</v>
      </c>
      <c r="R138" s="55" t="e">
        <f t="shared" si="4"/>
        <v>#N/A</v>
      </c>
      <c r="S138" s="133" t="str">
        <f t="shared" si="7"/>
        <v/>
      </c>
    </row>
    <row r="139" spans="2:19" ht="16.5" thickBot="1" x14ac:dyDescent="0.3">
      <c r="B139" s="206">
        <f>Vulnerability_climate!B168</f>
        <v>0</v>
      </c>
      <c r="C139" s="207">
        <f>VLOOKUP($B139,Hazards_climate!$J$15:$R$10016,6,FALSE)</f>
        <v>0</v>
      </c>
      <c r="D139" s="208" t="e">
        <f>VLOOKUP($B139,Hazards_climate!$J$15:$R$10016,7,FALSE)</f>
        <v>#N/A</v>
      </c>
      <c r="E139" s="207">
        <f>VLOOKUP($B139,Hazards_climate!$J$15:$R$10016,8,FALSE)</f>
        <v>0</v>
      </c>
      <c r="F139" s="209">
        <f>VLOOKUP($B139,Hazards_climate!$J$15:$R$10016,9,FALSE)</f>
        <v>0</v>
      </c>
      <c r="G139" s="108">
        <f>Vulnerability_climate!C168</f>
        <v>0</v>
      </c>
      <c r="H139" s="109" t="str">
        <f t="shared" si="5"/>
        <v>00</v>
      </c>
      <c r="I139" s="109" t="e">
        <f>VLOOKUP(Risk_climate!$H139,Exposure_climate!$D$14:$J$1009,3,FALSE)</f>
        <v>#N/A</v>
      </c>
      <c r="J139" s="109" t="e">
        <f>VLOOKUP(Risk_climate!$H139,Exposure_climate!$D$14:$J$1009,4,FALSE)</f>
        <v>#N/A</v>
      </c>
      <c r="K139" s="110" t="e">
        <f>VLOOKUP(Risk_climate!$H139,Exposure_climate!$D$14:$J$1009,6,FALSE)</f>
        <v>#N/A</v>
      </c>
      <c r="L139" s="111">
        <f>Vulnerability_climate!E168</f>
        <v>0</v>
      </c>
      <c r="M139" s="112">
        <f>Vulnerability_climate!F168</f>
        <v>0</v>
      </c>
      <c r="N139" s="112" t="str">
        <f t="shared" si="6"/>
        <v>00</v>
      </c>
      <c r="O139" s="112" t="e">
        <f>VLOOKUP(N139,Vulnerability_climate!$D$18:$I$37,4,FALSE)</f>
        <v>#N/A</v>
      </c>
      <c r="P139" s="112" t="e">
        <f>VLOOKUP(N139,Vulnerability_climate!$D$18:$I$37,5,FALSE)</f>
        <v>#N/A</v>
      </c>
      <c r="Q139" s="113" t="e">
        <f>VLOOKUP(N139,Vulnerability_climate!$D$18:$I$37,6,FALSE)</f>
        <v>#N/A</v>
      </c>
      <c r="R139" s="55" t="e">
        <f t="shared" si="4"/>
        <v>#N/A</v>
      </c>
      <c r="S139" s="133" t="str">
        <f t="shared" si="7"/>
        <v/>
      </c>
    </row>
    <row r="140" spans="2:19" ht="16.5" thickBot="1" x14ac:dyDescent="0.3">
      <c r="B140" s="206">
        <f>Vulnerability_climate!B169</f>
        <v>0</v>
      </c>
      <c r="C140" s="207">
        <f>VLOOKUP($B140,Hazards_climate!$J$15:$R$10016,6,FALSE)</f>
        <v>0</v>
      </c>
      <c r="D140" s="208" t="e">
        <f>VLOOKUP($B140,Hazards_climate!$J$15:$R$10016,7,FALSE)</f>
        <v>#N/A</v>
      </c>
      <c r="E140" s="207">
        <f>VLOOKUP($B140,Hazards_climate!$J$15:$R$10016,8,FALSE)</f>
        <v>0</v>
      </c>
      <c r="F140" s="209">
        <f>VLOOKUP($B140,Hazards_climate!$J$15:$R$10016,9,FALSE)</f>
        <v>0</v>
      </c>
      <c r="G140" s="108">
        <f>Vulnerability_climate!C169</f>
        <v>0</v>
      </c>
      <c r="H140" s="109" t="str">
        <f t="shared" si="5"/>
        <v>00</v>
      </c>
      <c r="I140" s="109" t="e">
        <f>VLOOKUP(Risk_climate!$H140,Exposure_climate!$D$14:$J$1009,3,FALSE)</f>
        <v>#N/A</v>
      </c>
      <c r="J140" s="109" t="e">
        <f>VLOOKUP(Risk_climate!$H140,Exposure_climate!$D$14:$J$1009,4,FALSE)</f>
        <v>#N/A</v>
      </c>
      <c r="K140" s="110" t="e">
        <f>VLOOKUP(Risk_climate!$H140,Exposure_climate!$D$14:$J$1009,6,FALSE)</f>
        <v>#N/A</v>
      </c>
      <c r="L140" s="111">
        <f>Vulnerability_climate!E169</f>
        <v>0</v>
      </c>
      <c r="M140" s="112">
        <f>Vulnerability_climate!F169</f>
        <v>0</v>
      </c>
      <c r="N140" s="112" t="str">
        <f t="shared" si="6"/>
        <v>00</v>
      </c>
      <c r="O140" s="112" t="e">
        <f>VLOOKUP(N140,Vulnerability_climate!$D$18:$I$37,4,FALSE)</f>
        <v>#N/A</v>
      </c>
      <c r="P140" s="112" t="e">
        <f>VLOOKUP(N140,Vulnerability_climate!$D$18:$I$37,5,FALSE)</f>
        <v>#N/A</v>
      </c>
      <c r="Q140" s="113" t="e">
        <f>VLOOKUP(N140,Vulnerability_climate!$D$18:$I$37,6,FALSE)</f>
        <v>#N/A</v>
      </c>
      <c r="R140" s="55" t="e">
        <f t="shared" ref="R140:R203" si="8">C140*I140*O140</f>
        <v>#N/A</v>
      </c>
      <c r="S140" s="133" t="str">
        <f t="shared" si="7"/>
        <v/>
      </c>
    </row>
    <row r="141" spans="2:19" ht="16.5" thickBot="1" x14ac:dyDescent="0.3">
      <c r="B141" s="206">
        <f>Vulnerability_climate!B170</f>
        <v>0</v>
      </c>
      <c r="C141" s="207">
        <f>VLOOKUP($B141,Hazards_climate!$J$15:$R$10016,6,FALSE)</f>
        <v>0</v>
      </c>
      <c r="D141" s="208" t="e">
        <f>VLOOKUP($B141,Hazards_climate!$J$15:$R$10016,7,FALSE)</f>
        <v>#N/A</v>
      </c>
      <c r="E141" s="207">
        <f>VLOOKUP($B141,Hazards_climate!$J$15:$R$10016,8,FALSE)</f>
        <v>0</v>
      </c>
      <c r="F141" s="209">
        <f>VLOOKUP($B141,Hazards_climate!$J$15:$R$10016,9,FALSE)</f>
        <v>0</v>
      </c>
      <c r="G141" s="108">
        <f>Vulnerability_climate!C170</f>
        <v>0</v>
      </c>
      <c r="H141" s="109" t="str">
        <f t="shared" ref="H141:H204" si="9">G141&amp;B141</f>
        <v>00</v>
      </c>
      <c r="I141" s="109" t="e">
        <f>VLOOKUP(Risk_climate!$H141,Exposure_climate!$D$14:$J$1009,3,FALSE)</f>
        <v>#N/A</v>
      </c>
      <c r="J141" s="109" t="e">
        <f>VLOOKUP(Risk_climate!$H141,Exposure_climate!$D$14:$J$1009,4,FALSE)</f>
        <v>#N/A</v>
      </c>
      <c r="K141" s="110" t="e">
        <f>VLOOKUP(Risk_climate!$H141,Exposure_climate!$D$14:$J$1009,6,FALSE)</f>
        <v>#N/A</v>
      </c>
      <c r="L141" s="111">
        <f>Vulnerability_climate!E170</f>
        <v>0</v>
      </c>
      <c r="M141" s="112">
        <f>Vulnerability_climate!F170</f>
        <v>0</v>
      </c>
      <c r="N141" s="112" t="str">
        <f t="shared" ref="N141:N204" si="10">L141&amp;M141</f>
        <v>00</v>
      </c>
      <c r="O141" s="112" t="e">
        <f>VLOOKUP(N141,Vulnerability_climate!$D$18:$I$37,4,FALSE)</f>
        <v>#N/A</v>
      </c>
      <c r="P141" s="112" t="e">
        <f>VLOOKUP(N141,Vulnerability_climate!$D$18:$I$37,5,FALSE)</f>
        <v>#N/A</v>
      </c>
      <c r="Q141" s="113" t="e">
        <f>VLOOKUP(N141,Vulnerability_climate!$D$18:$I$37,6,FALSE)</f>
        <v>#N/A</v>
      </c>
      <c r="R141" s="55" t="e">
        <f t="shared" si="8"/>
        <v>#N/A</v>
      </c>
      <c r="S141" s="133" t="str">
        <f t="shared" ref="S141:S204" si="11">IF(ISNA(R141),"",COUNTIF($R$12:$R$1007,"&gt;"&amp;R141)+1)</f>
        <v/>
      </c>
    </row>
    <row r="142" spans="2:19" ht="16.5" thickBot="1" x14ac:dyDescent="0.3">
      <c r="B142" s="206">
        <f>Vulnerability_climate!B171</f>
        <v>0</v>
      </c>
      <c r="C142" s="207">
        <f>VLOOKUP($B142,Hazards_climate!$J$15:$R$10016,6,FALSE)</f>
        <v>0</v>
      </c>
      <c r="D142" s="208" t="e">
        <f>VLOOKUP($B142,Hazards_climate!$J$15:$R$10016,7,FALSE)</f>
        <v>#N/A</v>
      </c>
      <c r="E142" s="207">
        <f>VLOOKUP($B142,Hazards_climate!$J$15:$R$10016,8,FALSE)</f>
        <v>0</v>
      </c>
      <c r="F142" s="209">
        <f>VLOOKUP($B142,Hazards_climate!$J$15:$R$10016,9,FALSE)</f>
        <v>0</v>
      </c>
      <c r="G142" s="108">
        <f>Vulnerability_climate!C171</f>
        <v>0</v>
      </c>
      <c r="H142" s="109" t="str">
        <f t="shared" si="9"/>
        <v>00</v>
      </c>
      <c r="I142" s="109" t="e">
        <f>VLOOKUP(Risk_climate!$H142,Exposure_climate!$D$14:$J$1009,3,FALSE)</f>
        <v>#N/A</v>
      </c>
      <c r="J142" s="109" t="e">
        <f>VLOOKUP(Risk_climate!$H142,Exposure_climate!$D$14:$J$1009,4,FALSE)</f>
        <v>#N/A</v>
      </c>
      <c r="K142" s="110" t="e">
        <f>VLOOKUP(Risk_climate!$H142,Exposure_climate!$D$14:$J$1009,6,FALSE)</f>
        <v>#N/A</v>
      </c>
      <c r="L142" s="111">
        <f>Vulnerability_climate!E171</f>
        <v>0</v>
      </c>
      <c r="M142" s="112">
        <f>Vulnerability_climate!F171</f>
        <v>0</v>
      </c>
      <c r="N142" s="112" t="str">
        <f t="shared" si="10"/>
        <v>00</v>
      </c>
      <c r="O142" s="112" t="e">
        <f>VLOOKUP(N142,Vulnerability_climate!$D$18:$I$37,4,FALSE)</f>
        <v>#N/A</v>
      </c>
      <c r="P142" s="112" t="e">
        <f>VLOOKUP(N142,Vulnerability_climate!$D$18:$I$37,5,FALSE)</f>
        <v>#N/A</v>
      </c>
      <c r="Q142" s="113" t="e">
        <f>VLOOKUP(N142,Vulnerability_climate!$D$18:$I$37,6,FALSE)</f>
        <v>#N/A</v>
      </c>
      <c r="R142" s="55" t="e">
        <f t="shared" si="8"/>
        <v>#N/A</v>
      </c>
      <c r="S142" s="133" t="str">
        <f t="shared" si="11"/>
        <v/>
      </c>
    </row>
    <row r="143" spans="2:19" ht="16.5" thickBot="1" x14ac:dyDescent="0.3">
      <c r="B143" s="206">
        <f>Vulnerability_climate!B172</f>
        <v>0</v>
      </c>
      <c r="C143" s="207">
        <f>VLOOKUP($B143,Hazards_climate!$J$15:$R$10016,6,FALSE)</f>
        <v>0</v>
      </c>
      <c r="D143" s="208" t="e">
        <f>VLOOKUP($B143,Hazards_climate!$J$15:$R$10016,7,FALSE)</f>
        <v>#N/A</v>
      </c>
      <c r="E143" s="207">
        <f>VLOOKUP($B143,Hazards_climate!$J$15:$R$10016,8,FALSE)</f>
        <v>0</v>
      </c>
      <c r="F143" s="209">
        <f>VLOOKUP($B143,Hazards_climate!$J$15:$R$10016,9,FALSE)</f>
        <v>0</v>
      </c>
      <c r="G143" s="108">
        <f>Vulnerability_climate!C172</f>
        <v>0</v>
      </c>
      <c r="H143" s="109" t="str">
        <f t="shared" si="9"/>
        <v>00</v>
      </c>
      <c r="I143" s="109" t="e">
        <f>VLOOKUP(Risk_climate!$H143,Exposure_climate!$D$14:$J$1009,3,FALSE)</f>
        <v>#N/A</v>
      </c>
      <c r="J143" s="109" t="e">
        <f>VLOOKUP(Risk_climate!$H143,Exposure_climate!$D$14:$J$1009,4,FALSE)</f>
        <v>#N/A</v>
      </c>
      <c r="K143" s="110" t="e">
        <f>VLOOKUP(Risk_climate!$H143,Exposure_climate!$D$14:$J$1009,6,FALSE)</f>
        <v>#N/A</v>
      </c>
      <c r="L143" s="111">
        <f>Vulnerability_climate!E172</f>
        <v>0</v>
      </c>
      <c r="M143" s="112">
        <f>Vulnerability_climate!F172</f>
        <v>0</v>
      </c>
      <c r="N143" s="112" t="str">
        <f t="shared" si="10"/>
        <v>00</v>
      </c>
      <c r="O143" s="112" t="e">
        <f>VLOOKUP(N143,Vulnerability_climate!$D$18:$I$37,4,FALSE)</f>
        <v>#N/A</v>
      </c>
      <c r="P143" s="112" t="e">
        <f>VLOOKUP(N143,Vulnerability_climate!$D$18:$I$37,5,FALSE)</f>
        <v>#N/A</v>
      </c>
      <c r="Q143" s="113" t="e">
        <f>VLOOKUP(N143,Vulnerability_climate!$D$18:$I$37,6,FALSE)</f>
        <v>#N/A</v>
      </c>
      <c r="R143" s="55" t="e">
        <f t="shared" si="8"/>
        <v>#N/A</v>
      </c>
      <c r="S143" s="133" t="str">
        <f t="shared" si="11"/>
        <v/>
      </c>
    </row>
    <row r="144" spans="2:19" ht="16.5" thickBot="1" x14ac:dyDescent="0.3">
      <c r="B144" s="206">
        <f>Vulnerability_climate!B173</f>
        <v>0</v>
      </c>
      <c r="C144" s="207">
        <f>VLOOKUP($B144,Hazards_climate!$J$15:$R$10016,6,FALSE)</f>
        <v>0</v>
      </c>
      <c r="D144" s="208" t="e">
        <f>VLOOKUP($B144,Hazards_climate!$J$15:$R$10016,7,FALSE)</f>
        <v>#N/A</v>
      </c>
      <c r="E144" s="207">
        <f>VLOOKUP($B144,Hazards_climate!$J$15:$R$10016,8,FALSE)</f>
        <v>0</v>
      </c>
      <c r="F144" s="209">
        <f>VLOOKUP($B144,Hazards_climate!$J$15:$R$10016,9,FALSE)</f>
        <v>0</v>
      </c>
      <c r="G144" s="108">
        <f>Vulnerability_climate!C173</f>
        <v>0</v>
      </c>
      <c r="H144" s="109" t="str">
        <f t="shared" si="9"/>
        <v>00</v>
      </c>
      <c r="I144" s="109" t="e">
        <f>VLOOKUP(Risk_climate!$H144,Exposure_climate!$D$14:$J$1009,3,FALSE)</f>
        <v>#N/A</v>
      </c>
      <c r="J144" s="109" t="e">
        <f>VLOOKUP(Risk_climate!$H144,Exposure_climate!$D$14:$J$1009,4,FALSE)</f>
        <v>#N/A</v>
      </c>
      <c r="K144" s="110" t="e">
        <f>VLOOKUP(Risk_climate!$H144,Exposure_climate!$D$14:$J$1009,6,FALSE)</f>
        <v>#N/A</v>
      </c>
      <c r="L144" s="111">
        <f>Vulnerability_climate!E173</f>
        <v>0</v>
      </c>
      <c r="M144" s="112">
        <f>Vulnerability_climate!F173</f>
        <v>0</v>
      </c>
      <c r="N144" s="112" t="str">
        <f t="shared" si="10"/>
        <v>00</v>
      </c>
      <c r="O144" s="112" t="e">
        <f>VLOOKUP(N144,Vulnerability_climate!$D$18:$I$37,4,FALSE)</f>
        <v>#N/A</v>
      </c>
      <c r="P144" s="112" t="e">
        <f>VLOOKUP(N144,Vulnerability_climate!$D$18:$I$37,5,FALSE)</f>
        <v>#N/A</v>
      </c>
      <c r="Q144" s="113" t="e">
        <f>VLOOKUP(N144,Vulnerability_climate!$D$18:$I$37,6,FALSE)</f>
        <v>#N/A</v>
      </c>
      <c r="R144" s="55" t="e">
        <f t="shared" si="8"/>
        <v>#N/A</v>
      </c>
      <c r="S144" s="133" t="str">
        <f t="shared" si="11"/>
        <v/>
      </c>
    </row>
    <row r="145" spans="2:19" ht="16.5" thickBot="1" x14ac:dyDescent="0.3">
      <c r="B145" s="206">
        <f>Vulnerability_climate!B174</f>
        <v>0</v>
      </c>
      <c r="C145" s="207">
        <f>VLOOKUP($B145,Hazards_climate!$J$15:$R$10016,6,FALSE)</f>
        <v>0</v>
      </c>
      <c r="D145" s="208" t="e">
        <f>VLOOKUP($B145,Hazards_climate!$J$15:$R$10016,7,FALSE)</f>
        <v>#N/A</v>
      </c>
      <c r="E145" s="207">
        <f>VLOOKUP($B145,Hazards_climate!$J$15:$R$10016,8,FALSE)</f>
        <v>0</v>
      </c>
      <c r="F145" s="209">
        <f>VLOOKUP($B145,Hazards_climate!$J$15:$R$10016,9,FALSE)</f>
        <v>0</v>
      </c>
      <c r="G145" s="108">
        <f>Vulnerability_climate!C174</f>
        <v>0</v>
      </c>
      <c r="H145" s="109" t="str">
        <f t="shared" si="9"/>
        <v>00</v>
      </c>
      <c r="I145" s="109" t="e">
        <f>VLOOKUP(Risk_climate!$H145,Exposure_climate!$D$14:$J$1009,3,FALSE)</f>
        <v>#N/A</v>
      </c>
      <c r="J145" s="109" t="e">
        <f>VLOOKUP(Risk_climate!$H145,Exposure_climate!$D$14:$J$1009,4,FALSE)</f>
        <v>#N/A</v>
      </c>
      <c r="K145" s="110" t="e">
        <f>VLOOKUP(Risk_climate!$H145,Exposure_climate!$D$14:$J$1009,6,FALSE)</f>
        <v>#N/A</v>
      </c>
      <c r="L145" s="111">
        <f>Vulnerability_climate!E174</f>
        <v>0</v>
      </c>
      <c r="M145" s="112">
        <f>Vulnerability_climate!F174</f>
        <v>0</v>
      </c>
      <c r="N145" s="112" t="str">
        <f t="shared" si="10"/>
        <v>00</v>
      </c>
      <c r="O145" s="112" t="e">
        <f>VLOOKUP(N145,Vulnerability_climate!$D$18:$I$37,4,FALSE)</f>
        <v>#N/A</v>
      </c>
      <c r="P145" s="112" t="e">
        <f>VLOOKUP(N145,Vulnerability_climate!$D$18:$I$37,5,FALSE)</f>
        <v>#N/A</v>
      </c>
      <c r="Q145" s="113" t="e">
        <f>VLOOKUP(N145,Vulnerability_climate!$D$18:$I$37,6,FALSE)</f>
        <v>#N/A</v>
      </c>
      <c r="R145" s="55" t="e">
        <f t="shared" si="8"/>
        <v>#N/A</v>
      </c>
      <c r="S145" s="133" t="str">
        <f t="shared" si="11"/>
        <v/>
      </c>
    </row>
    <row r="146" spans="2:19" ht="16.5" thickBot="1" x14ac:dyDescent="0.3">
      <c r="B146" s="206">
        <f>Vulnerability_climate!B175</f>
        <v>0</v>
      </c>
      <c r="C146" s="207">
        <f>VLOOKUP($B146,Hazards_climate!$J$15:$R$10016,6,FALSE)</f>
        <v>0</v>
      </c>
      <c r="D146" s="208" t="e">
        <f>VLOOKUP($B146,Hazards_climate!$J$15:$R$10016,7,FALSE)</f>
        <v>#N/A</v>
      </c>
      <c r="E146" s="207">
        <f>VLOOKUP($B146,Hazards_climate!$J$15:$R$10016,8,FALSE)</f>
        <v>0</v>
      </c>
      <c r="F146" s="209">
        <f>VLOOKUP($B146,Hazards_climate!$J$15:$R$10016,9,FALSE)</f>
        <v>0</v>
      </c>
      <c r="G146" s="108">
        <f>Vulnerability_climate!C175</f>
        <v>0</v>
      </c>
      <c r="H146" s="109" t="str">
        <f t="shared" si="9"/>
        <v>00</v>
      </c>
      <c r="I146" s="109" t="e">
        <f>VLOOKUP(Risk_climate!$H146,Exposure_climate!$D$14:$J$1009,3,FALSE)</f>
        <v>#N/A</v>
      </c>
      <c r="J146" s="109" t="e">
        <f>VLOOKUP(Risk_climate!$H146,Exposure_climate!$D$14:$J$1009,4,FALSE)</f>
        <v>#N/A</v>
      </c>
      <c r="K146" s="110" t="e">
        <f>VLOOKUP(Risk_climate!$H146,Exposure_climate!$D$14:$J$1009,6,FALSE)</f>
        <v>#N/A</v>
      </c>
      <c r="L146" s="111">
        <f>Vulnerability_climate!E175</f>
        <v>0</v>
      </c>
      <c r="M146" s="112">
        <f>Vulnerability_climate!F175</f>
        <v>0</v>
      </c>
      <c r="N146" s="112" t="str">
        <f t="shared" si="10"/>
        <v>00</v>
      </c>
      <c r="O146" s="112" t="e">
        <f>VLOOKUP(N146,Vulnerability_climate!$D$18:$I$37,4,FALSE)</f>
        <v>#N/A</v>
      </c>
      <c r="P146" s="112" t="e">
        <f>VLOOKUP(N146,Vulnerability_climate!$D$18:$I$37,5,FALSE)</f>
        <v>#N/A</v>
      </c>
      <c r="Q146" s="113" t="e">
        <f>VLOOKUP(N146,Vulnerability_climate!$D$18:$I$37,6,FALSE)</f>
        <v>#N/A</v>
      </c>
      <c r="R146" s="55" t="e">
        <f t="shared" si="8"/>
        <v>#N/A</v>
      </c>
      <c r="S146" s="133" t="str">
        <f t="shared" si="11"/>
        <v/>
      </c>
    </row>
    <row r="147" spans="2:19" ht="16.5" thickBot="1" x14ac:dyDescent="0.3">
      <c r="B147" s="206">
        <f>Vulnerability_climate!B176</f>
        <v>0</v>
      </c>
      <c r="C147" s="207">
        <f>VLOOKUP($B147,Hazards_climate!$J$15:$R$10016,6,FALSE)</f>
        <v>0</v>
      </c>
      <c r="D147" s="208" t="e">
        <f>VLOOKUP($B147,Hazards_climate!$J$15:$R$10016,7,FALSE)</f>
        <v>#N/A</v>
      </c>
      <c r="E147" s="207">
        <f>VLOOKUP($B147,Hazards_climate!$J$15:$R$10016,8,FALSE)</f>
        <v>0</v>
      </c>
      <c r="F147" s="209">
        <f>VLOOKUP($B147,Hazards_climate!$J$15:$R$10016,9,FALSE)</f>
        <v>0</v>
      </c>
      <c r="G147" s="108">
        <f>Vulnerability_climate!C176</f>
        <v>0</v>
      </c>
      <c r="H147" s="109" t="str">
        <f t="shared" si="9"/>
        <v>00</v>
      </c>
      <c r="I147" s="109" t="e">
        <f>VLOOKUP(Risk_climate!$H147,Exposure_climate!$D$14:$J$1009,3,FALSE)</f>
        <v>#N/A</v>
      </c>
      <c r="J147" s="109" t="e">
        <f>VLOOKUP(Risk_climate!$H147,Exposure_climate!$D$14:$J$1009,4,FALSE)</f>
        <v>#N/A</v>
      </c>
      <c r="K147" s="110" t="e">
        <f>VLOOKUP(Risk_climate!$H147,Exposure_climate!$D$14:$J$1009,6,FALSE)</f>
        <v>#N/A</v>
      </c>
      <c r="L147" s="111">
        <f>Vulnerability_climate!E176</f>
        <v>0</v>
      </c>
      <c r="M147" s="112">
        <f>Vulnerability_climate!F176</f>
        <v>0</v>
      </c>
      <c r="N147" s="112" t="str">
        <f t="shared" si="10"/>
        <v>00</v>
      </c>
      <c r="O147" s="112" t="e">
        <f>VLOOKUP(N147,Vulnerability_climate!$D$18:$I$37,4,FALSE)</f>
        <v>#N/A</v>
      </c>
      <c r="P147" s="112" t="e">
        <f>VLOOKUP(N147,Vulnerability_climate!$D$18:$I$37,5,FALSE)</f>
        <v>#N/A</v>
      </c>
      <c r="Q147" s="113" t="e">
        <f>VLOOKUP(N147,Vulnerability_climate!$D$18:$I$37,6,FALSE)</f>
        <v>#N/A</v>
      </c>
      <c r="R147" s="55" t="e">
        <f t="shared" si="8"/>
        <v>#N/A</v>
      </c>
      <c r="S147" s="133" t="str">
        <f t="shared" si="11"/>
        <v/>
      </c>
    </row>
    <row r="148" spans="2:19" ht="16.5" thickBot="1" x14ac:dyDescent="0.3">
      <c r="B148" s="206">
        <f>Vulnerability_climate!B177</f>
        <v>0</v>
      </c>
      <c r="C148" s="207">
        <f>VLOOKUP($B148,Hazards_climate!$J$15:$R$10016,6,FALSE)</f>
        <v>0</v>
      </c>
      <c r="D148" s="208" t="e">
        <f>VLOOKUP($B148,Hazards_climate!$J$15:$R$10016,7,FALSE)</f>
        <v>#N/A</v>
      </c>
      <c r="E148" s="207">
        <f>VLOOKUP($B148,Hazards_climate!$J$15:$R$10016,8,FALSE)</f>
        <v>0</v>
      </c>
      <c r="F148" s="209">
        <f>VLOOKUP($B148,Hazards_climate!$J$15:$R$10016,9,FALSE)</f>
        <v>0</v>
      </c>
      <c r="G148" s="108">
        <f>Vulnerability_climate!C177</f>
        <v>0</v>
      </c>
      <c r="H148" s="109" t="str">
        <f t="shared" si="9"/>
        <v>00</v>
      </c>
      <c r="I148" s="109" t="e">
        <f>VLOOKUP(Risk_climate!$H148,Exposure_climate!$D$14:$J$1009,3,FALSE)</f>
        <v>#N/A</v>
      </c>
      <c r="J148" s="109" t="e">
        <f>VLOOKUP(Risk_climate!$H148,Exposure_climate!$D$14:$J$1009,4,FALSE)</f>
        <v>#N/A</v>
      </c>
      <c r="K148" s="110" t="e">
        <f>VLOOKUP(Risk_climate!$H148,Exposure_climate!$D$14:$J$1009,6,FALSE)</f>
        <v>#N/A</v>
      </c>
      <c r="L148" s="111">
        <f>Vulnerability_climate!E177</f>
        <v>0</v>
      </c>
      <c r="M148" s="112">
        <f>Vulnerability_climate!F177</f>
        <v>0</v>
      </c>
      <c r="N148" s="112" t="str">
        <f t="shared" si="10"/>
        <v>00</v>
      </c>
      <c r="O148" s="112" t="e">
        <f>VLOOKUP(N148,Vulnerability_climate!$D$18:$I$37,4,FALSE)</f>
        <v>#N/A</v>
      </c>
      <c r="P148" s="112" t="e">
        <f>VLOOKUP(N148,Vulnerability_climate!$D$18:$I$37,5,FALSE)</f>
        <v>#N/A</v>
      </c>
      <c r="Q148" s="113" t="e">
        <f>VLOOKUP(N148,Vulnerability_climate!$D$18:$I$37,6,FALSE)</f>
        <v>#N/A</v>
      </c>
      <c r="R148" s="55" t="e">
        <f t="shared" si="8"/>
        <v>#N/A</v>
      </c>
      <c r="S148" s="133" t="str">
        <f t="shared" si="11"/>
        <v/>
      </c>
    </row>
    <row r="149" spans="2:19" ht="16.5" thickBot="1" x14ac:dyDescent="0.3">
      <c r="B149" s="206">
        <f>Vulnerability_climate!B178</f>
        <v>0</v>
      </c>
      <c r="C149" s="207">
        <f>VLOOKUP($B149,Hazards_climate!$J$15:$R$10016,6,FALSE)</f>
        <v>0</v>
      </c>
      <c r="D149" s="208" t="e">
        <f>VLOOKUP($B149,Hazards_climate!$J$15:$R$10016,7,FALSE)</f>
        <v>#N/A</v>
      </c>
      <c r="E149" s="207">
        <f>VLOOKUP($B149,Hazards_climate!$J$15:$R$10016,8,FALSE)</f>
        <v>0</v>
      </c>
      <c r="F149" s="209">
        <f>VLOOKUP($B149,Hazards_climate!$J$15:$R$10016,9,FALSE)</f>
        <v>0</v>
      </c>
      <c r="G149" s="108">
        <f>Vulnerability_climate!C178</f>
        <v>0</v>
      </c>
      <c r="H149" s="109" t="str">
        <f t="shared" si="9"/>
        <v>00</v>
      </c>
      <c r="I149" s="109" t="e">
        <f>VLOOKUP(Risk_climate!$H149,Exposure_climate!$D$14:$J$1009,3,FALSE)</f>
        <v>#N/A</v>
      </c>
      <c r="J149" s="109" t="e">
        <f>VLOOKUP(Risk_climate!$H149,Exposure_climate!$D$14:$J$1009,4,FALSE)</f>
        <v>#N/A</v>
      </c>
      <c r="K149" s="110" t="e">
        <f>VLOOKUP(Risk_climate!$H149,Exposure_climate!$D$14:$J$1009,6,FALSE)</f>
        <v>#N/A</v>
      </c>
      <c r="L149" s="111">
        <f>Vulnerability_climate!E178</f>
        <v>0</v>
      </c>
      <c r="M149" s="112">
        <f>Vulnerability_climate!F178</f>
        <v>0</v>
      </c>
      <c r="N149" s="112" t="str">
        <f t="shared" si="10"/>
        <v>00</v>
      </c>
      <c r="O149" s="112" t="e">
        <f>VLOOKUP(N149,Vulnerability_climate!$D$18:$I$37,4,FALSE)</f>
        <v>#N/A</v>
      </c>
      <c r="P149" s="112" t="e">
        <f>VLOOKUP(N149,Vulnerability_climate!$D$18:$I$37,5,FALSE)</f>
        <v>#N/A</v>
      </c>
      <c r="Q149" s="113" t="e">
        <f>VLOOKUP(N149,Vulnerability_climate!$D$18:$I$37,6,FALSE)</f>
        <v>#N/A</v>
      </c>
      <c r="R149" s="55" t="e">
        <f t="shared" si="8"/>
        <v>#N/A</v>
      </c>
      <c r="S149" s="133" t="str">
        <f t="shared" si="11"/>
        <v/>
      </c>
    </row>
    <row r="150" spans="2:19" ht="16.5" thickBot="1" x14ac:dyDescent="0.3">
      <c r="B150" s="206">
        <f>Vulnerability_climate!B179</f>
        <v>0</v>
      </c>
      <c r="C150" s="207">
        <f>VLOOKUP($B150,Hazards_climate!$J$15:$R$10016,6,FALSE)</f>
        <v>0</v>
      </c>
      <c r="D150" s="208" t="e">
        <f>VLOOKUP($B150,Hazards_climate!$J$15:$R$10016,7,FALSE)</f>
        <v>#N/A</v>
      </c>
      <c r="E150" s="207">
        <f>VLOOKUP($B150,Hazards_climate!$J$15:$R$10016,8,FALSE)</f>
        <v>0</v>
      </c>
      <c r="F150" s="209">
        <f>VLOOKUP($B150,Hazards_climate!$J$15:$R$10016,9,FALSE)</f>
        <v>0</v>
      </c>
      <c r="G150" s="108">
        <f>Vulnerability_climate!C179</f>
        <v>0</v>
      </c>
      <c r="H150" s="109" t="str">
        <f t="shared" si="9"/>
        <v>00</v>
      </c>
      <c r="I150" s="109" t="e">
        <f>VLOOKUP(Risk_climate!$H150,Exposure_climate!$D$14:$J$1009,3,FALSE)</f>
        <v>#N/A</v>
      </c>
      <c r="J150" s="109" t="e">
        <f>VLOOKUP(Risk_climate!$H150,Exposure_climate!$D$14:$J$1009,4,FALSE)</f>
        <v>#N/A</v>
      </c>
      <c r="K150" s="110" t="e">
        <f>VLOOKUP(Risk_climate!$H150,Exposure_climate!$D$14:$J$1009,6,FALSE)</f>
        <v>#N/A</v>
      </c>
      <c r="L150" s="111">
        <f>Vulnerability_climate!E179</f>
        <v>0</v>
      </c>
      <c r="M150" s="112">
        <f>Vulnerability_climate!F179</f>
        <v>0</v>
      </c>
      <c r="N150" s="112" t="str">
        <f t="shared" si="10"/>
        <v>00</v>
      </c>
      <c r="O150" s="112" t="e">
        <f>VLOOKUP(N150,Vulnerability_climate!$D$18:$I$37,4,FALSE)</f>
        <v>#N/A</v>
      </c>
      <c r="P150" s="112" t="e">
        <f>VLOOKUP(N150,Vulnerability_climate!$D$18:$I$37,5,FALSE)</f>
        <v>#N/A</v>
      </c>
      <c r="Q150" s="113" t="e">
        <f>VLOOKUP(N150,Vulnerability_climate!$D$18:$I$37,6,FALSE)</f>
        <v>#N/A</v>
      </c>
      <c r="R150" s="55" t="e">
        <f t="shared" si="8"/>
        <v>#N/A</v>
      </c>
      <c r="S150" s="133" t="str">
        <f t="shared" si="11"/>
        <v/>
      </c>
    </row>
    <row r="151" spans="2:19" ht="16.5" thickBot="1" x14ac:dyDescent="0.3">
      <c r="B151" s="206">
        <f>Vulnerability_climate!B180</f>
        <v>0</v>
      </c>
      <c r="C151" s="207">
        <f>VLOOKUP($B151,Hazards_climate!$J$15:$R$10016,6,FALSE)</f>
        <v>0</v>
      </c>
      <c r="D151" s="208" t="e">
        <f>VLOOKUP($B151,Hazards_climate!$J$15:$R$10016,7,FALSE)</f>
        <v>#N/A</v>
      </c>
      <c r="E151" s="207">
        <f>VLOOKUP($B151,Hazards_climate!$J$15:$R$10016,8,FALSE)</f>
        <v>0</v>
      </c>
      <c r="F151" s="209">
        <f>VLOOKUP($B151,Hazards_climate!$J$15:$R$10016,9,FALSE)</f>
        <v>0</v>
      </c>
      <c r="G151" s="108">
        <f>Vulnerability_climate!C180</f>
        <v>0</v>
      </c>
      <c r="H151" s="109" t="str">
        <f t="shared" si="9"/>
        <v>00</v>
      </c>
      <c r="I151" s="109" t="e">
        <f>VLOOKUP(Risk_climate!$H151,Exposure_climate!$D$14:$J$1009,3,FALSE)</f>
        <v>#N/A</v>
      </c>
      <c r="J151" s="109" t="e">
        <f>VLOOKUP(Risk_climate!$H151,Exposure_climate!$D$14:$J$1009,4,FALSE)</f>
        <v>#N/A</v>
      </c>
      <c r="K151" s="110" t="e">
        <f>VLOOKUP(Risk_climate!$H151,Exposure_climate!$D$14:$J$1009,6,FALSE)</f>
        <v>#N/A</v>
      </c>
      <c r="L151" s="111">
        <f>Vulnerability_climate!E180</f>
        <v>0</v>
      </c>
      <c r="M151" s="112">
        <f>Vulnerability_climate!F180</f>
        <v>0</v>
      </c>
      <c r="N151" s="112" t="str">
        <f t="shared" si="10"/>
        <v>00</v>
      </c>
      <c r="O151" s="112" t="e">
        <f>VLOOKUP(N151,Vulnerability_climate!$D$18:$I$37,4,FALSE)</f>
        <v>#N/A</v>
      </c>
      <c r="P151" s="112" t="e">
        <f>VLOOKUP(N151,Vulnerability_climate!$D$18:$I$37,5,FALSE)</f>
        <v>#N/A</v>
      </c>
      <c r="Q151" s="113" t="e">
        <f>VLOOKUP(N151,Vulnerability_climate!$D$18:$I$37,6,FALSE)</f>
        <v>#N/A</v>
      </c>
      <c r="R151" s="55" t="e">
        <f t="shared" si="8"/>
        <v>#N/A</v>
      </c>
      <c r="S151" s="133" t="str">
        <f t="shared" si="11"/>
        <v/>
      </c>
    </row>
    <row r="152" spans="2:19" ht="16.5" thickBot="1" x14ac:dyDescent="0.3">
      <c r="B152" s="206">
        <f>Vulnerability_climate!B181</f>
        <v>0</v>
      </c>
      <c r="C152" s="207">
        <f>VLOOKUP($B152,Hazards_climate!$J$15:$R$10016,6,FALSE)</f>
        <v>0</v>
      </c>
      <c r="D152" s="208" t="e">
        <f>VLOOKUP($B152,Hazards_climate!$J$15:$R$10016,7,FALSE)</f>
        <v>#N/A</v>
      </c>
      <c r="E152" s="207">
        <f>VLOOKUP($B152,Hazards_climate!$J$15:$R$10016,8,FALSE)</f>
        <v>0</v>
      </c>
      <c r="F152" s="209">
        <f>VLOOKUP($B152,Hazards_climate!$J$15:$R$10016,9,FALSE)</f>
        <v>0</v>
      </c>
      <c r="G152" s="108">
        <f>Vulnerability_climate!C181</f>
        <v>0</v>
      </c>
      <c r="H152" s="109" t="str">
        <f t="shared" si="9"/>
        <v>00</v>
      </c>
      <c r="I152" s="109" t="e">
        <f>VLOOKUP(Risk_climate!$H152,Exposure_climate!$D$14:$J$1009,3,FALSE)</f>
        <v>#N/A</v>
      </c>
      <c r="J152" s="109" t="e">
        <f>VLOOKUP(Risk_climate!$H152,Exposure_climate!$D$14:$J$1009,4,FALSE)</f>
        <v>#N/A</v>
      </c>
      <c r="K152" s="110" t="e">
        <f>VLOOKUP(Risk_climate!$H152,Exposure_climate!$D$14:$J$1009,6,FALSE)</f>
        <v>#N/A</v>
      </c>
      <c r="L152" s="111">
        <f>Vulnerability_climate!E181</f>
        <v>0</v>
      </c>
      <c r="M152" s="112">
        <f>Vulnerability_climate!F181</f>
        <v>0</v>
      </c>
      <c r="N152" s="112" t="str">
        <f t="shared" si="10"/>
        <v>00</v>
      </c>
      <c r="O152" s="112" t="e">
        <f>VLOOKUP(N152,Vulnerability_climate!$D$18:$I$37,4,FALSE)</f>
        <v>#N/A</v>
      </c>
      <c r="P152" s="112" t="e">
        <f>VLOOKUP(N152,Vulnerability_climate!$D$18:$I$37,5,FALSE)</f>
        <v>#N/A</v>
      </c>
      <c r="Q152" s="113" t="e">
        <f>VLOOKUP(N152,Vulnerability_climate!$D$18:$I$37,6,FALSE)</f>
        <v>#N/A</v>
      </c>
      <c r="R152" s="55" t="e">
        <f t="shared" si="8"/>
        <v>#N/A</v>
      </c>
      <c r="S152" s="133" t="str">
        <f t="shared" si="11"/>
        <v/>
      </c>
    </row>
    <row r="153" spans="2:19" ht="16.5" thickBot="1" x14ac:dyDescent="0.3">
      <c r="B153" s="206">
        <f>Vulnerability_climate!B182</f>
        <v>0</v>
      </c>
      <c r="C153" s="207">
        <f>VLOOKUP($B153,Hazards_climate!$J$15:$R$10016,6,FALSE)</f>
        <v>0</v>
      </c>
      <c r="D153" s="208" t="e">
        <f>VLOOKUP($B153,Hazards_climate!$J$15:$R$10016,7,FALSE)</f>
        <v>#N/A</v>
      </c>
      <c r="E153" s="207">
        <f>VLOOKUP($B153,Hazards_climate!$J$15:$R$10016,8,FALSE)</f>
        <v>0</v>
      </c>
      <c r="F153" s="209">
        <f>VLOOKUP($B153,Hazards_climate!$J$15:$R$10016,9,FALSE)</f>
        <v>0</v>
      </c>
      <c r="G153" s="108">
        <f>Vulnerability_climate!C182</f>
        <v>0</v>
      </c>
      <c r="H153" s="109" t="str">
        <f t="shared" si="9"/>
        <v>00</v>
      </c>
      <c r="I153" s="109" t="e">
        <f>VLOOKUP(Risk_climate!$H153,Exposure_climate!$D$14:$J$1009,3,FALSE)</f>
        <v>#N/A</v>
      </c>
      <c r="J153" s="109" t="e">
        <f>VLOOKUP(Risk_climate!$H153,Exposure_climate!$D$14:$J$1009,4,FALSE)</f>
        <v>#N/A</v>
      </c>
      <c r="K153" s="110" t="e">
        <f>VLOOKUP(Risk_climate!$H153,Exposure_climate!$D$14:$J$1009,6,FALSE)</f>
        <v>#N/A</v>
      </c>
      <c r="L153" s="111">
        <f>Vulnerability_climate!E182</f>
        <v>0</v>
      </c>
      <c r="M153" s="112">
        <f>Vulnerability_climate!F182</f>
        <v>0</v>
      </c>
      <c r="N153" s="112" t="str">
        <f t="shared" si="10"/>
        <v>00</v>
      </c>
      <c r="O153" s="112" t="e">
        <f>VLOOKUP(N153,Vulnerability_climate!$D$18:$I$37,4,FALSE)</f>
        <v>#N/A</v>
      </c>
      <c r="P153" s="112" t="e">
        <f>VLOOKUP(N153,Vulnerability_climate!$D$18:$I$37,5,FALSE)</f>
        <v>#N/A</v>
      </c>
      <c r="Q153" s="113" t="e">
        <f>VLOOKUP(N153,Vulnerability_climate!$D$18:$I$37,6,FALSE)</f>
        <v>#N/A</v>
      </c>
      <c r="R153" s="55" t="e">
        <f t="shared" si="8"/>
        <v>#N/A</v>
      </c>
      <c r="S153" s="133" t="str">
        <f t="shared" si="11"/>
        <v/>
      </c>
    </row>
    <row r="154" spans="2:19" ht="16.5" thickBot="1" x14ac:dyDescent="0.3">
      <c r="B154" s="206">
        <f>Vulnerability_climate!B183</f>
        <v>0</v>
      </c>
      <c r="C154" s="207">
        <f>VLOOKUP($B154,Hazards_climate!$J$15:$R$10016,6,FALSE)</f>
        <v>0</v>
      </c>
      <c r="D154" s="208" t="e">
        <f>VLOOKUP($B154,Hazards_climate!$J$15:$R$10016,7,FALSE)</f>
        <v>#N/A</v>
      </c>
      <c r="E154" s="207">
        <f>VLOOKUP($B154,Hazards_climate!$J$15:$R$10016,8,FALSE)</f>
        <v>0</v>
      </c>
      <c r="F154" s="209">
        <f>VLOOKUP($B154,Hazards_climate!$J$15:$R$10016,9,FALSE)</f>
        <v>0</v>
      </c>
      <c r="G154" s="108">
        <f>Vulnerability_climate!C183</f>
        <v>0</v>
      </c>
      <c r="H154" s="109" t="str">
        <f t="shared" si="9"/>
        <v>00</v>
      </c>
      <c r="I154" s="109" t="e">
        <f>VLOOKUP(Risk_climate!$H154,Exposure_climate!$D$14:$J$1009,3,FALSE)</f>
        <v>#N/A</v>
      </c>
      <c r="J154" s="109" t="e">
        <f>VLOOKUP(Risk_climate!$H154,Exposure_climate!$D$14:$J$1009,4,FALSE)</f>
        <v>#N/A</v>
      </c>
      <c r="K154" s="110" t="e">
        <f>VLOOKUP(Risk_climate!$H154,Exposure_climate!$D$14:$J$1009,6,FALSE)</f>
        <v>#N/A</v>
      </c>
      <c r="L154" s="111">
        <f>Vulnerability_climate!E183</f>
        <v>0</v>
      </c>
      <c r="M154" s="112">
        <f>Vulnerability_climate!F183</f>
        <v>0</v>
      </c>
      <c r="N154" s="112" t="str">
        <f t="shared" si="10"/>
        <v>00</v>
      </c>
      <c r="O154" s="112" t="e">
        <f>VLOOKUP(N154,Vulnerability_climate!$D$18:$I$37,4,FALSE)</f>
        <v>#N/A</v>
      </c>
      <c r="P154" s="112" t="e">
        <f>VLOOKUP(N154,Vulnerability_climate!$D$18:$I$37,5,FALSE)</f>
        <v>#N/A</v>
      </c>
      <c r="Q154" s="113" t="e">
        <f>VLOOKUP(N154,Vulnerability_climate!$D$18:$I$37,6,FALSE)</f>
        <v>#N/A</v>
      </c>
      <c r="R154" s="55" t="e">
        <f t="shared" si="8"/>
        <v>#N/A</v>
      </c>
      <c r="S154" s="133" t="str">
        <f t="shared" si="11"/>
        <v/>
      </c>
    </row>
    <row r="155" spans="2:19" ht="16.5" thickBot="1" x14ac:dyDescent="0.3">
      <c r="B155" s="206">
        <f>Vulnerability_climate!B184</f>
        <v>0</v>
      </c>
      <c r="C155" s="207">
        <f>VLOOKUP($B155,Hazards_climate!$J$15:$R$10016,6,FALSE)</f>
        <v>0</v>
      </c>
      <c r="D155" s="208" t="e">
        <f>VLOOKUP($B155,Hazards_climate!$J$15:$R$10016,7,FALSE)</f>
        <v>#N/A</v>
      </c>
      <c r="E155" s="207">
        <f>VLOOKUP($B155,Hazards_climate!$J$15:$R$10016,8,FALSE)</f>
        <v>0</v>
      </c>
      <c r="F155" s="209">
        <f>VLOOKUP($B155,Hazards_climate!$J$15:$R$10016,9,FALSE)</f>
        <v>0</v>
      </c>
      <c r="G155" s="108">
        <f>Vulnerability_climate!C184</f>
        <v>0</v>
      </c>
      <c r="H155" s="109" t="str">
        <f t="shared" si="9"/>
        <v>00</v>
      </c>
      <c r="I155" s="109" t="e">
        <f>VLOOKUP(Risk_climate!$H155,Exposure_climate!$D$14:$J$1009,3,FALSE)</f>
        <v>#N/A</v>
      </c>
      <c r="J155" s="109" t="e">
        <f>VLOOKUP(Risk_climate!$H155,Exposure_climate!$D$14:$J$1009,4,FALSE)</f>
        <v>#N/A</v>
      </c>
      <c r="K155" s="110" t="e">
        <f>VLOOKUP(Risk_climate!$H155,Exposure_climate!$D$14:$J$1009,6,FALSE)</f>
        <v>#N/A</v>
      </c>
      <c r="L155" s="111">
        <f>Vulnerability_climate!E184</f>
        <v>0</v>
      </c>
      <c r="M155" s="112">
        <f>Vulnerability_climate!F184</f>
        <v>0</v>
      </c>
      <c r="N155" s="112" t="str">
        <f t="shared" si="10"/>
        <v>00</v>
      </c>
      <c r="O155" s="112" t="e">
        <f>VLOOKUP(N155,Vulnerability_climate!$D$18:$I$37,4,FALSE)</f>
        <v>#N/A</v>
      </c>
      <c r="P155" s="112" t="e">
        <f>VLOOKUP(N155,Vulnerability_climate!$D$18:$I$37,5,FALSE)</f>
        <v>#N/A</v>
      </c>
      <c r="Q155" s="113" t="e">
        <f>VLOOKUP(N155,Vulnerability_climate!$D$18:$I$37,6,FALSE)</f>
        <v>#N/A</v>
      </c>
      <c r="R155" s="55" t="e">
        <f t="shared" si="8"/>
        <v>#N/A</v>
      </c>
      <c r="S155" s="133" t="str">
        <f t="shared" si="11"/>
        <v/>
      </c>
    </row>
    <row r="156" spans="2:19" ht="16.5" thickBot="1" x14ac:dyDescent="0.3">
      <c r="B156" s="206">
        <f>Vulnerability_climate!B185</f>
        <v>0</v>
      </c>
      <c r="C156" s="207">
        <f>VLOOKUP($B156,Hazards_climate!$J$15:$R$10016,6,FALSE)</f>
        <v>0</v>
      </c>
      <c r="D156" s="208" t="e">
        <f>VLOOKUP($B156,Hazards_climate!$J$15:$R$10016,7,FALSE)</f>
        <v>#N/A</v>
      </c>
      <c r="E156" s="207">
        <f>VLOOKUP($B156,Hazards_climate!$J$15:$R$10016,8,FALSE)</f>
        <v>0</v>
      </c>
      <c r="F156" s="209">
        <f>VLOOKUP($B156,Hazards_climate!$J$15:$R$10016,9,FALSE)</f>
        <v>0</v>
      </c>
      <c r="G156" s="108">
        <f>Vulnerability_climate!C185</f>
        <v>0</v>
      </c>
      <c r="H156" s="109" t="str">
        <f t="shared" si="9"/>
        <v>00</v>
      </c>
      <c r="I156" s="109" t="e">
        <f>VLOOKUP(Risk_climate!$H156,Exposure_climate!$D$14:$J$1009,3,FALSE)</f>
        <v>#N/A</v>
      </c>
      <c r="J156" s="109" t="e">
        <f>VLOOKUP(Risk_climate!$H156,Exposure_climate!$D$14:$J$1009,4,FALSE)</f>
        <v>#N/A</v>
      </c>
      <c r="K156" s="110" t="e">
        <f>VLOOKUP(Risk_climate!$H156,Exposure_climate!$D$14:$J$1009,6,FALSE)</f>
        <v>#N/A</v>
      </c>
      <c r="L156" s="111">
        <f>Vulnerability_climate!E185</f>
        <v>0</v>
      </c>
      <c r="M156" s="112">
        <f>Vulnerability_climate!F185</f>
        <v>0</v>
      </c>
      <c r="N156" s="112" t="str">
        <f t="shared" si="10"/>
        <v>00</v>
      </c>
      <c r="O156" s="112" t="e">
        <f>VLOOKUP(N156,Vulnerability_climate!$D$18:$I$37,4,FALSE)</f>
        <v>#N/A</v>
      </c>
      <c r="P156" s="112" t="e">
        <f>VLOOKUP(N156,Vulnerability_climate!$D$18:$I$37,5,FALSE)</f>
        <v>#N/A</v>
      </c>
      <c r="Q156" s="113" t="e">
        <f>VLOOKUP(N156,Vulnerability_climate!$D$18:$I$37,6,FALSE)</f>
        <v>#N/A</v>
      </c>
      <c r="R156" s="55" t="e">
        <f t="shared" si="8"/>
        <v>#N/A</v>
      </c>
      <c r="S156" s="133" t="str">
        <f t="shared" si="11"/>
        <v/>
      </c>
    </row>
    <row r="157" spans="2:19" ht="16.5" thickBot="1" x14ac:dyDescent="0.3">
      <c r="B157" s="206">
        <f>Vulnerability_climate!B186</f>
        <v>0</v>
      </c>
      <c r="C157" s="207">
        <f>VLOOKUP($B157,Hazards_climate!$J$15:$R$10016,6,FALSE)</f>
        <v>0</v>
      </c>
      <c r="D157" s="208" t="e">
        <f>VLOOKUP($B157,Hazards_climate!$J$15:$R$10016,7,FALSE)</f>
        <v>#N/A</v>
      </c>
      <c r="E157" s="207">
        <f>VLOOKUP($B157,Hazards_climate!$J$15:$R$10016,8,FALSE)</f>
        <v>0</v>
      </c>
      <c r="F157" s="209">
        <f>VLOOKUP($B157,Hazards_climate!$J$15:$R$10016,9,FALSE)</f>
        <v>0</v>
      </c>
      <c r="G157" s="108">
        <f>Vulnerability_climate!C186</f>
        <v>0</v>
      </c>
      <c r="H157" s="109" t="str">
        <f t="shared" si="9"/>
        <v>00</v>
      </c>
      <c r="I157" s="109" t="e">
        <f>VLOOKUP(Risk_climate!$H157,Exposure_climate!$D$14:$J$1009,3,FALSE)</f>
        <v>#N/A</v>
      </c>
      <c r="J157" s="109" t="e">
        <f>VLOOKUP(Risk_climate!$H157,Exposure_climate!$D$14:$J$1009,4,FALSE)</f>
        <v>#N/A</v>
      </c>
      <c r="K157" s="110" t="e">
        <f>VLOOKUP(Risk_climate!$H157,Exposure_climate!$D$14:$J$1009,6,FALSE)</f>
        <v>#N/A</v>
      </c>
      <c r="L157" s="111">
        <f>Vulnerability_climate!E186</f>
        <v>0</v>
      </c>
      <c r="M157" s="112">
        <f>Vulnerability_climate!F186</f>
        <v>0</v>
      </c>
      <c r="N157" s="112" t="str">
        <f t="shared" si="10"/>
        <v>00</v>
      </c>
      <c r="O157" s="112" t="e">
        <f>VLOOKUP(N157,Vulnerability_climate!$D$18:$I$37,4,FALSE)</f>
        <v>#N/A</v>
      </c>
      <c r="P157" s="112" t="e">
        <f>VLOOKUP(N157,Vulnerability_climate!$D$18:$I$37,5,FALSE)</f>
        <v>#N/A</v>
      </c>
      <c r="Q157" s="113" t="e">
        <f>VLOOKUP(N157,Vulnerability_climate!$D$18:$I$37,6,FALSE)</f>
        <v>#N/A</v>
      </c>
      <c r="R157" s="55" t="e">
        <f t="shared" si="8"/>
        <v>#N/A</v>
      </c>
      <c r="S157" s="133" t="str">
        <f t="shared" si="11"/>
        <v/>
      </c>
    </row>
    <row r="158" spans="2:19" ht="16.5" thickBot="1" x14ac:dyDescent="0.3">
      <c r="B158" s="206">
        <f>Vulnerability_climate!B187</f>
        <v>0</v>
      </c>
      <c r="C158" s="207">
        <f>VLOOKUP($B158,Hazards_climate!$J$15:$R$10016,6,FALSE)</f>
        <v>0</v>
      </c>
      <c r="D158" s="208" t="e">
        <f>VLOOKUP($B158,Hazards_climate!$J$15:$R$10016,7,FALSE)</f>
        <v>#N/A</v>
      </c>
      <c r="E158" s="207">
        <f>VLOOKUP($B158,Hazards_climate!$J$15:$R$10016,8,FALSE)</f>
        <v>0</v>
      </c>
      <c r="F158" s="209">
        <f>VLOOKUP($B158,Hazards_climate!$J$15:$R$10016,9,FALSE)</f>
        <v>0</v>
      </c>
      <c r="G158" s="108">
        <f>Vulnerability_climate!C187</f>
        <v>0</v>
      </c>
      <c r="H158" s="109" t="str">
        <f t="shared" si="9"/>
        <v>00</v>
      </c>
      <c r="I158" s="109" t="e">
        <f>VLOOKUP(Risk_climate!$H158,Exposure_climate!$D$14:$J$1009,3,FALSE)</f>
        <v>#N/A</v>
      </c>
      <c r="J158" s="109" t="e">
        <f>VLOOKUP(Risk_climate!$H158,Exposure_climate!$D$14:$J$1009,4,FALSE)</f>
        <v>#N/A</v>
      </c>
      <c r="K158" s="110" t="e">
        <f>VLOOKUP(Risk_climate!$H158,Exposure_climate!$D$14:$J$1009,6,FALSE)</f>
        <v>#N/A</v>
      </c>
      <c r="L158" s="111">
        <f>Vulnerability_climate!E187</f>
        <v>0</v>
      </c>
      <c r="M158" s="112">
        <f>Vulnerability_climate!F187</f>
        <v>0</v>
      </c>
      <c r="N158" s="112" t="str">
        <f t="shared" si="10"/>
        <v>00</v>
      </c>
      <c r="O158" s="112" t="e">
        <f>VLOOKUP(N158,Vulnerability_climate!$D$18:$I$37,4,FALSE)</f>
        <v>#N/A</v>
      </c>
      <c r="P158" s="112" t="e">
        <f>VLOOKUP(N158,Vulnerability_climate!$D$18:$I$37,5,FALSE)</f>
        <v>#N/A</v>
      </c>
      <c r="Q158" s="113" t="e">
        <f>VLOOKUP(N158,Vulnerability_climate!$D$18:$I$37,6,FALSE)</f>
        <v>#N/A</v>
      </c>
      <c r="R158" s="55" t="e">
        <f t="shared" si="8"/>
        <v>#N/A</v>
      </c>
      <c r="S158" s="133" t="str">
        <f t="shared" si="11"/>
        <v/>
      </c>
    </row>
    <row r="159" spans="2:19" ht="16.5" thickBot="1" x14ac:dyDescent="0.3">
      <c r="B159" s="206">
        <f>Vulnerability_climate!B188</f>
        <v>0</v>
      </c>
      <c r="C159" s="207">
        <f>VLOOKUP($B159,Hazards_climate!$J$15:$R$10016,6,FALSE)</f>
        <v>0</v>
      </c>
      <c r="D159" s="208" t="e">
        <f>VLOOKUP($B159,Hazards_climate!$J$15:$R$10016,7,FALSE)</f>
        <v>#N/A</v>
      </c>
      <c r="E159" s="207">
        <f>VLOOKUP($B159,Hazards_climate!$J$15:$R$10016,8,FALSE)</f>
        <v>0</v>
      </c>
      <c r="F159" s="209">
        <f>VLOOKUP($B159,Hazards_climate!$J$15:$R$10016,9,FALSE)</f>
        <v>0</v>
      </c>
      <c r="G159" s="108">
        <f>Vulnerability_climate!C188</f>
        <v>0</v>
      </c>
      <c r="H159" s="109" t="str">
        <f t="shared" si="9"/>
        <v>00</v>
      </c>
      <c r="I159" s="109" t="e">
        <f>VLOOKUP(Risk_climate!$H159,Exposure_climate!$D$14:$J$1009,3,FALSE)</f>
        <v>#N/A</v>
      </c>
      <c r="J159" s="109" t="e">
        <f>VLOOKUP(Risk_climate!$H159,Exposure_climate!$D$14:$J$1009,4,FALSE)</f>
        <v>#N/A</v>
      </c>
      <c r="K159" s="110" t="e">
        <f>VLOOKUP(Risk_climate!$H159,Exposure_climate!$D$14:$J$1009,6,FALSE)</f>
        <v>#N/A</v>
      </c>
      <c r="L159" s="111">
        <f>Vulnerability_climate!E188</f>
        <v>0</v>
      </c>
      <c r="M159" s="112">
        <f>Vulnerability_climate!F188</f>
        <v>0</v>
      </c>
      <c r="N159" s="112" t="str">
        <f t="shared" si="10"/>
        <v>00</v>
      </c>
      <c r="O159" s="112" t="e">
        <f>VLOOKUP(N159,Vulnerability_climate!$D$18:$I$37,4,FALSE)</f>
        <v>#N/A</v>
      </c>
      <c r="P159" s="112" t="e">
        <f>VLOOKUP(N159,Vulnerability_climate!$D$18:$I$37,5,FALSE)</f>
        <v>#N/A</v>
      </c>
      <c r="Q159" s="113" t="e">
        <f>VLOOKUP(N159,Vulnerability_climate!$D$18:$I$37,6,FALSE)</f>
        <v>#N/A</v>
      </c>
      <c r="R159" s="55" t="e">
        <f t="shared" si="8"/>
        <v>#N/A</v>
      </c>
      <c r="S159" s="133" t="str">
        <f t="shared" si="11"/>
        <v/>
      </c>
    </row>
    <row r="160" spans="2:19" ht="16.5" thickBot="1" x14ac:dyDescent="0.3">
      <c r="B160" s="206">
        <f>Vulnerability_climate!B189</f>
        <v>0</v>
      </c>
      <c r="C160" s="207">
        <f>VLOOKUP($B160,Hazards_climate!$J$15:$R$10016,6,FALSE)</f>
        <v>0</v>
      </c>
      <c r="D160" s="208" t="e">
        <f>VLOOKUP($B160,Hazards_climate!$J$15:$R$10016,7,FALSE)</f>
        <v>#N/A</v>
      </c>
      <c r="E160" s="207">
        <f>VLOOKUP($B160,Hazards_climate!$J$15:$R$10016,8,FALSE)</f>
        <v>0</v>
      </c>
      <c r="F160" s="209">
        <f>VLOOKUP($B160,Hazards_climate!$J$15:$R$10016,9,FALSE)</f>
        <v>0</v>
      </c>
      <c r="G160" s="108">
        <f>Vulnerability_climate!C189</f>
        <v>0</v>
      </c>
      <c r="H160" s="109" t="str">
        <f t="shared" si="9"/>
        <v>00</v>
      </c>
      <c r="I160" s="109" t="e">
        <f>VLOOKUP(Risk_climate!$H160,Exposure_climate!$D$14:$J$1009,3,FALSE)</f>
        <v>#N/A</v>
      </c>
      <c r="J160" s="109" t="e">
        <f>VLOOKUP(Risk_climate!$H160,Exposure_climate!$D$14:$J$1009,4,FALSE)</f>
        <v>#N/A</v>
      </c>
      <c r="K160" s="110" t="e">
        <f>VLOOKUP(Risk_climate!$H160,Exposure_climate!$D$14:$J$1009,6,FALSE)</f>
        <v>#N/A</v>
      </c>
      <c r="L160" s="111">
        <f>Vulnerability_climate!E189</f>
        <v>0</v>
      </c>
      <c r="M160" s="112">
        <f>Vulnerability_climate!F189</f>
        <v>0</v>
      </c>
      <c r="N160" s="112" t="str">
        <f t="shared" si="10"/>
        <v>00</v>
      </c>
      <c r="O160" s="112" t="e">
        <f>VLOOKUP(N160,Vulnerability_climate!$D$18:$I$37,4,FALSE)</f>
        <v>#N/A</v>
      </c>
      <c r="P160" s="112" t="e">
        <f>VLOOKUP(N160,Vulnerability_climate!$D$18:$I$37,5,FALSE)</f>
        <v>#N/A</v>
      </c>
      <c r="Q160" s="113" t="e">
        <f>VLOOKUP(N160,Vulnerability_climate!$D$18:$I$37,6,FALSE)</f>
        <v>#N/A</v>
      </c>
      <c r="R160" s="55" t="e">
        <f t="shared" si="8"/>
        <v>#N/A</v>
      </c>
      <c r="S160" s="133" t="str">
        <f t="shared" si="11"/>
        <v/>
      </c>
    </row>
    <row r="161" spans="2:19" ht="16.5" thickBot="1" x14ac:dyDescent="0.3">
      <c r="B161" s="206">
        <f>Vulnerability_climate!B190</f>
        <v>0</v>
      </c>
      <c r="C161" s="207">
        <f>VLOOKUP($B161,Hazards_climate!$J$15:$R$10016,6,FALSE)</f>
        <v>0</v>
      </c>
      <c r="D161" s="208" t="e">
        <f>VLOOKUP($B161,Hazards_climate!$J$15:$R$10016,7,FALSE)</f>
        <v>#N/A</v>
      </c>
      <c r="E161" s="207">
        <f>VLOOKUP($B161,Hazards_climate!$J$15:$R$10016,8,FALSE)</f>
        <v>0</v>
      </c>
      <c r="F161" s="209">
        <f>VLOOKUP($B161,Hazards_climate!$J$15:$R$10016,9,FALSE)</f>
        <v>0</v>
      </c>
      <c r="G161" s="108">
        <f>Vulnerability_climate!C190</f>
        <v>0</v>
      </c>
      <c r="H161" s="109" t="str">
        <f t="shared" si="9"/>
        <v>00</v>
      </c>
      <c r="I161" s="109" t="e">
        <f>VLOOKUP(Risk_climate!$H161,Exposure_climate!$D$14:$J$1009,3,FALSE)</f>
        <v>#N/A</v>
      </c>
      <c r="J161" s="109" t="e">
        <f>VLOOKUP(Risk_climate!$H161,Exposure_climate!$D$14:$J$1009,4,FALSE)</f>
        <v>#N/A</v>
      </c>
      <c r="K161" s="110" t="e">
        <f>VLOOKUP(Risk_climate!$H161,Exposure_climate!$D$14:$J$1009,6,FALSE)</f>
        <v>#N/A</v>
      </c>
      <c r="L161" s="111">
        <f>Vulnerability_climate!E190</f>
        <v>0</v>
      </c>
      <c r="M161" s="112">
        <f>Vulnerability_climate!F190</f>
        <v>0</v>
      </c>
      <c r="N161" s="112" t="str">
        <f t="shared" si="10"/>
        <v>00</v>
      </c>
      <c r="O161" s="112" t="e">
        <f>VLOOKUP(N161,Vulnerability_climate!$D$18:$I$37,4,FALSE)</f>
        <v>#N/A</v>
      </c>
      <c r="P161" s="112" t="e">
        <f>VLOOKUP(N161,Vulnerability_climate!$D$18:$I$37,5,FALSE)</f>
        <v>#N/A</v>
      </c>
      <c r="Q161" s="113" t="e">
        <f>VLOOKUP(N161,Vulnerability_climate!$D$18:$I$37,6,FALSE)</f>
        <v>#N/A</v>
      </c>
      <c r="R161" s="55" t="e">
        <f t="shared" si="8"/>
        <v>#N/A</v>
      </c>
      <c r="S161" s="133" t="str">
        <f t="shared" si="11"/>
        <v/>
      </c>
    </row>
    <row r="162" spans="2:19" ht="16.5" thickBot="1" x14ac:dyDescent="0.3">
      <c r="B162" s="206">
        <f>Vulnerability_climate!B191</f>
        <v>0</v>
      </c>
      <c r="C162" s="207">
        <f>VLOOKUP($B162,Hazards_climate!$J$15:$R$10016,6,FALSE)</f>
        <v>0</v>
      </c>
      <c r="D162" s="208" t="e">
        <f>VLOOKUP($B162,Hazards_climate!$J$15:$R$10016,7,FALSE)</f>
        <v>#N/A</v>
      </c>
      <c r="E162" s="207">
        <f>VLOOKUP($B162,Hazards_climate!$J$15:$R$10016,8,FALSE)</f>
        <v>0</v>
      </c>
      <c r="F162" s="209">
        <f>VLOOKUP($B162,Hazards_climate!$J$15:$R$10016,9,FALSE)</f>
        <v>0</v>
      </c>
      <c r="G162" s="108">
        <f>Vulnerability_climate!C191</f>
        <v>0</v>
      </c>
      <c r="H162" s="109" t="str">
        <f t="shared" si="9"/>
        <v>00</v>
      </c>
      <c r="I162" s="109" t="e">
        <f>VLOOKUP(Risk_climate!$H162,Exposure_climate!$D$14:$J$1009,3,FALSE)</f>
        <v>#N/A</v>
      </c>
      <c r="J162" s="109" t="e">
        <f>VLOOKUP(Risk_climate!$H162,Exposure_climate!$D$14:$J$1009,4,FALSE)</f>
        <v>#N/A</v>
      </c>
      <c r="K162" s="110" t="e">
        <f>VLOOKUP(Risk_climate!$H162,Exposure_climate!$D$14:$J$1009,6,FALSE)</f>
        <v>#N/A</v>
      </c>
      <c r="L162" s="111">
        <f>Vulnerability_climate!E191</f>
        <v>0</v>
      </c>
      <c r="M162" s="112">
        <f>Vulnerability_climate!F191</f>
        <v>0</v>
      </c>
      <c r="N162" s="112" t="str">
        <f t="shared" si="10"/>
        <v>00</v>
      </c>
      <c r="O162" s="112" t="e">
        <f>VLOOKUP(N162,Vulnerability_climate!$D$18:$I$37,4,FALSE)</f>
        <v>#N/A</v>
      </c>
      <c r="P162" s="112" t="e">
        <f>VLOOKUP(N162,Vulnerability_climate!$D$18:$I$37,5,FALSE)</f>
        <v>#N/A</v>
      </c>
      <c r="Q162" s="113" t="e">
        <f>VLOOKUP(N162,Vulnerability_climate!$D$18:$I$37,6,FALSE)</f>
        <v>#N/A</v>
      </c>
      <c r="R162" s="55" t="e">
        <f t="shared" si="8"/>
        <v>#N/A</v>
      </c>
      <c r="S162" s="133" t="str">
        <f t="shared" si="11"/>
        <v/>
      </c>
    </row>
    <row r="163" spans="2:19" ht="16.5" thickBot="1" x14ac:dyDescent="0.3">
      <c r="B163" s="206">
        <f>Vulnerability_climate!B192</f>
        <v>0</v>
      </c>
      <c r="C163" s="207">
        <f>VLOOKUP($B163,Hazards_climate!$J$15:$R$10016,6,FALSE)</f>
        <v>0</v>
      </c>
      <c r="D163" s="208" t="e">
        <f>VLOOKUP($B163,Hazards_climate!$J$15:$R$10016,7,FALSE)</f>
        <v>#N/A</v>
      </c>
      <c r="E163" s="207">
        <f>VLOOKUP($B163,Hazards_climate!$J$15:$R$10016,8,FALSE)</f>
        <v>0</v>
      </c>
      <c r="F163" s="209">
        <f>VLOOKUP($B163,Hazards_climate!$J$15:$R$10016,9,FALSE)</f>
        <v>0</v>
      </c>
      <c r="G163" s="108">
        <f>Vulnerability_climate!C192</f>
        <v>0</v>
      </c>
      <c r="H163" s="109" t="str">
        <f t="shared" si="9"/>
        <v>00</v>
      </c>
      <c r="I163" s="109" t="e">
        <f>VLOOKUP(Risk_climate!$H163,Exposure_climate!$D$14:$J$1009,3,FALSE)</f>
        <v>#N/A</v>
      </c>
      <c r="J163" s="109" t="e">
        <f>VLOOKUP(Risk_climate!$H163,Exposure_climate!$D$14:$J$1009,4,FALSE)</f>
        <v>#N/A</v>
      </c>
      <c r="K163" s="110" t="e">
        <f>VLOOKUP(Risk_climate!$H163,Exposure_climate!$D$14:$J$1009,6,FALSE)</f>
        <v>#N/A</v>
      </c>
      <c r="L163" s="111">
        <f>Vulnerability_climate!E192</f>
        <v>0</v>
      </c>
      <c r="M163" s="112">
        <f>Vulnerability_climate!F192</f>
        <v>0</v>
      </c>
      <c r="N163" s="112" t="str">
        <f t="shared" si="10"/>
        <v>00</v>
      </c>
      <c r="O163" s="112" t="e">
        <f>VLOOKUP(N163,Vulnerability_climate!$D$18:$I$37,4,FALSE)</f>
        <v>#N/A</v>
      </c>
      <c r="P163" s="112" t="e">
        <f>VLOOKUP(N163,Vulnerability_climate!$D$18:$I$37,5,FALSE)</f>
        <v>#N/A</v>
      </c>
      <c r="Q163" s="113" t="e">
        <f>VLOOKUP(N163,Vulnerability_climate!$D$18:$I$37,6,FALSE)</f>
        <v>#N/A</v>
      </c>
      <c r="R163" s="55" t="e">
        <f t="shared" si="8"/>
        <v>#N/A</v>
      </c>
      <c r="S163" s="133" t="str">
        <f t="shared" si="11"/>
        <v/>
      </c>
    </row>
    <row r="164" spans="2:19" ht="16.5" thickBot="1" x14ac:dyDescent="0.3">
      <c r="B164" s="206">
        <f>Vulnerability_climate!B193</f>
        <v>0</v>
      </c>
      <c r="C164" s="207">
        <f>VLOOKUP($B164,Hazards_climate!$J$15:$R$10016,6,FALSE)</f>
        <v>0</v>
      </c>
      <c r="D164" s="208" t="e">
        <f>VLOOKUP($B164,Hazards_climate!$J$15:$R$10016,7,FALSE)</f>
        <v>#N/A</v>
      </c>
      <c r="E164" s="207">
        <f>VLOOKUP($B164,Hazards_climate!$J$15:$R$10016,8,FALSE)</f>
        <v>0</v>
      </c>
      <c r="F164" s="209">
        <f>VLOOKUP($B164,Hazards_climate!$J$15:$R$10016,9,FALSE)</f>
        <v>0</v>
      </c>
      <c r="G164" s="108">
        <f>Vulnerability_climate!C193</f>
        <v>0</v>
      </c>
      <c r="H164" s="109" t="str">
        <f t="shared" si="9"/>
        <v>00</v>
      </c>
      <c r="I164" s="109" t="e">
        <f>VLOOKUP(Risk_climate!$H164,Exposure_climate!$D$14:$J$1009,3,FALSE)</f>
        <v>#N/A</v>
      </c>
      <c r="J164" s="109" t="e">
        <f>VLOOKUP(Risk_climate!$H164,Exposure_climate!$D$14:$J$1009,4,FALSE)</f>
        <v>#N/A</v>
      </c>
      <c r="K164" s="110" t="e">
        <f>VLOOKUP(Risk_climate!$H164,Exposure_climate!$D$14:$J$1009,6,FALSE)</f>
        <v>#N/A</v>
      </c>
      <c r="L164" s="111">
        <f>Vulnerability_climate!E193</f>
        <v>0</v>
      </c>
      <c r="M164" s="112">
        <f>Vulnerability_climate!F193</f>
        <v>0</v>
      </c>
      <c r="N164" s="112" t="str">
        <f t="shared" si="10"/>
        <v>00</v>
      </c>
      <c r="O164" s="112" t="e">
        <f>VLOOKUP(N164,Vulnerability_climate!$D$18:$I$37,4,FALSE)</f>
        <v>#N/A</v>
      </c>
      <c r="P164" s="112" t="e">
        <f>VLOOKUP(N164,Vulnerability_climate!$D$18:$I$37,5,FALSE)</f>
        <v>#N/A</v>
      </c>
      <c r="Q164" s="113" t="e">
        <f>VLOOKUP(N164,Vulnerability_climate!$D$18:$I$37,6,FALSE)</f>
        <v>#N/A</v>
      </c>
      <c r="R164" s="55" t="e">
        <f t="shared" si="8"/>
        <v>#N/A</v>
      </c>
      <c r="S164" s="133" t="str">
        <f t="shared" si="11"/>
        <v/>
      </c>
    </row>
    <row r="165" spans="2:19" ht="16.5" thickBot="1" x14ac:dyDescent="0.3">
      <c r="B165" s="206">
        <f>Vulnerability_climate!B194</f>
        <v>0</v>
      </c>
      <c r="C165" s="207">
        <f>VLOOKUP($B165,Hazards_climate!$J$15:$R$10016,6,FALSE)</f>
        <v>0</v>
      </c>
      <c r="D165" s="208" t="e">
        <f>VLOOKUP($B165,Hazards_climate!$J$15:$R$10016,7,FALSE)</f>
        <v>#N/A</v>
      </c>
      <c r="E165" s="207">
        <f>VLOOKUP($B165,Hazards_climate!$J$15:$R$10016,8,FALSE)</f>
        <v>0</v>
      </c>
      <c r="F165" s="209">
        <f>VLOOKUP($B165,Hazards_climate!$J$15:$R$10016,9,FALSE)</f>
        <v>0</v>
      </c>
      <c r="G165" s="108">
        <f>Vulnerability_climate!C194</f>
        <v>0</v>
      </c>
      <c r="H165" s="109" t="str">
        <f t="shared" si="9"/>
        <v>00</v>
      </c>
      <c r="I165" s="109" t="e">
        <f>VLOOKUP(Risk_climate!$H165,Exposure_climate!$D$14:$J$1009,3,FALSE)</f>
        <v>#N/A</v>
      </c>
      <c r="J165" s="109" t="e">
        <f>VLOOKUP(Risk_climate!$H165,Exposure_climate!$D$14:$J$1009,4,FALSE)</f>
        <v>#N/A</v>
      </c>
      <c r="K165" s="110" t="e">
        <f>VLOOKUP(Risk_climate!$H165,Exposure_climate!$D$14:$J$1009,6,FALSE)</f>
        <v>#N/A</v>
      </c>
      <c r="L165" s="111">
        <f>Vulnerability_climate!E194</f>
        <v>0</v>
      </c>
      <c r="M165" s="112">
        <f>Vulnerability_climate!F194</f>
        <v>0</v>
      </c>
      <c r="N165" s="112" t="str">
        <f t="shared" si="10"/>
        <v>00</v>
      </c>
      <c r="O165" s="112" t="e">
        <f>VLOOKUP(N165,Vulnerability_climate!$D$18:$I$37,4,FALSE)</f>
        <v>#N/A</v>
      </c>
      <c r="P165" s="112" t="e">
        <f>VLOOKUP(N165,Vulnerability_climate!$D$18:$I$37,5,FALSE)</f>
        <v>#N/A</v>
      </c>
      <c r="Q165" s="113" t="e">
        <f>VLOOKUP(N165,Vulnerability_climate!$D$18:$I$37,6,FALSE)</f>
        <v>#N/A</v>
      </c>
      <c r="R165" s="55" t="e">
        <f t="shared" si="8"/>
        <v>#N/A</v>
      </c>
      <c r="S165" s="133" t="str">
        <f t="shared" si="11"/>
        <v/>
      </c>
    </row>
    <row r="166" spans="2:19" ht="16.5" thickBot="1" x14ac:dyDescent="0.3">
      <c r="B166" s="206">
        <f>Vulnerability_climate!B195</f>
        <v>0</v>
      </c>
      <c r="C166" s="207">
        <f>VLOOKUP($B166,Hazards_climate!$J$15:$R$10016,6,FALSE)</f>
        <v>0</v>
      </c>
      <c r="D166" s="208" t="e">
        <f>VLOOKUP($B166,Hazards_climate!$J$15:$R$10016,7,FALSE)</f>
        <v>#N/A</v>
      </c>
      <c r="E166" s="207">
        <f>VLOOKUP($B166,Hazards_climate!$J$15:$R$10016,8,FALSE)</f>
        <v>0</v>
      </c>
      <c r="F166" s="209">
        <f>VLOOKUP($B166,Hazards_climate!$J$15:$R$10016,9,FALSE)</f>
        <v>0</v>
      </c>
      <c r="G166" s="108">
        <f>Vulnerability_climate!C195</f>
        <v>0</v>
      </c>
      <c r="H166" s="109" t="str">
        <f t="shared" si="9"/>
        <v>00</v>
      </c>
      <c r="I166" s="109" t="e">
        <f>VLOOKUP(Risk_climate!$H166,Exposure_climate!$D$14:$J$1009,3,FALSE)</f>
        <v>#N/A</v>
      </c>
      <c r="J166" s="109" t="e">
        <f>VLOOKUP(Risk_climate!$H166,Exposure_climate!$D$14:$J$1009,4,FALSE)</f>
        <v>#N/A</v>
      </c>
      <c r="K166" s="110" t="e">
        <f>VLOOKUP(Risk_climate!$H166,Exposure_climate!$D$14:$J$1009,6,FALSE)</f>
        <v>#N/A</v>
      </c>
      <c r="L166" s="111">
        <f>Vulnerability_climate!E195</f>
        <v>0</v>
      </c>
      <c r="M166" s="112">
        <f>Vulnerability_climate!F195</f>
        <v>0</v>
      </c>
      <c r="N166" s="112" t="str">
        <f t="shared" si="10"/>
        <v>00</v>
      </c>
      <c r="O166" s="112" t="e">
        <f>VLOOKUP(N166,Vulnerability_climate!$D$18:$I$37,4,FALSE)</f>
        <v>#N/A</v>
      </c>
      <c r="P166" s="112" t="e">
        <f>VLOOKUP(N166,Vulnerability_climate!$D$18:$I$37,5,FALSE)</f>
        <v>#N/A</v>
      </c>
      <c r="Q166" s="113" t="e">
        <f>VLOOKUP(N166,Vulnerability_climate!$D$18:$I$37,6,FALSE)</f>
        <v>#N/A</v>
      </c>
      <c r="R166" s="55" t="e">
        <f t="shared" si="8"/>
        <v>#N/A</v>
      </c>
      <c r="S166" s="133" t="str">
        <f t="shared" si="11"/>
        <v/>
      </c>
    </row>
    <row r="167" spans="2:19" ht="16.5" thickBot="1" x14ac:dyDescent="0.3">
      <c r="B167" s="206">
        <f>Vulnerability_climate!B196</f>
        <v>0</v>
      </c>
      <c r="C167" s="207">
        <f>VLOOKUP($B167,Hazards_climate!$J$15:$R$10016,6,FALSE)</f>
        <v>0</v>
      </c>
      <c r="D167" s="208" t="e">
        <f>VLOOKUP($B167,Hazards_climate!$J$15:$R$10016,7,FALSE)</f>
        <v>#N/A</v>
      </c>
      <c r="E167" s="207">
        <f>VLOOKUP($B167,Hazards_climate!$J$15:$R$10016,8,FALSE)</f>
        <v>0</v>
      </c>
      <c r="F167" s="209">
        <f>VLOOKUP($B167,Hazards_climate!$J$15:$R$10016,9,FALSE)</f>
        <v>0</v>
      </c>
      <c r="G167" s="108">
        <f>Vulnerability_climate!C196</f>
        <v>0</v>
      </c>
      <c r="H167" s="109" t="str">
        <f t="shared" si="9"/>
        <v>00</v>
      </c>
      <c r="I167" s="109" t="e">
        <f>VLOOKUP(Risk_climate!$H167,Exposure_climate!$D$14:$J$1009,3,FALSE)</f>
        <v>#N/A</v>
      </c>
      <c r="J167" s="109" t="e">
        <f>VLOOKUP(Risk_climate!$H167,Exposure_climate!$D$14:$J$1009,4,FALSE)</f>
        <v>#N/A</v>
      </c>
      <c r="K167" s="110" t="e">
        <f>VLOOKUP(Risk_climate!$H167,Exposure_climate!$D$14:$J$1009,6,FALSE)</f>
        <v>#N/A</v>
      </c>
      <c r="L167" s="111">
        <f>Vulnerability_climate!E196</f>
        <v>0</v>
      </c>
      <c r="M167" s="112">
        <f>Vulnerability_climate!F196</f>
        <v>0</v>
      </c>
      <c r="N167" s="112" t="str">
        <f t="shared" si="10"/>
        <v>00</v>
      </c>
      <c r="O167" s="112" t="e">
        <f>VLOOKUP(N167,Vulnerability_climate!$D$18:$I$37,4,FALSE)</f>
        <v>#N/A</v>
      </c>
      <c r="P167" s="112" t="e">
        <f>VLOOKUP(N167,Vulnerability_climate!$D$18:$I$37,5,FALSE)</f>
        <v>#N/A</v>
      </c>
      <c r="Q167" s="113" t="e">
        <f>VLOOKUP(N167,Vulnerability_climate!$D$18:$I$37,6,FALSE)</f>
        <v>#N/A</v>
      </c>
      <c r="R167" s="55" t="e">
        <f t="shared" si="8"/>
        <v>#N/A</v>
      </c>
      <c r="S167" s="133" t="str">
        <f t="shared" si="11"/>
        <v/>
      </c>
    </row>
    <row r="168" spans="2:19" ht="16.5" thickBot="1" x14ac:dyDescent="0.3">
      <c r="B168" s="206">
        <f>Vulnerability_climate!B197</f>
        <v>0</v>
      </c>
      <c r="C168" s="207">
        <f>VLOOKUP($B168,Hazards_climate!$J$15:$R$10016,6,FALSE)</f>
        <v>0</v>
      </c>
      <c r="D168" s="208" t="e">
        <f>VLOOKUP($B168,Hazards_climate!$J$15:$R$10016,7,FALSE)</f>
        <v>#N/A</v>
      </c>
      <c r="E168" s="207">
        <f>VLOOKUP($B168,Hazards_climate!$J$15:$R$10016,8,FALSE)</f>
        <v>0</v>
      </c>
      <c r="F168" s="209">
        <f>VLOOKUP($B168,Hazards_climate!$J$15:$R$10016,9,FALSE)</f>
        <v>0</v>
      </c>
      <c r="G168" s="108">
        <f>Vulnerability_climate!C197</f>
        <v>0</v>
      </c>
      <c r="H168" s="109" t="str">
        <f t="shared" si="9"/>
        <v>00</v>
      </c>
      <c r="I168" s="109" t="e">
        <f>VLOOKUP(Risk_climate!$H168,Exposure_climate!$D$14:$J$1009,3,FALSE)</f>
        <v>#N/A</v>
      </c>
      <c r="J168" s="109" t="e">
        <f>VLOOKUP(Risk_climate!$H168,Exposure_climate!$D$14:$J$1009,4,FALSE)</f>
        <v>#N/A</v>
      </c>
      <c r="K168" s="110" t="e">
        <f>VLOOKUP(Risk_climate!$H168,Exposure_climate!$D$14:$J$1009,6,FALSE)</f>
        <v>#N/A</v>
      </c>
      <c r="L168" s="111">
        <f>Vulnerability_climate!E197</f>
        <v>0</v>
      </c>
      <c r="M168" s="112">
        <f>Vulnerability_climate!F197</f>
        <v>0</v>
      </c>
      <c r="N168" s="112" t="str">
        <f t="shared" si="10"/>
        <v>00</v>
      </c>
      <c r="O168" s="112" t="e">
        <f>VLOOKUP(N168,Vulnerability_climate!$D$18:$I$37,4,FALSE)</f>
        <v>#N/A</v>
      </c>
      <c r="P168" s="112" t="e">
        <f>VLOOKUP(N168,Vulnerability_climate!$D$18:$I$37,5,FALSE)</f>
        <v>#N/A</v>
      </c>
      <c r="Q168" s="113" t="e">
        <f>VLOOKUP(N168,Vulnerability_climate!$D$18:$I$37,6,FALSE)</f>
        <v>#N/A</v>
      </c>
      <c r="R168" s="55" t="e">
        <f t="shared" si="8"/>
        <v>#N/A</v>
      </c>
      <c r="S168" s="133" t="str">
        <f t="shared" si="11"/>
        <v/>
      </c>
    </row>
    <row r="169" spans="2:19" ht="16.5" thickBot="1" x14ac:dyDescent="0.3">
      <c r="B169" s="206">
        <f>Vulnerability_climate!B198</f>
        <v>0</v>
      </c>
      <c r="C169" s="207">
        <f>VLOOKUP($B169,Hazards_climate!$J$15:$R$10016,6,FALSE)</f>
        <v>0</v>
      </c>
      <c r="D169" s="208" t="e">
        <f>VLOOKUP($B169,Hazards_climate!$J$15:$R$10016,7,FALSE)</f>
        <v>#N/A</v>
      </c>
      <c r="E169" s="207">
        <f>VLOOKUP($B169,Hazards_climate!$J$15:$R$10016,8,FALSE)</f>
        <v>0</v>
      </c>
      <c r="F169" s="209">
        <f>VLOOKUP($B169,Hazards_climate!$J$15:$R$10016,9,FALSE)</f>
        <v>0</v>
      </c>
      <c r="G169" s="108">
        <f>Vulnerability_climate!C198</f>
        <v>0</v>
      </c>
      <c r="H169" s="109" t="str">
        <f t="shared" si="9"/>
        <v>00</v>
      </c>
      <c r="I169" s="109" t="e">
        <f>VLOOKUP(Risk_climate!$H169,Exposure_climate!$D$14:$J$1009,3,FALSE)</f>
        <v>#N/A</v>
      </c>
      <c r="J169" s="109" t="e">
        <f>VLOOKUP(Risk_climate!$H169,Exposure_climate!$D$14:$J$1009,4,FALSE)</f>
        <v>#N/A</v>
      </c>
      <c r="K169" s="110" t="e">
        <f>VLOOKUP(Risk_climate!$H169,Exposure_climate!$D$14:$J$1009,6,FALSE)</f>
        <v>#N/A</v>
      </c>
      <c r="L169" s="111">
        <f>Vulnerability_climate!E198</f>
        <v>0</v>
      </c>
      <c r="M169" s="112">
        <f>Vulnerability_climate!F198</f>
        <v>0</v>
      </c>
      <c r="N169" s="112" t="str">
        <f t="shared" si="10"/>
        <v>00</v>
      </c>
      <c r="O169" s="112" t="e">
        <f>VLOOKUP(N169,Vulnerability_climate!$D$18:$I$37,4,FALSE)</f>
        <v>#N/A</v>
      </c>
      <c r="P169" s="112" t="e">
        <f>VLOOKUP(N169,Vulnerability_climate!$D$18:$I$37,5,FALSE)</f>
        <v>#N/A</v>
      </c>
      <c r="Q169" s="113" t="e">
        <f>VLOOKUP(N169,Vulnerability_climate!$D$18:$I$37,6,FALSE)</f>
        <v>#N/A</v>
      </c>
      <c r="R169" s="55" t="e">
        <f t="shared" si="8"/>
        <v>#N/A</v>
      </c>
      <c r="S169" s="133" t="str">
        <f t="shared" si="11"/>
        <v/>
      </c>
    </row>
    <row r="170" spans="2:19" ht="16.5" thickBot="1" x14ac:dyDescent="0.3">
      <c r="B170" s="206">
        <f>Vulnerability_climate!B199</f>
        <v>0</v>
      </c>
      <c r="C170" s="207">
        <f>VLOOKUP($B170,Hazards_climate!$J$15:$R$10016,6,FALSE)</f>
        <v>0</v>
      </c>
      <c r="D170" s="208" t="e">
        <f>VLOOKUP($B170,Hazards_climate!$J$15:$R$10016,7,FALSE)</f>
        <v>#N/A</v>
      </c>
      <c r="E170" s="207">
        <f>VLOOKUP($B170,Hazards_climate!$J$15:$R$10016,8,FALSE)</f>
        <v>0</v>
      </c>
      <c r="F170" s="209">
        <f>VLOOKUP($B170,Hazards_climate!$J$15:$R$10016,9,FALSE)</f>
        <v>0</v>
      </c>
      <c r="G170" s="108">
        <f>Vulnerability_climate!C199</f>
        <v>0</v>
      </c>
      <c r="H170" s="109" t="str">
        <f t="shared" si="9"/>
        <v>00</v>
      </c>
      <c r="I170" s="109" t="e">
        <f>VLOOKUP(Risk_climate!$H170,Exposure_climate!$D$14:$J$1009,3,FALSE)</f>
        <v>#N/A</v>
      </c>
      <c r="J170" s="109" t="e">
        <f>VLOOKUP(Risk_climate!$H170,Exposure_climate!$D$14:$J$1009,4,FALSE)</f>
        <v>#N/A</v>
      </c>
      <c r="K170" s="110" t="e">
        <f>VLOOKUP(Risk_climate!$H170,Exposure_climate!$D$14:$J$1009,6,FALSE)</f>
        <v>#N/A</v>
      </c>
      <c r="L170" s="111">
        <f>Vulnerability_climate!E199</f>
        <v>0</v>
      </c>
      <c r="M170" s="112">
        <f>Vulnerability_climate!F199</f>
        <v>0</v>
      </c>
      <c r="N170" s="112" t="str">
        <f t="shared" si="10"/>
        <v>00</v>
      </c>
      <c r="O170" s="112" t="e">
        <f>VLOOKUP(N170,Vulnerability_climate!$D$18:$I$37,4,FALSE)</f>
        <v>#N/A</v>
      </c>
      <c r="P170" s="112" t="e">
        <f>VLOOKUP(N170,Vulnerability_climate!$D$18:$I$37,5,FALSE)</f>
        <v>#N/A</v>
      </c>
      <c r="Q170" s="113" t="e">
        <f>VLOOKUP(N170,Vulnerability_climate!$D$18:$I$37,6,FALSE)</f>
        <v>#N/A</v>
      </c>
      <c r="R170" s="55" t="e">
        <f t="shared" si="8"/>
        <v>#N/A</v>
      </c>
      <c r="S170" s="133" t="str">
        <f t="shared" si="11"/>
        <v/>
      </c>
    </row>
    <row r="171" spans="2:19" ht="16.5" thickBot="1" x14ac:dyDescent="0.3">
      <c r="B171" s="206">
        <f>Vulnerability_climate!B200</f>
        <v>0</v>
      </c>
      <c r="C171" s="207">
        <f>VLOOKUP($B171,Hazards_climate!$J$15:$R$10016,6,FALSE)</f>
        <v>0</v>
      </c>
      <c r="D171" s="208" t="e">
        <f>VLOOKUP($B171,Hazards_climate!$J$15:$R$10016,7,FALSE)</f>
        <v>#N/A</v>
      </c>
      <c r="E171" s="207">
        <f>VLOOKUP($B171,Hazards_climate!$J$15:$R$10016,8,FALSE)</f>
        <v>0</v>
      </c>
      <c r="F171" s="209">
        <f>VLOOKUP($B171,Hazards_climate!$J$15:$R$10016,9,FALSE)</f>
        <v>0</v>
      </c>
      <c r="G171" s="108">
        <f>Vulnerability_climate!C200</f>
        <v>0</v>
      </c>
      <c r="H171" s="109" t="str">
        <f t="shared" si="9"/>
        <v>00</v>
      </c>
      <c r="I171" s="109" t="e">
        <f>VLOOKUP(Risk_climate!$H171,Exposure_climate!$D$14:$J$1009,3,FALSE)</f>
        <v>#N/A</v>
      </c>
      <c r="J171" s="109" t="e">
        <f>VLOOKUP(Risk_climate!$H171,Exposure_climate!$D$14:$J$1009,4,FALSE)</f>
        <v>#N/A</v>
      </c>
      <c r="K171" s="110" t="e">
        <f>VLOOKUP(Risk_climate!$H171,Exposure_climate!$D$14:$J$1009,6,FALSE)</f>
        <v>#N/A</v>
      </c>
      <c r="L171" s="111">
        <f>Vulnerability_climate!E200</f>
        <v>0</v>
      </c>
      <c r="M171" s="112">
        <f>Vulnerability_climate!F200</f>
        <v>0</v>
      </c>
      <c r="N171" s="112" t="str">
        <f t="shared" si="10"/>
        <v>00</v>
      </c>
      <c r="O171" s="112" t="e">
        <f>VLOOKUP(N171,Vulnerability_climate!$D$18:$I$37,4,FALSE)</f>
        <v>#N/A</v>
      </c>
      <c r="P171" s="112" t="e">
        <f>VLOOKUP(N171,Vulnerability_climate!$D$18:$I$37,5,FALSE)</f>
        <v>#N/A</v>
      </c>
      <c r="Q171" s="113" t="e">
        <f>VLOOKUP(N171,Vulnerability_climate!$D$18:$I$37,6,FALSE)</f>
        <v>#N/A</v>
      </c>
      <c r="R171" s="55" t="e">
        <f t="shared" si="8"/>
        <v>#N/A</v>
      </c>
      <c r="S171" s="133" t="str">
        <f t="shared" si="11"/>
        <v/>
      </c>
    </row>
    <row r="172" spans="2:19" ht="16.5" thickBot="1" x14ac:dyDescent="0.3">
      <c r="B172" s="206">
        <f>Vulnerability_climate!B201</f>
        <v>0</v>
      </c>
      <c r="C172" s="207">
        <f>VLOOKUP($B172,Hazards_climate!$J$15:$R$10016,6,FALSE)</f>
        <v>0</v>
      </c>
      <c r="D172" s="208" t="e">
        <f>VLOOKUP($B172,Hazards_climate!$J$15:$R$10016,7,FALSE)</f>
        <v>#N/A</v>
      </c>
      <c r="E172" s="207">
        <f>VLOOKUP($B172,Hazards_climate!$J$15:$R$10016,8,FALSE)</f>
        <v>0</v>
      </c>
      <c r="F172" s="209">
        <f>VLOOKUP($B172,Hazards_climate!$J$15:$R$10016,9,FALSE)</f>
        <v>0</v>
      </c>
      <c r="G172" s="108">
        <f>Vulnerability_climate!C201</f>
        <v>0</v>
      </c>
      <c r="H172" s="109" t="str">
        <f t="shared" si="9"/>
        <v>00</v>
      </c>
      <c r="I172" s="109" t="e">
        <f>VLOOKUP(Risk_climate!$H172,Exposure_climate!$D$14:$J$1009,3,FALSE)</f>
        <v>#N/A</v>
      </c>
      <c r="J172" s="109" t="e">
        <f>VLOOKUP(Risk_climate!$H172,Exposure_climate!$D$14:$J$1009,4,FALSE)</f>
        <v>#N/A</v>
      </c>
      <c r="K172" s="110" t="e">
        <f>VLOOKUP(Risk_climate!$H172,Exposure_climate!$D$14:$J$1009,6,FALSE)</f>
        <v>#N/A</v>
      </c>
      <c r="L172" s="111">
        <f>Vulnerability_climate!E201</f>
        <v>0</v>
      </c>
      <c r="M172" s="112">
        <f>Vulnerability_climate!F201</f>
        <v>0</v>
      </c>
      <c r="N172" s="112" t="str">
        <f t="shared" si="10"/>
        <v>00</v>
      </c>
      <c r="O172" s="112" t="e">
        <f>VLOOKUP(N172,Vulnerability_climate!$D$18:$I$37,4,FALSE)</f>
        <v>#N/A</v>
      </c>
      <c r="P172" s="112" t="e">
        <f>VLOOKUP(N172,Vulnerability_climate!$D$18:$I$37,5,FALSE)</f>
        <v>#N/A</v>
      </c>
      <c r="Q172" s="113" t="e">
        <f>VLOOKUP(N172,Vulnerability_climate!$D$18:$I$37,6,FALSE)</f>
        <v>#N/A</v>
      </c>
      <c r="R172" s="55" t="e">
        <f t="shared" si="8"/>
        <v>#N/A</v>
      </c>
      <c r="S172" s="133" t="str">
        <f t="shared" si="11"/>
        <v/>
      </c>
    </row>
    <row r="173" spans="2:19" ht="16.5" thickBot="1" x14ac:dyDescent="0.3">
      <c r="B173" s="206">
        <f>Vulnerability_climate!B202</f>
        <v>0</v>
      </c>
      <c r="C173" s="207">
        <f>VLOOKUP($B173,Hazards_climate!$J$15:$R$10016,6,FALSE)</f>
        <v>0</v>
      </c>
      <c r="D173" s="208" t="e">
        <f>VLOOKUP($B173,Hazards_climate!$J$15:$R$10016,7,FALSE)</f>
        <v>#N/A</v>
      </c>
      <c r="E173" s="207">
        <f>VLOOKUP($B173,Hazards_climate!$J$15:$R$10016,8,FALSE)</f>
        <v>0</v>
      </c>
      <c r="F173" s="209">
        <f>VLOOKUP($B173,Hazards_climate!$J$15:$R$10016,9,FALSE)</f>
        <v>0</v>
      </c>
      <c r="G173" s="108">
        <f>Vulnerability_climate!C202</f>
        <v>0</v>
      </c>
      <c r="H173" s="109" t="str">
        <f t="shared" si="9"/>
        <v>00</v>
      </c>
      <c r="I173" s="109" t="e">
        <f>VLOOKUP(Risk_climate!$H173,Exposure_climate!$D$14:$J$1009,3,FALSE)</f>
        <v>#N/A</v>
      </c>
      <c r="J173" s="109" t="e">
        <f>VLOOKUP(Risk_climate!$H173,Exposure_climate!$D$14:$J$1009,4,FALSE)</f>
        <v>#N/A</v>
      </c>
      <c r="K173" s="110" t="e">
        <f>VLOOKUP(Risk_climate!$H173,Exposure_climate!$D$14:$J$1009,6,FALSE)</f>
        <v>#N/A</v>
      </c>
      <c r="L173" s="111">
        <f>Vulnerability_climate!E202</f>
        <v>0</v>
      </c>
      <c r="M173" s="112">
        <f>Vulnerability_climate!F202</f>
        <v>0</v>
      </c>
      <c r="N173" s="112" t="str">
        <f t="shared" si="10"/>
        <v>00</v>
      </c>
      <c r="O173" s="112" t="e">
        <f>VLOOKUP(N173,Vulnerability_climate!$D$18:$I$37,4,FALSE)</f>
        <v>#N/A</v>
      </c>
      <c r="P173" s="112" t="e">
        <f>VLOOKUP(N173,Vulnerability_climate!$D$18:$I$37,5,FALSE)</f>
        <v>#N/A</v>
      </c>
      <c r="Q173" s="113" t="e">
        <f>VLOOKUP(N173,Vulnerability_climate!$D$18:$I$37,6,FALSE)</f>
        <v>#N/A</v>
      </c>
      <c r="R173" s="55" t="e">
        <f t="shared" si="8"/>
        <v>#N/A</v>
      </c>
      <c r="S173" s="133" t="str">
        <f t="shared" si="11"/>
        <v/>
      </c>
    </row>
    <row r="174" spans="2:19" ht="16.5" thickBot="1" x14ac:dyDescent="0.3">
      <c r="B174" s="206">
        <f>Vulnerability_climate!B203</f>
        <v>0</v>
      </c>
      <c r="C174" s="207">
        <f>VLOOKUP($B174,Hazards_climate!$J$15:$R$10016,6,FALSE)</f>
        <v>0</v>
      </c>
      <c r="D174" s="208" t="e">
        <f>VLOOKUP($B174,Hazards_climate!$J$15:$R$10016,7,FALSE)</f>
        <v>#N/A</v>
      </c>
      <c r="E174" s="207">
        <f>VLOOKUP($B174,Hazards_climate!$J$15:$R$10016,8,FALSE)</f>
        <v>0</v>
      </c>
      <c r="F174" s="209">
        <f>VLOOKUP($B174,Hazards_climate!$J$15:$R$10016,9,FALSE)</f>
        <v>0</v>
      </c>
      <c r="G174" s="108">
        <f>Vulnerability_climate!C203</f>
        <v>0</v>
      </c>
      <c r="H174" s="109" t="str">
        <f t="shared" si="9"/>
        <v>00</v>
      </c>
      <c r="I174" s="109" t="e">
        <f>VLOOKUP(Risk_climate!$H174,Exposure_climate!$D$14:$J$1009,3,FALSE)</f>
        <v>#N/A</v>
      </c>
      <c r="J174" s="109" t="e">
        <f>VLOOKUP(Risk_climate!$H174,Exposure_climate!$D$14:$J$1009,4,FALSE)</f>
        <v>#N/A</v>
      </c>
      <c r="K174" s="110" t="e">
        <f>VLOOKUP(Risk_climate!$H174,Exposure_climate!$D$14:$J$1009,6,FALSE)</f>
        <v>#N/A</v>
      </c>
      <c r="L174" s="111">
        <f>Vulnerability_climate!E203</f>
        <v>0</v>
      </c>
      <c r="M174" s="112">
        <f>Vulnerability_climate!F203</f>
        <v>0</v>
      </c>
      <c r="N174" s="112" t="str">
        <f t="shared" si="10"/>
        <v>00</v>
      </c>
      <c r="O174" s="112" t="e">
        <f>VLOOKUP(N174,Vulnerability_climate!$D$18:$I$37,4,FALSE)</f>
        <v>#N/A</v>
      </c>
      <c r="P174" s="112" t="e">
        <f>VLOOKUP(N174,Vulnerability_climate!$D$18:$I$37,5,FALSE)</f>
        <v>#N/A</v>
      </c>
      <c r="Q174" s="113" t="e">
        <f>VLOOKUP(N174,Vulnerability_climate!$D$18:$I$37,6,FALSE)</f>
        <v>#N/A</v>
      </c>
      <c r="R174" s="55" t="e">
        <f t="shared" si="8"/>
        <v>#N/A</v>
      </c>
      <c r="S174" s="133" t="str">
        <f t="shared" si="11"/>
        <v/>
      </c>
    </row>
    <row r="175" spans="2:19" ht="16.5" thickBot="1" x14ac:dyDescent="0.3">
      <c r="B175" s="206">
        <f>Vulnerability_climate!B204</f>
        <v>0</v>
      </c>
      <c r="C175" s="207">
        <f>VLOOKUP($B175,Hazards_climate!$J$15:$R$10016,6,FALSE)</f>
        <v>0</v>
      </c>
      <c r="D175" s="208" t="e">
        <f>VLOOKUP($B175,Hazards_climate!$J$15:$R$10016,7,FALSE)</f>
        <v>#N/A</v>
      </c>
      <c r="E175" s="207">
        <f>VLOOKUP($B175,Hazards_climate!$J$15:$R$10016,8,FALSE)</f>
        <v>0</v>
      </c>
      <c r="F175" s="209">
        <f>VLOOKUP($B175,Hazards_climate!$J$15:$R$10016,9,FALSE)</f>
        <v>0</v>
      </c>
      <c r="G175" s="108">
        <f>Vulnerability_climate!C204</f>
        <v>0</v>
      </c>
      <c r="H175" s="109" t="str">
        <f t="shared" si="9"/>
        <v>00</v>
      </c>
      <c r="I175" s="109" t="e">
        <f>VLOOKUP(Risk_climate!$H175,Exposure_climate!$D$14:$J$1009,3,FALSE)</f>
        <v>#N/A</v>
      </c>
      <c r="J175" s="109" t="e">
        <f>VLOOKUP(Risk_climate!$H175,Exposure_climate!$D$14:$J$1009,4,FALSE)</f>
        <v>#N/A</v>
      </c>
      <c r="K175" s="110" t="e">
        <f>VLOOKUP(Risk_climate!$H175,Exposure_climate!$D$14:$J$1009,6,FALSE)</f>
        <v>#N/A</v>
      </c>
      <c r="L175" s="111">
        <f>Vulnerability_climate!E204</f>
        <v>0</v>
      </c>
      <c r="M175" s="112">
        <f>Vulnerability_climate!F204</f>
        <v>0</v>
      </c>
      <c r="N175" s="112" t="str">
        <f t="shared" si="10"/>
        <v>00</v>
      </c>
      <c r="O175" s="112" t="e">
        <f>VLOOKUP(N175,Vulnerability_climate!$D$18:$I$37,4,FALSE)</f>
        <v>#N/A</v>
      </c>
      <c r="P175" s="112" t="e">
        <f>VLOOKUP(N175,Vulnerability_climate!$D$18:$I$37,5,FALSE)</f>
        <v>#N/A</v>
      </c>
      <c r="Q175" s="113" t="e">
        <f>VLOOKUP(N175,Vulnerability_climate!$D$18:$I$37,6,FALSE)</f>
        <v>#N/A</v>
      </c>
      <c r="R175" s="55" t="e">
        <f t="shared" si="8"/>
        <v>#N/A</v>
      </c>
      <c r="S175" s="133" t="str">
        <f t="shared" si="11"/>
        <v/>
      </c>
    </row>
    <row r="176" spans="2:19" ht="16.5" thickBot="1" x14ac:dyDescent="0.3">
      <c r="B176" s="206">
        <f>Vulnerability_climate!B205</f>
        <v>0</v>
      </c>
      <c r="C176" s="207">
        <f>VLOOKUP($B176,Hazards_climate!$J$15:$R$10016,6,FALSE)</f>
        <v>0</v>
      </c>
      <c r="D176" s="208" t="e">
        <f>VLOOKUP($B176,Hazards_climate!$J$15:$R$10016,7,FALSE)</f>
        <v>#N/A</v>
      </c>
      <c r="E176" s="207">
        <f>VLOOKUP($B176,Hazards_climate!$J$15:$R$10016,8,FALSE)</f>
        <v>0</v>
      </c>
      <c r="F176" s="209">
        <f>VLOOKUP($B176,Hazards_climate!$J$15:$R$10016,9,FALSE)</f>
        <v>0</v>
      </c>
      <c r="G176" s="108">
        <f>Vulnerability_climate!C205</f>
        <v>0</v>
      </c>
      <c r="H176" s="109" t="str">
        <f t="shared" si="9"/>
        <v>00</v>
      </c>
      <c r="I176" s="109" t="e">
        <f>VLOOKUP(Risk_climate!$H176,Exposure_climate!$D$14:$J$1009,3,FALSE)</f>
        <v>#N/A</v>
      </c>
      <c r="J176" s="109" t="e">
        <f>VLOOKUP(Risk_climate!$H176,Exposure_climate!$D$14:$J$1009,4,FALSE)</f>
        <v>#N/A</v>
      </c>
      <c r="K176" s="110" t="e">
        <f>VLOOKUP(Risk_climate!$H176,Exposure_climate!$D$14:$J$1009,6,FALSE)</f>
        <v>#N/A</v>
      </c>
      <c r="L176" s="111">
        <f>Vulnerability_climate!E205</f>
        <v>0</v>
      </c>
      <c r="M176" s="112">
        <f>Vulnerability_climate!F205</f>
        <v>0</v>
      </c>
      <c r="N176" s="112" t="str">
        <f t="shared" si="10"/>
        <v>00</v>
      </c>
      <c r="O176" s="112" t="e">
        <f>VLOOKUP(N176,Vulnerability_climate!$D$18:$I$37,4,FALSE)</f>
        <v>#N/A</v>
      </c>
      <c r="P176" s="112" t="e">
        <f>VLOOKUP(N176,Vulnerability_climate!$D$18:$I$37,5,FALSE)</f>
        <v>#N/A</v>
      </c>
      <c r="Q176" s="113" t="e">
        <f>VLOOKUP(N176,Vulnerability_climate!$D$18:$I$37,6,FALSE)</f>
        <v>#N/A</v>
      </c>
      <c r="R176" s="55" t="e">
        <f t="shared" si="8"/>
        <v>#N/A</v>
      </c>
      <c r="S176" s="133" t="str">
        <f t="shared" si="11"/>
        <v/>
      </c>
    </row>
    <row r="177" spans="2:19" ht="16.5" thickBot="1" x14ac:dyDescent="0.3">
      <c r="B177" s="206">
        <f>Vulnerability_climate!B206</f>
        <v>0</v>
      </c>
      <c r="C177" s="207">
        <f>VLOOKUP($B177,Hazards_climate!$J$15:$R$10016,6,FALSE)</f>
        <v>0</v>
      </c>
      <c r="D177" s="208" t="e">
        <f>VLOOKUP($B177,Hazards_climate!$J$15:$R$10016,7,FALSE)</f>
        <v>#N/A</v>
      </c>
      <c r="E177" s="207">
        <f>VLOOKUP($B177,Hazards_climate!$J$15:$R$10016,8,FALSE)</f>
        <v>0</v>
      </c>
      <c r="F177" s="209">
        <f>VLOOKUP($B177,Hazards_climate!$J$15:$R$10016,9,FALSE)</f>
        <v>0</v>
      </c>
      <c r="G177" s="108">
        <f>Vulnerability_climate!C206</f>
        <v>0</v>
      </c>
      <c r="H177" s="109" t="str">
        <f t="shared" si="9"/>
        <v>00</v>
      </c>
      <c r="I177" s="109" t="e">
        <f>VLOOKUP(Risk_climate!$H177,Exposure_climate!$D$14:$J$1009,3,FALSE)</f>
        <v>#N/A</v>
      </c>
      <c r="J177" s="109" t="e">
        <f>VLOOKUP(Risk_climate!$H177,Exposure_climate!$D$14:$J$1009,4,FALSE)</f>
        <v>#N/A</v>
      </c>
      <c r="K177" s="110" t="e">
        <f>VLOOKUP(Risk_climate!$H177,Exposure_climate!$D$14:$J$1009,6,FALSE)</f>
        <v>#N/A</v>
      </c>
      <c r="L177" s="111">
        <f>Vulnerability_climate!E206</f>
        <v>0</v>
      </c>
      <c r="M177" s="112">
        <f>Vulnerability_climate!F206</f>
        <v>0</v>
      </c>
      <c r="N177" s="112" t="str">
        <f t="shared" si="10"/>
        <v>00</v>
      </c>
      <c r="O177" s="112" t="e">
        <f>VLOOKUP(N177,Vulnerability_climate!$D$18:$I$37,4,FALSE)</f>
        <v>#N/A</v>
      </c>
      <c r="P177" s="112" t="e">
        <f>VLOOKUP(N177,Vulnerability_climate!$D$18:$I$37,5,FALSE)</f>
        <v>#N/A</v>
      </c>
      <c r="Q177" s="113" t="e">
        <f>VLOOKUP(N177,Vulnerability_climate!$D$18:$I$37,6,FALSE)</f>
        <v>#N/A</v>
      </c>
      <c r="R177" s="55" t="e">
        <f t="shared" si="8"/>
        <v>#N/A</v>
      </c>
      <c r="S177" s="133" t="str">
        <f t="shared" si="11"/>
        <v/>
      </c>
    </row>
    <row r="178" spans="2:19" ht="16.5" thickBot="1" x14ac:dyDescent="0.3">
      <c r="B178" s="206">
        <f>Vulnerability_climate!B207</f>
        <v>0</v>
      </c>
      <c r="C178" s="207">
        <f>VLOOKUP($B178,Hazards_climate!$J$15:$R$10016,6,FALSE)</f>
        <v>0</v>
      </c>
      <c r="D178" s="208" t="e">
        <f>VLOOKUP($B178,Hazards_climate!$J$15:$R$10016,7,FALSE)</f>
        <v>#N/A</v>
      </c>
      <c r="E178" s="207">
        <f>VLOOKUP($B178,Hazards_climate!$J$15:$R$10016,8,FALSE)</f>
        <v>0</v>
      </c>
      <c r="F178" s="209">
        <f>VLOOKUP($B178,Hazards_climate!$J$15:$R$10016,9,FALSE)</f>
        <v>0</v>
      </c>
      <c r="G178" s="108">
        <f>Vulnerability_climate!C207</f>
        <v>0</v>
      </c>
      <c r="H178" s="109" t="str">
        <f t="shared" si="9"/>
        <v>00</v>
      </c>
      <c r="I178" s="109" t="e">
        <f>VLOOKUP(Risk_climate!$H178,Exposure_climate!$D$14:$J$1009,3,FALSE)</f>
        <v>#N/A</v>
      </c>
      <c r="J178" s="109" t="e">
        <f>VLOOKUP(Risk_climate!$H178,Exposure_climate!$D$14:$J$1009,4,FALSE)</f>
        <v>#N/A</v>
      </c>
      <c r="K178" s="110" t="e">
        <f>VLOOKUP(Risk_climate!$H178,Exposure_climate!$D$14:$J$1009,6,FALSE)</f>
        <v>#N/A</v>
      </c>
      <c r="L178" s="111">
        <f>Vulnerability_climate!E207</f>
        <v>0</v>
      </c>
      <c r="M178" s="112">
        <f>Vulnerability_climate!F207</f>
        <v>0</v>
      </c>
      <c r="N178" s="112" t="str">
        <f t="shared" si="10"/>
        <v>00</v>
      </c>
      <c r="O178" s="112" t="e">
        <f>VLOOKUP(N178,Vulnerability_climate!$D$18:$I$37,4,FALSE)</f>
        <v>#N/A</v>
      </c>
      <c r="P178" s="112" t="e">
        <f>VLOOKUP(N178,Vulnerability_climate!$D$18:$I$37,5,FALSE)</f>
        <v>#N/A</v>
      </c>
      <c r="Q178" s="113" t="e">
        <f>VLOOKUP(N178,Vulnerability_climate!$D$18:$I$37,6,FALSE)</f>
        <v>#N/A</v>
      </c>
      <c r="R178" s="55" t="e">
        <f t="shared" si="8"/>
        <v>#N/A</v>
      </c>
      <c r="S178" s="133" t="str">
        <f t="shared" si="11"/>
        <v/>
      </c>
    </row>
    <row r="179" spans="2:19" ht="16.5" thickBot="1" x14ac:dyDescent="0.3">
      <c r="B179" s="206">
        <f>Vulnerability_climate!B208</f>
        <v>0</v>
      </c>
      <c r="C179" s="207">
        <f>VLOOKUP($B179,Hazards_climate!$J$15:$R$10016,6,FALSE)</f>
        <v>0</v>
      </c>
      <c r="D179" s="208" t="e">
        <f>VLOOKUP($B179,Hazards_climate!$J$15:$R$10016,7,FALSE)</f>
        <v>#N/A</v>
      </c>
      <c r="E179" s="207">
        <f>VLOOKUP($B179,Hazards_climate!$J$15:$R$10016,8,FALSE)</f>
        <v>0</v>
      </c>
      <c r="F179" s="209">
        <f>VLOOKUP($B179,Hazards_climate!$J$15:$R$10016,9,FALSE)</f>
        <v>0</v>
      </c>
      <c r="G179" s="108">
        <f>Vulnerability_climate!C208</f>
        <v>0</v>
      </c>
      <c r="H179" s="109" t="str">
        <f t="shared" si="9"/>
        <v>00</v>
      </c>
      <c r="I179" s="109" t="e">
        <f>VLOOKUP(Risk_climate!$H179,Exposure_climate!$D$14:$J$1009,3,FALSE)</f>
        <v>#N/A</v>
      </c>
      <c r="J179" s="109" t="e">
        <f>VLOOKUP(Risk_climate!$H179,Exposure_climate!$D$14:$J$1009,4,FALSE)</f>
        <v>#N/A</v>
      </c>
      <c r="K179" s="110" t="e">
        <f>VLOOKUP(Risk_climate!$H179,Exposure_climate!$D$14:$J$1009,6,FALSE)</f>
        <v>#N/A</v>
      </c>
      <c r="L179" s="111">
        <f>Vulnerability_climate!E208</f>
        <v>0</v>
      </c>
      <c r="M179" s="112">
        <f>Vulnerability_climate!F208</f>
        <v>0</v>
      </c>
      <c r="N179" s="112" t="str">
        <f t="shared" si="10"/>
        <v>00</v>
      </c>
      <c r="O179" s="112" t="e">
        <f>VLOOKUP(N179,Vulnerability_climate!$D$18:$I$37,4,FALSE)</f>
        <v>#N/A</v>
      </c>
      <c r="P179" s="112" t="e">
        <f>VLOOKUP(N179,Vulnerability_climate!$D$18:$I$37,5,FALSE)</f>
        <v>#N/A</v>
      </c>
      <c r="Q179" s="113" t="e">
        <f>VLOOKUP(N179,Vulnerability_climate!$D$18:$I$37,6,FALSE)</f>
        <v>#N/A</v>
      </c>
      <c r="R179" s="55" t="e">
        <f t="shared" si="8"/>
        <v>#N/A</v>
      </c>
      <c r="S179" s="133" t="str">
        <f t="shared" si="11"/>
        <v/>
      </c>
    </row>
    <row r="180" spans="2:19" ht="16.5" thickBot="1" x14ac:dyDescent="0.3">
      <c r="B180" s="206">
        <f>Vulnerability_climate!B209</f>
        <v>0</v>
      </c>
      <c r="C180" s="207">
        <f>VLOOKUP($B180,Hazards_climate!$J$15:$R$10016,6,FALSE)</f>
        <v>0</v>
      </c>
      <c r="D180" s="208" t="e">
        <f>VLOOKUP($B180,Hazards_climate!$J$15:$R$10016,7,FALSE)</f>
        <v>#N/A</v>
      </c>
      <c r="E180" s="207">
        <f>VLOOKUP($B180,Hazards_climate!$J$15:$R$10016,8,FALSE)</f>
        <v>0</v>
      </c>
      <c r="F180" s="209">
        <f>VLOOKUP($B180,Hazards_climate!$J$15:$R$10016,9,FALSE)</f>
        <v>0</v>
      </c>
      <c r="G180" s="108">
        <f>Vulnerability_climate!C209</f>
        <v>0</v>
      </c>
      <c r="H180" s="109" t="str">
        <f t="shared" si="9"/>
        <v>00</v>
      </c>
      <c r="I180" s="109" t="e">
        <f>VLOOKUP(Risk_climate!$H180,Exposure_climate!$D$14:$J$1009,3,FALSE)</f>
        <v>#N/A</v>
      </c>
      <c r="J180" s="109" t="e">
        <f>VLOOKUP(Risk_climate!$H180,Exposure_climate!$D$14:$J$1009,4,FALSE)</f>
        <v>#N/A</v>
      </c>
      <c r="K180" s="110" t="e">
        <f>VLOOKUP(Risk_climate!$H180,Exposure_climate!$D$14:$J$1009,6,FALSE)</f>
        <v>#N/A</v>
      </c>
      <c r="L180" s="111">
        <f>Vulnerability_climate!E209</f>
        <v>0</v>
      </c>
      <c r="M180" s="112">
        <f>Vulnerability_climate!F209</f>
        <v>0</v>
      </c>
      <c r="N180" s="112" t="str">
        <f t="shared" si="10"/>
        <v>00</v>
      </c>
      <c r="O180" s="112" t="e">
        <f>VLOOKUP(N180,Vulnerability_climate!$D$18:$I$37,4,FALSE)</f>
        <v>#N/A</v>
      </c>
      <c r="P180" s="112" t="e">
        <f>VLOOKUP(N180,Vulnerability_climate!$D$18:$I$37,5,FALSE)</f>
        <v>#N/A</v>
      </c>
      <c r="Q180" s="113" t="e">
        <f>VLOOKUP(N180,Vulnerability_climate!$D$18:$I$37,6,FALSE)</f>
        <v>#N/A</v>
      </c>
      <c r="R180" s="55" t="e">
        <f t="shared" si="8"/>
        <v>#N/A</v>
      </c>
      <c r="S180" s="133" t="str">
        <f t="shared" si="11"/>
        <v/>
      </c>
    </row>
    <row r="181" spans="2:19" ht="16.5" thickBot="1" x14ac:dyDescent="0.3">
      <c r="B181" s="206">
        <f>Vulnerability_climate!B210</f>
        <v>0</v>
      </c>
      <c r="C181" s="207">
        <f>VLOOKUP($B181,Hazards_climate!$J$15:$R$10016,6,FALSE)</f>
        <v>0</v>
      </c>
      <c r="D181" s="208" t="e">
        <f>VLOOKUP($B181,Hazards_climate!$J$15:$R$10016,7,FALSE)</f>
        <v>#N/A</v>
      </c>
      <c r="E181" s="207">
        <f>VLOOKUP($B181,Hazards_climate!$J$15:$R$10016,8,FALSE)</f>
        <v>0</v>
      </c>
      <c r="F181" s="209">
        <f>VLOOKUP($B181,Hazards_climate!$J$15:$R$10016,9,FALSE)</f>
        <v>0</v>
      </c>
      <c r="G181" s="108">
        <f>Vulnerability_climate!C210</f>
        <v>0</v>
      </c>
      <c r="H181" s="109" t="str">
        <f t="shared" si="9"/>
        <v>00</v>
      </c>
      <c r="I181" s="109" t="e">
        <f>VLOOKUP(Risk_climate!$H181,Exposure_climate!$D$14:$J$1009,3,FALSE)</f>
        <v>#N/A</v>
      </c>
      <c r="J181" s="109" t="e">
        <f>VLOOKUP(Risk_climate!$H181,Exposure_climate!$D$14:$J$1009,4,FALSE)</f>
        <v>#N/A</v>
      </c>
      <c r="K181" s="110" t="e">
        <f>VLOOKUP(Risk_climate!$H181,Exposure_climate!$D$14:$J$1009,6,FALSE)</f>
        <v>#N/A</v>
      </c>
      <c r="L181" s="111">
        <f>Vulnerability_climate!E210</f>
        <v>0</v>
      </c>
      <c r="M181" s="112">
        <f>Vulnerability_climate!F210</f>
        <v>0</v>
      </c>
      <c r="N181" s="112" t="str">
        <f t="shared" si="10"/>
        <v>00</v>
      </c>
      <c r="O181" s="112" t="e">
        <f>VLOOKUP(N181,Vulnerability_climate!$D$18:$I$37,4,FALSE)</f>
        <v>#N/A</v>
      </c>
      <c r="P181" s="112" t="e">
        <f>VLOOKUP(N181,Vulnerability_climate!$D$18:$I$37,5,FALSE)</f>
        <v>#N/A</v>
      </c>
      <c r="Q181" s="113" t="e">
        <f>VLOOKUP(N181,Vulnerability_climate!$D$18:$I$37,6,FALSE)</f>
        <v>#N/A</v>
      </c>
      <c r="R181" s="55" t="e">
        <f t="shared" si="8"/>
        <v>#N/A</v>
      </c>
      <c r="S181" s="133" t="str">
        <f t="shared" si="11"/>
        <v/>
      </c>
    </row>
    <row r="182" spans="2:19" ht="16.5" thickBot="1" x14ac:dyDescent="0.3">
      <c r="B182" s="206">
        <f>Vulnerability_climate!B211</f>
        <v>0</v>
      </c>
      <c r="C182" s="207">
        <f>VLOOKUP($B182,Hazards_climate!$J$15:$R$10016,6,FALSE)</f>
        <v>0</v>
      </c>
      <c r="D182" s="208" t="e">
        <f>VLOOKUP($B182,Hazards_climate!$J$15:$R$10016,7,FALSE)</f>
        <v>#N/A</v>
      </c>
      <c r="E182" s="207">
        <f>VLOOKUP($B182,Hazards_climate!$J$15:$R$10016,8,FALSE)</f>
        <v>0</v>
      </c>
      <c r="F182" s="209">
        <f>VLOOKUP($B182,Hazards_climate!$J$15:$R$10016,9,FALSE)</f>
        <v>0</v>
      </c>
      <c r="G182" s="108">
        <f>Vulnerability_climate!C211</f>
        <v>0</v>
      </c>
      <c r="H182" s="109" t="str">
        <f t="shared" si="9"/>
        <v>00</v>
      </c>
      <c r="I182" s="109" t="e">
        <f>VLOOKUP(Risk_climate!$H182,Exposure_climate!$D$14:$J$1009,3,FALSE)</f>
        <v>#N/A</v>
      </c>
      <c r="J182" s="109" t="e">
        <f>VLOOKUP(Risk_climate!$H182,Exposure_climate!$D$14:$J$1009,4,FALSE)</f>
        <v>#N/A</v>
      </c>
      <c r="K182" s="110" t="e">
        <f>VLOOKUP(Risk_climate!$H182,Exposure_climate!$D$14:$J$1009,6,FALSE)</f>
        <v>#N/A</v>
      </c>
      <c r="L182" s="111">
        <f>Vulnerability_climate!E211</f>
        <v>0</v>
      </c>
      <c r="M182" s="112">
        <f>Vulnerability_climate!F211</f>
        <v>0</v>
      </c>
      <c r="N182" s="112" t="str">
        <f t="shared" si="10"/>
        <v>00</v>
      </c>
      <c r="O182" s="112" t="e">
        <f>VLOOKUP(N182,Vulnerability_climate!$D$18:$I$37,4,FALSE)</f>
        <v>#N/A</v>
      </c>
      <c r="P182" s="112" t="e">
        <f>VLOOKUP(N182,Vulnerability_climate!$D$18:$I$37,5,FALSE)</f>
        <v>#N/A</v>
      </c>
      <c r="Q182" s="113" t="e">
        <f>VLOOKUP(N182,Vulnerability_climate!$D$18:$I$37,6,FALSE)</f>
        <v>#N/A</v>
      </c>
      <c r="R182" s="55" t="e">
        <f t="shared" si="8"/>
        <v>#N/A</v>
      </c>
      <c r="S182" s="133" t="str">
        <f t="shared" si="11"/>
        <v/>
      </c>
    </row>
    <row r="183" spans="2:19" ht="16.5" thickBot="1" x14ac:dyDescent="0.3">
      <c r="B183" s="206">
        <f>Vulnerability_climate!B212</f>
        <v>0</v>
      </c>
      <c r="C183" s="207">
        <f>VLOOKUP($B183,Hazards_climate!$J$15:$R$10016,6,FALSE)</f>
        <v>0</v>
      </c>
      <c r="D183" s="208" t="e">
        <f>VLOOKUP($B183,Hazards_climate!$J$15:$R$10016,7,FALSE)</f>
        <v>#N/A</v>
      </c>
      <c r="E183" s="207">
        <f>VLOOKUP($B183,Hazards_climate!$J$15:$R$10016,8,FALSE)</f>
        <v>0</v>
      </c>
      <c r="F183" s="209">
        <f>VLOOKUP($B183,Hazards_climate!$J$15:$R$10016,9,FALSE)</f>
        <v>0</v>
      </c>
      <c r="G183" s="108">
        <f>Vulnerability_climate!C212</f>
        <v>0</v>
      </c>
      <c r="H183" s="109" t="str">
        <f t="shared" si="9"/>
        <v>00</v>
      </c>
      <c r="I183" s="109" t="e">
        <f>VLOOKUP(Risk_climate!$H183,Exposure_climate!$D$14:$J$1009,3,FALSE)</f>
        <v>#N/A</v>
      </c>
      <c r="J183" s="109" t="e">
        <f>VLOOKUP(Risk_climate!$H183,Exposure_climate!$D$14:$J$1009,4,FALSE)</f>
        <v>#N/A</v>
      </c>
      <c r="K183" s="110" t="e">
        <f>VLOOKUP(Risk_climate!$H183,Exposure_climate!$D$14:$J$1009,6,FALSE)</f>
        <v>#N/A</v>
      </c>
      <c r="L183" s="111">
        <f>Vulnerability_climate!E212</f>
        <v>0</v>
      </c>
      <c r="M183" s="112">
        <f>Vulnerability_climate!F212</f>
        <v>0</v>
      </c>
      <c r="N183" s="112" t="str">
        <f t="shared" si="10"/>
        <v>00</v>
      </c>
      <c r="O183" s="112" t="e">
        <f>VLOOKUP(N183,Vulnerability_climate!$D$18:$I$37,4,FALSE)</f>
        <v>#N/A</v>
      </c>
      <c r="P183" s="112" t="e">
        <f>VLOOKUP(N183,Vulnerability_climate!$D$18:$I$37,5,FALSE)</f>
        <v>#N/A</v>
      </c>
      <c r="Q183" s="113" t="e">
        <f>VLOOKUP(N183,Vulnerability_climate!$D$18:$I$37,6,FALSE)</f>
        <v>#N/A</v>
      </c>
      <c r="R183" s="55" t="e">
        <f t="shared" si="8"/>
        <v>#N/A</v>
      </c>
      <c r="S183" s="133" t="str">
        <f t="shared" si="11"/>
        <v/>
      </c>
    </row>
    <row r="184" spans="2:19" ht="16.5" thickBot="1" x14ac:dyDescent="0.3">
      <c r="B184" s="206">
        <f>Vulnerability_climate!B213</f>
        <v>0</v>
      </c>
      <c r="C184" s="207">
        <f>VLOOKUP($B184,Hazards_climate!$J$15:$R$10016,6,FALSE)</f>
        <v>0</v>
      </c>
      <c r="D184" s="208" t="e">
        <f>VLOOKUP($B184,Hazards_climate!$J$15:$R$10016,7,FALSE)</f>
        <v>#N/A</v>
      </c>
      <c r="E184" s="207">
        <f>VLOOKUP($B184,Hazards_climate!$J$15:$R$10016,8,FALSE)</f>
        <v>0</v>
      </c>
      <c r="F184" s="209">
        <f>VLOOKUP($B184,Hazards_climate!$J$15:$R$10016,9,FALSE)</f>
        <v>0</v>
      </c>
      <c r="G184" s="108">
        <f>Vulnerability_climate!C213</f>
        <v>0</v>
      </c>
      <c r="H184" s="109" t="str">
        <f t="shared" si="9"/>
        <v>00</v>
      </c>
      <c r="I184" s="109" t="e">
        <f>VLOOKUP(Risk_climate!$H184,Exposure_climate!$D$14:$J$1009,3,FALSE)</f>
        <v>#N/A</v>
      </c>
      <c r="J184" s="109" t="e">
        <f>VLOOKUP(Risk_climate!$H184,Exposure_climate!$D$14:$J$1009,4,FALSE)</f>
        <v>#N/A</v>
      </c>
      <c r="K184" s="110" t="e">
        <f>VLOOKUP(Risk_climate!$H184,Exposure_climate!$D$14:$J$1009,6,FALSE)</f>
        <v>#N/A</v>
      </c>
      <c r="L184" s="111">
        <f>Vulnerability_climate!E213</f>
        <v>0</v>
      </c>
      <c r="M184" s="112">
        <f>Vulnerability_climate!F213</f>
        <v>0</v>
      </c>
      <c r="N184" s="112" t="str">
        <f t="shared" si="10"/>
        <v>00</v>
      </c>
      <c r="O184" s="112" t="e">
        <f>VLOOKUP(N184,Vulnerability_climate!$D$18:$I$37,4,FALSE)</f>
        <v>#N/A</v>
      </c>
      <c r="P184" s="112" t="e">
        <f>VLOOKUP(N184,Vulnerability_climate!$D$18:$I$37,5,FALSE)</f>
        <v>#N/A</v>
      </c>
      <c r="Q184" s="113" t="e">
        <f>VLOOKUP(N184,Vulnerability_climate!$D$18:$I$37,6,FALSE)</f>
        <v>#N/A</v>
      </c>
      <c r="R184" s="55" t="e">
        <f t="shared" si="8"/>
        <v>#N/A</v>
      </c>
      <c r="S184" s="133" t="str">
        <f t="shared" si="11"/>
        <v/>
      </c>
    </row>
    <row r="185" spans="2:19" ht="16.5" thickBot="1" x14ac:dyDescent="0.3">
      <c r="B185" s="206">
        <f>Vulnerability_climate!B214</f>
        <v>0</v>
      </c>
      <c r="C185" s="207">
        <f>VLOOKUP($B185,Hazards_climate!$J$15:$R$10016,6,FALSE)</f>
        <v>0</v>
      </c>
      <c r="D185" s="208" t="e">
        <f>VLOOKUP($B185,Hazards_climate!$J$15:$R$10016,7,FALSE)</f>
        <v>#N/A</v>
      </c>
      <c r="E185" s="207">
        <f>VLOOKUP($B185,Hazards_climate!$J$15:$R$10016,8,FALSE)</f>
        <v>0</v>
      </c>
      <c r="F185" s="209">
        <f>VLOOKUP($B185,Hazards_climate!$J$15:$R$10016,9,FALSE)</f>
        <v>0</v>
      </c>
      <c r="G185" s="108">
        <f>Vulnerability_climate!C214</f>
        <v>0</v>
      </c>
      <c r="H185" s="109" t="str">
        <f t="shared" si="9"/>
        <v>00</v>
      </c>
      <c r="I185" s="109" t="e">
        <f>VLOOKUP(Risk_climate!$H185,Exposure_climate!$D$14:$J$1009,3,FALSE)</f>
        <v>#N/A</v>
      </c>
      <c r="J185" s="109" t="e">
        <f>VLOOKUP(Risk_climate!$H185,Exposure_climate!$D$14:$J$1009,4,FALSE)</f>
        <v>#N/A</v>
      </c>
      <c r="K185" s="110" t="e">
        <f>VLOOKUP(Risk_climate!$H185,Exposure_climate!$D$14:$J$1009,6,FALSE)</f>
        <v>#N/A</v>
      </c>
      <c r="L185" s="111">
        <f>Vulnerability_climate!E214</f>
        <v>0</v>
      </c>
      <c r="M185" s="112">
        <f>Vulnerability_climate!F214</f>
        <v>0</v>
      </c>
      <c r="N185" s="112" t="str">
        <f t="shared" si="10"/>
        <v>00</v>
      </c>
      <c r="O185" s="112" t="e">
        <f>VLOOKUP(N185,Vulnerability_climate!$D$18:$I$37,4,FALSE)</f>
        <v>#N/A</v>
      </c>
      <c r="P185" s="112" t="e">
        <f>VLOOKUP(N185,Vulnerability_climate!$D$18:$I$37,5,FALSE)</f>
        <v>#N/A</v>
      </c>
      <c r="Q185" s="113" t="e">
        <f>VLOOKUP(N185,Vulnerability_climate!$D$18:$I$37,6,FALSE)</f>
        <v>#N/A</v>
      </c>
      <c r="R185" s="55" t="e">
        <f t="shared" si="8"/>
        <v>#N/A</v>
      </c>
      <c r="S185" s="133" t="str">
        <f t="shared" si="11"/>
        <v/>
      </c>
    </row>
    <row r="186" spans="2:19" ht="16.5" thickBot="1" x14ac:dyDescent="0.3">
      <c r="B186" s="206">
        <f>Vulnerability_climate!B215</f>
        <v>0</v>
      </c>
      <c r="C186" s="207">
        <f>VLOOKUP($B186,Hazards_climate!$J$15:$R$10016,6,FALSE)</f>
        <v>0</v>
      </c>
      <c r="D186" s="208" t="e">
        <f>VLOOKUP($B186,Hazards_climate!$J$15:$R$10016,7,FALSE)</f>
        <v>#N/A</v>
      </c>
      <c r="E186" s="207">
        <f>VLOOKUP($B186,Hazards_climate!$J$15:$R$10016,8,FALSE)</f>
        <v>0</v>
      </c>
      <c r="F186" s="209">
        <f>VLOOKUP($B186,Hazards_climate!$J$15:$R$10016,9,FALSE)</f>
        <v>0</v>
      </c>
      <c r="G186" s="108">
        <f>Vulnerability_climate!C215</f>
        <v>0</v>
      </c>
      <c r="H186" s="109" t="str">
        <f t="shared" si="9"/>
        <v>00</v>
      </c>
      <c r="I186" s="109" t="e">
        <f>VLOOKUP(Risk_climate!$H186,Exposure_climate!$D$14:$J$1009,3,FALSE)</f>
        <v>#N/A</v>
      </c>
      <c r="J186" s="109" t="e">
        <f>VLOOKUP(Risk_climate!$H186,Exposure_climate!$D$14:$J$1009,4,FALSE)</f>
        <v>#N/A</v>
      </c>
      <c r="K186" s="110" t="e">
        <f>VLOOKUP(Risk_climate!$H186,Exposure_climate!$D$14:$J$1009,6,FALSE)</f>
        <v>#N/A</v>
      </c>
      <c r="L186" s="111">
        <f>Vulnerability_climate!E215</f>
        <v>0</v>
      </c>
      <c r="M186" s="112">
        <f>Vulnerability_climate!F215</f>
        <v>0</v>
      </c>
      <c r="N186" s="112" t="str">
        <f t="shared" si="10"/>
        <v>00</v>
      </c>
      <c r="O186" s="112" t="e">
        <f>VLOOKUP(N186,Vulnerability_climate!$D$18:$I$37,4,FALSE)</f>
        <v>#N/A</v>
      </c>
      <c r="P186" s="112" t="e">
        <f>VLOOKUP(N186,Vulnerability_climate!$D$18:$I$37,5,FALSE)</f>
        <v>#N/A</v>
      </c>
      <c r="Q186" s="113" t="e">
        <f>VLOOKUP(N186,Vulnerability_climate!$D$18:$I$37,6,FALSE)</f>
        <v>#N/A</v>
      </c>
      <c r="R186" s="55" t="e">
        <f t="shared" si="8"/>
        <v>#N/A</v>
      </c>
      <c r="S186" s="133" t="str">
        <f t="shared" si="11"/>
        <v/>
      </c>
    </row>
    <row r="187" spans="2:19" ht="16.5" thickBot="1" x14ac:dyDescent="0.3">
      <c r="B187" s="206">
        <f>Vulnerability_climate!B216</f>
        <v>0</v>
      </c>
      <c r="C187" s="207">
        <f>VLOOKUP($B187,Hazards_climate!$J$15:$R$10016,6,FALSE)</f>
        <v>0</v>
      </c>
      <c r="D187" s="208" t="e">
        <f>VLOOKUP($B187,Hazards_climate!$J$15:$R$10016,7,FALSE)</f>
        <v>#N/A</v>
      </c>
      <c r="E187" s="207">
        <f>VLOOKUP($B187,Hazards_climate!$J$15:$R$10016,8,FALSE)</f>
        <v>0</v>
      </c>
      <c r="F187" s="209">
        <f>VLOOKUP($B187,Hazards_climate!$J$15:$R$10016,9,FALSE)</f>
        <v>0</v>
      </c>
      <c r="G187" s="108">
        <f>Vulnerability_climate!C216</f>
        <v>0</v>
      </c>
      <c r="H187" s="109" t="str">
        <f t="shared" si="9"/>
        <v>00</v>
      </c>
      <c r="I187" s="109" t="e">
        <f>VLOOKUP(Risk_climate!$H187,Exposure_climate!$D$14:$J$1009,3,FALSE)</f>
        <v>#N/A</v>
      </c>
      <c r="J187" s="109" t="e">
        <f>VLOOKUP(Risk_climate!$H187,Exposure_climate!$D$14:$J$1009,4,FALSE)</f>
        <v>#N/A</v>
      </c>
      <c r="K187" s="110" t="e">
        <f>VLOOKUP(Risk_climate!$H187,Exposure_climate!$D$14:$J$1009,6,FALSE)</f>
        <v>#N/A</v>
      </c>
      <c r="L187" s="111">
        <f>Vulnerability_climate!E216</f>
        <v>0</v>
      </c>
      <c r="M187" s="112">
        <f>Vulnerability_climate!F216</f>
        <v>0</v>
      </c>
      <c r="N187" s="112" t="str">
        <f t="shared" si="10"/>
        <v>00</v>
      </c>
      <c r="O187" s="112" t="e">
        <f>VLOOKUP(N187,Vulnerability_climate!$D$18:$I$37,4,FALSE)</f>
        <v>#N/A</v>
      </c>
      <c r="P187" s="112" t="e">
        <f>VLOOKUP(N187,Vulnerability_climate!$D$18:$I$37,5,FALSE)</f>
        <v>#N/A</v>
      </c>
      <c r="Q187" s="113" t="e">
        <f>VLOOKUP(N187,Vulnerability_climate!$D$18:$I$37,6,FALSE)</f>
        <v>#N/A</v>
      </c>
      <c r="R187" s="55" t="e">
        <f t="shared" si="8"/>
        <v>#N/A</v>
      </c>
      <c r="S187" s="133" t="str">
        <f t="shared" si="11"/>
        <v/>
      </c>
    </row>
    <row r="188" spans="2:19" ht="16.5" thickBot="1" x14ac:dyDescent="0.3">
      <c r="B188" s="206">
        <f>Vulnerability_climate!B217</f>
        <v>0</v>
      </c>
      <c r="C188" s="207">
        <f>VLOOKUP($B188,Hazards_climate!$J$15:$R$10016,6,FALSE)</f>
        <v>0</v>
      </c>
      <c r="D188" s="208" t="e">
        <f>VLOOKUP($B188,Hazards_climate!$J$15:$R$10016,7,FALSE)</f>
        <v>#N/A</v>
      </c>
      <c r="E188" s="207">
        <f>VLOOKUP($B188,Hazards_climate!$J$15:$R$10016,8,FALSE)</f>
        <v>0</v>
      </c>
      <c r="F188" s="209">
        <f>VLOOKUP($B188,Hazards_climate!$J$15:$R$10016,9,FALSE)</f>
        <v>0</v>
      </c>
      <c r="G188" s="108">
        <f>Vulnerability_climate!C217</f>
        <v>0</v>
      </c>
      <c r="H188" s="109" t="str">
        <f t="shared" si="9"/>
        <v>00</v>
      </c>
      <c r="I188" s="109" t="e">
        <f>VLOOKUP(Risk_climate!$H188,Exposure_climate!$D$14:$J$1009,3,FALSE)</f>
        <v>#N/A</v>
      </c>
      <c r="J188" s="109" t="e">
        <f>VLOOKUP(Risk_climate!$H188,Exposure_climate!$D$14:$J$1009,4,FALSE)</f>
        <v>#N/A</v>
      </c>
      <c r="K188" s="110" t="e">
        <f>VLOOKUP(Risk_climate!$H188,Exposure_climate!$D$14:$J$1009,6,FALSE)</f>
        <v>#N/A</v>
      </c>
      <c r="L188" s="111">
        <f>Vulnerability_climate!E217</f>
        <v>0</v>
      </c>
      <c r="M188" s="112">
        <f>Vulnerability_climate!F217</f>
        <v>0</v>
      </c>
      <c r="N188" s="112" t="str">
        <f t="shared" si="10"/>
        <v>00</v>
      </c>
      <c r="O188" s="112" t="e">
        <f>VLOOKUP(N188,Vulnerability_climate!$D$18:$I$37,4,FALSE)</f>
        <v>#N/A</v>
      </c>
      <c r="P188" s="112" t="e">
        <f>VLOOKUP(N188,Vulnerability_climate!$D$18:$I$37,5,FALSE)</f>
        <v>#N/A</v>
      </c>
      <c r="Q188" s="113" t="e">
        <f>VLOOKUP(N188,Vulnerability_climate!$D$18:$I$37,6,FALSE)</f>
        <v>#N/A</v>
      </c>
      <c r="R188" s="55" t="e">
        <f t="shared" si="8"/>
        <v>#N/A</v>
      </c>
      <c r="S188" s="133" t="str">
        <f t="shared" si="11"/>
        <v/>
      </c>
    </row>
    <row r="189" spans="2:19" ht="16.5" thickBot="1" x14ac:dyDescent="0.3">
      <c r="B189" s="206">
        <f>Vulnerability_climate!B218</f>
        <v>0</v>
      </c>
      <c r="C189" s="207">
        <f>VLOOKUP($B189,Hazards_climate!$J$15:$R$10016,6,FALSE)</f>
        <v>0</v>
      </c>
      <c r="D189" s="208" t="e">
        <f>VLOOKUP($B189,Hazards_climate!$J$15:$R$10016,7,FALSE)</f>
        <v>#N/A</v>
      </c>
      <c r="E189" s="207">
        <f>VLOOKUP($B189,Hazards_climate!$J$15:$R$10016,8,FALSE)</f>
        <v>0</v>
      </c>
      <c r="F189" s="209">
        <f>VLOOKUP($B189,Hazards_climate!$J$15:$R$10016,9,FALSE)</f>
        <v>0</v>
      </c>
      <c r="G189" s="108">
        <f>Vulnerability_climate!C218</f>
        <v>0</v>
      </c>
      <c r="H189" s="109" t="str">
        <f t="shared" si="9"/>
        <v>00</v>
      </c>
      <c r="I189" s="109" t="e">
        <f>VLOOKUP(Risk_climate!$H189,Exposure_climate!$D$14:$J$1009,3,FALSE)</f>
        <v>#N/A</v>
      </c>
      <c r="J189" s="109" t="e">
        <f>VLOOKUP(Risk_climate!$H189,Exposure_climate!$D$14:$J$1009,4,FALSE)</f>
        <v>#N/A</v>
      </c>
      <c r="K189" s="110" t="e">
        <f>VLOOKUP(Risk_climate!$H189,Exposure_climate!$D$14:$J$1009,6,FALSE)</f>
        <v>#N/A</v>
      </c>
      <c r="L189" s="111">
        <f>Vulnerability_climate!E218</f>
        <v>0</v>
      </c>
      <c r="M189" s="112">
        <f>Vulnerability_climate!F218</f>
        <v>0</v>
      </c>
      <c r="N189" s="112" t="str">
        <f t="shared" si="10"/>
        <v>00</v>
      </c>
      <c r="O189" s="112" t="e">
        <f>VLOOKUP(N189,Vulnerability_climate!$D$18:$I$37,4,FALSE)</f>
        <v>#N/A</v>
      </c>
      <c r="P189" s="112" t="e">
        <f>VLOOKUP(N189,Vulnerability_climate!$D$18:$I$37,5,FALSE)</f>
        <v>#N/A</v>
      </c>
      <c r="Q189" s="113" t="e">
        <f>VLOOKUP(N189,Vulnerability_climate!$D$18:$I$37,6,FALSE)</f>
        <v>#N/A</v>
      </c>
      <c r="R189" s="55" t="e">
        <f t="shared" si="8"/>
        <v>#N/A</v>
      </c>
      <c r="S189" s="133" t="str">
        <f t="shared" si="11"/>
        <v/>
      </c>
    </row>
    <row r="190" spans="2:19" ht="16.5" thickBot="1" x14ac:dyDescent="0.3">
      <c r="B190" s="206">
        <f>Vulnerability_climate!B219</f>
        <v>0</v>
      </c>
      <c r="C190" s="207">
        <f>VLOOKUP($B190,Hazards_climate!$J$15:$R$10016,6,FALSE)</f>
        <v>0</v>
      </c>
      <c r="D190" s="208" t="e">
        <f>VLOOKUP($B190,Hazards_climate!$J$15:$R$10016,7,FALSE)</f>
        <v>#N/A</v>
      </c>
      <c r="E190" s="207">
        <f>VLOOKUP($B190,Hazards_climate!$J$15:$R$10016,8,FALSE)</f>
        <v>0</v>
      </c>
      <c r="F190" s="209">
        <f>VLOOKUP($B190,Hazards_climate!$J$15:$R$10016,9,FALSE)</f>
        <v>0</v>
      </c>
      <c r="G190" s="108">
        <f>Vulnerability_climate!C219</f>
        <v>0</v>
      </c>
      <c r="H190" s="109" t="str">
        <f t="shared" si="9"/>
        <v>00</v>
      </c>
      <c r="I190" s="109" t="e">
        <f>VLOOKUP(Risk_climate!$H190,Exposure_climate!$D$14:$J$1009,3,FALSE)</f>
        <v>#N/A</v>
      </c>
      <c r="J190" s="109" t="e">
        <f>VLOOKUP(Risk_climate!$H190,Exposure_climate!$D$14:$J$1009,4,FALSE)</f>
        <v>#N/A</v>
      </c>
      <c r="K190" s="110" t="e">
        <f>VLOOKUP(Risk_climate!$H190,Exposure_climate!$D$14:$J$1009,6,FALSE)</f>
        <v>#N/A</v>
      </c>
      <c r="L190" s="111">
        <f>Vulnerability_climate!E219</f>
        <v>0</v>
      </c>
      <c r="M190" s="112">
        <f>Vulnerability_climate!F219</f>
        <v>0</v>
      </c>
      <c r="N190" s="112" t="str">
        <f t="shared" si="10"/>
        <v>00</v>
      </c>
      <c r="O190" s="112" t="e">
        <f>VLOOKUP(N190,Vulnerability_climate!$D$18:$I$37,4,FALSE)</f>
        <v>#N/A</v>
      </c>
      <c r="P190" s="112" t="e">
        <f>VLOOKUP(N190,Vulnerability_climate!$D$18:$I$37,5,FALSE)</f>
        <v>#N/A</v>
      </c>
      <c r="Q190" s="113" t="e">
        <f>VLOOKUP(N190,Vulnerability_climate!$D$18:$I$37,6,FALSE)</f>
        <v>#N/A</v>
      </c>
      <c r="R190" s="55" t="e">
        <f t="shared" si="8"/>
        <v>#N/A</v>
      </c>
      <c r="S190" s="133" t="str">
        <f t="shared" si="11"/>
        <v/>
      </c>
    </row>
    <row r="191" spans="2:19" ht="16.5" thickBot="1" x14ac:dyDescent="0.3">
      <c r="B191" s="206">
        <f>Vulnerability_climate!B220</f>
        <v>0</v>
      </c>
      <c r="C191" s="207">
        <f>VLOOKUP($B191,Hazards_climate!$J$15:$R$10016,6,FALSE)</f>
        <v>0</v>
      </c>
      <c r="D191" s="208" t="e">
        <f>VLOOKUP($B191,Hazards_climate!$J$15:$R$10016,7,FALSE)</f>
        <v>#N/A</v>
      </c>
      <c r="E191" s="207">
        <f>VLOOKUP($B191,Hazards_climate!$J$15:$R$10016,8,FALSE)</f>
        <v>0</v>
      </c>
      <c r="F191" s="209">
        <f>VLOOKUP($B191,Hazards_climate!$J$15:$R$10016,9,FALSE)</f>
        <v>0</v>
      </c>
      <c r="G191" s="108">
        <f>Vulnerability_climate!C220</f>
        <v>0</v>
      </c>
      <c r="H191" s="109" t="str">
        <f t="shared" si="9"/>
        <v>00</v>
      </c>
      <c r="I191" s="109" t="e">
        <f>VLOOKUP(Risk_climate!$H191,Exposure_climate!$D$14:$J$1009,3,FALSE)</f>
        <v>#N/A</v>
      </c>
      <c r="J191" s="109" t="e">
        <f>VLOOKUP(Risk_climate!$H191,Exposure_climate!$D$14:$J$1009,4,FALSE)</f>
        <v>#N/A</v>
      </c>
      <c r="K191" s="110" t="e">
        <f>VLOOKUP(Risk_climate!$H191,Exposure_climate!$D$14:$J$1009,6,FALSE)</f>
        <v>#N/A</v>
      </c>
      <c r="L191" s="111">
        <f>Vulnerability_climate!E220</f>
        <v>0</v>
      </c>
      <c r="M191" s="112">
        <f>Vulnerability_climate!F220</f>
        <v>0</v>
      </c>
      <c r="N191" s="112" t="str">
        <f t="shared" si="10"/>
        <v>00</v>
      </c>
      <c r="O191" s="112" t="e">
        <f>VLOOKUP(N191,Vulnerability_climate!$D$18:$I$37,4,FALSE)</f>
        <v>#N/A</v>
      </c>
      <c r="P191" s="112" t="e">
        <f>VLOOKUP(N191,Vulnerability_climate!$D$18:$I$37,5,FALSE)</f>
        <v>#N/A</v>
      </c>
      <c r="Q191" s="113" t="e">
        <f>VLOOKUP(N191,Vulnerability_climate!$D$18:$I$37,6,FALSE)</f>
        <v>#N/A</v>
      </c>
      <c r="R191" s="55" t="e">
        <f t="shared" si="8"/>
        <v>#N/A</v>
      </c>
      <c r="S191" s="133" t="str">
        <f t="shared" si="11"/>
        <v/>
      </c>
    </row>
    <row r="192" spans="2:19" ht="16.5" thickBot="1" x14ac:dyDescent="0.3">
      <c r="B192" s="206">
        <f>Vulnerability_climate!B221</f>
        <v>0</v>
      </c>
      <c r="C192" s="207">
        <f>VLOOKUP($B192,Hazards_climate!$J$15:$R$10016,6,FALSE)</f>
        <v>0</v>
      </c>
      <c r="D192" s="208" t="e">
        <f>VLOOKUP($B192,Hazards_climate!$J$15:$R$10016,7,FALSE)</f>
        <v>#N/A</v>
      </c>
      <c r="E192" s="207">
        <f>VLOOKUP($B192,Hazards_climate!$J$15:$R$10016,8,FALSE)</f>
        <v>0</v>
      </c>
      <c r="F192" s="209">
        <f>VLOOKUP($B192,Hazards_climate!$J$15:$R$10016,9,FALSE)</f>
        <v>0</v>
      </c>
      <c r="G192" s="108">
        <f>Vulnerability_climate!C221</f>
        <v>0</v>
      </c>
      <c r="H192" s="109" t="str">
        <f t="shared" si="9"/>
        <v>00</v>
      </c>
      <c r="I192" s="109" t="e">
        <f>VLOOKUP(Risk_climate!$H192,Exposure_climate!$D$14:$J$1009,3,FALSE)</f>
        <v>#N/A</v>
      </c>
      <c r="J192" s="109" t="e">
        <f>VLOOKUP(Risk_climate!$H192,Exposure_climate!$D$14:$J$1009,4,FALSE)</f>
        <v>#N/A</v>
      </c>
      <c r="K192" s="110" t="e">
        <f>VLOOKUP(Risk_climate!$H192,Exposure_climate!$D$14:$J$1009,6,FALSE)</f>
        <v>#N/A</v>
      </c>
      <c r="L192" s="111">
        <f>Vulnerability_climate!E221</f>
        <v>0</v>
      </c>
      <c r="M192" s="112">
        <f>Vulnerability_climate!F221</f>
        <v>0</v>
      </c>
      <c r="N192" s="112" t="str">
        <f t="shared" si="10"/>
        <v>00</v>
      </c>
      <c r="O192" s="112" t="e">
        <f>VLOOKUP(N192,Vulnerability_climate!$D$18:$I$37,4,FALSE)</f>
        <v>#N/A</v>
      </c>
      <c r="P192" s="112" t="e">
        <f>VLOOKUP(N192,Vulnerability_climate!$D$18:$I$37,5,FALSE)</f>
        <v>#N/A</v>
      </c>
      <c r="Q192" s="113" t="e">
        <f>VLOOKUP(N192,Vulnerability_climate!$D$18:$I$37,6,FALSE)</f>
        <v>#N/A</v>
      </c>
      <c r="R192" s="55" t="e">
        <f t="shared" si="8"/>
        <v>#N/A</v>
      </c>
      <c r="S192" s="133" t="str">
        <f t="shared" si="11"/>
        <v/>
      </c>
    </row>
    <row r="193" spans="2:19" ht="16.5" thickBot="1" x14ac:dyDescent="0.3">
      <c r="B193" s="206">
        <f>Vulnerability_climate!B222</f>
        <v>0</v>
      </c>
      <c r="C193" s="207">
        <f>VLOOKUP($B193,Hazards_climate!$J$15:$R$10016,6,FALSE)</f>
        <v>0</v>
      </c>
      <c r="D193" s="208" t="e">
        <f>VLOOKUP($B193,Hazards_climate!$J$15:$R$10016,7,FALSE)</f>
        <v>#N/A</v>
      </c>
      <c r="E193" s="207">
        <f>VLOOKUP($B193,Hazards_climate!$J$15:$R$10016,8,FALSE)</f>
        <v>0</v>
      </c>
      <c r="F193" s="209">
        <f>VLOOKUP($B193,Hazards_climate!$J$15:$R$10016,9,FALSE)</f>
        <v>0</v>
      </c>
      <c r="G193" s="108">
        <f>Vulnerability_climate!C222</f>
        <v>0</v>
      </c>
      <c r="H193" s="109" t="str">
        <f t="shared" si="9"/>
        <v>00</v>
      </c>
      <c r="I193" s="109" t="e">
        <f>VLOOKUP(Risk_climate!$H193,Exposure_climate!$D$14:$J$1009,3,FALSE)</f>
        <v>#N/A</v>
      </c>
      <c r="J193" s="109" t="e">
        <f>VLOOKUP(Risk_climate!$H193,Exposure_climate!$D$14:$J$1009,4,FALSE)</f>
        <v>#N/A</v>
      </c>
      <c r="K193" s="110" t="e">
        <f>VLOOKUP(Risk_climate!$H193,Exposure_climate!$D$14:$J$1009,6,FALSE)</f>
        <v>#N/A</v>
      </c>
      <c r="L193" s="111">
        <f>Vulnerability_climate!E222</f>
        <v>0</v>
      </c>
      <c r="M193" s="112">
        <f>Vulnerability_climate!F222</f>
        <v>0</v>
      </c>
      <c r="N193" s="112" t="str">
        <f t="shared" si="10"/>
        <v>00</v>
      </c>
      <c r="O193" s="112" t="e">
        <f>VLOOKUP(N193,Vulnerability_climate!$D$18:$I$37,4,FALSE)</f>
        <v>#N/A</v>
      </c>
      <c r="P193" s="112" t="e">
        <f>VLOOKUP(N193,Vulnerability_climate!$D$18:$I$37,5,FALSE)</f>
        <v>#N/A</v>
      </c>
      <c r="Q193" s="113" t="e">
        <f>VLOOKUP(N193,Vulnerability_climate!$D$18:$I$37,6,FALSE)</f>
        <v>#N/A</v>
      </c>
      <c r="R193" s="55" t="e">
        <f t="shared" si="8"/>
        <v>#N/A</v>
      </c>
      <c r="S193" s="133" t="str">
        <f t="shared" si="11"/>
        <v/>
      </c>
    </row>
    <row r="194" spans="2:19" ht="16.5" thickBot="1" x14ac:dyDescent="0.3">
      <c r="B194" s="206">
        <f>Vulnerability_climate!B223</f>
        <v>0</v>
      </c>
      <c r="C194" s="207">
        <f>VLOOKUP($B194,Hazards_climate!$J$15:$R$10016,6,FALSE)</f>
        <v>0</v>
      </c>
      <c r="D194" s="208" t="e">
        <f>VLOOKUP($B194,Hazards_climate!$J$15:$R$10016,7,FALSE)</f>
        <v>#N/A</v>
      </c>
      <c r="E194" s="207">
        <f>VLOOKUP($B194,Hazards_climate!$J$15:$R$10016,8,FALSE)</f>
        <v>0</v>
      </c>
      <c r="F194" s="209">
        <f>VLOOKUP($B194,Hazards_climate!$J$15:$R$10016,9,FALSE)</f>
        <v>0</v>
      </c>
      <c r="G194" s="108">
        <f>Vulnerability_climate!C223</f>
        <v>0</v>
      </c>
      <c r="H194" s="109" t="str">
        <f t="shared" si="9"/>
        <v>00</v>
      </c>
      <c r="I194" s="109" t="e">
        <f>VLOOKUP(Risk_climate!$H194,Exposure_climate!$D$14:$J$1009,3,FALSE)</f>
        <v>#N/A</v>
      </c>
      <c r="J194" s="109" t="e">
        <f>VLOOKUP(Risk_climate!$H194,Exposure_climate!$D$14:$J$1009,4,FALSE)</f>
        <v>#N/A</v>
      </c>
      <c r="K194" s="110" t="e">
        <f>VLOOKUP(Risk_climate!$H194,Exposure_climate!$D$14:$J$1009,6,FALSE)</f>
        <v>#N/A</v>
      </c>
      <c r="L194" s="111">
        <f>Vulnerability_climate!E223</f>
        <v>0</v>
      </c>
      <c r="M194" s="112">
        <f>Vulnerability_climate!F223</f>
        <v>0</v>
      </c>
      <c r="N194" s="112" t="str">
        <f t="shared" si="10"/>
        <v>00</v>
      </c>
      <c r="O194" s="112" t="e">
        <f>VLOOKUP(N194,Vulnerability_climate!$D$18:$I$37,4,FALSE)</f>
        <v>#N/A</v>
      </c>
      <c r="P194" s="112" t="e">
        <f>VLOOKUP(N194,Vulnerability_climate!$D$18:$I$37,5,FALSE)</f>
        <v>#N/A</v>
      </c>
      <c r="Q194" s="113" t="e">
        <f>VLOOKUP(N194,Vulnerability_climate!$D$18:$I$37,6,FALSE)</f>
        <v>#N/A</v>
      </c>
      <c r="R194" s="55" t="e">
        <f t="shared" si="8"/>
        <v>#N/A</v>
      </c>
      <c r="S194" s="133" t="str">
        <f t="shared" si="11"/>
        <v/>
      </c>
    </row>
    <row r="195" spans="2:19" ht="16.5" thickBot="1" x14ac:dyDescent="0.3">
      <c r="B195" s="206">
        <f>Vulnerability_climate!B224</f>
        <v>0</v>
      </c>
      <c r="C195" s="207">
        <f>VLOOKUP($B195,Hazards_climate!$J$15:$R$10016,6,FALSE)</f>
        <v>0</v>
      </c>
      <c r="D195" s="208" t="e">
        <f>VLOOKUP($B195,Hazards_climate!$J$15:$R$10016,7,FALSE)</f>
        <v>#N/A</v>
      </c>
      <c r="E195" s="207">
        <f>VLOOKUP($B195,Hazards_climate!$J$15:$R$10016,8,FALSE)</f>
        <v>0</v>
      </c>
      <c r="F195" s="209">
        <f>VLOOKUP($B195,Hazards_climate!$J$15:$R$10016,9,FALSE)</f>
        <v>0</v>
      </c>
      <c r="G195" s="108">
        <f>Vulnerability_climate!C224</f>
        <v>0</v>
      </c>
      <c r="H195" s="109" t="str">
        <f t="shared" si="9"/>
        <v>00</v>
      </c>
      <c r="I195" s="109" t="e">
        <f>VLOOKUP(Risk_climate!$H195,Exposure_climate!$D$14:$J$1009,3,FALSE)</f>
        <v>#N/A</v>
      </c>
      <c r="J195" s="109" t="e">
        <f>VLOOKUP(Risk_climate!$H195,Exposure_climate!$D$14:$J$1009,4,FALSE)</f>
        <v>#N/A</v>
      </c>
      <c r="K195" s="110" t="e">
        <f>VLOOKUP(Risk_climate!$H195,Exposure_climate!$D$14:$J$1009,6,FALSE)</f>
        <v>#N/A</v>
      </c>
      <c r="L195" s="111">
        <f>Vulnerability_climate!E224</f>
        <v>0</v>
      </c>
      <c r="M195" s="112">
        <f>Vulnerability_climate!F224</f>
        <v>0</v>
      </c>
      <c r="N195" s="112" t="str">
        <f t="shared" si="10"/>
        <v>00</v>
      </c>
      <c r="O195" s="112" t="e">
        <f>VLOOKUP(N195,Vulnerability_climate!$D$18:$I$37,4,FALSE)</f>
        <v>#N/A</v>
      </c>
      <c r="P195" s="112" t="e">
        <f>VLOOKUP(N195,Vulnerability_climate!$D$18:$I$37,5,FALSE)</f>
        <v>#N/A</v>
      </c>
      <c r="Q195" s="113" t="e">
        <f>VLOOKUP(N195,Vulnerability_climate!$D$18:$I$37,6,FALSE)</f>
        <v>#N/A</v>
      </c>
      <c r="R195" s="55" t="e">
        <f t="shared" si="8"/>
        <v>#N/A</v>
      </c>
      <c r="S195" s="133" t="str">
        <f t="shared" si="11"/>
        <v/>
      </c>
    </row>
    <row r="196" spans="2:19" ht="16.5" thickBot="1" x14ac:dyDescent="0.3">
      <c r="B196" s="206">
        <f>Vulnerability_climate!B225</f>
        <v>0</v>
      </c>
      <c r="C196" s="207">
        <f>VLOOKUP($B196,Hazards_climate!$J$15:$R$10016,6,FALSE)</f>
        <v>0</v>
      </c>
      <c r="D196" s="208" t="e">
        <f>VLOOKUP($B196,Hazards_climate!$J$15:$R$10016,7,FALSE)</f>
        <v>#N/A</v>
      </c>
      <c r="E196" s="207">
        <f>VLOOKUP($B196,Hazards_climate!$J$15:$R$10016,8,FALSE)</f>
        <v>0</v>
      </c>
      <c r="F196" s="209">
        <f>VLOOKUP($B196,Hazards_climate!$J$15:$R$10016,9,FALSE)</f>
        <v>0</v>
      </c>
      <c r="G196" s="108">
        <f>Vulnerability_climate!C225</f>
        <v>0</v>
      </c>
      <c r="H196" s="109" t="str">
        <f t="shared" si="9"/>
        <v>00</v>
      </c>
      <c r="I196" s="109" t="e">
        <f>VLOOKUP(Risk_climate!$H196,Exposure_climate!$D$14:$J$1009,3,FALSE)</f>
        <v>#N/A</v>
      </c>
      <c r="J196" s="109" t="e">
        <f>VLOOKUP(Risk_climate!$H196,Exposure_climate!$D$14:$J$1009,4,FALSE)</f>
        <v>#N/A</v>
      </c>
      <c r="K196" s="110" t="e">
        <f>VLOOKUP(Risk_climate!$H196,Exposure_climate!$D$14:$J$1009,6,FALSE)</f>
        <v>#N/A</v>
      </c>
      <c r="L196" s="111">
        <f>Vulnerability_climate!E225</f>
        <v>0</v>
      </c>
      <c r="M196" s="112">
        <f>Vulnerability_climate!F225</f>
        <v>0</v>
      </c>
      <c r="N196" s="112" t="str">
        <f t="shared" si="10"/>
        <v>00</v>
      </c>
      <c r="O196" s="112" t="e">
        <f>VLOOKUP(N196,Vulnerability_climate!$D$18:$I$37,4,FALSE)</f>
        <v>#N/A</v>
      </c>
      <c r="P196" s="112" t="e">
        <f>VLOOKUP(N196,Vulnerability_climate!$D$18:$I$37,5,FALSE)</f>
        <v>#N/A</v>
      </c>
      <c r="Q196" s="113" t="e">
        <f>VLOOKUP(N196,Vulnerability_climate!$D$18:$I$37,6,FALSE)</f>
        <v>#N/A</v>
      </c>
      <c r="R196" s="55" t="e">
        <f t="shared" si="8"/>
        <v>#N/A</v>
      </c>
      <c r="S196" s="133" t="str">
        <f t="shared" si="11"/>
        <v/>
      </c>
    </row>
    <row r="197" spans="2:19" ht="16.5" thickBot="1" x14ac:dyDescent="0.3">
      <c r="B197" s="206">
        <f>Vulnerability_climate!B226</f>
        <v>0</v>
      </c>
      <c r="C197" s="207">
        <f>VLOOKUP($B197,Hazards_climate!$J$15:$R$10016,6,FALSE)</f>
        <v>0</v>
      </c>
      <c r="D197" s="208" t="e">
        <f>VLOOKUP($B197,Hazards_climate!$J$15:$R$10016,7,FALSE)</f>
        <v>#N/A</v>
      </c>
      <c r="E197" s="207">
        <f>VLOOKUP($B197,Hazards_climate!$J$15:$R$10016,8,FALSE)</f>
        <v>0</v>
      </c>
      <c r="F197" s="209">
        <f>VLOOKUP($B197,Hazards_climate!$J$15:$R$10016,9,FALSE)</f>
        <v>0</v>
      </c>
      <c r="G197" s="108">
        <f>Vulnerability_climate!C226</f>
        <v>0</v>
      </c>
      <c r="H197" s="109" t="str">
        <f t="shared" si="9"/>
        <v>00</v>
      </c>
      <c r="I197" s="109" t="e">
        <f>VLOOKUP(Risk_climate!$H197,Exposure_climate!$D$14:$J$1009,3,FALSE)</f>
        <v>#N/A</v>
      </c>
      <c r="J197" s="109" t="e">
        <f>VLOOKUP(Risk_climate!$H197,Exposure_climate!$D$14:$J$1009,4,FALSE)</f>
        <v>#N/A</v>
      </c>
      <c r="K197" s="110" t="e">
        <f>VLOOKUP(Risk_climate!$H197,Exposure_climate!$D$14:$J$1009,6,FALSE)</f>
        <v>#N/A</v>
      </c>
      <c r="L197" s="111">
        <f>Vulnerability_climate!E226</f>
        <v>0</v>
      </c>
      <c r="M197" s="112">
        <f>Vulnerability_climate!F226</f>
        <v>0</v>
      </c>
      <c r="N197" s="112" t="str">
        <f t="shared" si="10"/>
        <v>00</v>
      </c>
      <c r="O197" s="112" t="e">
        <f>VLOOKUP(N197,Vulnerability_climate!$D$18:$I$37,4,FALSE)</f>
        <v>#N/A</v>
      </c>
      <c r="P197" s="112" t="e">
        <f>VLOOKUP(N197,Vulnerability_climate!$D$18:$I$37,5,FALSE)</f>
        <v>#N/A</v>
      </c>
      <c r="Q197" s="113" t="e">
        <f>VLOOKUP(N197,Vulnerability_climate!$D$18:$I$37,6,FALSE)</f>
        <v>#N/A</v>
      </c>
      <c r="R197" s="55" t="e">
        <f t="shared" si="8"/>
        <v>#N/A</v>
      </c>
      <c r="S197" s="133" t="str">
        <f t="shared" si="11"/>
        <v/>
      </c>
    </row>
    <row r="198" spans="2:19" ht="16.5" thickBot="1" x14ac:dyDescent="0.3">
      <c r="B198" s="206">
        <f>Vulnerability_climate!B227</f>
        <v>0</v>
      </c>
      <c r="C198" s="207">
        <f>VLOOKUP($B198,Hazards_climate!$J$15:$R$10016,6,FALSE)</f>
        <v>0</v>
      </c>
      <c r="D198" s="208" t="e">
        <f>VLOOKUP($B198,Hazards_climate!$J$15:$R$10016,7,FALSE)</f>
        <v>#N/A</v>
      </c>
      <c r="E198" s="207">
        <f>VLOOKUP($B198,Hazards_climate!$J$15:$R$10016,8,FALSE)</f>
        <v>0</v>
      </c>
      <c r="F198" s="209">
        <f>VLOOKUP($B198,Hazards_climate!$J$15:$R$10016,9,FALSE)</f>
        <v>0</v>
      </c>
      <c r="G198" s="108">
        <f>Vulnerability_climate!C227</f>
        <v>0</v>
      </c>
      <c r="H198" s="109" t="str">
        <f t="shared" si="9"/>
        <v>00</v>
      </c>
      <c r="I198" s="109" t="e">
        <f>VLOOKUP(Risk_climate!$H198,Exposure_climate!$D$14:$J$1009,3,FALSE)</f>
        <v>#N/A</v>
      </c>
      <c r="J198" s="109" t="e">
        <f>VLOOKUP(Risk_climate!$H198,Exposure_climate!$D$14:$J$1009,4,FALSE)</f>
        <v>#N/A</v>
      </c>
      <c r="K198" s="110" t="e">
        <f>VLOOKUP(Risk_climate!$H198,Exposure_climate!$D$14:$J$1009,6,FALSE)</f>
        <v>#N/A</v>
      </c>
      <c r="L198" s="111">
        <f>Vulnerability_climate!E227</f>
        <v>0</v>
      </c>
      <c r="M198" s="112">
        <f>Vulnerability_climate!F227</f>
        <v>0</v>
      </c>
      <c r="N198" s="112" t="str">
        <f t="shared" si="10"/>
        <v>00</v>
      </c>
      <c r="O198" s="112" t="e">
        <f>VLOOKUP(N198,Vulnerability_climate!$D$18:$I$37,4,FALSE)</f>
        <v>#N/A</v>
      </c>
      <c r="P198" s="112" t="e">
        <f>VLOOKUP(N198,Vulnerability_climate!$D$18:$I$37,5,FALSE)</f>
        <v>#N/A</v>
      </c>
      <c r="Q198" s="113" t="e">
        <f>VLOOKUP(N198,Vulnerability_climate!$D$18:$I$37,6,FALSE)</f>
        <v>#N/A</v>
      </c>
      <c r="R198" s="55" t="e">
        <f t="shared" si="8"/>
        <v>#N/A</v>
      </c>
      <c r="S198" s="133" t="str">
        <f t="shared" si="11"/>
        <v/>
      </c>
    </row>
    <row r="199" spans="2:19" ht="16.5" thickBot="1" x14ac:dyDescent="0.3">
      <c r="B199" s="206">
        <f>Vulnerability_climate!B228</f>
        <v>0</v>
      </c>
      <c r="C199" s="207">
        <f>VLOOKUP($B199,Hazards_climate!$J$15:$R$10016,6,FALSE)</f>
        <v>0</v>
      </c>
      <c r="D199" s="208" t="e">
        <f>VLOOKUP($B199,Hazards_climate!$J$15:$R$10016,7,FALSE)</f>
        <v>#N/A</v>
      </c>
      <c r="E199" s="207">
        <f>VLOOKUP($B199,Hazards_climate!$J$15:$R$10016,8,FALSE)</f>
        <v>0</v>
      </c>
      <c r="F199" s="209">
        <f>VLOOKUP($B199,Hazards_climate!$J$15:$R$10016,9,FALSE)</f>
        <v>0</v>
      </c>
      <c r="G199" s="108">
        <f>Vulnerability_climate!C228</f>
        <v>0</v>
      </c>
      <c r="H199" s="109" t="str">
        <f t="shared" si="9"/>
        <v>00</v>
      </c>
      <c r="I199" s="109" t="e">
        <f>VLOOKUP(Risk_climate!$H199,Exposure_climate!$D$14:$J$1009,3,FALSE)</f>
        <v>#N/A</v>
      </c>
      <c r="J199" s="109" t="e">
        <f>VLOOKUP(Risk_climate!$H199,Exposure_climate!$D$14:$J$1009,4,FALSE)</f>
        <v>#N/A</v>
      </c>
      <c r="K199" s="110" t="e">
        <f>VLOOKUP(Risk_climate!$H199,Exposure_climate!$D$14:$J$1009,6,FALSE)</f>
        <v>#N/A</v>
      </c>
      <c r="L199" s="111">
        <f>Vulnerability_climate!E228</f>
        <v>0</v>
      </c>
      <c r="M199" s="112">
        <f>Vulnerability_climate!F228</f>
        <v>0</v>
      </c>
      <c r="N199" s="112" t="str">
        <f t="shared" si="10"/>
        <v>00</v>
      </c>
      <c r="O199" s="112" t="e">
        <f>VLOOKUP(N199,Vulnerability_climate!$D$18:$I$37,4,FALSE)</f>
        <v>#N/A</v>
      </c>
      <c r="P199" s="112" t="e">
        <f>VLOOKUP(N199,Vulnerability_climate!$D$18:$I$37,5,FALSE)</f>
        <v>#N/A</v>
      </c>
      <c r="Q199" s="113" t="e">
        <f>VLOOKUP(N199,Vulnerability_climate!$D$18:$I$37,6,FALSE)</f>
        <v>#N/A</v>
      </c>
      <c r="R199" s="55" t="e">
        <f t="shared" si="8"/>
        <v>#N/A</v>
      </c>
      <c r="S199" s="133" t="str">
        <f t="shared" si="11"/>
        <v/>
      </c>
    </row>
    <row r="200" spans="2:19" ht="16.5" thickBot="1" x14ac:dyDescent="0.3">
      <c r="B200" s="206">
        <f>Vulnerability_climate!B229</f>
        <v>0</v>
      </c>
      <c r="C200" s="207">
        <f>VLOOKUP($B200,Hazards_climate!$J$15:$R$10016,6,FALSE)</f>
        <v>0</v>
      </c>
      <c r="D200" s="208" t="e">
        <f>VLOOKUP($B200,Hazards_climate!$J$15:$R$10016,7,FALSE)</f>
        <v>#N/A</v>
      </c>
      <c r="E200" s="207">
        <f>VLOOKUP($B200,Hazards_climate!$J$15:$R$10016,8,FALSE)</f>
        <v>0</v>
      </c>
      <c r="F200" s="209">
        <f>VLOOKUP($B200,Hazards_climate!$J$15:$R$10016,9,FALSE)</f>
        <v>0</v>
      </c>
      <c r="G200" s="108">
        <f>Vulnerability_climate!C229</f>
        <v>0</v>
      </c>
      <c r="H200" s="109" t="str">
        <f t="shared" si="9"/>
        <v>00</v>
      </c>
      <c r="I200" s="109" t="e">
        <f>VLOOKUP(Risk_climate!$H200,Exposure_climate!$D$14:$J$1009,3,FALSE)</f>
        <v>#N/A</v>
      </c>
      <c r="J200" s="109" t="e">
        <f>VLOOKUP(Risk_climate!$H200,Exposure_climate!$D$14:$J$1009,4,FALSE)</f>
        <v>#N/A</v>
      </c>
      <c r="K200" s="110" t="e">
        <f>VLOOKUP(Risk_climate!$H200,Exposure_climate!$D$14:$J$1009,6,FALSE)</f>
        <v>#N/A</v>
      </c>
      <c r="L200" s="111">
        <f>Vulnerability_climate!E229</f>
        <v>0</v>
      </c>
      <c r="M200" s="112">
        <f>Vulnerability_climate!F229</f>
        <v>0</v>
      </c>
      <c r="N200" s="112" t="str">
        <f t="shared" si="10"/>
        <v>00</v>
      </c>
      <c r="O200" s="112" t="e">
        <f>VLOOKUP(N200,Vulnerability_climate!$D$18:$I$37,4,FALSE)</f>
        <v>#N/A</v>
      </c>
      <c r="P200" s="112" t="e">
        <f>VLOOKUP(N200,Vulnerability_climate!$D$18:$I$37,5,FALSE)</f>
        <v>#N/A</v>
      </c>
      <c r="Q200" s="113" t="e">
        <f>VLOOKUP(N200,Vulnerability_climate!$D$18:$I$37,6,FALSE)</f>
        <v>#N/A</v>
      </c>
      <c r="R200" s="55" t="e">
        <f t="shared" si="8"/>
        <v>#N/A</v>
      </c>
      <c r="S200" s="133" t="str">
        <f t="shared" si="11"/>
        <v/>
      </c>
    </row>
    <row r="201" spans="2:19" ht="16.5" thickBot="1" x14ac:dyDescent="0.3">
      <c r="B201" s="206">
        <f>Vulnerability_climate!B230</f>
        <v>0</v>
      </c>
      <c r="C201" s="207">
        <f>VLOOKUP($B201,Hazards_climate!$J$15:$R$10016,6,FALSE)</f>
        <v>0</v>
      </c>
      <c r="D201" s="208" t="e">
        <f>VLOOKUP($B201,Hazards_climate!$J$15:$R$10016,7,FALSE)</f>
        <v>#N/A</v>
      </c>
      <c r="E201" s="207">
        <f>VLOOKUP($B201,Hazards_climate!$J$15:$R$10016,8,FALSE)</f>
        <v>0</v>
      </c>
      <c r="F201" s="209">
        <f>VLOOKUP($B201,Hazards_climate!$J$15:$R$10016,9,FALSE)</f>
        <v>0</v>
      </c>
      <c r="G201" s="108">
        <f>Vulnerability_climate!C230</f>
        <v>0</v>
      </c>
      <c r="H201" s="109" t="str">
        <f t="shared" si="9"/>
        <v>00</v>
      </c>
      <c r="I201" s="109" t="e">
        <f>VLOOKUP(Risk_climate!$H201,Exposure_climate!$D$14:$J$1009,3,FALSE)</f>
        <v>#N/A</v>
      </c>
      <c r="J201" s="109" t="e">
        <f>VLOOKUP(Risk_climate!$H201,Exposure_climate!$D$14:$J$1009,4,FALSE)</f>
        <v>#N/A</v>
      </c>
      <c r="K201" s="110" t="e">
        <f>VLOOKUP(Risk_climate!$H201,Exposure_climate!$D$14:$J$1009,6,FALSE)</f>
        <v>#N/A</v>
      </c>
      <c r="L201" s="111">
        <f>Vulnerability_climate!E230</f>
        <v>0</v>
      </c>
      <c r="M201" s="112">
        <f>Vulnerability_climate!F230</f>
        <v>0</v>
      </c>
      <c r="N201" s="112" t="str">
        <f t="shared" si="10"/>
        <v>00</v>
      </c>
      <c r="O201" s="112" t="e">
        <f>VLOOKUP(N201,Vulnerability_climate!$D$18:$I$37,4,FALSE)</f>
        <v>#N/A</v>
      </c>
      <c r="P201" s="112" t="e">
        <f>VLOOKUP(N201,Vulnerability_climate!$D$18:$I$37,5,FALSE)</f>
        <v>#N/A</v>
      </c>
      <c r="Q201" s="113" t="e">
        <f>VLOOKUP(N201,Vulnerability_climate!$D$18:$I$37,6,FALSE)</f>
        <v>#N/A</v>
      </c>
      <c r="R201" s="55" t="e">
        <f t="shared" si="8"/>
        <v>#N/A</v>
      </c>
      <c r="S201" s="133" t="str">
        <f t="shared" si="11"/>
        <v/>
      </c>
    </row>
    <row r="202" spans="2:19" ht="16.5" thickBot="1" x14ac:dyDescent="0.3">
      <c r="B202" s="206">
        <f>Vulnerability_climate!B231</f>
        <v>0</v>
      </c>
      <c r="C202" s="207">
        <f>VLOOKUP($B202,Hazards_climate!$J$15:$R$10016,6,FALSE)</f>
        <v>0</v>
      </c>
      <c r="D202" s="208" t="e">
        <f>VLOOKUP($B202,Hazards_climate!$J$15:$R$10016,7,FALSE)</f>
        <v>#N/A</v>
      </c>
      <c r="E202" s="207">
        <f>VLOOKUP($B202,Hazards_climate!$J$15:$R$10016,8,FALSE)</f>
        <v>0</v>
      </c>
      <c r="F202" s="209">
        <f>VLOOKUP($B202,Hazards_climate!$J$15:$R$10016,9,FALSE)</f>
        <v>0</v>
      </c>
      <c r="G202" s="108">
        <f>Vulnerability_climate!C231</f>
        <v>0</v>
      </c>
      <c r="H202" s="109" t="str">
        <f t="shared" si="9"/>
        <v>00</v>
      </c>
      <c r="I202" s="109" t="e">
        <f>VLOOKUP(Risk_climate!$H202,Exposure_climate!$D$14:$J$1009,3,FALSE)</f>
        <v>#N/A</v>
      </c>
      <c r="J202" s="109" t="e">
        <f>VLOOKUP(Risk_climate!$H202,Exposure_climate!$D$14:$J$1009,4,FALSE)</f>
        <v>#N/A</v>
      </c>
      <c r="K202" s="110" t="e">
        <f>VLOOKUP(Risk_climate!$H202,Exposure_climate!$D$14:$J$1009,6,FALSE)</f>
        <v>#N/A</v>
      </c>
      <c r="L202" s="111">
        <f>Vulnerability_climate!E231</f>
        <v>0</v>
      </c>
      <c r="M202" s="112">
        <f>Vulnerability_climate!F231</f>
        <v>0</v>
      </c>
      <c r="N202" s="112" t="str">
        <f t="shared" si="10"/>
        <v>00</v>
      </c>
      <c r="O202" s="112" t="e">
        <f>VLOOKUP(N202,Vulnerability_climate!$D$18:$I$37,4,FALSE)</f>
        <v>#N/A</v>
      </c>
      <c r="P202" s="112" t="e">
        <f>VLOOKUP(N202,Vulnerability_climate!$D$18:$I$37,5,FALSE)</f>
        <v>#N/A</v>
      </c>
      <c r="Q202" s="113" t="e">
        <f>VLOOKUP(N202,Vulnerability_climate!$D$18:$I$37,6,FALSE)</f>
        <v>#N/A</v>
      </c>
      <c r="R202" s="55" t="e">
        <f t="shared" si="8"/>
        <v>#N/A</v>
      </c>
      <c r="S202" s="133" t="str">
        <f t="shared" si="11"/>
        <v/>
      </c>
    </row>
    <row r="203" spans="2:19" ht="16.5" thickBot="1" x14ac:dyDescent="0.3">
      <c r="B203" s="206">
        <f>Vulnerability_climate!B232</f>
        <v>0</v>
      </c>
      <c r="C203" s="207">
        <f>VLOOKUP($B203,Hazards_climate!$J$15:$R$10016,6,FALSE)</f>
        <v>0</v>
      </c>
      <c r="D203" s="208" t="e">
        <f>VLOOKUP($B203,Hazards_climate!$J$15:$R$10016,7,FALSE)</f>
        <v>#N/A</v>
      </c>
      <c r="E203" s="207">
        <f>VLOOKUP($B203,Hazards_climate!$J$15:$R$10016,8,FALSE)</f>
        <v>0</v>
      </c>
      <c r="F203" s="209">
        <f>VLOOKUP($B203,Hazards_climate!$J$15:$R$10016,9,FALSE)</f>
        <v>0</v>
      </c>
      <c r="G203" s="108">
        <f>Vulnerability_climate!C232</f>
        <v>0</v>
      </c>
      <c r="H203" s="109" t="str">
        <f t="shared" si="9"/>
        <v>00</v>
      </c>
      <c r="I203" s="109" t="e">
        <f>VLOOKUP(Risk_climate!$H203,Exposure_climate!$D$14:$J$1009,3,FALSE)</f>
        <v>#N/A</v>
      </c>
      <c r="J203" s="109" t="e">
        <f>VLOOKUP(Risk_climate!$H203,Exposure_climate!$D$14:$J$1009,4,FALSE)</f>
        <v>#N/A</v>
      </c>
      <c r="K203" s="110" t="e">
        <f>VLOOKUP(Risk_climate!$H203,Exposure_climate!$D$14:$J$1009,6,FALSE)</f>
        <v>#N/A</v>
      </c>
      <c r="L203" s="111">
        <f>Vulnerability_climate!E232</f>
        <v>0</v>
      </c>
      <c r="M203" s="112">
        <f>Vulnerability_climate!F232</f>
        <v>0</v>
      </c>
      <c r="N203" s="112" t="str">
        <f t="shared" si="10"/>
        <v>00</v>
      </c>
      <c r="O203" s="112" t="e">
        <f>VLOOKUP(N203,Vulnerability_climate!$D$18:$I$37,4,FALSE)</f>
        <v>#N/A</v>
      </c>
      <c r="P203" s="112" t="e">
        <f>VLOOKUP(N203,Vulnerability_climate!$D$18:$I$37,5,FALSE)</f>
        <v>#N/A</v>
      </c>
      <c r="Q203" s="113" t="e">
        <f>VLOOKUP(N203,Vulnerability_climate!$D$18:$I$37,6,FALSE)</f>
        <v>#N/A</v>
      </c>
      <c r="R203" s="55" t="e">
        <f t="shared" si="8"/>
        <v>#N/A</v>
      </c>
      <c r="S203" s="133" t="str">
        <f t="shared" si="11"/>
        <v/>
      </c>
    </row>
    <row r="204" spans="2:19" ht="16.5" thickBot="1" x14ac:dyDescent="0.3">
      <c r="B204" s="206">
        <f>Vulnerability_climate!B233</f>
        <v>0</v>
      </c>
      <c r="C204" s="207">
        <f>VLOOKUP($B204,Hazards_climate!$J$15:$R$10016,6,FALSE)</f>
        <v>0</v>
      </c>
      <c r="D204" s="208" t="e">
        <f>VLOOKUP($B204,Hazards_climate!$J$15:$R$10016,7,FALSE)</f>
        <v>#N/A</v>
      </c>
      <c r="E204" s="207">
        <f>VLOOKUP($B204,Hazards_climate!$J$15:$R$10016,8,FALSE)</f>
        <v>0</v>
      </c>
      <c r="F204" s="209">
        <f>VLOOKUP($B204,Hazards_climate!$J$15:$R$10016,9,FALSE)</f>
        <v>0</v>
      </c>
      <c r="G204" s="108">
        <f>Vulnerability_climate!C233</f>
        <v>0</v>
      </c>
      <c r="H204" s="109" t="str">
        <f t="shared" si="9"/>
        <v>00</v>
      </c>
      <c r="I204" s="109" t="e">
        <f>VLOOKUP(Risk_climate!$H204,Exposure_climate!$D$14:$J$1009,3,FALSE)</f>
        <v>#N/A</v>
      </c>
      <c r="J204" s="109" t="e">
        <f>VLOOKUP(Risk_climate!$H204,Exposure_climate!$D$14:$J$1009,4,FALSE)</f>
        <v>#N/A</v>
      </c>
      <c r="K204" s="110" t="e">
        <f>VLOOKUP(Risk_climate!$H204,Exposure_climate!$D$14:$J$1009,6,FALSE)</f>
        <v>#N/A</v>
      </c>
      <c r="L204" s="111">
        <f>Vulnerability_climate!E233</f>
        <v>0</v>
      </c>
      <c r="M204" s="112">
        <f>Vulnerability_climate!F233</f>
        <v>0</v>
      </c>
      <c r="N204" s="112" t="str">
        <f t="shared" si="10"/>
        <v>00</v>
      </c>
      <c r="O204" s="112" t="e">
        <f>VLOOKUP(N204,Vulnerability_climate!$D$18:$I$37,4,FALSE)</f>
        <v>#N/A</v>
      </c>
      <c r="P204" s="112" t="e">
        <f>VLOOKUP(N204,Vulnerability_climate!$D$18:$I$37,5,FALSE)</f>
        <v>#N/A</v>
      </c>
      <c r="Q204" s="113" t="e">
        <f>VLOOKUP(N204,Vulnerability_climate!$D$18:$I$37,6,FALSE)</f>
        <v>#N/A</v>
      </c>
      <c r="R204" s="55" t="e">
        <f t="shared" ref="R204:R267" si="12">C204*I204*O204</f>
        <v>#N/A</v>
      </c>
      <c r="S204" s="133" t="str">
        <f t="shared" si="11"/>
        <v/>
      </c>
    </row>
    <row r="205" spans="2:19" ht="16.5" thickBot="1" x14ac:dyDescent="0.3">
      <c r="B205" s="206">
        <f>Vulnerability_climate!B234</f>
        <v>0</v>
      </c>
      <c r="C205" s="207">
        <f>VLOOKUP($B205,Hazards_climate!$J$15:$R$10016,6,FALSE)</f>
        <v>0</v>
      </c>
      <c r="D205" s="208" t="e">
        <f>VLOOKUP($B205,Hazards_climate!$J$15:$R$10016,7,FALSE)</f>
        <v>#N/A</v>
      </c>
      <c r="E205" s="207">
        <f>VLOOKUP($B205,Hazards_climate!$J$15:$R$10016,8,FALSE)</f>
        <v>0</v>
      </c>
      <c r="F205" s="209">
        <f>VLOOKUP($B205,Hazards_climate!$J$15:$R$10016,9,FALSE)</f>
        <v>0</v>
      </c>
      <c r="G205" s="108">
        <f>Vulnerability_climate!C234</f>
        <v>0</v>
      </c>
      <c r="H205" s="109" t="str">
        <f t="shared" ref="H205:H268" si="13">G205&amp;B205</f>
        <v>00</v>
      </c>
      <c r="I205" s="109" t="e">
        <f>VLOOKUP(Risk_climate!$H205,Exposure_climate!$D$14:$J$1009,3,FALSE)</f>
        <v>#N/A</v>
      </c>
      <c r="J205" s="109" t="e">
        <f>VLOOKUP(Risk_climate!$H205,Exposure_climate!$D$14:$J$1009,4,FALSE)</f>
        <v>#N/A</v>
      </c>
      <c r="K205" s="110" t="e">
        <f>VLOOKUP(Risk_climate!$H205,Exposure_climate!$D$14:$J$1009,6,FALSE)</f>
        <v>#N/A</v>
      </c>
      <c r="L205" s="111">
        <f>Vulnerability_climate!E234</f>
        <v>0</v>
      </c>
      <c r="M205" s="112">
        <f>Vulnerability_climate!F234</f>
        <v>0</v>
      </c>
      <c r="N205" s="112" t="str">
        <f t="shared" ref="N205:N268" si="14">L205&amp;M205</f>
        <v>00</v>
      </c>
      <c r="O205" s="112" t="e">
        <f>VLOOKUP(N205,Vulnerability_climate!$D$18:$I$37,4,FALSE)</f>
        <v>#N/A</v>
      </c>
      <c r="P205" s="112" t="e">
        <f>VLOOKUP(N205,Vulnerability_climate!$D$18:$I$37,5,FALSE)</f>
        <v>#N/A</v>
      </c>
      <c r="Q205" s="113" t="e">
        <f>VLOOKUP(N205,Vulnerability_climate!$D$18:$I$37,6,FALSE)</f>
        <v>#N/A</v>
      </c>
      <c r="R205" s="55" t="e">
        <f t="shared" si="12"/>
        <v>#N/A</v>
      </c>
      <c r="S205" s="133" t="str">
        <f t="shared" ref="S205:S268" si="15">IF(ISNA(R205),"",COUNTIF($R$12:$R$1007,"&gt;"&amp;R205)+1)</f>
        <v/>
      </c>
    </row>
    <row r="206" spans="2:19" ht="16.5" thickBot="1" x14ac:dyDescent="0.3">
      <c r="B206" s="206">
        <f>Vulnerability_climate!B235</f>
        <v>0</v>
      </c>
      <c r="C206" s="207">
        <f>VLOOKUP($B206,Hazards_climate!$J$15:$R$10016,6,FALSE)</f>
        <v>0</v>
      </c>
      <c r="D206" s="208" t="e">
        <f>VLOOKUP($B206,Hazards_climate!$J$15:$R$10016,7,FALSE)</f>
        <v>#N/A</v>
      </c>
      <c r="E206" s="207">
        <f>VLOOKUP($B206,Hazards_climate!$J$15:$R$10016,8,FALSE)</f>
        <v>0</v>
      </c>
      <c r="F206" s="209">
        <f>VLOOKUP($B206,Hazards_climate!$J$15:$R$10016,9,FALSE)</f>
        <v>0</v>
      </c>
      <c r="G206" s="108">
        <f>Vulnerability_climate!C235</f>
        <v>0</v>
      </c>
      <c r="H206" s="109" t="str">
        <f t="shared" si="13"/>
        <v>00</v>
      </c>
      <c r="I206" s="109" t="e">
        <f>VLOOKUP(Risk_climate!$H206,Exposure_climate!$D$14:$J$1009,3,FALSE)</f>
        <v>#N/A</v>
      </c>
      <c r="J206" s="109" t="e">
        <f>VLOOKUP(Risk_climate!$H206,Exposure_climate!$D$14:$J$1009,4,FALSE)</f>
        <v>#N/A</v>
      </c>
      <c r="K206" s="110" t="e">
        <f>VLOOKUP(Risk_climate!$H206,Exposure_climate!$D$14:$J$1009,6,FALSE)</f>
        <v>#N/A</v>
      </c>
      <c r="L206" s="111">
        <f>Vulnerability_climate!E235</f>
        <v>0</v>
      </c>
      <c r="M206" s="112">
        <f>Vulnerability_climate!F235</f>
        <v>0</v>
      </c>
      <c r="N206" s="112" t="str">
        <f t="shared" si="14"/>
        <v>00</v>
      </c>
      <c r="O206" s="112" t="e">
        <f>VLOOKUP(N206,Vulnerability_climate!$D$18:$I$37,4,FALSE)</f>
        <v>#N/A</v>
      </c>
      <c r="P206" s="112" t="e">
        <f>VLOOKUP(N206,Vulnerability_climate!$D$18:$I$37,5,FALSE)</f>
        <v>#N/A</v>
      </c>
      <c r="Q206" s="113" t="e">
        <f>VLOOKUP(N206,Vulnerability_climate!$D$18:$I$37,6,FALSE)</f>
        <v>#N/A</v>
      </c>
      <c r="R206" s="55" t="e">
        <f t="shared" si="12"/>
        <v>#N/A</v>
      </c>
      <c r="S206" s="133" t="str">
        <f t="shared" si="15"/>
        <v/>
      </c>
    </row>
    <row r="207" spans="2:19" ht="16.5" thickBot="1" x14ac:dyDescent="0.3">
      <c r="B207" s="206">
        <f>Vulnerability_climate!B236</f>
        <v>0</v>
      </c>
      <c r="C207" s="207">
        <f>VLOOKUP($B207,Hazards_climate!$J$15:$R$10016,6,FALSE)</f>
        <v>0</v>
      </c>
      <c r="D207" s="208" t="e">
        <f>VLOOKUP($B207,Hazards_climate!$J$15:$R$10016,7,FALSE)</f>
        <v>#N/A</v>
      </c>
      <c r="E207" s="207">
        <f>VLOOKUP($B207,Hazards_climate!$J$15:$R$10016,8,FALSE)</f>
        <v>0</v>
      </c>
      <c r="F207" s="209">
        <f>VLOOKUP($B207,Hazards_climate!$J$15:$R$10016,9,FALSE)</f>
        <v>0</v>
      </c>
      <c r="G207" s="108">
        <f>Vulnerability_climate!C236</f>
        <v>0</v>
      </c>
      <c r="H207" s="109" t="str">
        <f t="shared" si="13"/>
        <v>00</v>
      </c>
      <c r="I207" s="109" t="e">
        <f>VLOOKUP(Risk_climate!$H207,Exposure_climate!$D$14:$J$1009,3,FALSE)</f>
        <v>#N/A</v>
      </c>
      <c r="J207" s="109" t="e">
        <f>VLOOKUP(Risk_climate!$H207,Exposure_climate!$D$14:$J$1009,4,FALSE)</f>
        <v>#N/A</v>
      </c>
      <c r="K207" s="110" t="e">
        <f>VLOOKUP(Risk_climate!$H207,Exposure_climate!$D$14:$J$1009,6,FALSE)</f>
        <v>#N/A</v>
      </c>
      <c r="L207" s="111">
        <f>Vulnerability_climate!E236</f>
        <v>0</v>
      </c>
      <c r="M207" s="112">
        <f>Vulnerability_climate!F236</f>
        <v>0</v>
      </c>
      <c r="N207" s="112" t="str">
        <f t="shared" si="14"/>
        <v>00</v>
      </c>
      <c r="O207" s="112" t="e">
        <f>VLOOKUP(N207,Vulnerability_climate!$D$18:$I$37,4,FALSE)</f>
        <v>#N/A</v>
      </c>
      <c r="P207" s="112" t="e">
        <f>VLOOKUP(N207,Vulnerability_climate!$D$18:$I$37,5,FALSE)</f>
        <v>#N/A</v>
      </c>
      <c r="Q207" s="113" t="e">
        <f>VLOOKUP(N207,Vulnerability_climate!$D$18:$I$37,6,FALSE)</f>
        <v>#N/A</v>
      </c>
      <c r="R207" s="55" t="e">
        <f t="shared" si="12"/>
        <v>#N/A</v>
      </c>
      <c r="S207" s="133" t="str">
        <f t="shared" si="15"/>
        <v/>
      </c>
    </row>
    <row r="208" spans="2:19" ht="16.5" thickBot="1" x14ac:dyDescent="0.3">
      <c r="B208" s="206">
        <f>Vulnerability_climate!B237</f>
        <v>0</v>
      </c>
      <c r="C208" s="207">
        <f>VLOOKUP($B208,Hazards_climate!$J$15:$R$10016,6,FALSE)</f>
        <v>0</v>
      </c>
      <c r="D208" s="208" t="e">
        <f>VLOOKUP($B208,Hazards_climate!$J$15:$R$10016,7,FALSE)</f>
        <v>#N/A</v>
      </c>
      <c r="E208" s="207">
        <f>VLOOKUP($B208,Hazards_climate!$J$15:$R$10016,8,FALSE)</f>
        <v>0</v>
      </c>
      <c r="F208" s="209">
        <f>VLOOKUP($B208,Hazards_climate!$J$15:$R$10016,9,FALSE)</f>
        <v>0</v>
      </c>
      <c r="G208" s="108">
        <f>Vulnerability_climate!C237</f>
        <v>0</v>
      </c>
      <c r="H208" s="109" t="str">
        <f t="shared" si="13"/>
        <v>00</v>
      </c>
      <c r="I208" s="109" t="e">
        <f>VLOOKUP(Risk_climate!$H208,Exposure_climate!$D$14:$J$1009,3,FALSE)</f>
        <v>#N/A</v>
      </c>
      <c r="J208" s="109" t="e">
        <f>VLOOKUP(Risk_climate!$H208,Exposure_climate!$D$14:$J$1009,4,FALSE)</f>
        <v>#N/A</v>
      </c>
      <c r="K208" s="110" t="e">
        <f>VLOOKUP(Risk_climate!$H208,Exposure_climate!$D$14:$J$1009,6,FALSE)</f>
        <v>#N/A</v>
      </c>
      <c r="L208" s="111">
        <f>Vulnerability_climate!E237</f>
        <v>0</v>
      </c>
      <c r="M208" s="112">
        <f>Vulnerability_climate!F237</f>
        <v>0</v>
      </c>
      <c r="N208" s="112" t="str">
        <f t="shared" si="14"/>
        <v>00</v>
      </c>
      <c r="O208" s="112" t="e">
        <f>VLOOKUP(N208,Vulnerability_climate!$D$18:$I$37,4,FALSE)</f>
        <v>#N/A</v>
      </c>
      <c r="P208" s="112" t="e">
        <f>VLOOKUP(N208,Vulnerability_climate!$D$18:$I$37,5,FALSE)</f>
        <v>#N/A</v>
      </c>
      <c r="Q208" s="113" t="e">
        <f>VLOOKUP(N208,Vulnerability_climate!$D$18:$I$37,6,FALSE)</f>
        <v>#N/A</v>
      </c>
      <c r="R208" s="55" t="e">
        <f t="shared" si="12"/>
        <v>#N/A</v>
      </c>
      <c r="S208" s="133" t="str">
        <f t="shared" si="15"/>
        <v/>
      </c>
    </row>
    <row r="209" spans="2:19" ht="16.5" thickBot="1" x14ac:dyDescent="0.3">
      <c r="B209" s="206">
        <f>Vulnerability_climate!B238</f>
        <v>0</v>
      </c>
      <c r="C209" s="207">
        <f>VLOOKUP($B209,Hazards_climate!$J$15:$R$10016,6,FALSE)</f>
        <v>0</v>
      </c>
      <c r="D209" s="208" t="e">
        <f>VLOOKUP($B209,Hazards_climate!$J$15:$R$10016,7,FALSE)</f>
        <v>#N/A</v>
      </c>
      <c r="E209" s="207">
        <f>VLOOKUP($B209,Hazards_climate!$J$15:$R$10016,8,FALSE)</f>
        <v>0</v>
      </c>
      <c r="F209" s="209">
        <f>VLOOKUP($B209,Hazards_climate!$J$15:$R$10016,9,FALSE)</f>
        <v>0</v>
      </c>
      <c r="G209" s="108">
        <f>Vulnerability_climate!C238</f>
        <v>0</v>
      </c>
      <c r="H209" s="109" t="str">
        <f t="shared" si="13"/>
        <v>00</v>
      </c>
      <c r="I209" s="109" t="e">
        <f>VLOOKUP(Risk_climate!$H209,Exposure_climate!$D$14:$J$1009,3,FALSE)</f>
        <v>#N/A</v>
      </c>
      <c r="J209" s="109" t="e">
        <f>VLOOKUP(Risk_climate!$H209,Exposure_climate!$D$14:$J$1009,4,FALSE)</f>
        <v>#N/A</v>
      </c>
      <c r="K209" s="110" t="e">
        <f>VLOOKUP(Risk_climate!$H209,Exposure_climate!$D$14:$J$1009,6,FALSE)</f>
        <v>#N/A</v>
      </c>
      <c r="L209" s="111">
        <f>Vulnerability_climate!E238</f>
        <v>0</v>
      </c>
      <c r="M209" s="112">
        <f>Vulnerability_climate!F238</f>
        <v>0</v>
      </c>
      <c r="N209" s="112" t="str">
        <f t="shared" si="14"/>
        <v>00</v>
      </c>
      <c r="O209" s="112" t="e">
        <f>VLOOKUP(N209,Vulnerability_climate!$D$18:$I$37,4,FALSE)</f>
        <v>#N/A</v>
      </c>
      <c r="P209" s="112" t="e">
        <f>VLOOKUP(N209,Vulnerability_climate!$D$18:$I$37,5,FALSE)</f>
        <v>#N/A</v>
      </c>
      <c r="Q209" s="113" t="e">
        <f>VLOOKUP(N209,Vulnerability_climate!$D$18:$I$37,6,FALSE)</f>
        <v>#N/A</v>
      </c>
      <c r="R209" s="55" t="e">
        <f t="shared" si="12"/>
        <v>#N/A</v>
      </c>
      <c r="S209" s="133" t="str">
        <f t="shared" si="15"/>
        <v/>
      </c>
    </row>
    <row r="210" spans="2:19" ht="16.5" thickBot="1" x14ac:dyDescent="0.3">
      <c r="B210" s="206">
        <f>Vulnerability_climate!B239</f>
        <v>0</v>
      </c>
      <c r="C210" s="207">
        <f>VLOOKUP($B210,Hazards_climate!$J$15:$R$10016,6,FALSE)</f>
        <v>0</v>
      </c>
      <c r="D210" s="208" t="e">
        <f>VLOOKUP($B210,Hazards_climate!$J$15:$R$10016,7,FALSE)</f>
        <v>#N/A</v>
      </c>
      <c r="E210" s="207">
        <f>VLOOKUP($B210,Hazards_climate!$J$15:$R$10016,8,FALSE)</f>
        <v>0</v>
      </c>
      <c r="F210" s="209">
        <f>VLOOKUP($B210,Hazards_climate!$J$15:$R$10016,9,FALSE)</f>
        <v>0</v>
      </c>
      <c r="G210" s="108">
        <f>Vulnerability_climate!C239</f>
        <v>0</v>
      </c>
      <c r="H210" s="109" t="str">
        <f t="shared" si="13"/>
        <v>00</v>
      </c>
      <c r="I210" s="109" t="e">
        <f>VLOOKUP(Risk_climate!$H210,Exposure_climate!$D$14:$J$1009,3,FALSE)</f>
        <v>#N/A</v>
      </c>
      <c r="J210" s="109" t="e">
        <f>VLOOKUP(Risk_climate!$H210,Exposure_climate!$D$14:$J$1009,4,FALSE)</f>
        <v>#N/A</v>
      </c>
      <c r="K210" s="110" t="e">
        <f>VLOOKUP(Risk_climate!$H210,Exposure_climate!$D$14:$J$1009,6,FALSE)</f>
        <v>#N/A</v>
      </c>
      <c r="L210" s="111">
        <f>Vulnerability_climate!E239</f>
        <v>0</v>
      </c>
      <c r="M210" s="112">
        <f>Vulnerability_climate!F239</f>
        <v>0</v>
      </c>
      <c r="N210" s="112" t="str">
        <f t="shared" si="14"/>
        <v>00</v>
      </c>
      <c r="O210" s="112" t="e">
        <f>VLOOKUP(N210,Vulnerability_climate!$D$18:$I$37,4,FALSE)</f>
        <v>#N/A</v>
      </c>
      <c r="P210" s="112" t="e">
        <f>VLOOKUP(N210,Vulnerability_climate!$D$18:$I$37,5,FALSE)</f>
        <v>#N/A</v>
      </c>
      <c r="Q210" s="113" t="e">
        <f>VLOOKUP(N210,Vulnerability_climate!$D$18:$I$37,6,FALSE)</f>
        <v>#N/A</v>
      </c>
      <c r="R210" s="55" t="e">
        <f t="shared" si="12"/>
        <v>#N/A</v>
      </c>
      <c r="S210" s="133" t="str">
        <f t="shared" si="15"/>
        <v/>
      </c>
    </row>
    <row r="211" spans="2:19" ht="16.5" thickBot="1" x14ac:dyDescent="0.3">
      <c r="B211" s="206">
        <f>Vulnerability_climate!B240</f>
        <v>0</v>
      </c>
      <c r="C211" s="207">
        <f>VLOOKUP($B211,Hazards_climate!$J$15:$R$10016,6,FALSE)</f>
        <v>0</v>
      </c>
      <c r="D211" s="208" t="e">
        <f>VLOOKUP($B211,Hazards_climate!$J$15:$R$10016,7,FALSE)</f>
        <v>#N/A</v>
      </c>
      <c r="E211" s="207">
        <f>VLOOKUP($B211,Hazards_climate!$J$15:$R$10016,8,FALSE)</f>
        <v>0</v>
      </c>
      <c r="F211" s="209">
        <f>VLOOKUP($B211,Hazards_climate!$J$15:$R$10016,9,FALSE)</f>
        <v>0</v>
      </c>
      <c r="G211" s="108">
        <f>Vulnerability_climate!C240</f>
        <v>0</v>
      </c>
      <c r="H211" s="109" t="str">
        <f t="shared" si="13"/>
        <v>00</v>
      </c>
      <c r="I211" s="109" t="e">
        <f>VLOOKUP(Risk_climate!$H211,Exposure_climate!$D$14:$J$1009,3,FALSE)</f>
        <v>#N/A</v>
      </c>
      <c r="J211" s="109" t="e">
        <f>VLOOKUP(Risk_climate!$H211,Exposure_climate!$D$14:$J$1009,4,FALSE)</f>
        <v>#N/A</v>
      </c>
      <c r="K211" s="110" t="e">
        <f>VLOOKUP(Risk_climate!$H211,Exposure_climate!$D$14:$J$1009,6,FALSE)</f>
        <v>#N/A</v>
      </c>
      <c r="L211" s="111">
        <f>Vulnerability_climate!E240</f>
        <v>0</v>
      </c>
      <c r="M211" s="112">
        <f>Vulnerability_climate!F240</f>
        <v>0</v>
      </c>
      <c r="N211" s="112" t="str">
        <f t="shared" si="14"/>
        <v>00</v>
      </c>
      <c r="O211" s="112" t="e">
        <f>VLOOKUP(N211,Vulnerability_climate!$D$18:$I$37,4,FALSE)</f>
        <v>#N/A</v>
      </c>
      <c r="P211" s="112" t="e">
        <f>VLOOKUP(N211,Vulnerability_climate!$D$18:$I$37,5,FALSE)</f>
        <v>#N/A</v>
      </c>
      <c r="Q211" s="113" t="e">
        <f>VLOOKUP(N211,Vulnerability_climate!$D$18:$I$37,6,FALSE)</f>
        <v>#N/A</v>
      </c>
      <c r="R211" s="55" t="e">
        <f t="shared" si="12"/>
        <v>#N/A</v>
      </c>
      <c r="S211" s="133" t="str">
        <f t="shared" si="15"/>
        <v/>
      </c>
    </row>
    <row r="212" spans="2:19" ht="16.5" thickBot="1" x14ac:dyDescent="0.3">
      <c r="B212" s="206">
        <f>Vulnerability_climate!B241</f>
        <v>0</v>
      </c>
      <c r="C212" s="207">
        <f>VLOOKUP($B212,Hazards_climate!$J$15:$R$10016,6,FALSE)</f>
        <v>0</v>
      </c>
      <c r="D212" s="208" t="e">
        <f>VLOOKUP($B212,Hazards_climate!$J$15:$R$10016,7,FALSE)</f>
        <v>#N/A</v>
      </c>
      <c r="E212" s="207">
        <f>VLOOKUP($B212,Hazards_climate!$J$15:$R$10016,8,FALSE)</f>
        <v>0</v>
      </c>
      <c r="F212" s="209">
        <f>VLOOKUP($B212,Hazards_climate!$J$15:$R$10016,9,FALSE)</f>
        <v>0</v>
      </c>
      <c r="G212" s="108">
        <f>Vulnerability_climate!C241</f>
        <v>0</v>
      </c>
      <c r="H212" s="109" t="str">
        <f t="shared" si="13"/>
        <v>00</v>
      </c>
      <c r="I212" s="109" t="e">
        <f>VLOOKUP(Risk_climate!$H212,Exposure_climate!$D$14:$J$1009,3,FALSE)</f>
        <v>#N/A</v>
      </c>
      <c r="J212" s="109" t="e">
        <f>VLOOKUP(Risk_climate!$H212,Exposure_climate!$D$14:$J$1009,4,FALSE)</f>
        <v>#N/A</v>
      </c>
      <c r="K212" s="110" t="e">
        <f>VLOOKUP(Risk_climate!$H212,Exposure_climate!$D$14:$J$1009,6,FALSE)</f>
        <v>#N/A</v>
      </c>
      <c r="L212" s="111">
        <f>Vulnerability_climate!E241</f>
        <v>0</v>
      </c>
      <c r="M212" s="112">
        <f>Vulnerability_climate!F241</f>
        <v>0</v>
      </c>
      <c r="N212" s="112" t="str">
        <f t="shared" si="14"/>
        <v>00</v>
      </c>
      <c r="O212" s="112" t="e">
        <f>VLOOKUP(N212,Vulnerability_climate!$D$18:$I$37,4,FALSE)</f>
        <v>#N/A</v>
      </c>
      <c r="P212" s="112" t="e">
        <f>VLOOKUP(N212,Vulnerability_climate!$D$18:$I$37,5,FALSE)</f>
        <v>#N/A</v>
      </c>
      <c r="Q212" s="113" t="e">
        <f>VLOOKUP(N212,Vulnerability_climate!$D$18:$I$37,6,FALSE)</f>
        <v>#N/A</v>
      </c>
      <c r="R212" s="55" t="e">
        <f t="shared" si="12"/>
        <v>#N/A</v>
      </c>
      <c r="S212" s="133" t="str">
        <f t="shared" si="15"/>
        <v/>
      </c>
    </row>
    <row r="213" spans="2:19" ht="16.5" thickBot="1" x14ac:dyDescent="0.3">
      <c r="B213" s="206">
        <f>Vulnerability_climate!B242</f>
        <v>0</v>
      </c>
      <c r="C213" s="207">
        <f>VLOOKUP($B213,Hazards_climate!$J$15:$R$10016,6,FALSE)</f>
        <v>0</v>
      </c>
      <c r="D213" s="208" t="e">
        <f>VLOOKUP($B213,Hazards_climate!$J$15:$R$10016,7,FALSE)</f>
        <v>#N/A</v>
      </c>
      <c r="E213" s="207">
        <f>VLOOKUP($B213,Hazards_climate!$J$15:$R$10016,8,FALSE)</f>
        <v>0</v>
      </c>
      <c r="F213" s="209">
        <f>VLOOKUP($B213,Hazards_climate!$J$15:$R$10016,9,FALSE)</f>
        <v>0</v>
      </c>
      <c r="G213" s="108">
        <f>Vulnerability_climate!C242</f>
        <v>0</v>
      </c>
      <c r="H213" s="109" t="str">
        <f t="shared" si="13"/>
        <v>00</v>
      </c>
      <c r="I213" s="109" t="e">
        <f>VLOOKUP(Risk_climate!$H213,Exposure_climate!$D$14:$J$1009,3,FALSE)</f>
        <v>#N/A</v>
      </c>
      <c r="J213" s="109" t="e">
        <f>VLOOKUP(Risk_climate!$H213,Exposure_climate!$D$14:$J$1009,4,FALSE)</f>
        <v>#N/A</v>
      </c>
      <c r="K213" s="110" t="e">
        <f>VLOOKUP(Risk_climate!$H213,Exposure_climate!$D$14:$J$1009,6,FALSE)</f>
        <v>#N/A</v>
      </c>
      <c r="L213" s="111">
        <f>Vulnerability_climate!E242</f>
        <v>0</v>
      </c>
      <c r="M213" s="112">
        <f>Vulnerability_climate!F242</f>
        <v>0</v>
      </c>
      <c r="N213" s="112" t="str">
        <f t="shared" si="14"/>
        <v>00</v>
      </c>
      <c r="O213" s="112" t="e">
        <f>VLOOKUP(N213,Vulnerability_climate!$D$18:$I$37,4,FALSE)</f>
        <v>#N/A</v>
      </c>
      <c r="P213" s="112" t="e">
        <f>VLOOKUP(N213,Vulnerability_climate!$D$18:$I$37,5,FALSE)</f>
        <v>#N/A</v>
      </c>
      <c r="Q213" s="113" t="e">
        <f>VLOOKUP(N213,Vulnerability_climate!$D$18:$I$37,6,FALSE)</f>
        <v>#N/A</v>
      </c>
      <c r="R213" s="55" t="e">
        <f t="shared" si="12"/>
        <v>#N/A</v>
      </c>
      <c r="S213" s="133" t="str">
        <f t="shared" si="15"/>
        <v/>
      </c>
    </row>
    <row r="214" spans="2:19" ht="16.5" thickBot="1" x14ac:dyDescent="0.3">
      <c r="B214" s="206">
        <f>Vulnerability_climate!B243</f>
        <v>0</v>
      </c>
      <c r="C214" s="207">
        <f>VLOOKUP($B214,Hazards_climate!$J$15:$R$10016,6,FALSE)</f>
        <v>0</v>
      </c>
      <c r="D214" s="208" t="e">
        <f>VLOOKUP($B214,Hazards_climate!$J$15:$R$10016,7,FALSE)</f>
        <v>#N/A</v>
      </c>
      <c r="E214" s="207">
        <f>VLOOKUP($B214,Hazards_climate!$J$15:$R$10016,8,FALSE)</f>
        <v>0</v>
      </c>
      <c r="F214" s="209">
        <f>VLOOKUP($B214,Hazards_climate!$J$15:$R$10016,9,FALSE)</f>
        <v>0</v>
      </c>
      <c r="G214" s="108">
        <f>Vulnerability_climate!C243</f>
        <v>0</v>
      </c>
      <c r="H214" s="109" t="str">
        <f t="shared" si="13"/>
        <v>00</v>
      </c>
      <c r="I214" s="109" t="e">
        <f>VLOOKUP(Risk_climate!$H214,Exposure_climate!$D$14:$J$1009,3,FALSE)</f>
        <v>#N/A</v>
      </c>
      <c r="J214" s="109" t="e">
        <f>VLOOKUP(Risk_climate!$H214,Exposure_climate!$D$14:$J$1009,4,FALSE)</f>
        <v>#N/A</v>
      </c>
      <c r="K214" s="110" t="e">
        <f>VLOOKUP(Risk_climate!$H214,Exposure_climate!$D$14:$J$1009,6,FALSE)</f>
        <v>#N/A</v>
      </c>
      <c r="L214" s="111">
        <f>Vulnerability_climate!E243</f>
        <v>0</v>
      </c>
      <c r="M214" s="112">
        <f>Vulnerability_climate!F243</f>
        <v>0</v>
      </c>
      <c r="N214" s="112" t="str">
        <f t="shared" si="14"/>
        <v>00</v>
      </c>
      <c r="O214" s="112" t="e">
        <f>VLOOKUP(N214,Vulnerability_climate!$D$18:$I$37,4,FALSE)</f>
        <v>#N/A</v>
      </c>
      <c r="P214" s="112" t="e">
        <f>VLOOKUP(N214,Vulnerability_climate!$D$18:$I$37,5,FALSE)</f>
        <v>#N/A</v>
      </c>
      <c r="Q214" s="113" t="e">
        <f>VLOOKUP(N214,Vulnerability_climate!$D$18:$I$37,6,FALSE)</f>
        <v>#N/A</v>
      </c>
      <c r="R214" s="55" t="e">
        <f t="shared" si="12"/>
        <v>#N/A</v>
      </c>
      <c r="S214" s="133" t="str">
        <f t="shared" si="15"/>
        <v/>
      </c>
    </row>
    <row r="215" spans="2:19" ht="16.5" thickBot="1" x14ac:dyDescent="0.3">
      <c r="B215" s="206">
        <f>Vulnerability_climate!B244</f>
        <v>0</v>
      </c>
      <c r="C215" s="207">
        <f>VLOOKUP($B215,Hazards_climate!$J$15:$R$10016,6,FALSE)</f>
        <v>0</v>
      </c>
      <c r="D215" s="208" t="e">
        <f>VLOOKUP($B215,Hazards_climate!$J$15:$R$10016,7,FALSE)</f>
        <v>#N/A</v>
      </c>
      <c r="E215" s="207">
        <f>VLOOKUP($B215,Hazards_climate!$J$15:$R$10016,8,FALSE)</f>
        <v>0</v>
      </c>
      <c r="F215" s="209">
        <f>VLOOKUP($B215,Hazards_climate!$J$15:$R$10016,9,FALSE)</f>
        <v>0</v>
      </c>
      <c r="G215" s="108">
        <f>Vulnerability_climate!C244</f>
        <v>0</v>
      </c>
      <c r="H215" s="109" t="str">
        <f t="shared" si="13"/>
        <v>00</v>
      </c>
      <c r="I215" s="109" t="e">
        <f>VLOOKUP(Risk_climate!$H215,Exposure_climate!$D$14:$J$1009,3,FALSE)</f>
        <v>#N/A</v>
      </c>
      <c r="J215" s="109" t="e">
        <f>VLOOKUP(Risk_climate!$H215,Exposure_climate!$D$14:$J$1009,4,FALSE)</f>
        <v>#N/A</v>
      </c>
      <c r="K215" s="110" t="e">
        <f>VLOOKUP(Risk_climate!$H215,Exposure_climate!$D$14:$J$1009,6,FALSE)</f>
        <v>#N/A</v>
      </c>
      <c r="L215" s="111">
        <f>Vulnerability_climate!E244</f>
        <v>0</v>
      </c>
      <c r="M215" s="112">
        <f>Vulnerability_climate!F244</f>
        <v>0</v>
      </c>
      <c r="N215" s="112" t="str">
        <f t="shared" si="14"/>
        <v>00</v>
      </c>
      <c r="O215" s="112" t="e">
        <f>VLOOKUP(N215,Vulnerability_climate!$D$18:$I$37,4,FALSE)</f>
        <v>#N/A</v>
      </c>
      <c r="P215" s="112" t="e">
        <f>VLOOKUP(N215,Vulnerability_climate!$D$18:$I$37,5,FALSE)</f>
        <v>#N/A</v>
      </c>
      <c r="Q215" s="113" t="e">
        <f>VLOOKUP(N215,Vulnerability_climate!$D$18:$I$37,6,FALSE)</f>
        <v>#N/A</v>
      </c>
      <c r="R215" s="55" t="e">
        <f t="shared" si="12"/>
        <v>#N/A</v>
      </c>
      <c r="S215" s="133" t="str">
        <f t="shared" si="15"/>
        <v/>
      </c>
    </row>
    <row r="216" spans="2:19" ht="16.5" thickBot="1" x14ac:dyDescent="0.3">
      <c r="B216" s="206">
        <f>Vulnerability_climate!B245</f>
        <v>0</v>
      </c>
      <c r="C216" s="207">
        <f>VLOOKUP($B216,Hazards_climate!$J$15:$R$10016,6,FALSE)</f>
        <v>0</v>
      </c>
      <c r="D216" s="208" t="e">
        <f>VLOOKUP($B216,Hazards_climate!$J$15:$R$10016,7,FALSE)</f>
        <v>#N/A</v>
      </c>
      <c r="E216" s="207">
        <f>VLOOKUP($B216,Hazards_climate!$J$15:$R$10016,8,FALSE)</f>
        <v>0</v>
      </c>
      <c r="F216" s="209">
        <f>VLOOKUP($B216,Hazards_climate!$J$15:$R$10016,9,FALSE)</f>
        <v>0</v>
      </c>
      <c r="G216" s="108">
        <f>Vulnerability_climate!C245</f>
        <v>0</v>
      </c>
      <c r="H216" s="109" t="str">
        <f t="shared" si="13"/>
        <v>00</v>
      </c>
      <c r="I216" s="109" t="e">
        <f>VLOOKUP(Risk_climate!$H216,Exposure_climate!$D$14:$J$1009,3,FALSE)</f>
        <v>#N/A</v>
      </c>
      <c r="J216" s="109" t="e">
        <f>VLOOKUP(Risk_climate!$H216,Exposure_climate!$D$14:$J$1009,4,FALSE)</f>
        <v>#N/A</v>
      </c>
      <c r="K216" s="110" t="e">
        <f>VLOOKUP(Risk_climate!$H216,Exposure_climate!$D$14:$J$1009,6,FALSE)</f>
        <v>#N/A</v>
      </c>
      <c r="L216" s="111">
        <f>Vulnerability_climate!E245</f>
        <v>0</v>
      </c>
      <c r="M216" s="112">
        <f>Vulnerability_climate!F245</f>
        <v>0</v>
      </c>
      <c r="N216" s="112" t="str">
        <f t="shared" si="14"/>
        <v>00</v>
      </c>
      <c r="O216" s="112" t="e">
        <f>VLOOKUP(N216,Vulnerability_climate!$D$18:$I$37,4,FALSE)</f>
        <v>#N/A</v>
      </c>
      <c r="P216" s="112" t="e">
        <f>VLOOKUP(N216,Vulnerability_climate!$D$18:$I$37,5,FALSE)</f>
        <v>#N/A</v>
      </c>
      <c r="Q216" s="113" t="e">
        <f>VLOOKUP(N216,Vulnerability_climate!$D$18:$I$37,6,FALSE)</f>
        <v>#N/A</v>
      </c>
      <c r="R216" s="55" t="e">
        <f t="shared" si="12"/>
        <v>#N/A</v>
      </c>
      <c r="S216" s="133" t="str">
        <f t="shared" si="15"/>
        <v/>
      </c>
    </row>
    <row r="217" spans="2:19" ht="16.5" thickBot="1" x14ac:dyDescent="0.3">
      <c r="B217" s="206">
        <f>Vulnerability_climate!B246</f>
        <v>0</v>
      </c>
      <c r="C217" s="207">
        <f>VLOOKUP($B217,Hazards_climate!$J$15:$R$10016,6,FALSE)</f>
        <v>0</v>
      </c>
      <c r="D217" s="208" t="e">
        <f>VLOOKUP($B217,Hazards_climate!$J$15:$R$10016,7,FALSE)</f>
        <v>#N/A</v>
      </c>
      <c r="E217" s="207">
        <f>VLOOKUP($B217,Hazards_climate!$J$15:$R$10016,8,FALSE)</f>
        <v>0</v>
      </c>
      <c r="F217" s="209">
        <f>VLOOKUP($B217,Hazards_climate!$J$15:$R$10016,9,FALSE)</f>
        <v>0</v>
      </c>
      <c r="G217" s="108">
        <f>Vulnerability_climate!C246</f>
        <v>0</v>
      </c>
      <c r="H217" s="109" t="str">
        <f t="shared" si="13"/>
        <v>00</v>
      </c>
      <c r="I217" s="109" t="e">
        <f>VLOOKUP(Risk_climate!$H217,Exposure_climate!$D$14:$J$1009,3,FALSE)</f>
        <v>#N/A</v>
      </c>
      <c r="J217" s="109" t="e">
        <f>VLOOKUP(Risk_climate!$H217,Exposure_climate!$D$14:$J$1009,4,FALSE)</f>
        <v>#N/A</v>
      </c>
      <c r="K217" s="110" t="e">
        <f>VLOOKUP(Risk_climate!$H217,Exposure_climate!$D$14:$J$1009,6,FALSE)</f>
        <v>#N/A</v>
      </c>
      <c r="L217" s="111">
        <f>Vulnerability_climate!E246</f>
        <v>0</v>
      </c>
      <c r="M217" s="112">
        <f>Vulnerability_climate!F246</f>
        <v>0</v>
      </c>
      <c r="N217" s="112" t="str">
        <f t="shared" si="14"/>
        <v>00</v>
      </c>
      <c r="O217" s="112" t="e">
        <f>VLOOKUP(N217,Vulnerability_climate!$D$18:$I$37,4,FALSE)</f>
        <v>#N/A</v>
      </c>
      <c r="P217" s="112" t="e">
        <f>VLOOKUP(N217,Vulnerability_climate!$D$18:$I$37,5,FALSE)</f>
        <v>#N/A</v>
      </c>
      <c r="Q217" s="113" t="e">
        <f>VLOOKUP(N217,Vulnerability_climate!$D$18:$I$37,6,FALSE)</f>
        <v>#N/A</v>
      </c>
      <c r="R217" s="55" t="e">
        <f t="shared" si="12"/>
        <v>#N/A</v>
      </c>
      <c r="S217" s="133" t="str">
        <f t="shared" si="15"/>
        <v/>
      </c>
    </row>
    <row r="218" spans="2:19" ht="16.5" thickBot="1" x14ac:dyDescent="0.3">
      <c r="B218" s="206">
        <f>Vulnerability_climate!B247</f>
        <v>0</v>
      </c>
      <c r="C218" s="207">
        <f>VLOOKUP($B218,Hazards_climate!$J$15:$R$10016,6,FALSE)</f>
        <v>0</v>
      </c>
      <c r="D218" s="208" t="e">
        <f>VLOOKUP($B218,Hazards_climate!$J$15:$R$10016,7,FALSE)</f>
        <v>#N/A</v>
      </c>
      <c r="E218" s="207">
        <f>VLOOKUP($B218,Hazards_climate!$J$15:$R$10016,8,FALSE)</f>
        <v>0</v>
      </c>
      <c r="F218" s="209">
        <f>VLOOKUP($B218,Hazards_climate!$J$15:$R$10016,9,FALSE)</f>
        <v>0</v>
      </c>
      <c r="G218" s="108">
        <f>Vulnerability_climate!C247</f>
        <v>0</v>
      </c>
      <c r="H218" s="109" t="str">
        <f t="shared" si="13"/>
        <v>00</v>
      </c>
      <c r="I218" s="109" t="e">
        <f>VLOOKUP(Risk_climate!$H218,Exposure_climate!$D$14:$J$1009,3,FALSE)</f>
        <v>#N/A</v>
      </c>
      <c r="J218" s="109" t="e">
        <f>VLOOKUP(Risk_climate!$H218,Exposure_climate!$D$14:$J$1009,4,FALSE)</f>
        <v>#N/A</v>
      </c>
      <c r="K218" s="110" t="e">
        <f>VLOOKUP(Risk_climate!$H218,Exposure_climate!$D$14:$J$1009,6,FALSE)</f>
        <v>#N/A</v>
      </c>
      <c r="L218" s="111">
        <f>Vulnerability_climate!E247</f>
        <v>0</v>
      </c>
      <c r="M218" s="112">
        <f>Vulnerability_climate!F247</f>
        <v>0</v>
      </c>
      <c r="N218" s="112" t="str">
        <f t="shared" si="14"/>
        <v>00</v>
      </c>
      <c r="O218" s="112" t="e">
        <f>VLOOKUP(N218,Vulnerability_climate!$D$18:$I$37,4,FALSE)</f>
        <v>#N/A</v>
      </c>
      <c r="P218" s="112" t="e">
        <f>VLOOKUP(N218,Vulnerability_climate!$D$18:$I$37,5,FALSE)</f>
        <v>#N/A</v>
      </c>
      <c r="Q218" s="113" t="e">
        <f>VLOOKUP(N218,Vulnerability_climate!$D$18:$I$37,6,FALSE)</f>
        <v>#N/A</v>
      </c>
      <c r="R218" s="55" t="e">
        <f t="shared" si="12"/>
        <v>#N/A</v>
      </c>
      <c r="S218" s="133" t="str">
        <f t="shared" si="15"/>
        <v/>
      </c>
    </row>
    <row r="219" spans="2:19" ht="16.5" thickBot="1" x14ac:dyDescent="0.3">
      <c r="B219" s="206">
        <f>Vulnerability_climate!B248</f>
        <v>0</v>
      </c>
      <c r="C219" s="207">
        <f>VLOOKUP($B219,Hazards_climate!$J$15:$R$10016,6,FALSE)</f>
        <v>0</v>
      </c>
      <c r="D219" s="208" t="e">
        <f>VLOOKUP($B219,Hazards_climate!$J$15:$R$10016,7,FALSE)</f>
        <v>#N/A</v>
      </c>
      <c r="E219" s="207">
        <f>VLOOKUP($B219,Hazards_climate!$J$15:$R$10016,8,FALSE)</f>
        <v>0</v>
      </c>
      <c r="F219" s="209">
        <f>VLOOKUP($B219,Hazards_climate!$J$15:$R$10016,9,FALSE)</f>
        <v>0</v>
      </c>
      <c r="G219" s="108">
        <f>Vulnerability_climate!C248</f>
        <v>0</v>
      </c>
      <c r="H219" s="109" t="str">
        <f t="shared" si="13"/>
        <v>00</v>
      </c>
      <c r="I219" s="109" t="e">
        <f>VLOOKUP(Risk_climate!$H219,Exposure_climate!$D$14:$J$1009,3,FALSE)</f>
        <v>#N/A</v>
      </c>
      <c r="J219" s="109" t="e">
        <f>VLOOKUP(Risk_climate!$H219,Exposure_climate!$D$14:$J$1009,4,FALSE)</f>
        <v>#N/A</v>
      </c>
      <c r="K219" s="110" t="e">
        <f>VLOOKUP(Risk_climate!$H219,Exposure_climate!$D$14:$J$1009,6,FALSE)</f>
        <v>#N/A</v>
      </c>
      <c r="L219" s="111">
        <f>Vulnerability_climate!E248</f>
        <v>0</v>
      </c>
      <c r="M219" s="112">
        <f>Vulnerability_climate!F248</f>
        <v>0</v>
      </c>
      <c r="N219" s="112" t="str">
        <f t="shared" si="14"/>
        <v>00</v>
      </c>
      <c r="O219" s="112" t="e">
        <f>VLOOKUP(N219,Vulnerability_climate!$D$18:$I$37,4,FALSE)</f>
        <v>#N/A</v>
      </c>
      <c r="P219" s="112" t="e">
        <f>VLOOKUP(N219,Vulnerability_climate!$D$18:$I$37,5,FALSE)</f>
        <v>#N/A</v>
      </c>
      <c r="Q219" s="113" t="e">
        <f>VLOOKUP(N219,Vulnerability_climate!$D$18:$I$37,6,FALSE)</f>
        <v>#N/A</v>
      </c>
      <c r="R219" s="55" t="e">
        <f t="shared" si="12"/>
        <v>#N/A</v>
      </c>
      <c r="S219" s="133" t="str">
        <f t="shared" si="15"/>
        <v/>
      </c>
    </row>
    <row r="220" spans="2:19" ht="16.5" thickBot="1" x14ac:dyDescent="0.3">
      <c r="B220" s="206">
        <f>Vulnerability_climate!B249</f>
        <v>0</v>
      </c>
      <c r="C220" s="207">
        <f>VLOOKUP($B220,Hazards_climate!$J$15:$R$10016,6,FALSE)</f>
        <v>0</v>
      </c>
      <c r="D220" s="208" t="e">
        <f>VLOOKUP($B220,Hazards_climate!$J$15:$R$10016,7,FALSE)</f>
        <v>#N/A</v>
      </c>
      <c r="E220" s="207">
        <f>VLOOKUP($B220,Hazards_climate!$J$15:$R$10016,8,FALSE)</f>
        <v>0</v>
      </c>
      <c r="F220" s="209">
        <f>VLOOKUP($B220,Hazards_climate!$J$15:$R$10016,9,FALSE)</f>
        <v>0</v>
      </c>
      <c r="G220" s="108">
        <f>Vulnerability_climate!C249</f>
        <v>0</v>
      </c>
      <c r="H220" s="109" t="str">
        <f t="shared" si="13"/>
        <v>00</v>
      </c>
      <c r="I220" s="109" t="e">
        <f>VLOOKUP(Risk_climate!$H220,Exposure_climate!$D$14:$J$1009,3,FALSE)</f>
        <v>#N/A</v>
      </c>
      <c r="J220" s="109" t="e">
        <f>VLOOKUP(Risk_climate!$H220,Exposure_climate!$D$14:$J$1009,4,FALSE)</f>
        <v>#N/A</v>
      </c>
      <c r="K220" s="110" t="e">
        <f>VLOOKUP(Risk_climate!$H220,Exposure_climate!$D$14:$J$1009,6,FALSE)</f>
        <v>#N/A</v>
      </c>
      <c r="L220" s="111">
        <f>Vulnerability_climate!E249</f>
        <v>0</v>
      </c>
      <c r="M220" s="112">
        <f>Vulnerability_climate!F249</f>
        <v>0</v>
      </c>
      <c r="N220" s="112" t="str">
        <f t="shared" si="14"/>
        <v>00</v>
      </c>
      <c r="O220" s="112" t="e">
        <f>VLOOKUP(N220,Vulnerability_climate!$D$18:$I$37,4,FALSE)</f>
        <v>#N/A</v>
      </c>
      <c r="P220" s="112" t="e">
        <f>VLOOKUP(N220,Vulnerability_climate!$D$18:$I$37,5,FALSE)</f>
        <v>#N/A</v>
      </c>
      <c r="Q220" s="113" t="e">
        <f>VLOOKUP(N220,Vulnerability_climate!$D$18:$I$37,6,FALSE)</f>
        <v>#N/A</v>
      </c>
      <c r="R220" s="55" t="e">
        <f t="shared" si="12"/>
        <v>#N/A</v>
      </c>
      <c r="S220" s="133" t="str">
        <f t="shared" si="15"/>
        <v/>
      </c>
    </row>
    <row r="221" spans="2:19" ht="16.5" thickBot="1" x14ac:dyDescent="0.3">
      <c r="B221" s="206">
        <f>Vulnerability_climate!B250</f>
        <v>0</v>
      </c>
      <c r="C221" s="207">
        <f>VLOOKUP($B221,Hazards_climate!$J$15:$R$10016,6,FALSE)</f>
        <v>0</v>
      </c>
      <c r="D221" s="208" t="e">
        <f>VLOOKUP($B221,Hazards_climate!$J$15:$R$10016,7,FALSE)</f>
        <v>#N/A</v>
      </c>
      <c r="E221" s="207">
        <f>VLOOKUP($B221,Hazards_climate!$J$15:$R$10016,8,FALSE)</f>
        <v>0</v>
      </c>
      <c r="F221" s="209">
        <f>VLOOKUP($B221,Hazards_climate!$J$15:$R$10016,9,FALSE)</f>
        <v>0</v>
      </c>
      <c r="G221" s="108">
        <f>Vulnerability_climate!C250</f>
        <v>0</v>
      </c>
      <c r="H221" s="109" t="str">
        <f t="shared" si="13"/>
        <v>00</v>
      </c>
      <c r="I221" s="109" t="e">
        <f>VLOOKUP(Risk_climate!$H221,Exposure_climate!$D$14:$J$1009,3,FALSE)</f>
        <v>#N/A</v>
      </c>
      <c r="J221" s="109" t="e">
        <f>VLOOKUP(Risk_climate!$H221,Exposure_climate!$D$14:$J$1009,4,FALSE)</f>
        <v>#N/A</v>
      </c>
      <c r="K221" s="110" t="e">
        <f>VLOOKUP(Risk_climate!$H221,Exposure_climate!$D$14:$J$1009,6,FALSE)</f>
        <v>#N/A</v>
      </c>
      <c r="L221" s="111">
        <f>Vulnerability_climate!E250</f>
        <v>0</v>
      </c>
      <c r="M221" s="112">
        <f>Vulnerability_climate!F250</f>
        <v>0</v>
      </c>
      <c r="N221" s="112" t="str">
        <f t="shared" si="14"/>
        <v>00</v>
      </c>
      <c r="O221" s="112" t="e">
        <f>VLOOKUP(N221,Vulnerability_climate!$D$18:$I$37,4,FALSE)</f>
        <v>#N/A</v>
      </c>
      <c r="P221" s="112" t="e">
        <f>VLOOKUP(N221,Vulnerability_climate!$D$18:$I$37,5,FALSE)</f>
        <v>#N/A</v>
      </c>
      <c r="Q221" s="113" t="e">
        <f>VLOOKUP(N221,Vulnerability_climate!$D$18:$I$37,6,FALSE)</f>
        <v>#N/A</v>
      </c>
      <c r="R221" s="55" t="e">
        <f t="shared" si="12"/>
        <v>#N/A</v>
      </c>
      <c r="S221" s="133" t="str">
        <f t="shared" si="15"/>
        <v/>
      </c>
    </row>
    <row r="222" spans="2:19" ht="16.5" thickBot="1" x14ac:dyDescent="0.3">
      <c r="B222" s="206">
        <f>Vulnerability_climate!B251</f>
        <v>0</v>
      </c>
      <c r="C222" s="207">
        <f>VLOOKUP($B222,Hazards_climate!$J$15:$R$10016,6,FALSE)</f>
        <v>0</v>
      </c>
      <c r="D222" s="208" t="e">
        <f>VLOOKUP($B222,Hazards_climate!$J$15:$R$10016,7,FALSE)</f>
        <v>#N/A</v>
      </c>
      <c r="E222" s="207">
        <f>VLOOKUP($B222,Hazards_climate!$J$15:$R$10016,8,FALSE)</f>
        <v>0</v>
      </c>
      <c r="F222" s="209">
        <f>VLOOKUP($B222,Hazards_climate!$J$15:$R$10016,9,FALSE)</f>
        <v>0</v>
      </c>
      <c r="G222" s="108">
        <f>Vulnerability_climate!C251</f>
        <v>0</v>
      </c>
      <c r="H222" s="109" t="str">
        <f t="shared" si="13"/>
        <v>00</v>
      </c>
      <c r="I222" s="109" t="e">
        <f>VLOOKUP(Risk_climate!$H222,Exposure_climate!$D$14:$J$1009,3,FALSE)</f>
        <v>#N/A</v>
      </c>
      <c r="J222" s="109" t="e">
        <f>VLOOKUP(Risk_climate!$H222,Exposure_climate!$D$14:$J$1009,4,FALSE)</f>
        <v>#N/A</v>
      </c>
      <c r="K222" s="110" t="e">
        <f>VLOOKUP(Risk_climate!$H222,Exposure_climate!$D$14:$J$1009,6,FALSE)</f>
        <v>#N/A</v>
      </c>
      <c r="L222" s="111">
        <f>Vulnerability_climate!E251</f>
        <v>0</v>
      </c>
      <c r="M222" s="112">
        <f>Vulnerability_climate!F251</f>
        <v>0</v>
      </c>
      <c r="N222" s="112" t="str">
        <f t="shared" si="14"/>
        <v>00</v>
      </c>
      <c r="O222" s="112" t="e">
        <f>VLOOKUP(N222,Vulnerability_climate!$D$18:$I$37,4,FALSE)</f>
        <v>#N/A</v>
      </c>
      <c r="P222" s="112" t="e">
        <f>VLOOKUP(N222,Vulnerability_climate!$D$18:$I$37,5,FALSE)</f>
        <v>#N/A</v>
      </c>
      <c r="Q222" s="113" t="e">
        <f>VLOOKUP(N222,Vulnerability_climate!$D$18:$I$37,6,FALSE)</f>
        <v>#N/A</v>
      </c>
      <c r="R222" s="55" t="e">
        <f t="shared" si="12"/>
        <v>#N/A</v>
      </c>
      <c r="S222" s="133" t="str">
        <f t="shared" si="15"/>
        <v/>
      </c>
    </row>
    <row r="223" spans="2:19" ht="16.5" thickBot="1" x14ac:dyDescent="0.3">
      <c r="B223" s="206">
        <f>Vulnerability_climate!B252</f>
        <v>0</v>
      </c>
      <c r="C223" s="207">
        <f>VLOOKUP($B223,Hazards_climate!$J$15:$R$10016,6,FALSE)</f>
        <v>0</v>
      </c>
      <c r="D223" s="208" t="e">
        <f>VLOOKUP($B223,Hazards_climate!$J$15:$R$10016,7,FALSE)</f>
        <v>#N/A</v>
      </c>
      <c r="E223" s="207">
        <f>VLOOKUP($B223,Hazards_climate!$J$15:$R$10016,8,FALSE)</f>
        <v>0</v>
      </c>
      <c r="F223" s="209">
        <f>VLOOKUP($B223,Hazards_climate!$J$15:$R$10016,9,FALSE)</f>
        <v>0</v>
      </c>
      <c r="G223" s="108">
        <f>Vulnerability_climate!C252</f>
        <v>0</v>
      </c>
      <c r="H223" s="109" t="str">
        <f t="shared" si="13"/>
        <v>00</v>
      </c>
      <c r="I223" s="109" t="e">
        <f>VLOOKUP(Risk_climate!$H223,Exposure_climate!$D$14:$J$1009,3,FALSE)</f>
        <v>#N/A</v>
      </c>
      <c r="J223" s="109" t="e">
        <f>VLOOKUP(Risk_climate!$H223,Exposure_climate!$D$14:$J$1009,4,FALSE)</f>
        <v>#N/A</v>
      </c>
      <c r="K223" s="110" t="e">
        <f>VLOOKUP(Risk_climate!$H223,Exposure_climate!$D$14:$J$1009,6,FALSE)</f>
        <v>#N/A</v>
      </c>
      <c r="L223" s="111">
        <f>Vulnerability_climate!E252</f>
        <v>0</v>
      </c>
      <c r="M223" s="112">
        <f>Vulnerability_climate!F252</f>
        <v>0</v>
      </c>
      <c r="N223" s="112" t="str">
        <f t="shared" si="14"/>
        <v>00</v>
      </c>
      <c r="O223" s="112" t="e">
        <f>VLOOKUP(N223,Vulnerability_climate!$D$18:$I$37,4,FALSE)</f>
        <v>#N/A</v>
      </c>
      <c r="P223" s="112" t="e">
        <f>VLOOKUP(N223,Vulnerability_climate!$D$18:$I$37,5,FALSE)</f>
        <v>#N/A</v>
      </c>
      <c r="Q223" s="113" t="e">
        <f>VLOOKUP(N223,Vulnerability_climate!$D$18:$I$37,6,FALSE)</f>
        <v>#N/A</v>
      </c>
      <c r="R223" s="55" t="e">
        <f t="shared" si="12"/>
        <v>#N/A</v>
      </c>
      <c r="S223" s="133" t="str">
        <f t="shared" si="15"/>
        <v/>
      </c>
    </row>
    <row r="224" spans="2:19" ht="16.5" thickBot="1" x14ac:dyDescent="0.3">
      <c r="B224" s="206">
        <f>Vulnerability_climate!B253</f>
        <v>0</v>
      </c>
      <c r="C224" s="207">
        <f>VLOOKUP($B224,Hazards_climate!$J$15:$R$10016,6,FALSE)</f>
        <v>0</v>
      </c>
      <c r="D224" s="208" t="e">
        <f>VLOOKUP($B224,Hazards_climate!$J$15:$R$10016,7,FALSE)</f>
        <v>#N/A</v>
      </c>
      <c r="E224" s="207">
        <f>VLOOKUP($B224,Hazards_climate!$J$15:$R$10016,8,FALSE)</f>
        <v>0</v>
      </c>
      <c r="F224" s="209">
        <f>VLOOKUP($B224,Hazards_climate!$J$15:$R$10016,9,FALSE)</f>
        <v>0</v>
      </c>
      <c r="G224" s="108">
        <f>Vulnerability_climate!C253</f>
        <v>0</v>
      </c>
      <c r="H224" s="109" t="str">
        <f t="shared" si="13"/>
        <v>00</v>
      </c>
      <c r="I224" s="109" t="e">
        <f>VLOOKUP(Risk_climate!$H224,Exposure_climate!$D$14:$J$1009,3,FALSE)</f>
        <v>#N/A</v>
      </c>
      <c r="J224" s="109" t="e">
        <f>VLOOKUP(Risk_climate!$H224,Exposure_climate!$D$14:$J$1009,4,FALSE)</f>
        <v>#N/A</v>
      </c>
      <c r="K224" s="110" t="e">
        <f>VLOOKUP(Risk_climate!$H224,Exposure_climate!$D$14:$J$1009,6,FALSE)</f>
        <v>#N/A</v>
      </c>
      <c r="L224" s="111">
        <f>Vulnerability_climate!E253</f>
        <v>0</v>
      </c>
      <c r="M224" s="112">
        <f>Vulnerability_climate!F253</f>
        <v>0</v>
      </c>
      <c r="N224" s="112" t="str">
        <f t="shared" si="14"/>
        <v>00</v>
      </c>
      <c r="O224" s="112" t="e">
        <f>VLOOKUP(N224,Vulnerability_climate!$D$18:$I$37,4,FALSE)</f>
        <v>#N/A</v>
      </c>
      <c r="P224" s="112" t="e">
        <f>VLOOKUP(N224,Vulnerability_climate!$D$18:$I$37,5,FALSE)</f>
        <v>#N/A</v>
      </c>
      <c r="Q224" s="113" t="e">
        <f>VLOOKUP(N224,Vulnerability_climate!$D$18:$I$37,6,FALSE)</f>
        <v>#N/A</v>
      </c>
      <c r="R224" s="55" t="e">
        <f t="shared" si="12"/>
        <v>#N/A</v>
      </c>
      <c r="S224" s="133" t="str">
        <f t="shared" si="15"/>
        <v/>
      </c>
    </row>
    <row r="225" spans="2:19" ht="16.5" thickBot="1" x14ac:dyDescent="0.3">
      <c r="B225" s="206">
        <f>Vulnerability_climate!B254</f>
        <v>0</v>
      </c>
      <c r="C225" s="207">
        <f>VLOOKUP($B225,Hazards_climate!$J$15:$R$10016,6,FALSE)</f>
        <v>0</v>
      </c>
      <c r="D225" s="208" t="e">
        <f>VLOOKUP($B225,Hazards_climate!$J$15:$R$10016,7,FALSE)</f>
        <v>#N/A</v>
      </c>
      <c r="E225" s="207">
        <f>VLOOKUP($B225,Hazards_climate!$J$15:$R$10016,8,FALSE)</f>
        <v>0</v>
      </c>
      <c r="F225" s="209">
        <f>VLOOKUP($B225,Hazards_climate!$J$15:$R$10016,9,FALSE)</f>
        <v>0</v>
      </c>
      <c r="G225" s="108">
        <f>Vulnerability_climate!C254</f>
        <v>0</v>
      </c>
      <c r="H225" s="109" t="str">
        <f t="shared" si="13"/>
        <v>00</v>
      </c>
      <c r="I225" s="109" t="e">
        <f>VLOOKUP(Risk_climate!$H225,Exposure_climate!$D$14:$J$1009,3,FALSE)</f>
        <v>#N/A</v>
      </c>
      <c r="J225" s="109" t="e">
        <f>VLOOKUP(Risk_climate!$H225,Exposure_climate!$D$14:$J$1009,4,FALSE)</f>
        <v>#N/A</v>
      </c>
      <c r="K225" s="110" t="e">
        <f>VLOOKUP(Risk_climate!$H225,Exposure_climate!$D$14:$J$1009,6,FALSE)</f>
        <v>#N/A</v>
      </c>
      <c r="L225" s="111">
        <f>Vulnerability_climate!E254</f>
        <v>0</v>
      </c>
      <c r="M225" s="112">
        <f>Vulnerability_climate!F254</f>
        <v>0</v>
      </c>
      <c r="N225" s="112" t="str">
        <f t="shared" si="14"/>
        <v>00</v>
      </c>
      <c r="O225" s="112" t="e">
        <f>VLOOKUP(N225,Vulnerability_climate!$D$18:$I$37,4,FALSE)</f>
        <v>#N/A</v>
      </c>
      <c r="P225" s="112" t="e">
        <f>VLOOKUP(N225,Vulnerability_climate!$D$18:$I$37,5,FALSE)</f>
        <v>#N/A</v>
      </c>
      <c r="Q225" s="113" t="e">
        <f>VLOOKUP(N225,Vulnerability_climate!$D$18:$I$37,6,FALSE)</f>
        <v>#N/A</v>
      </c>
      <c r="R225" s="55" t="e">
        <f t="shared" si="12"/>
        <v>#N/A</v>
      </c>
      <c r="S225" s="133" t="str">
        <f t="shared" si="15"/>
        <v/>
      </c>
    </row>
    <row r="226" spans="2:19" ht="16.5" thickBot="1" x14ac:dyDescent="0.3">
      <c r="B226" s="206">
        <f>Vulnerability_climate!B255</f>
        <v>0</v>
      </c>
      <c r="C226" s="207">
        <f>VLOOKUP($B226,Hazards_climate!$J$15:$R$10016,6,FALSE)</f>
        <v>0</v>
      </c>
      <c r="D226" s="208" t="e">
        <f>VLOOKUP($B226,Hazards_climate!$J$15:$R$10016,7,FALSE)</f>
        <v>#N/A</v>
      </c>
      <c r="E226" s="207">
        <f>VLOOKUP($B226,Hazards_climate!$J$15:$R$10016,8,FALSE)</f>
        <v>0</v>
      </c>
      <c r="F226" s="209">
        <f>VLOOKUP($B226,Hazards_climate!$J$15:$R$10016,9,FALSE)</f>
        <v>0</v>
      </c>
      <c r="G226" s="108">
        <f>Vulnerability_climate!C255</f>
        <v>0</v>
      </c>
      <c r="H226" s="109" t="str">
        <f t="shared" si="13"/>
        <v>00</v>
      </c>
      <c r="I226" s="109" t="e">
        <f>VLOOKUP(Risk_climate!$H226,Exposure_climate!$D$14:$J$1009,3,FALSE)</f>
        <v>#N/A</v>
      </c>
      <c r="J226" s="109" t="e">
        <f>VLOOKUP(Risk_climate!$H226,Exposure_climate!$D$14:$J$1009,4,FALSE)</f>
        <v>#N/A</v>
      </c>
      <c r="K226" s="110" t="e">
        <f>VLOOKUP(Risk_climate!$H226,Exposure_climate!$D$14:$J$1009,6,FALSE)</f>
        <v>#N/A</v>
      </c>
      <c r="L226" s="111">
        <f>Vulnerability_climate!E255</f>
        <v>0</v>
      </c>
      <c r="M226" s="112">
        <f>Vulnerability_climate!F255</f>
        <v>0</v>
      </c>
      <c r="N226" s="112" t="str">
        <f t="shared" si="14"/>
        <v>00</v>
      </c>
      <c r="O226" s="112" t="e">
        <f>VLOOKUP(N226,Vulnerability_climate!$D$18:$I$37,4,FALSE)</f>
        <v>#N/A</v>
      </c>
      <c r="P226" s="112" t="e">
        <f>VLOOKUP(N226,Vulnerability_climate!$D$18:$I$37,5,FALSE)</f>
        <v>#N/A</v>
      </c>
      <c r="Q226" s="113" t="e">
        <f>VLOOKUP(N226,Vulnerability_climate!$D$18:$I$37,6,FALSE)</f>
        <v>#N/A</v>
      </c>
      <c r="R226" s="55" t="e">
        <f t="shared" si="12"/>
        <v>#N/A</v>
      </c>
      <c r="S226" s="133" t="str">
        <f t="shared" si="15"/>
        <v/>
      </c>
    </row>
    <row r="227" spans="2:19" ht="16.5" thickBot="1" x14ac:dyDescent="0.3">
      <c r="B227" s="206">
        <f>Vulnerability_climate!B256</f>
        <v>0</v>
      </c>
      <c r="C227" s="207">
        <f>VLOOKUP($B227,Hazards_climate!$J$15:$R$10016,6,FALSE)</f>
        <v>0</v>
      </c>
      <c r="D227" s="208" t="e">
        <f>VLOOKUP($B227,Hazards_climate!$J$15:$R$10016,7,FALSE)</f>
        <v>#N/A</v>
      </c>
      <c r="E227" s="207">
        <f>VLOOKUP($B227,Hazards_climate!$J$15:$R$10016,8,FALSE)</f>
        <v>0</v>
      </c>
      <c r="F227" s="209">
        <f>VLOOKUP($B227,Hazards_climate!$J$15:$R$10016,9,FALSE)</f>
        <v>0</v>
      </c>
      <c r="G227" s="108">
        <f>Vulnerability_climate!C256</f>
        <v>0</v>
      </c>
      <c r="H227" s="109" t="str">
        <f t="shared" si="13"/>
        <v>00</v>
      </c>
      <c r="I227" s="109" t="e">
        <f>VLOOKUP(Risk_climate!$H227,Exposure_climate!$D$14:$J$1009,3,FALSE)</f>
        <v>#N/A</v>
      </c>
      <c r="J227" s="109" t="e">
        <f>VLOOKUP(Risk_climate!$H227,Exposure_climate!$D$14:$J$1009,4,FALSE)</f>
        <v>#N/A</v>
      </c>
      <c r="K227" s="110" t="e">
        <f>VLOOKUP(Risk_climate!$H227,Exposure_climate!$D$14:$J$1009,6,FALSE)</f>
        <v>#N/A</v>
      </c>
      <c r="L227" s="111">
        <f>Vulnerability_climate!E256</f>
        <v>0</v>
      </c>
      <c r="M227" s="112">
        <f>Vulnerability_climate!F256</f>
        <v>0</v>
      </c>
      <c r="N227" s="112" t="str">
        <f t="shared" si="14"/>
        <v>00</v>
      </c>
      <c r="O227" s="112" t="e">
        <f>VLOOKUP(N227,Vulnerability_climate!$D$18:$I$37,4,FALSE)</f>
        <v>#N/A</v>
      </c>
      <c r="P227" s="112" t="e">
        <f>VLOOKUP(N227,Vulnerability_climate!$D$18:$I$37,5,FALSE)</f>
        <v>#N/A</v>
      </c>
      <c r="Q227" s="113" t="e">
        <f>VLOOKUP(N227,Vulnerability_climate!$D$18:$I$37,6,FALSE)</f>
        <v>#N/A</v>
      </c>
      <c r="R227" s="55" t="e">
        <f t="shared" si="12"/>
        <v>#N/A</v>
      </c>
      <c r="S227" s="133" t="str">
        <f t="shared" si="15"/>
        <v/>
      </c>
    </row>
    <row r="228" spans="2:19" ht="16.5" thickBot="1" x14ac:dyDescent="0.3">
      <c r="B228" s="206">
        <f>Vulnerability_climate!B257</f>
        <v>0</v>
      </c>
      <c r="C228" s="207">
        <f>VLOOKUP($B228,Hazards_climate!$J$15:$R$10016,6,FALSE)</f>
        <v>0</v>
      </c>
      <c r="D228" s="208" t="e">
        <f>VLOOKUP($B228,Hazards_climate!$J$15:$R$10016,7,FALSE)</f>
        <v>#N/A</v>
      </c>
      <c r="E228" s="207">
        <f>VLOOKUP($B228,Hazards_climate!$J$15:$R$10016,8,FALSE)</f>
        <v>0</v>
      </c>
      <c r="F228" s="209">
        <f>VLOOKUP($B228,Hazards_climate!$J$15:$R$10016,9,FALSE)</f>
        <v>0</v>
      </c>
      <c r="G228" s="108">
        <f>Vulnerability_climate!C257</f>
        <v>0</v>
      </c>
      <c r="H228" s="109" t="str">
        <f t="shared" si="13"/>
        <v>00</v>
      </c>
      <c r="I228" s="109" t="e">
        <f>VLOOKUP(Risk_climate!$H228,Exposure_climate!$D$14:$J$1009,3,FALSE)</f>
        <v>#N/A</v>
      </c>
      <c r="J228" s="109" t="e">
        <f>VLOOKUP(Risk_climate!$H228,Exposure_climate!$D$14:$J$1009,4,FALSE)</f>
        <v>#N/A</v>
      </c>
      <c r="K228" s="110" t="e">
        <f>VLOOKUP(Risk_climate!$H228,Exposure_climate!$D$14:$J$1009,6,FALSE)</f>
        <v>#N/A</v>
      </c>
      <c r="L228" s="111">
        <f>Vulnerability_climate!E257</f>
        <v>0</v>
      </c>
      <c r="M228" s="112">
        <f>Vulnerability_climate!F257</f>
        <v>0</v>
      </c>
      <c r="N228" s="112" t="str">
        <f t="shared" si="14"/>
        <v>00</v>
      </c>
      <c r="O228" s="112" t="e">
        <f>VLOOKUP(N228,Vulnerability_climate!$D$18:$I$37,4,FALSE)</f>
        <v>#N/A</v>
      </c>
      <c r="P228" s="112" t="e">
        <f>VLOOKUP(N228,Vulnerability_climate!$D$18:$I$37,5,FALSE)</f>
        <v>#N/A</v>
      </c>
      <c r="Q228" s="113" t="e">
        <f>VLOOKUP(N228,Vulnerability_climate!$D$18:$I$37,6,FALSE)</f>
        <v>#N/A</v>
      </c>
      <c r="R228" s="55" t="e">
        <f t="shared" si="12"/>
        <v>#N/A</v>
      </c>
      <c r="S228" s="133" t="str">
        <f t="shared" si="15"/>
        <v/>
      </c>
    </row>
    <row r="229" spans="2:19" ht="16.5" thickBot="1" x14ac:dyDescent="0.3">
      <c r="B229" s="206">
        <f>Vulnerability_climate!B258</f>
        <v>0</v>
      </c>
      <c r="C229" s="207">
        <f>VLOOKUP($B229,Hazards_climate!$J$15:$R$10016,6,FALSE)</f>
        <v>0</v>
      </c>
      <c r="D229" s="208" t="e">
        <f>VLOOKUP($B229,Hazards_climate!$J$15:$R$10016,7,FALSE)</f>
        <v>#N/A</v>
      </c>
      <c r="E229" s="207">
        <f>VLOOKUP($B229,Hazards_climate!$J$15:$R$10016,8,FALSE)</f>
        <v>0</v>
      </c>
      <c r="F229" s="209">
        <f>VLOOKUP($B229,Hazards_climate!$J$15:$R$10016,9,FALSE)</f>
        <v>0</v>
      </c>
      <c r="G229" s="108">
        <f>Vulnerability_climate!C258</f>
        <v>0</v>
      </c>
      <c r="H229" s="109" t="str">
        <f t="shared" si="13"/>
        <v>00</v>
      </c>
      <c r="I229" s="109" t="e">
        <f>VLOOKUP(Risk_climate!$H229,Exposure_climate!$D$14:$J$1009,3,FALSE)</f>
        <v>#N/A</v>
      </c>
      <c r="J229" s="109" t="e">
        <f>VLOOKUP(Risk_climate!$H229,Exposure_climate!$D$14:$J$1009,4,FALSE)</f>
        <v>#N/A</v>
      </c>
      <c r="K229" s="110" t="e">
        <f>VLOOKUP(Risk_climate!$H229,Exposure_climate!$D$14:$J$1009,6,FALSE)</f>
        <v>#N/A</v>
      </c>
      <c r="L229" s="111">
        <f>Vulnerability_climate!E258</f>
        <v>0</v>
      </c>
      <c r="M229" s="112">
        <f>Vulnerability_climate!F258</f>
        <v>0</v>
      </c>
      <c r="N229" s="112" t="str">
        <f t="shared" si="14"/>
        <v>00</v>
      </c>
      <c r="O229" s="112" t="e">
        <f>VLOOKUP(N229,Vulnerability_climate!$D$18:$I$37,4,FALSE)</f>
        <v>#N/A</v>
      </c>
      <c r="P229" s="112" t="e">
        <f>VLOOKUP(N229,Vulnerability_climate!$D$18:$I$37,5,FALSE)</f>
        <v>#N/A</v>
      </c>
      <c r="Q229" s="113" t="e">
        <f>VLOOKUP(N229,Vulnerability_climate!$D$18:$I$37,6,FALSE)</f>
        <v>#N/A</v>
      </c>
      <c r="R229" s="55" t="e">
        <f t="shared" si="12"/>
        <v>#N/A</v>
      </c>
      <c r="S229" s="133" t="str">
        <f t="shared" si="15"/>
        <v/>
      </c>
    </row>
    <row r="230" spans="2:19" ht="16.5" thickBot="1" x14ac:dyDescent="0.3">
      <c r="B230" s="206">
        <f>Vulnerability_climate!B259</f>
        <v>0</v>
      </c>
      <c r="C230" s="207">
        <f>VLOOKUP($B230,Hazards_climate!$J$15:$R$10016,6,FALSE)</f>
        <v>0</v>
      </c>
      <c r="D230" s="208" t="e">
        <f>VLOOKUP($B230,Hazards_climate!$J$15:$R$10016,7,FALSE)</f>
        <v>#N/A</v>
      </c>
      <c r="E230" s="207">
        <f>VLOOKUP($B230,Hazards_climate!$J$15:$R$10016,8,FALSE)</f>
        <v>0</v>
      </c>
      <c r="F230" s="209">
        <f>VLOOKUP($B230,Hazards_climate!$J$15:$R$10016,9,FALSE)</f>
        <v>0</v>
      </c>
      <c r="G230" s="108">
        <f>Vulnerability_climate!C259</f>
        <v>0</v>
      </c>
      <c r="H230" s="109" t="str">
        <f t="shared" si="13"/>
        <v>00</v>
      </c>
      <c r="I230" s="109" t="e">
        <f>VLOOKUP(Risk_climate!$H230,Exposure_climate!$D$14:$J$1009,3,FALSE)</f>
        <v>#N/A</v>
      </c>
      <c r="J230" s="109" t="e">
        <f>VLOOKUP(Risk_climate!$H230,Exposure_climate!$D$14:$J$1009,4,FALSE)</f>
        <v>#N/A</v>
      </c>
      <c r="K230" s="110" t="e">
        <f>VLOOKUP(Risk_climate!$H230,Exposure_climate!$D$14:$J$1009,6,FALSE)</f>
        <v>#N/A</v>
      </c>
      <c r="L230" s="111">
        <f>Vulnerability_climate!E259</f>
        <v>0</v>
      </c>
      <c r="M230" s="112">
        <f>Vulnerability_climate!F259</f>
        <v>0</v>
      </c>
      <c r="N230" s="112" t="str">
        <f t="shared" si="14"/>
        <v>00</v>
      </c>
      <c r="O230" s="112" t="e">
        <f>VLOOKUP(N230,Vulnerability_climate!$D$18:$I$37,4,FALSE)</f>
        <v>#N/A</v>
      </c>
      <c r="P230" s="112" t="e">
        <f>VLOOKUP(N230,Vulnerability_climate!$D$18:$I$37,5,FALSE)</f>
        <v>#N/A</v>
      </c>
      <c r="Q230" s="113" t="e">
        <f>VLOOKUP(N230,Vulnerability_climate!$D$18:$I$37,6,FALSE)</f>
        <v>#N/A</v>
      </c>
      <c r="R230" s="55" t="e">
        <f t="shared" si="12"/>
        <v>#N/A</v>
      </c>
      <c r="S230" s="133" t="str">
        <f t="shared" si="15"/>
        <v/>
      </c>
    </row>
    <row r="231" spans="2:19" ht="16.5" thickBot="1" x14ac:dyDescent="0.3">
      <c r="B231" s="206">
        <f>Vulnerability_climate!B260</f>
        <v>0</v>
      </c>
      <c r="C231" s="207">
        <f>VLOOKUP($B231,Hazards_climate!$J$15:$R$10016,6,FALSE)</f>
        <v>0</v>
      </c>
      <c r="D231" s="208" t="e">
        <f>VLOOKUP($B231,Hazards_climate!$J$15:$R$10016,7,FALSE)</f>
        <v>#N/A</v>
      </c>
      <c r="E231" s="207">
        <f>VLOOKUP($B231,Hazards_climate!$J$15:$R$10016,8,FALSE)</f>
        <v>0</v>
      </c>
      <c r="F231" s="209">
        <f>VLOOKUP($B231,Hazards_climate!$J$15:$R$10016,9,FALSE)</f>
        <v>0</v>
      </c>
      <c r="G231" s="108">
        <f>Vulnerability_climate!C260</f>
        <v>0</v>
      </c>
      <c r="H231" s="109" t="str">
        <f t="shared" si="13"/>
        <v>00</v>
      </c>
      <c r="I231" s="109" t="e">
        <f>VLOOKUP(Risk_climate!$H231,Exposure_climate!$D$14:$J$1009,3,FALSE)</f>
        <v>#N/A</v>
      </c>
      <c r="J231" s="109" t="e">
        <f>VLOOKUP(Risk_climate!$H231,Exposure_climate!$D$14:$J$1009,4,FALSE)</f>
        <v>#N/A</v>
      </c>
      <c r="K231" s="110" t="e">
        <f>VLOOKUP(Risk_climate!$H231,Exposure_climate!$D$14:$J$1009,6,FALSE)</f>
        <v>#N/A</v>
      </c>
      <c r="L231" s="111">
        <f>Vulnerability_climate!E260</f>
        <v>0</v>
      </c>
      <c r="M231" s="112">
        <f>Vulnerability_climate!F260</f>
        <v>0</v>
      </c>
      <c r="N231" s="112" t="str">
        <f t="shared" si="14"/>
        <v>00</v>
      </c>
      <c r="O231" s="112" t="e">
        <f>VLOOKUP(N231,Vulnerability_climate!$D$18:$I$37,4,FALSE)</f>
        <v>#N/A</v>
      </c>
      <c r="P231" s="112" t="e">
        <f>VLOOKUP(N231,Vulnerability_climate!$D$18:$I$37,5,FALSE)</f>
        <v>#N/A</v>
      </c>
      <c r="Q231" s="113" t="e">
        <f>VLOOKUP(N231,Vulnerability_climate!$D$18:$I$37,6,FALSE)</f>
        <v>#N/A</v>
      </c>
      <c r="R231" s="55" t="e">
        <f t="shared" si="12"/>
        <v>#N/A</v>
      </c>
      <c r="S231" s="133" t="str">
        <f t="shared" si="15"/>
        <v/>
      </c>
    </row>
    <row r="232" spans="2:19" ht="16.5" thickBot="1" x14ac:dyDescent="0.3">
      <c r="B232" s="206">
        <f>Vulnerability_climate!B261</f>
        <v>0</v>
      </c>
      <c r="C232" s="207">
        <f>VLOOKUP($B232,Hazards_climate!$J$15:$R$10016,6,FALSE)</f>
        <v>0</v>
      </c>
      <c r="D232" s="208" t="e">
        <f>VLOOKUP($B232,Hazards_climate!$J$15:$R$10016,7,FALSE)</f>
        <v>#N/A</v>
      </c>
      <c r="E232" s="207">
        <f>VLOOKUP($B232,Hazards_climate!$J$15:$R$10016,8,FALSE)</f>
        <v>0</v>
      </c>
      <c r="F232" s="209">
        <f>VLOOKUP($B232,Hazards_climate!$J$15:$R$10016,9,FALSE)</f>
        <v>0</v>
      </c>
      <c r="G232" s="108">
        <f>Vulnerability_climate!C261</f>
        <v>0</v>
      </c>
      <c r="H232" s="109" t="str">
        <f t="shared" si="13"/>
        <v>00</v>
      </c>
      <c r="I232" s="109" t="e">
        <f>VLOOKUP(Risk_climate!$H232,Exposure_climate!$D$14:$J$1009,3,FALSE)</f>
        <v>#N/A</v>
      </c>
      <c r="J232" s="109" t="e">
        <f>VLOOKUP(Risk_climate!$H232,Exposure_climate!$D$14:$J$1009,4,FALSE)</f>
        <v>#N/A</v>
      </c>
      <c r="K232" s="110" t="e">
        <f>VLOOKUP(Risk_climate!$H232,Exposure_climate!$D$14:$J$1009,6,FALSE)</f>
        <v>#N/A</v>
      </c>
      <c r="L232" s="111">
        <f>Vulnerability_climate!E261</f>
        <v>0</v>
      </c>
      <c r="M232" s="112">
        <f>Vulnerability_climate!F261</f>
        <v>0</v>
      </c>
      <c r="N232" s="112" t="str">
        <f t="shared" si="14"/>
        <v>00</v>
      </c>
      <c r="O232" s="112" t="e">
        <f>VLOOKUP(N232,Vulnerability_climate!$D$18:$I$37,4,FALSE)</f>
        <v>#N/A</v>
      </c>
      <c r="P232" s="112" t="e">
        <f>VLOOKUP(N232,Vulnerability_climate!$D$18:$I$37,5,FALSE)</f>
        <v>#N/A</v>
      </c>
      <c r="Q232" s="113" t="e">
        <f>VLOOKUP(N232,Vulnerability_climate!$D$18:$I$37,6,FALSE)</f>
        <v>#N/A</v>
      </c>
      <c r="R232" s="55" t="e">
        <f t="shared" si="12"/>
        <v>#N/A</v>
      </c>
      <c r="S232" s="133" t="str">
        <f t="shared" si="15"/>
        <v/>
      </c>
    </row>
    <row r="233" spans="2:19" ht="16.5" thickBot="1" x14ac:dyDescent="0.3">
      <c r="B233" s="206">
        <f>Vulnerability_climate!B262</f>
        <v>0</v>
      </c>
      <c r="C233" s="207">
        <f>VLOOKUP($B233,Hazards_climate!$J$15:$R$10016,6,FALSE)</f>
        <v>0</v>
      </c>
      <c r="D233" s="208" t="e">
        <f>VLOOKUP($B233,Hazards_climate!$J$15:$R$10016,7,FALSE)</f>
        <v>#N/A</v>
      </c>
      <c r="E233" s="207">
        <f>VLOOKUP($B233,Hazards_climate!$J$15:$R$10016,8,FALSE)</f>
        <v>0</v>
      </c>
      <c r="F233" s="209">
        <f>VLOOKUP($B233,Hazards_climate!$J$15:$R$10016,9,FALSE)</f>
        <v>0</v>
      </c>
      <c r="G233" s="108">
        <f>Vulnerability_climate!C262</f>
        <v>0</v>
      </c>
      <c r="H233" s="109" t="str">
        <f t="shared" si="13"/>
        <v>00</v>
      </c>
      <c r="I233" s="109" t="e">
        <f>VLOOKUP(Risk_climate!$H233,Exposure_climate!$D$14:$J$1009,3,FALSE)</f>
        <v>#N/A</v>
      </c>
      <c r="J233" s="109" t="e">
        <f>VLOOKUP(Risk_climate!$H233,Exposure_climate!$D$14:$J$1009,4,FALSE)</f>
        <v>#N/A</v>
      </c>
      <c r="K233" s="110" t="e">
        <f>VLOOKUP(Risk_climate!$H233,Exposure_climate!$D$14:$J$1009,6,FALSE)</f>
        <v>#N/A</v>
      </c>
      <c r="L233" s="111">
        <f>Vulnerability_climate!E262</f>
        <v>0</v>
      </c>
      <c r="M233" s="112">
        <f>Vulnerability_climate!F262</f>
        <v>0</v>
      </c>
      <c r="N233" s="112" t="str">
        <f t="shared" si="14"/>
        <v>00</v>
      </c>
      <c r="O233" s="112" t="e">
        <f>VLOOKUP(N233,Vulnerability_climate!$D$18:$I$37,4,FALSE)</f>
        <v>#N/A</v>
      </c>
      <c r="P233" s="112" t="e">
        <f>VLOOKUP(N233,Vulnerability_climate!$D$18:$I$37,5,FALSE)</f>
        <v>#N/A</v>
      </c>
      <c r="Q233" s="113" t="e">
        <f>VLOOKUP(N233,Vulnerability_climate!$D$18:$I$37,6,FALSE)</f>
        <v>#N/A</v>
      </c>
      <c r="R233" s="55" t="e">
        <f t="shared" si="12"/>
        <v>#N/A</v>
      </c>
      <c r="S233" s="133" t="str">
        <f t="shared" si="15"/>
        <v/>
      </c>
    </row>
    <row r="234" spans="2:19" ht="16.5" thickBot="1" x14ac:dyDescent="0.3">
      <c r="B234" s="206">
        <f>Vulnerability_climate!B263</f>
        <v>0</v>
      </c>
      <c r="C234" s="207">
        <f>VLOOKUP($B234,Hazards_climate!$J$15:$R$10016,6,FALSE)</f>
        <v>0</v>
      </c>
      <c r="D234" s="208" t="e">
        <f>VLOOKUP($B234,Hazards_climate!$J$15:$R$10016,7,FALSE)</f>
        <v>#N/A</v>
      </c>
      <c r="E234" s="207">
        <f>VLOOKUP($B234,Hazards_climate!$J$15:$R$10016,8,FALSE)</f>
        <v>0</v>
      </c>
      <c r="F234" s="209">
        <f>VLOOKUP($B234,Hazards_climate!$J$15:$R$10016,9,FALSE)</f>
        <v>0</v>
      </c>
      <c r="G234" s="108">
        <f>Vulnerability_climate!C263</f>
        <v>0</v>
      </c>
      <c r="H234" s="109" t="str">
        <f t="shared" si="13"/>
        <v>00</v>
      </c>
      <c r="I234" s="109" t="e">
        <f>VLOOKUP(Risk_climate!$H234,Exposure_climate!$D$14:$J$1009,3,FALSE)</f>
        <v>#N/A</v>
      </c>
      <c r="J234" s="109" t="e">
        <f>VLOOKUP(Risk_climate!$H234,Exposure_climate!$D$14:$J$1009,4,FALSE)</f>
        <v>#N/A</v>
      </c>
      <c r="K234" s="110" t="e">
        <f>VLOOKUP(Risk_climate!$H234,Exposure_climate!$D$14:$J$1009,6,FALSE)</f>
        <v>#N/A</v>
      </c>
      <c r="L234" s="111">
        <f>Vulnerability_climate!E263</f>
        <v>0</v>
      </c>
      <c r="M234" s="112">
        <f>Vulnerability_climate!F263</f>
        <v>0</v>
      </c>
      <c r="N234" s="112" t="str">
        <f t="shared" si="14"/>
        <v>00</v>
      </c>
      <c r="O234" s="112" t="e">
        <f>VLOOKUP(N234,Vulnerability_climate!$D$18:$I$37,4,FALSE)</f>
        <v>#N/A</v>
      </c>
      <c r="P234" s="112" t="e">
        <f>VLOOKUP(N234,Vulnerability_climate!$D$18:$I$37,5,FALSE)</f>
        <v>#N/A</v>
      </c>
      <c r="Q234" s="113" t="e">
        <f>VLOOKUP(N234,Vulnerability_climate!$D$18:$I$37,6,FALSE)</f>
        <v>#N/A</v>
      </c>
      <c r="R234" s="55" t="e">
        <f t="shared" si="12"/>
        <v>#N/A</v>
      </c>
      <c r="S234" s="133" t="str">
        <f t="shared" si="15"/>
        <v/>
      </c>
    </row>
    <row r="235" spans="2:19" ht="16.5" thickBot="1" x14ac:dyDescent="0.3">
      <c r="B235" s="206">
        <f>Vulnerability_climate!B264</f>
        <v>0</v>
      </c>
      <c r="C235" s="207">
        <f>VLOOKUP($B235,Hazards_climate!$J$15:$R$10016,6,FALSE)</f>
        <v>0</v>
      </c>
      <c r="D235" s="208" t="e">
        <f>VLOOKUP($B235,Hazards_climate!$J$15:$R$10016,7,FALSE)</f>
        <v>#N/A</v>
      </c>
      <c r="E235" s="207">
        <f>VLOOKUP($B235,Hazards_climate!$J$15:$R$10016,8,FALSE)</f>
        <v>0</v>
      </c>
      <c r="F235" s="209">
        <f>VLOOKUP($B235,Hazards_climate!$J$15:$R$10016,9,FALSE)</f>
        <v>0</v>
      </c>
      <c r="G235" s="108">
        <f>Vulnerability_climate!C264</f>
        <v>0</v>
      </c>
      <c r="H235" s="109" t="str">
        <f t="shared" si="13"/>
        <v>00</v>
      </c>
      <c r="I235" s="109" t="e">
        <f>VLOOKUP(Risk_climate!$H235,Exposure_climate!$D$14:$J$1009,3,FALSE)</f>
        <v>#N/A</v>
      </c>
      <c r="J235" s="109" t="e">
        <f>VLOOKUP(Risk_climate!$H235,Exposure_climate!$D$14:$J$1009,4,FALSE)</f>
        <v>#N/A</v>
      </c>
      <c r="K235" s="110" t="e">
        <f>VLOOKUP(Risk_climate!$H235,Exposure_climate!$D$14:$J$1009,6,FALSE)</f>
        <v>#N/A</v>
      </c>
      <c r="L235" s="111">
        <f>Vulnerability_climate!E264</f>
        <v>0</v>
      </c>
      <c r="M235" s="112">
        <f>Vulnerability_climate!F264</f>
        <v>0</v>
      </c>
      <c r="N235" s="112" t="str">
        <f t="shared" si="14"/>
        <v>00</v>
      </c>
      <c r="O235" s="112" t="e">
        <f>VLOOKUP(N235,Vulnerability_climate!$D$18:$I$37,4,FALSE)</f>
        <v>#N/A</v>
      </c>
      <c r="P235" s="112" t="e">
        <f>VLOOKUP(N235,Vulnerability_climate!$D$18:$I$37,5,FALSE)</f>
        <v>#N/A</v>
      </c>
      <c r="Q235" s="113" t="e">
        <f>VLOOKUP(N235,Vulnerability_climate!$D$18:$I$37,6,FALSE)</f>
        <v>#N/A</v>
      </c>
      <c r="R235" s="55" t="e">
        <f t="shared" si="12"/>
        <v>#N/A</v>
      </c>
      <c r="S235" s="133" t="str">
        <f t="shared" si="15"/>
        <v/>
      </c>
    </row>
    <row r="236" spans="2:19" ht="16.5" thickBot="1" x14ac:dyDescent="0.3">
      <c r="B236" s="206">
        <f>Vulnerability_climate!B265</f>
        <v>0</v>
      </c>
      <c r="C236" s="207">
        <f>VLOOKUP($B236,Hazards_climate!$J$15:$R$10016,6,FALSE)</f>
        <v>0</v>
      </c>
      <c r="D236" s="208" t="e">
        <f>VLOOKUP($B236,Hazards_climate!$J$15:$R$10016,7,FALSE)</f>
        <v>#N/A</v>
      </c>
      <c r="E236" s="207">
        <f>VLOOKUP($B236,Hazards_climate!$J$15:$R$10016,8,FALSE)</f>
        <v>0</v>
      </c>
      <c r="F236" s="209">
        <f>VLOOKUP($B236,Hazards_climate!$J$15:$R$10016,9,FALSE)</f>
        <v>0</v>
      </c>
      <c r="G236" s="108">
        <f>Vulnerability_climate!C265</f>
        <v>0</v>
      </c>
      <c r="H236" s="109" t="str">
        <f t="shared" si="13"/>
        <v>00</v>
      </c>
      <c r="I236" s="109" t="e">
        <f>VLOOKUP(Risk_climate!$H236,Exposure_climate!$D$14:$J$1009,3,FALSE)</f>
        <v>#N/A</v>
      </c>
      <c r="J236" s="109" t="e">
        <f>VLOOKUP(Risk_climate!$H236,Exposure_climate!$D$14:$J$1009,4,FALSE)</f>
        <v>#N/A</v>
      </c>
      <c r="K236" s="110" t="e">
        <f>VLOOKUP(Risk_climate!$H236,Exposure_climate!$D$14:$J$1009,6,FALSE)</f>
        <v>#N/A</v>
      </c>
      <c r="L236" s="111">
        <f>Vulnerability_climate!E265</f>
        <v>0</v>
      </c>
      <c r="M236" s="112">
        <f>Vulnerability_climate!F265</f>
        <v>0</v>
      </c>
      <c r="N236" s="112" t="str">
        <f t="shared" si="14"/>
        <v>00</v>
      </c>
      <c r="O236" s="112" t="e">
        <f>VLOOKUP(N236,Vulnerability_climate!$D$18:$I$37,4,FALSE)</f>
        <v>#N/A</v>
      </c>
      <c r="P236" s="112" t="e">
        <f>VLOOKUP(N236,Vulnerability_climate!$D$18:$I$37,5,FALSE)</f>
        <v>#N/A</v>
      </c>
      <c r="Q236" s="113" t="e">
        <f>VLOOKUP(N236,Vulnerability_climate!$D$18:$I$37,6,FALSE)</f>
        <v>#N/A</v>
      </c>
      <c r="R236" s="55" t="e">
        <f t="shared" si="12"/>
        <v>#N/A</v>
      </c>
      <c r="S236" s="133" t="str">
        <f t="shared" si="15"/>
        <v/>
      </c>
    </row>
    <row r="237" spans="2:19" ht="16.5" thickBot="1" x14ac:dyDescent="0.3">
      <c r="B237" s="206">
        <f>Vulnerability_climate!B266</f>
        <v>0</v>
      </c>
      <c r="C237" s="207">
        <f>VLOOKUP($B237,Hazards_climate!$J$15:$R$10016,6,FALSE)</f>
        <v>0</v>
      </c>
      <c r="D237" s="208" t="e">
        <f>VLOOKUP($B237,Hazards_climate!$J$15:$R$10016,7,FALSE)</f>
        <v>#N/A</v>
      </c>
      <c r="E237" s="207">
        <f>VLOOKUP($B237,Hazards_climate!$J$15:$R$10016,8,FALSE)</f>
        <v>0</v>
      </c>
      <c r="F237" s="209">
        <f>VLOOKUP($B237,Hazards_climate!$J$15:$R$10016,9,FALSE)</f>
        <v>0</v>
      </c>
      <c r="G237" s="108">
        <f>Vulnerability_climate!C266</f>
        <v>0</v>
      </c>
      <c r="H237" s="109" t="str">
        <f t="shared" si="13"/>
        <v>00</v>
      </c>
      <c r="I237" s="109" t="e">
        <f>VLOOKUP(Risk_climate!$H237,Exposure_climate!$D$14:$J$1009,3,FALSE)</f>
        <v>#N/A</v>
      </c>
      <c r="J237" s="109" t="e">
        <f>VLOOKUP(Risk_climate!$H237,Exposure_climate!$D$14:$J$1009,4,FALSE)</f>
        <v>#N/A</v>
      </c>
      <c r="K237" s="110" t="e">
        <f>VLOOKUP(Risk_climate!$H237,Exposure_climate!$D$14:$J$1009,6,FALSE)</f>
        <v>#N/A</v>
      </c>
      <c r="L237" s="111">
        <f>Vulnerability_climate!E266</f>
        <v>0</v>
      </c>
      <c r="M237" s="112">
        <f>Vulnerability_climate!F266</f>
        <v>0</v>
      </c>
      <c r="N237" s="112" t="str">
        <f t="shared" si="14"/>
        <v>00</v>
      </c>
      <c r="O237" s="112" t="e">
        <f>VLOOKUP(N237,Vulnerability_climate!$D$18:$I$37,4,FALSE)</f>
        <v>#N/A</v>
      </c>
      <c r="P237" s="112" t="e">
        <f>VLOOKUP(N237,Vulnerability_climate!$D$18:$I$37,5,FALSE)</f>
        <v>#N/A</v>
      </c>
      <c r="Q237" s="113" t="e">
        <f>VLOOKUP(N237,Vulnerability_climate!$D$18:$I$37,6,FALSE)</f>
        <v>#N/A</v>
      </c>
      <c r="R237" s="55" t="e">
        <f t="shared" si="12"/>
        <v>#N/A</v>
      </c>
      <c r="S237" s="133" t="str">
        <f t="shared" si="15"/>
        <v/>
      </c>
    </row>
    <row r="238" spans="2:19" ht="16.5" thickBot="1" x14ac:dyDescent="0.3">
      <c r="B238" s="206">
        <f>Vulnerability_climate!B267</f>
        <v>0</v>
      </c>
      <c r="C238" s="207">
        <f>VLOOKUP($B238,Hazards_climate!$J$15:$R$10016,6,FALSE)</f>
        <v>0</v>
      </c>
      <c r="D238" s="208" t="e">
        <f>VLOOKUP($B238,Hazards_climate!$J$15:$R$10016,7,FALSE)</f>
        <v>#N/A</v>
      </c>
      <c r="E238" s="207">
        <f>VLOOKUP($B238,Hazards_climate!$J$15:$R$10016,8,FALSE)</f>
        <v>0</v>
      </c>
      <c r="F238" s="209">
        <f>VLOOKUP($B238,Hazards_climate!$J$15:$R$10016,9,FALSE)</f>
        <v>0</v>
      </c>
      <c r="G238" s="108">
        <f>Vulnerability_climate!C267</f>
        <v>0</v>
      </c>
      <c r="H238" s="109" t="str">
        <f t="shared" si="13"/>
        <v>00</v>
      </c>
      <c r="I238" s="109" t="e">
        <f>VLOOKUP(Risk_climate!$H238,Exposure_climate!$D$14:$J$1009,3,FALSE)</f>
        <v>#N/A</v>
      </c>
      <c r="J238" s="109" t="e">
        <f>VLOOKUP(Risk_climate!$H238,Exposure_climate!$D$14:$J$1009,4,FALSE)</f>
        <v>#N/A</v>
      </c>
      <c r="K238" s="110" t="e">
        <f>VLOOKUP(Risk_climate!$H238,Exposure_climate!$D$14:$J$1009,6,FALSE)</f>
        <v>#N/A</v>
      </c>
      <c r="L238" s="111">
        <f>Vulnerability_climate!E267</f>
        <v>0</v>
      </c>
      <c r="M238" s="112">
        <f>Vulnerability_climate!F267</f>
        <v>0</v>
      </c>
      <c r="N238" s="112" t="str">
        <f t="shared" si="14"/>
        <v>00</v>
      </c>
      <c r="O238" s="112" t="e">
        <f>VLOOKUP(N238,Vulnerability_climate!$D$18:$I$37,4,FALSE)</f>
        <v>#N/A</v>
      </c>
      <c r="P238" s="112" t="e">
        <f>VLOOKUP(N238,Vulnerability_climate!$D$18:$I$37,5,FALSE)</f>
        <v>#N/A</v>
      </c>
      <c r="Q238" s="113" t="e">
        <f>VLOOKUP(N238,Vulnerability_climate!$D$18:$I$37,6,FALSE)</f>
        <v>#N/A</v>
      </c>
      <c r="R238" s="55" t="e">
        <f t="shared" si="12"/>
        <v>#N/A</v>
      </c>
      <c r="S238" s="133" t="str">
        <f t="shared" si="15"/>
        <v/>
      </c>
    </row>
    <row r="239" spans="2:19" ht="16.5" thickBot="1" x14ac:dyDescent="0.3">
      <c r="B239" s="206">
        <f>Vulnerability_climate!B268</f>
        <v>0</v>
      </c>
      <c r="C239" s="207">
        <f>VLOOKUP($B239,Hazards_climate!$J$15:$R$10016,6,FALSE)</f>
        <v>0</v>
      </c>
      <c r="D239" s="208" t="e">
        <f>VLOOKUP($B239,Hazards_climate!$J$15:$R$10016,7,FALSE)</f>
        <v>#N/A</v>
      </c>
      <c r="E239" s="207">
        <f>VLOOKUP($B239,Hazards_climate!$J$15:$R$10016,8,FALSE)</f>
        <v>0</v>
      </c>
      <c r="F239" s="209">
        <f>VLOOKUP($B239,Hazards_climate!$J$15:$R$10016,9,FALSE)</f>
        <v>0</v>
      </c>
      <c r="G239" s="108">
        <f>Vulnerability_climate!C268</f>
        <v>0</v>
      </c>
      <c r="H239" s="109" t="str">
        <f t="shared" si="13"/>
        <v>00</v>
      </c>
      <c r="I239" s="109" t="e">
        <f>VLOOKUP(Risk_climate!$H239,Exposure_climate!$D$14:$J$1009,3,FALSE)</f>
        <v>#N/A</v>
      </c>
      <c r="J239" s="109" t="e">
        <f>VLOOKUP(Risk_climate!$H239,Exposure_climate!$D$14:$J$1009,4,FALSE)</f>
        <v>#N/A</v>
      </c>
      <c r="K239" s="110" t="e">
        <f>VLOOKUP(Risk_climate!$H239,Exposure_climate!$D$14:$J$1009,6,FALSE)</f>
        <v>#N/A</v>
      </c>
      <c r="L239" s="111">
        <f>Vulnerability_climate!E268</f>
        <v>0</v>
      </c>
      <c r="M239" s="112">
        <f>Vulnerability_climate!F268</f>
        <v>0</v>
      </c>
      <c r="N239" s="112" t="str">
        <f t="shared" si="14"/>
        <v>00</v>
      </c>
      <c r="O239" s="112" t="e">
        <f>VLOOKUP(N239,Vulnerability_climate!$D$18:$I$37,4,FALSE)</f>
        <v>#N/A</v>
      </c>
      <c r="P239" s="112" t="e">
        <f>VLOOKUP(N239,Vulnerability_climate!$D$18:$I$37,5,FALSE)</f>
        <v>#N/A</v>
      </c>
      <c r="Q239" s="113" t="e">
        <f>VLOOKUP(N239,Vulnerability_climate!$D$18:$I$37,6,FALSE)</f>
        <v>#N/A</v>
      </c>
      <c r="R239" s="55" t="e">
        <f t="shared" si="12"/>
        <v>#N/A</v>
      </c>
      <c r="S239" s="133" t="str">
        <f t="shared" si="15"/>
        <v/>
      </c>
    </row>
    <row r="240" spans="2:19" ht="16.5" thickBot="1" x14ac:dyDescent="0.3">
      <c r="B240" s="206">
        <f>Vulnerability_climate!B269</f>
        <v>0</v>
      </c>
      <c r="C240" s="207">
        <f>VLOOKUP($B240,Hazards_climate!$J$15:$R$10016,6,FALSE)</f>
        <v>0</v>
      </c>
      <c r="D240" s="208" t="e">
        <f>VLOOKUP($B240,Hazards_climate!$J$15:$R$10016,7,FALSE)</f>
        <v>#N/A</v>
      </c>
      <c r="E240" s="207">
        <f>VLOOKUP($B240,Hazards_climate!$J$15:$R$10016,8,FALSE)</f>
        <v>0</v>
      </c>
      <c r="F240" s="209">
        <f>VLOOKUP($B240,Hazards_climate!$J$15:$R$10016,9,FALSE)</f>
        <v>0</v>
      </c>
      <c r="G240" s="108">
        <f>Vulnerability_climate!C269</f>
        <v>0</v>
      </c>
      <c r="H240" s="109" t="str">
        <f t="shared" si="13"/>
        <v>00</v>
      </c>
      <c r="I240" s="109" t="e">
        <f>VLOOKUP(Risk_climate!$H240,Exposure_climate!$D$14:$J$1009,3,FALSE)</f>
        <v>#N/A</v>
      </c>
      <c r="J240" s="109" t="e">
        <f>VLOOKUP(Risk_climate!$H240,Exposure_climate!$D$14:$J$1009,4,FALSE)</f>
        <v>#N/A</v>
      </c>
      <c r="K240" s="110" t="e">
        <f>VLOOKUP(Risk_climate!$H240,Exposure_climate!$D$14:$J$1009,6,FALSE)</f>
        <v>#N/A</v>
      </c>
      <c r="L240" s="111">
        <f>Vulnerability_climate!E269</f>
        <v>0</v>
      </c>
      <c r="M240" s="112">
        <f>Vulnerability_climate!F269</f>
        <v>0</v>
      </c>
      <c r="N240" s="112" t="str">
        <f t="shared" si="14"/>
        <v>00</v>
      </c>
      <c r="O240" s="112" t="e">
        <f>VLOOKUP(N240,Vulnerability_climate!$D$18:$I$37,4,FALSE)</f>
        <v>#N/A</v>
      </c>
      <c r="P240" s="112" t="e">
        <f>VLOOKUP(N240,Vulnerability_climate!$D$18:$I$37,5,FALSE)</f>
        <v>#N/A</v>
      </c>
      <c r="Q240" s="113" t="e">
        <f>VLOOKUP(N240,Vulnerability_climate!$D$18:$I$37,6,FALSE)</f>
        <v>#N/A</v>
      </c>
      <c r="R240" s="55" t="e">
        <f t="shared" si="12"/>
        <v>#N/A</v>
      </c>
      <c r="S240" s="133" t="str">
        <f t="shared" si="15"/>
        <v/>
      </c>
    </row>
    <row r="241" spans="2:19" ht="16.5" thickBot="1" x14ac:dyDescent="0.3">
      <c r="B241" s="206">
        <f>Vulnerability_climate!B270</f>
        <v>0</v>
      </c>
      <c r="C241" s="207">
        <f>VLOOKUP($B241,Hazards_climate!$J$15:$R$10016,6,FALSE)</f>
        <v>0</v>
      </c>
      <c r="D241" s="208" t="e">
        <f>VLOOKUP($B241,Hazards_climate!$J$15:$R$10016,7,FALSE)</f>
        <v>#N/A</v>
      </c>
      <c r="E241" s="207">
        <f>VLOOKUP($B241,Hazards_climate!$J$15:$R$10016,8,FALSE)</f>
        <v>0</v>
      </c>
      <c r="F241" s="209">
        <f>VLOOKUP($B241,Hazards_climate!$J$15:$R$10016,9,FALSE)</f>
        <v>0</v>
      </c>
      <c r="G241" s="108">
        <f>Vulnerability_climate!C270</f>
        <v>0</v>
      </c>
      <c r="H241" s="109" t="str">
        <f t="shared" si="13"/>
        <v>00</v>
      </c>
      <c r="I241" s="109" t="e">
        <f>VLOOKUP(Risk_climate!$H241,Exposure_climate!$D$14:$J$1009,3,FALSE)</f>
        <v>#N/A</v>
      </c>
      <c r="J241" s="109" t="e">
        <f>VLOOKUP(Risk_climate!$H241,Exposure_climate!$D$14:$J$1009,4,FALSE)</f>
        <v>#N/A</v>
      </c>
      <c r="K241" s="110" t="e">
        <f>VLOOKUP(Risk_climate!$H241,Exposure_climate!$D$14:$J$1009,6,FALSE)</f>
        <v>#N/A</v>
      </c>
      <c r="L241" s="111">
        <f>Vulnerability_climate!E270</f>
        <v>0</v>
      </c>
      <c r="M241" s="112">
        <f>Vulnerability_climate!F270</f>
        <v>0</v>
      </c>
      <c r="N241" s="112" t="str">
        <f t="shared" si="14"/>
        <v>00</v>
      </c>
      <c r="O241" s="112" t="e">
        <f>VLOOKUP(N241,Vulnerability_climate!$D$18:$I$37,4,FALSE)</f>
        <v>#N/A</v>
      </c>
      <c r="P241" s="112" t="e">
        <f>VLOOKUP(N241,Vulnerability_climate!$D$18:$I$37,5,FALSE)</f>
        <v>#N/A</v>
      </c>
      <c r="Q241" s="113" t="e">
        <f>VLOOKUP(N241,Vulnerability_climate!$D$18:$I$37,6,FALSE)</f>
        <v>#N/A</v>
      </c>
      <c r="R241" s="55" t="e">
        <f t="shared" si="12"/>
        <v>#N/A</v>
      </c>
      <c r="S241" s="133" t="str">
        <f t="shared" si="15"/>
        <v/>
      </c>
    </row>
    <row r="242" spans="2:19" ht="16.5" thickBot="1" x14ac:dyDescent="0.3">
      <c r="B242" s="206">
        <f>Vulnerability_climate!B271</f>
        <v>0</v>
      </c>
      <c r="C242" s="207">
        <f>VLOOKUP($B242,Hazards_climate!$J$15:$R$10016,6,FALSE)</f>
        <v>0</v>
      </c>
      <c r="D242" s="208" t="e">
        <f>VLOOKUP($B242,Hazards_climate!$J$15:$R$10016,7,FALSE)</f>
        <v>#N/A</v>
      </c>
      <c r="E242" s="207">
        <f>VLOOKUP($B242,Hazards_climate!$J$15:$R$10016,8,FALSE)</f>
        <v>0</v>
      </c>
      <c r="F242" s="209">
        <f>VLOOKUP($B242,Hazards_climate!$J$15:$R$10016,9,FALSE)</f>
        <v>0</v>
      </c>
      <c r="G242" s="108">
        <f>Vulnerability_climate!C271</f>
        <v>0</v>
      </c>
      <c r="H242" s="109" t="str">
        <f t="shared" si="13"/>
        <v>00</v>
      </c>
      <c r="I242" s="109" t="e">
        <f>VLOOKUP(Risk_climate!$H242,Exposure_climate!$D$14:$J$1009,3,FALSE)</f>
        <v>#N/A</v>
      </c>
      <c r="J242" s="109" t="e">
        <f>VLOOKUP(Risk_climate!$H242,Exposure_climate!$D$14:$J$1009,4,FALSE)</f>
        <v>#N/A</v>
      </c>
      <c r="K242" s="110" t="e">
        <f>VLOOKUP(Risk_climate!$H242,Exposure_climate!$D$14:$J$1009,6,FALSE)</f>
        <v>#N/A</v>
      </c>
      <c r="L242" s="111">
        <f>Vulnerability_climate!E271</f>
        <v>0</v>
      </c>
      <c r="M242" s="112">
        <f>Vulnerability_climate!F271</f>
        <v>0</v>
      </c>
      <c r="N242" s="112" t="str">
        <f t="shared" si="14"/>
        <v>00</v>
      </c>
      <c r="O242" s="112" t="e">
        <f>VLOOKUP(N242,Vulnerability_climate!$D$18:$I$37,4,FALSE)</f>
        <v>#N/A</v>
      </c>
      <c r="P242" s="112" t="e">
        <f>VLOOKUP(N242,Vulnerability_climate!$D$18:$I$37,5,FALSE)</f>
        <v>#N/A</v>
      </c>
      <c r="Q242" s="113" t="e">
        <f>VLOOKUP(N242,Vulnerability_climate!$D$18:$I$37,6,FALSE)</f>
        <v>#N/A</v>
      </c>
      <c r="R242" s="55" t="e">
        <f t="shared" si="12"/>
        <v>#N/A</v>
      </c>
      <c r="S242" s="133" t="str">
        <f t="shared" si="15"/>
        <v/>
      </c>
    </row>
    <row r="243" spans="2:19" ht="16.5" thickBot="1" x14ac:dyDescent="0.3">
      <c r="B243" s="206">
        <f>Vulnerability_climate!B272</f>
        <v>0</v>
      </c>
      <c r="C243" s="207">
        <f>VLOOKUP($B243,Hazards_climate!$J$15:$R$10016,6,FALSE)</f>
        <v>0</v>
      </c>
      <c r="D243" s="208" t="e">
        <f>VLOOKUP($B243,Hazards_climate!$J$15:$R$10016,7,FALSE)</f>
        <v>#N/A</v>
      </c>
      <c r="E243" s="207">
        <f>VLOOKUP($B243,Hazards_climate!$J$15:$R$10016,8,FALSE)</f>
        <v>0</v>
      </c>
      <c r="F243" s="209">
        <f>VLOOKUP($B243,Hazards_climate!$J$15:$R$10016,9,FALSE)</f>
        <v>0</v>
      </c>
      <c r="G243" s="108">
        <f>Vulnerability_climate!C272</f>
        <v>0</v>
      </c>
      <c r="H243" s="109" t="str">
        <f t="shared" si="13"/>
        <v>00</v>
      </c>
      <c r="I243" s="109" t="e">
        <f>VLOOKUP(Risk_climate!$H243,Exposure_climate!$D$14:$J$1009,3,FALSE)</f>
        <v>#N/A</v>
      </c>
      <c r="J243" s="109" t="e">
        <f>VLOOKUP(Risk_climate!$H243,Exposure_climate!$D$14:$J$1009,4,FALSE)</f>
        <v>#N/A</v>
      </c>
      <c r="K243" s="110" t="e">
        <f>VLOOKUP(Risk_climate!$H243,Exposure_climate!$D$14:$J$1009,6,FALSE)</f>
        <v>#N/A</v>
      </c>
      <c r="L243" s="111">
        <f>Vulnerability_climate!E272</f>
        <v>0</v>
      </c>
      <c r="M243" s="112">
        <f>Vulnerability_climate!F272</f>
        <v>0</v>
      </c>
      <c r="N243" s="112" t="str">
        <f t="shared" si="14"/>
        <v>00</v>
      </c>
      <c r="O243" s="112" t="e">
        <f>VLOOKUP(N243,Vulnerability_climate!$D$18:$I$37,4,FALSE)</f>
        <v>#N/A</v>
      </c>
      <c r="P243" s="112" t="e">
        <f>VLOOKUP(N243,Vulnerability_climate!$D$18:$I$37,5,FALSE)</f>
        <v>#N/A</v>
      </c>
      <c r="Q243" s="113" t="e">
        <f>VLOOKUP(N243,Vulnerability_climate!$D$18:$I$37,6,FALSE)</f>
        <v>#N/A</v>
      </c>
      <c r="R243" s="55" t="e">
        <f t="shared" si="12"/>
        <v>#N/A</v>
      </c>
      <c r="S243" s="133" t="str">
        <f t="shared" si="15"/>
        <v/>
      </c>
    </row>
    <row r="244" spans="2:19" ht="16.5" thickBot="1" x14ac:dyDescent="0.3">
      <c r="B244" s="206">
        <f>Vulnerability_climate!B273</f>
        <v>0</v>
      </c>
      <c r="C244" s="207">
        <f>VLOOKUP($B244,Hazards_climate!$J$15:$R$10016,6,FALSE)</f>
        <v>0</v>
      </c>
      <c r="D244" s="208" t="e">
        <f>VLOOKUP($B244,Hazards_climate!$J$15:$R$10016,7,FALSE)</f>
        <v>#N/A</v>
      </c>
      <c r="E244" s="207">
        <f>VLOOKUP($B244,Hazards_climate!$J$15:$R$10016,8,FALSE)</f>
        <v>0</v>
      </c>
      <c r="F244" s="209">
        <f>VLOOKUP($B244,Hazards_climate!$J$15:$R$10016,9,FALSE)</f>
        <v>0</v>
      </c>
      <c r="G244" s="108">
        <f>Vulnerability_climate!C273</f>
        <v>0</v>
      </c>
      <c r="H244" s="109" t="str">
        <f t="shared" si="13"/>
        <v>00</v>
      </c>
      <c r="I244" s="109" t="e">
        <f>VLOOKUP(Risk_climate!$H244,Exposure_climate!$D$14:$J$1009,3,FALSE)</f>
        <v>#N/A</v>
      </c>
      <c r="J244" s="109" t="e">
        <f>VLOOKUP(Risk_climate!$H244,Exposure_climate!$D$14:$J$1009,4,FALSE)</f>
        <v>#N/A</v>
      </c>
      <c r="K244" s="110" t="e">
        <f>VLOOKUP(Risk_climate!$H244,Exposure_climate!$D$14:$J$1009,6,FALSE)</f>
        <v>#N/A</v>
      </c>
      <c r="L244" s="111">
        <f>Vulnerability_climate!E273</f>
        <v>0</v>
      </c>
      <c r="M244" s="112">
        <f>Vulnerability_climate!F273</f>
        <v>0</v>
      </c>
      <c r="N244" s="112" t="str">
        <f t="shared" si="14"/>
        <v>00</v>
      </c>
      <c r="O244" s="112" t="e">
        <f>VLOOKUP(N244,Vulnerability_climate!$D$18:$I$37,4,FALSE)</f>
        <v>#N/A</v>
      </c>
      <c r="P244" s="112" t="e">
        <f>VLOOKUP(N244,Vulnerability_climate!$D$18:$I$37,5,FALSE)</f>
        <v>#N/A</v>
      </c>
      <c r="Q244" s="113" t="e">
        <f>VLOOKUP(N244,Vulnerability_climate!$D$18:$I$37,6,FALSE)</f>
        <v>#N/A</v>
      </c>
      <c r="R244" s="55" t="e">
        <f t="shared" si="12"/>
        <v>#N/A</v>
      </c>
      <c r="S244" s="133" t="str">
        <f t="shared" si="15"/>
        <v/>
      </c>
    </row>
    <row r="245" spans="2:19" ht="16.5" thickBot="1" x14ac:dyDescent="0.3">
      <c r="B245" s="206">
        <f>Vulnerability_climate!B274</f>
        <v>0</v>
      </c>
      <c r="C245" s="207">
        <f>VLOOKUP($B245,Hazards_climate!$J$15:$R$10016,6,FALSE)</f>
        <v>0</v>
      </c>
      <c r="D245" s="208" t="e">
        <f>VLOOKUP($B245,Hazards_climate!$J$15:$R$10016,7,FALSE)</f>
        <v>#N/A</v>
      </c>
      <c r="E245" s="207">
        <f>VLOOKUP($B245,Hazards_climate!$J$15:$R$10016,8,FALSE)</f>
        <v>0</v>
      </c>
      <c r="F245" s="209">
        <f>VLOOKUP($B245,Hazards_climate!$J$15:$R$10016,9,FALSE)</f>
        <v>0</v>
      </c>
      <c r="G245" s="108">
        <f>Vulnerability_climate!C274</f>
        <v>0</v>
      </c>
      <c r="H245" s="109" t="str">
        <f t="shared" si="13"/>
        <v>00</v>
      </c>
      <c r="I245" s="109" t="e">
        <f>VLOOKUP(Risk_climate!$H245,Exposure_climate!$D$14:$J$1009,3,FALSE)</f>
        <v>#N/A</v>
      </c>
      <c r="J245" s="109" t="e">
        <f>VLOOKUP(Risk_climate!$H245,Exposure_climate!$D$14:$J$1009,4,FALSE)</f>
        <v>#N/A</v>
      </c>
      <c r="K245" s="110" t="e">
        <f>VLOOKUP(Risk_climate!$H245,Exposure_climate!$D$14:$J$1009,6,FALSE)</f>
        <v>#N/A</v>
      </c>
      <c r="L245" s="111">
        <f>Vulnerability_climate!E274</f>
        <v>0</v>
      </c>
      <c r="M245" s="112">
        <f>Vulnerability_climate!F274</f>
        <v>0</v>
      </c>
      <c r="N245" s="112" t="str">
        <f t="shared" si="14"/>
        <v>00</v>
      </c>
      <c r="O245" s="112" t="e">
        <f>VLOOKUP(N245,Vulnerability_climate!$D$18:$I$37,4,FALSE)</f>
        <v>#N/A</v>
      </c>
      <c r="P245" s="112" t="e">
        <f>VLOOKUP(N245,Vulnerability_climate!$D$18:$I$37,5,FALSE)</f>
        <v>#N/A</v>
      </c>
      <c r="Q245" s="113" t="e">
        <f>VLOOKUP(N245,Vulnerability_climate!$D$18:$I$37,6,FALSE)</f>
        <v>#N/A</v>
      </c>
      <c r="R245" s="55" t="e">
        <f t="shared" si="12"/>
        <v>#N/A</v>
      </c>
      <c r="S245" s="133" t="str">
        <f t="shared" si="15"/>
        <v/>
      </c>
    </row>
    <row r="246" spans="2:19" ht="16.5" thickBot="1" x14ac:dyDescent="0.3">
      <c r="B246" s="206">
        <f>Vulnerability_climate!B275</f>
        <v>0</v>
      </c>
      <c r="C246" s="207">
        <f>VLOOKUP($B246,Hazards_climate!$J$15:$R$10016,6,FALSE)</f>
        <v>0</v>
      </c>
      <c r="D246" s="208" t="e">
        <f>VLOOKUP($B246,Hazards_climate!$J$15:$R$10016,7,FALSE)</f>
        <v>#N/A</v>
      </c>
      <c r="E246" s="207">
        <f>VLOOKUP($B246,Hazards_climate!$J$15:$R$10016,8,FALSE)</f>
        <v>0</v>
      </c>
      <c r="F246" s="209">
        <f>VLOOKUP($B246,Hazards_climate!$J$15:$R$10016,9,FALSE)</f>
        <v>0</v>
      </c>
      <c r="G246" s="108">
        <f>Vulnerability_climate!C275</f>
        <v>0</v>
      </c>
      <c r="H246" s="109" t="str">
        <f t="shared" si="13"/>
        <v>00</v>
      </c>
      <c r="I246" s="109" t="e">
        <f>VLOOKUP(Risk_climate!$H246,Exposure_climate!$D$14:$J$1009,3,FALSE)</f>
        <v>#N/A</v>
      </c>
      <c r="J246" s="109" t="e">
        <f>VLOOKUP(Risk_climate!$H246,Exposure_climate!$D$14:$J$1009,4,FALSE)</f>
        <v>#N/A</v>
      </c>
      <c r="K246" s="110" t="e">
        <f>VLOOKUP(Risk_climate!$H246,Exposure_climate!$D$14:$J$1009,6,FALSE)</f>
        <v>#N/A</v>
      </c>
      <c r="L246" s="111">
        <f>Vulnerability_climate!E275</f>
        <v>0</v>
      </c>
      <c r="M246" s="112">
        <f>Vulnerability_climate!F275</f>
        <v>0</v>
      </c>
      <c r="N246" s="112" t="str">
        <f t="shared" si="14"/>
        <v>00</v>
      </c>
      <c r="O246" s="112" t="e">
        <f>VLOOKUP(N246,Vulnerability_climate!$D$18:$I$37,4,FALSE)</f>
        <v>#N/A</v>
      </c>
      <c r="P246" s="112" t="e">
        <f>VLOOKUP(N246,Vulnerability_climate!$D$18:$I$37,5,FALSE)</f>
        <v>#N/A</v>
      </c>
      <c r="Q246" s="113" t="e">
        <f>VLOOKUP(N246,Vulnerability_climate!$D$18:$I$37,6,FALSE)</f>
        <v>#N/A</v>
      </c>
      <c r="R246" s="55" t="e">
        <f t="shared" si="12"/>
        <v>#N/A</v>
      </c>
      <c r="S246" s="133" t="str">
        <f t="shared" si="15"/>
        <v/>
      </c>
    </row>
    <row r="247" spans="2:19" ht="16.5" thickBot="1" x14ac:dyDescent="0.3">
      <c r="B247" s="206">
        <f>Vulnerability_climate!B276</f>
        <v>0</v>
      </c>
      <c r="C247" s="207">
        <f>VLOOKUP($B247,Hazards_climate!$J$15:$R$10016,6,FALSE)</f>
        <v>0</v>
      </c>
      <c r="D247" s="208" t="e">
        <f>VLOOKUP($B247,Hazards_climate!$J$15:$R$10016,7,FALSE)</f>
        <v>#N/A</v>
      </c>
      <c r="E247" s="207">
        <f>VLOOKUP($B247,Hazards_climate!$J$15:$R$10016,8,FALSE)</f>
        <v>0</v>
      </c>
      <c r="F247" s="209">
        <f>VLOOKUP($B247,Hazards_climate!$J$15:$R$10016,9,FALSE)</f>
        <v>0</v>
      </c>
      <c r="G247" s="108">
        <f>Vulnerability_climate!C276</f>
        <v>0</v>
      </c>
      <c r="H247" s="109" t="str">
        <f t="shared" si="13"/>
        <v>00</v>
      </c>
      <c r="I247" s="109" t="e">
        <f>VLOOKUP(Risk_climate!$H247,Exposure_climate!$D$14:$J$1009,3,FALSE)</f>
        <v>#N/A</v>
      </c>
      <c r="J247" s="109" t="e">
        <f>VLOOKUP(Risk_climate!$H247,Exposure_climate!$D$14:$J$1009,4,FALSE)</f>
        <v>#N/A</v>
      </c>
      <c r="K247" s="110" t="e">
        <f>VLOOKUP(Risk_climate!$H247,Exposure_climate!$D$14:$J$1009,6,FALSE)</f>
        <v>#N/A</v>
      </c>
      <c r="L247" s="111">
        <f>Vulnerability_climate!E276</f>
        <v>0</v>
      </c>
      <c r="M247" s="112">
        <f>Vulnerability_climate!F276</f>
        <v>0</v>
      </c>
      <c r="N247" s="112" t="str">
        <f t="shared" si="14"/>
        <v>00</v>
      </c>
      <c r="O247" s="112" t="e">
        <f>VLOOKUP(N247,Vulnerability_climate!$D$18:$I$37,4,FALSE)</f>
        <v>#N/A</v>
      </c>
      <c r="P247" s="112" t="e">
        <f>VLOOKUP(N247,Vulnerability_climate!$D$18:$I$37,5,FALSE)</f>
        <v>#N/A</v>
      </c>
      <c r="Q247" s="113" t="e">
        <f>VLOOKUP(N247,Vulnerability_climate!$D$18:$I$37,6,FALSE)</f>
        <v>#N/A</v>
      </c>
      <c r="R247" s="55" t="e">
        <f t="shared" si="12"/>
        <v>#N/A</v>
      </c>
      <c r="S247" s="133" t="str">
        <f t="shared" si="15"/>
        <v/>
      </c>
    </row>
    <row r="248" spans="2:19" ht="16.5" thickBot="1" x14ac:dyDescent="0.3">
      <c r="B248" s="206">
        <f>Vulnerability_climate!B277</f>
        <v>0</v>
      </c>
      <c r="C248" s="207">
        <f>VLOOKUP($B248,Hazards_climate!$J$15:$R$10016,6,FALSE)</f>
        <v>0</v>
      </c>
      <c r="D248" s="208" t="e">
        <f>VLOOKUP($B248,Hazards_climate!$J$15:$R$10016,7,FALSE)</f>
        <v>#N/A</v>
      </c>
      <c r="E248" s="207">
        <f>VLOOKUP($B248,Hazards_climate!$J$15:$R$10016,8,FALSE)</f>
        <v>0</v>
      </c>
      <c r="F248" s="209">
        <f>VLOOKUP($B248,Hazards_climate!$J$15:$R$10016,9,FALSE)</f>
        <v>0</v>
      </c>
      <c r="G248" s="108">
        <f>Vulnerability_climate!C277</f>
        <v>0</v>
      </c>
      <c r="H248" s="109" t="str">
        <f t="shared" si="13"/>
        <v>00</v>
      </c>
      <c r="I248" s="109" t="e">
        <f>VLOOKUP(Risk_climate!$H248,Exposure_climate!$D$14:$J$1009,3,FALSE)</f>
        <v>#N/A</v>
      </c>
      <c r="J248" s="109" t="e">
        <f>VLOOKUP(Risk_climate!$H248,Exposure_climate!$D$14:$J$1009,4,FALSE)</f>
        <v>#N/A</v>
      </c>
      <c r="K248" s="110" t="e">
        <f>VLOOKUP(Risk_climate!$H248,Exposure_climate!$D$14:$J$1009,6,FALSE)</f>
        <v>#N/A</v>
      </c>
      <c r="L248" s="111">
        <f>Vulnerability_climate!E277</f>
        <v>0</v>
      </c>
      <c r="M248" s="112">
        <f>Vulnerability_climate!F277</f>
        <v>0</v>
      </c>
      <c r="N248" s="112" t="str">
        <f t="shared" si="14"/>
        <v>00</v>
      </c>
      <c r="O248" s="112" t="e">
        <f>VLOOKUP(N248,Vulnerability_climate!$D$18:$I$37,4,FALSE)</f>
        <v>#N/A</v>
      </c>
      <c r="P248" s="112" t="e">
        <f>VLOOKUP(N248,Vulnerability_climate!$D$18:$I$37,5,FALSE)</f>
        <v>#N/A</v>
      </c>
      <c r="Q248" s="113" t="e">
        <f>VLOOKUP(N248,Vulnerability_climate!$D$18:$I$37,6,FALSE)</f>
        <v>#N/A</v>
      </c>
      <c r="R248" s="55" t="e">
        <f t="shared" si="12"/>
        <v>#N/A</v>
      </c>
      <c r="S248" s="133" t="str">
        <f t="shared" si="15"/>
        <v/>
      </c>
    </row>
    <row r="249" spans="2:19" ht="16.5" thickBot="1" x14ac:dyDescent="0.3">
      <c r="B249" s="206">
        <f>Vulnerability_climate!B278</f>
        <v>0</v>
      </c>
      <c r="C249" s="207">
        <f>VLOOKUP($B249,Hazards_climate!$J$15:$R$10016,6,FALSE)</f>
        <v>0</v>
      </c>
      <c r="D249" s="208" t="e">
        <f>VLOOKUP($B249,Hazards_climate!$J$15:$R$10016,7,FALSE)</f>
        <v>#N/A</v>
      </c>
      <c r="E249" s="207">
        <f>VLOOKUP($B249,Hazards_climate!$J$15:$R$10016,8,FALSE)</f>
        <v>0</v>
      </c>
      <c r="F249" s="209">
        <f>VLOOKUP($B249,Hazards_climate!$J$15:$R$10016,9,FALSE)</f>
        <v>0</v>
      </c>
      <c r="G249" s="108">
        <f>Vulnerability_climate!C278</f>
        <v>0</v>
      </c>
      <c r="H249" s="109" t="str">
        <f t="shared" si="13"/>
        <v>00</v>
      </c>
      <c r="I249" s="109" t="e">
        <f>VLOOKUP(Risk_climate!$H249,Exposure_climate!$D$14:$J$1009,3,FALSE)</f>
        <v>#N/A</v>
      </c>
      <c r="J249" s="109" t="e">
        <f>VLOOKUP(Risk_climate!$H249,Exposure_climate!$D$14:$J$1009,4,FALSE)</f>
        <v>#N/A</v>
      </c>
      <c r="K249" s="110" t="e">
        <f>VLOOKUP(Risk_climate!$H249,Exposure_climate!$D$14:$J$1009,6,FALSE)</f>
        <v>#N/A</v>
      </c>
      <c r="L249" s="111">
        <f>Vulnerability_climate!E278</f>
        <v>0</v>
      </c>
      <c r="M249" s="112">
        <f>Vulnerability_climate!F278</f>
        <v>0</v>
      </c>
      <c r="N249" s="112" t="str">
        <f t="shared" si="14"/>
        <v>00</v>
      </c>
      <c r="O249" s="112" t="e">
        <f>VLOOKUP(N249,Vulnerability_climate!$D$18:$I$37,4,FALSE)</f>
        <v>#N/A</v>
      </c>
      <c r="P249" s="112" t="e">
        <f>VLOOKUP(N249,Vulnerability_climate!$D$18:$I$37,5,FALSE)</f>
        <v>#N/A</v>
      </c>
      <c r="Q249" s="113" t="e">
        <f>VLOOKUP(N249,Vulnerability_climate!$D$18:$I$37,6,FALSE)</f>
        <v>#N/A</v>
      </c>
      <c r="R249" s="55" t="e">
        <f t="shared" si="12"/>
        <v>#N/A</v>
      </c>
      <c r="S249" s="133" t="str">
        <f t="shared" si="15"/>
        <v/>
      </c>
    </row>
    <row r="250" spans="2:19" ht="16.5" thickBot="1" x14ac:dyDescent="0.3">
      <c r="B250" s="206">
        <f>Vulnerability_climate!B279</f>
        <v>0</v>
      </c>
      <c r="C250" s="207">
        <f>VLOOKUP($B250,Hazards_climate!$J$15:$R$10016,6,FALSE)</f>
        <v>0</v>
      </c>
      <c r="D250" s="208" t="e">
        <f>VLOOKUP($B250,Hazards_climate!$J$15:$R$10016,7,FALSE)</f>
        <v>#N/A</v>
      </c>
      <c r="E250" s="207">
        <f>VLOOKUP($B250,Hazards_climate!$J$15:$R$10016,8,FALSE)</f>
        <v>0</v>
      </c>
      <c r="F250" s="209">
        <f>VLOOKUP($B250,Hazards_climate!$J$15:$R$10016,9,FALSE)</f>
        <v>0</v>
      </c>
      <c r="G250" s="108">
        <f>Vulnerability_climate!C279</f>
        <v>0</v>
      </c>
      <c r="H250" s="109" t="str">
        <f t="shared" si="13"/>
        <v>00</v>
      </c>
      <c r="I250" s="109" t="e">
        <f>VLOOKUP(Risk_climate!$H250,Exposure_climate!$D$14:$J$1009,3,FALSE)</f>
        <v>#N/A</v>
      </c>
      <c r="J250" s="109" t="e">
        <f>VLOOKUP(Risk_climate!$H250,Exposure_climate!$D$14:$J$1009,4,FALSE)</f>
        <v>#N/A</v>
      </c>
      <c r="K250" s="110" t="e">
        <f>VLOOKUP(Risk_climate!$H250,Exposure_climate!$D$14:$J$1009,6,FALSE)</f>
        <v>#N/A</v>
      </c>
      <c r="L250" s="111">
        <f>Vulnerability_climate!E279</f>
        <v>0</v>
      </c>
      <c r="M250" s="112">
        <f>Vulnerability_climate!F279</f>
        <v>0</v>
      </c>
      <c r="N250" s="112" t="str">
        <f t="shared" si="14"/>
        <v>00</v>
      </c>
      <c r="O250" s="112" t="e">
        <f>VLOOKUP(N250,Vulnerability_climate!$D$18:$I$37,4,FALSE)</f>
        <v>#N/A</v>
      </c>
      <c r="P250" s="112" t="e">
        <f>VLOOKUP(N250,Vulnerability_climate!$D$18:$I$37,5,FALSE)</f>
        <v>#N/A</v>
      </c>
      <c r="Q250" s="113" t="e">
        <f>VLOOKUP(N250,Vulnerability_climate!$D$18:$I$37,6,FALSE)</f>
        <v>#N/A</v>
      </c>
      <c r="R250" s="55" t="e">
        <f t="shared" si="12"/>
        <v>#N/A</v>
      </c>
      <c r="S250" s="133" t="str">
        <f t="shared" si="15"/>
        <v/>
      </c>
    </row>
    <row r="251" spans="2:19" ht="16.5" thickBot="1" x14ac:dyDescent="0.3">
      <c r="B251" s="206">
        <f>Vulnerability_climate!B280</f>
        <v>0</v>
      </c>
      <c r="C251" s="207">
        <f>VLOOKUP($B251,Hazards_climate!$J$15:$R$10016,6,FALSE)</f>
        <v>0</v>
      </c>
      <c r="D251" s="208" t="e">
        <f>VLOOKUP($B251,Hazards_climate!$J$15:$R$10016,7,FALSE)</f>
        <v>#N/A</v>
      </c>
      <c r="E251" s="207">
        <f>VLOOKUP($B251,Hazards_climate!$J$15:$R$10016,8,FALSE)</f>
        <v>0</v>
      </c>
      <c r="F251" s="209">
        <f>VLOOKUP($B251,Hazards_climate!$J$15:$R$10016,9,FALSE)</f>
        <v>0</v>
      </c>
      <c r="G251" s="108">
        <f>Vulnerability_climate!C280</f>
        <v>0</v>
      </c>
      <c r="H251" s="109" t="str">
        <f t="shared" si="13"/>
        <v>00</v>
      </c>
      <c r="I251" s="109" t="e">
        <f>VLOOKUP(Risk_climate!$H251,Exposure_climate!$D$14:$J$1009,3,FALSE)</f>
        <v>#N/A</v>
      </c>
      <c r="J251" s="109" t="e">
        <f>VLOOKUP(Risk_climate!$H251,Exposure_climate!$D$14:$J$1009,4,FALSE)</f>
        <v>#N/A</v>
      </c>
      <c r="K251" s="110" t="e">
        <f>VLOOKUP(Risk_climate!$H251,Exposure_climate!$D$14:$J$1009,6,FALSE)</f>
        <v>#N/A</v>
      </c>
      <c r="L251" s="111">
        <f>Vulnerability_climate!E280</f>
        <v>0</v>
      </c>
      <c r="M251" s="112">
        <f>Vulnerability_climate!F280</f>
        <v>0</v>
      </c>
      <c r="N251" s="112" t="str">
        <f t="shared" si="14"/>
        <v>00</v>
      </c>
      <c r="O251" s="112" t="e">
        <f>VLOOKUP(N251,Vulnerability_climate!$D$18:$I$37,4,FALSE)</f>
        <v>#N/A</v>
      </c>
      <c r="P251" s="112" t="e">
        <f>VLOOKUP(N251,Vulnerability_climate!$D$18:$I$37,5,FALSE)</f>
        <v>#N/A</v>
      </c>
      <c r="Q251" s="113" t="e">
        <f>VLOOKUP(N251,Vulnerability_climate!$D$18:$I$37,6,FALSE)</f>
        <v>#N/A</v>
      </c>
      <c r="R251" s="55" t="e">
        <f t="shared" si="12"/>
        <v>#N/A</v>
      </c>
      <c r="S251" s="133" t="str">
        <f t="shared" si="15"/>
        <v/>
      </c>
    </row>
    <row r="252" spans="2:19" ht="16.5" thickBot="1" x14ac:dyDescent="0.3">
      <c r="B252" s="206">
        <f>Vulnerability_climate!B281</f>
        <v>0</v>
      </c>
      <c r="C252" s="207">
        <f>VLOOKUP($B252,Hazards_climate!$J$15:$R$10016,6,FALSE)</f>
        <v>0</v>
      </c>
      <c r="D252" s="208" t="e">
        <f>VLOOKUP($B252,Hazards_climate!$J$15:$R$10016,7,FALSE)</f>
        <v>#N/A</v>
      </c>
      <c r="E252" s="207">
        <f>VLOOKUP($B252,Hazards_climate!$J$15:$R$10016,8,FALSE)</f>
        <v>0</v>
      </c>
      <c r="F252" s="209">
        <f>VLOOKUP($B252,Hazards_climate!$J$15:$R$10016,9,FALSE)</f>
        <v>0</v>
      </c>
      <c r="G252" s="108">
        <f>Vulnerability_climate!C281</f>
        <v>0</v>
      </c>
      <c r="H252" s="109" t="str">
        <f t="shared" si="13"/>
        <v>00</v>
      </c>
      <c r="I252" s="109" t="e">
        <f>VLOOKUP(Risk_climate!$H252,Exposure_climate!$D$14:$J$1009,3,FALSE)</f>
        <v>#N/A</v>
      </c>
      <c r="J252" s="109" t="e">
        <f>VLOOKUP(Risk_climate!$H252,Exposure_climate!$D$14:$J$1009,4,FALSE)</f>
        <v>#N/A</v>
      </c>
      <c r="K252" s="110" t="e">
        <f>VLOOKUP(Risk_climate!$H252,Exposure_climate!$D$14:$J$1009,6,FALSE)</f>
        <v>#N/A</v>
      </c>
      <c r="L252" s="111">
        <f>Vulnerability_climate!E281</f>
        <v>0</v>
      </c>
      <c r="M252" s="112">
        <f>Vulnerability_climate!F281</f>
        <v>0</v>
      </c>
      <c r="N252" s="112" t="str">
        <f t="shared" si="14"/>
        <v>00</v>
      </c>
      <c r="O252" s="112" t="e">
        <f>VLOOKUP(N252,Vulnerability_climate!$D$18:$I$37,4,FALSE)</f>
        <v>#N/A</v>
      </c>
      <c r="P252" s="112" t="e">
        <f>VLOOKUP(N252,Vulnerability_climate!$D$18:$I$37,5,FALSE)</f>
        <v>#N/A</v>
      </c>
      <c r="Q252" s="113" t="e">
        <f>VLOOKUP(N252,Vulnerability_climate!$D$18:$I$37,6,FALSE)</f>
        <v>#N/A</v>
      </c>
      <c r="R252" s="55" t="e">
        <f t="shared" si="12"/>
        <v>#N/A</v>
      </c>
      <c r="S252" s="133" t="str">
        <f t="shared" si="15"/>
        <v/>
      </c>
    </row>
    <row r="253" spans="2:19" ht="16.5" thickBot="1" x14ac:dyDescent="0.3">
      <c r="B253" s="206">
        <f>Vulnerability_climate!B282</f>
        <v>0</v>
      </c>
      <c r="C253" s="207">
        <f>VLOOKUP($B253,Hazards_climate!$J$15:$R$10016,6,FALSE)</f>
        <v>0</v>
      </c>
      <c r="D253" s="208" t="e">
        <f>VLOOKUP($B253,Hazards_climate!$J$15:$R$10016,7,FALSE)</f>
        <v>#N/A</v>
      </c>
      <c r="E253" s="207">
        <f>VLOOKUP($B253,Hazards_climate!$J$15:$R$10016,8,FALSE)</f>
        <v>0</v>
      </c>
      <c r="F253" s="209">
        <f>VLOOKUP($B253,Hazards_climate!$J$15:$R$10016,9,FALSE)</f>
        <v>0</v>
      </c>
      <c r="G253" s="108">
        <f>Vulnerability_climate!C282</f>
        <v>0</v>
      </c>
      <c r="H253" s="109" t="str">
        <f t="shared" si="13"/>
        <v>00</v>
      </c>
      <c r="I253" s="109" t="e">
        <f>VLOOKUP(Risk_climate!$H253,Exposure_climate!$D$14:$J$1009,3,FALSE)</f>
        <v>#N/A</v>
      </c>
      <c r="J253" s="109" t="e">
        <f>VLOOKUP(Risk_climate!$H253,Exposure_climate!$D$14:$J$1009,4,FALSE)</f>
        <v>#N/A</v>
      </c>
      <c r="K253" s="110" t="e">
        <f>VLOOKUP(Risk_climate!$H253,Exposure_climate!$D$14:$J$1009,6,FALSE)</f>
        <v>#N/A</v>
      </c>
      <c r="L253" s="111">
        <f>Vulnerability_climate!E282</f>
        <v>0</v>
      </c>
      <c r="M253" s="112">
        <f>Vulnerability_climate!F282</f>
        <v>0</v>
      </c>
      <c r="N253" s="112" t="str">
        <f t="shared" si="14"/>
        <v>00</v>
      </c>
      <c r="O253" s="112" t="e">
        <f>VLOOKUP(N253,Vulnerability_climate!$D$18:$I$37,4,FALSE)</f>
        <v>#N/A</v>
      </c>
      <c r="P253" s="112" t="e">
        <f>VLOOKUP(N253,Vulnerability_climate!$D$18:$I$37,5,FALSE)</f>
        <v>#N/A</v>
      </c>
      <c r="Q253" s="113" t="e">
        <f>VLOOKUP(N253,Vulnerability_climate!$D$18:$I$37,6,FALSE)</f>
        <v>#N/A</v>
      </c>
      <c r="R253" s="55" t="e">
        <f t="shared" si="12"/>
        <v>#N/A</v>
      </c>
      <c r="S253" s="133" t="str">
        <f t="shared" si="15"/>
        <v/>
      </c>
    </row>
    <row r="254" spans="2:19" ht="16.5" thickBot="1" x14ac:dyDescent="0.3">
      <c r="B254" s="206">
        <f>Vulnerability_climate!B283</f>
        <v>0</v>
      </c>
      <c r="C254" s="207">
        <f>VLOOKUP($B254,Hazards_climate!$J$15:$R$10016,6,FALSE)</f>
        <v>0</v>
      </c>
      <c r="D254" s="208" t="e">
        <f>VLOOKUP($B254,Hazards_climate!$J$15:$R$10016,7,FALSE)</f>
        <v>#N/A</v>
      </c>
      <c r="E254" s="207">
        <f>VLOOKUP($B254,Hazards_climate!$J$15:$R$10016,8,FALSE)</f>
        <v>0</v>
      </c>
      <c r="F254" s="209">
        <f>VLOOKUP($B254,Hazards_climate!$J$15:$R$10016,9,FALSE)</f>
        <v>0</v>
      </c>
      <c r="G254" s="108">
        <f>Vulnerability_climate!C283</f>
        <v>0</v>
      </c>
      <c r="H254" s="109" t="str">
        <f t="shared" si="13"/>
        <v>00</v>
      </c>
      <c r="I254" s="109" t="e">
        <f>VLOOKUP(Risk_climate!$H254,Exposure_climate!$D$14:$J$1009,3,FALSE)</f>
        <v>#N/A</v>
      </c>
      <c r="J254" s="109" t="e">
        <f>VLOOKUP(Risk_climate!$H254,Exposure_climate!$D$14:$J$1009,4,FALSE)</f>
        <v>#N/A</v>
      </c>
      <c r="K254" s="110" t="e">
        <f>VLOOKUP(Risk_climate!$H254,Exposure_climate!$D$14:$J$1009,6,FALSE)</f>
        <v>#N/A</v>
      </c>
      <c r="L254" s="111">
        <f>Vulnerability_climate!E283</f>
        <v>0</v>
      </c>
      <c r="M254" s="112">
        <f>Vulnerability_climate!F283</f>
        <v>0</v>
      </c>
      <c r="N254" s="112" t="str">
        <f t="shared" si="14"/>
        <v>00</v>
      </c>
      <c r="O254" s="112" t="e">
        <f>VLOOKUP(N254,Vulnerability_climate!$D$18:$I$37,4,FALSE)</f>
        <v>#N/A</v>
      </c>
      <c r="P254" s="112" t="e">
        <f>VLOOKUP(N254,Vulnerability_climate!$D$18:$I$37,5,FALSE)</f>
        <v>#N/A</v>
      </c>
      <c r="Q254" s="113" t="e">
        <f>VLOOKUP(N254,Vulnerability_climate!$D$18:$I$37,6,FALSE)</f>
        <v>#N/A</v>
      </c>
      <c r="R254" s="55" t="e">
        <f t="shared" si="12"/>
        <v>#N/A</v>
      </c>
      <c r="S254" s="133" t="str">
        <f t="shared" si="15"/>
        <v/>
      </c>
    </row>
    <row r="255" spans="2:19" ht="16.5" thickBot="1" x14ac:dyDescent="0.3">
      <c r="B255" s="206">
        <f>Vulnerability_climate!B284</f>
        <v>0</v>
      </c>
      <c r="C255" s="207">
        <f>VLOOKUP($B255,Hazards_climate!$J$15:$R$10016,6,FALSE)</f>
        <v>0</v>
      </c>
      <c r="D255" s="208" t="e">
        <f>VLOOKUP($B255,Hazards_climate!$J$15:$R$10016,7,FALSE)</f>
        <v>#N/A</v>
      </c>
      <c r="E255" s="207">
        <f>VLOOKUP($B255,Hazards_climate!$J$15:$R$10016,8,FALSE)</f>
        <v>0</v>
      </c>
      <c r="F255" s="209">
        <f>VLOOKUP($B255,Hazards_climate!$J$15:$R$10016,9,FALSE)</f>
        <v>0</v>
      </c>
      <c r="G255" s="108">
        <f>Vulnerability_climate!C284</f>
        <v>0</v>
      </c>
      <c r="H255" s="109" t="str">
        <f t="shared" si="13"/>
        <v>00</v>
      </c>
      <c r="I255" s="109" t="e">
        <f>VLOOKUP(Risk_climate!$H255,Exposure_climate!$D$14:$J$1009,3,FALSE)</f>
        <v>#N/A</v>
      </c>
      <c r="J255" s="109" t="e">
        <f>VLOOKUP(Risk_climate!$H255,Exposure_climate!$D$14:$J$1009,4,FALSE)</f>
        <v>#N/A</v>
      </c>
      <c r="K255" s="110" t="e">
        <f>VLOOKUP(Risk_climate!$H255,Exposure_climate!$D$14:$J$1009,6,FALSE)</f>
        <v>#N/A</v>
      </c>
      <c r="L255" s="111">
        <f>Vulnerability_climate!E284</f>
        <v>0</v>
      </c>
      <c r="M255" s="112">
        <f>Vulnerability_climate!F284</f>
        <v>0</v>
      </c>
      <c r="N255" s="112" t="str">
        <f t="shared" si="14"/>
        <v>00</v>
      </c>
      <c r="O255" s="112" t="e">
        <f>VLOOKUP(N255,Vulnerability_climate!$D$18:$I$37,4,FALSE)</f>
        <v>#N/A</v>
      </c>
      <c r="P255" s="112" t="e">
        <f>VLOOKUP(N255,Vulnerability_climate!$D$18:$I$37,5,FALSE)</f>
        <v>#N/A</v>
      </c>
      <c r="Q255" s="113" t="e">
        <f>VLOOKUP(N255,Vulnerability_climate!$D$18:$I$37,6,FALSE)</f>
        <v>#N/A</v>
      </c>
      <c r="R255" s="55" t="e">
        <f t="shared" si="12"/>
        <v>#N/A</v>
      </c>
      <c r="S255" s="133" t="str">
        <f t="shared" si="15"/>
        <v/>
      </c>
    </row>
    <row r="256" spans="2:19" ht="16.5" thickBot="1" x14ac:dyDescent="0.3">
      <c r="B256" s="206">
        <f>Vulnerability_climate!B285</f>
        <v>0</v>
      </c>
      <c r="C256" s="207">
        <f>VLOOKUP($B256,Hazards_climate!$J$15:$R$10016,6,FALSE)</f>
        <v>0</v>
      </c>
      <c r="D256" s="208" t="e">
        <f>VLOOKUP($B256,Hazards_climate!$J$15:$R$10016,7,FALSE)</f>
        <v>#N/A</v>
      </c>
      <c r="E256" s="207">
        <f>VLOOKUP($B256,Hazards_climate!$J$15:$R$10016,8,FALSE)</f>
        <v>0</v>
      </c>
      <c r="F256" s="209">
        <f>VLOOKUP($B256,Hazards_climate!$J$15:$R$10016,9,FALSE)</f>
        <v>0</v>
      </c>
      <c r="G256" s="108">
        <f>Vulnerability_climate!C285</f>
        <v>0</v>
      </c>
      <c r="H256" s="109" t="str">
        <f t="shared" si="13"/>
        <v>00</v>
      </c>
      <c r="I256" s="109" t="e">
        <f>VLOOKUP(Risk_climate!$H256,Exposure_climate!$D$14:$J$1009,3,FALSE)</f>
        <v>#N/A</v>
      </c>
      <c r="J256" s="109" t="e">
        <f>VLOOKUP(Risk_climate!$H256,Exposure_climate!$D$14:$J$1009,4,FALSE)</f>
        <v>#N/A</v>
      </c>
      <c r="K256" s="110" t="e">
        <f>VLOOKUP(Risk_climate!$H256,Exposure_climate!$D$14:$J$1009,6,FALSE)</f>
        <v>#N/A</v>
      </c>
      <c r="L256" s="111">
        <f>Vulnerability_climate!E285</f>
        <v>0</v>
      </c>
      <c r="M256" s="112">
        <f>Vulnerability_climate!F285</f>
        <v>0</v>
      </c>
      <c r="N256" s="112" t="str">
        <f t="shared" si="14"/>
        <v>00</v>
      </c>
      <c r="O256" s="112" t="e">
        <f>VLOOKUP(N256,Vulnerability_climate!$D$18:$I$37,4,FALSE)</f>
        <v>#N/A</v>
      </c>
      <c r="P256" s="112" t="e">
        <f>VLOOKUP(N256,Vulnerability_climate!$D$18:$I$37,5,FALSE)</f>
        <v>#N/A</v>
      </c>
      <c r="Q256" s="113" t="e">
        <f>VLOOKUP(N256,Vulnerability_climate!$D$18:$I$37,6,FALSE)</f>
        <v>#N/A</v>
      </c>
      <c r="R256" s="55" t="e">
        <f t="shared" si="12"/>
        <v>#N/A</v>
      </c>
      <c r="S256" s="133" t="str">
        <f t="shared" si="15"/>
        <v/>
      </c>
    </row>
    <row r="257" spans="2:19" ht="16.5" thickBot="1" x14ac:dyDescent="0.3">
      <c r="B257" s="206">
        <f>Vulnerability_climate!B286</f>
        <v>0</v>
      </c>
      <c r="C257" s="207">
        <f>VLOOKUP($B257,Hazards_climate!$J$15:$R$10016,6,FALSE)</f>
        <v>0</v>
      </c>
      <c r="D257" s="208" t="e">
        <f>VLOOKUP($B257,Hazards_climate!$J$15:$R$10016,7,FALSE)</f>
        <v>#N/A</v>
      </c>
      <c r="E257" s="207">
        <f>VLOOKUP($B257,Hazards_climate!$J$15:$R$10016,8,FALSE)</f>
        <v>0</v>
      </c>
      <c r="F257" s="209">
        <f>VLOOKUP($B257,Hazards_climate!$J$15:$R$10016,9,FALSE)</f>
        <v>0</v>
      </c>
      <c r="G257" s="108">
        <f>Vulnerability_climate!C286</f>
        <v>0</v>
      </c>
      <c r="H257" s="109" t="str">
        <f t="shared" si="13"/>
        <v>00</v>
      </c>
      <c r="I257" s="109" t="e">
        <f>VLOOKUP(Risk_climate!$H257,Exposure_climate!$D$14:$J$1009,3,FALSE)</f>
        <v>#N/A</v>
      </c>
      <c r="J257" s="109" t="e">
        <f>VLOOKUP(Risk_climate!$H257,Exposure_climate!$D$14:$J$1009,4,FALSE)</f>
        <v>#N/A</v>
      </c>
      <c r="K257" s="110" t="e">
        <f>VLOOKUP(Risk_climate!$H257,Exposure_climate!$D$14:$J$1009,6,FALSE)</f>
        <v>#N/A</v>
      </c>
      <c r="L257" s="111">
        <f>Vulnerability_climate!E286</f>
        <v>0</v>
      </c>
      <c r="M257" s="112">
        <f>Vulnerability_climate!F286</f>
        <v>0</v>
      </c>
      <c r="N257" s="112" t="str">
        <f t="shared" si="14"/>
        <v>00</v>
      </c>
      <c r="O257" s="112" t="e">
        <f>VLOOKUP(N257,Vulnerability_climate!$D$18:$I$37,4,FALSE)</f>
        <v>#N/A</v>
      </c>
      <c r="P257" s="112" t="e">
        <f>VLOOKUP(N257,Vulnerability_climate!$D$18:$I$37,5,FALSE)</f>
        <v>#N/A</v>
      </c>
      <c r="Q257" s="113" t="e">
        <f>VLOOKUP(N257,Vulnerability_climate!$D$18:$I$37,6,FALSE)</f>
        <v>#N/A</v>
      </c>
      <c r="R257" s="55" t="e">
        <f t="shared" si="12"/>
        <v>#N/A</v>
      </c>
      <c r="S257" s="133" t="str">
        <f t="shared" si="15"/>
        <v/>
      </c>
    </row>
    <row r="258" spans="2:19" ht="16.5" thickBot="1" x14ac:dyDescent="0.3">
      <c r="B258" s="206">
        <f>Vulnerability_climate!B287</f>
        <v>0</v>
      </c>
      <c r="C258" s="207">
        <f>VLOOKUP($B258,Hazards_climate!$J$15:$R$10016,6,FALSE)</f>
        <v>0</v>
      </c>
      <c r="D258" s="208" t="e">
        <f>VLOOKUP($B258,Hazards_climate!$J$15:$R$10016,7,FALSE)</f>
        <v>#N/A</v>
      </c>
      <c r="E258" s="207">
        <f>VLOOKUP($B258,Hazards_climate!$J$15:$R$10016,8,FALSE)</f>
        <v>0</v>
      </c>
      <c r="F258" s="209">
        <f>VLOOKUP($B258,Hazards_climate!$J$15:$R$10016,9,FALSE)</f>
        <v>0</v>
      </c>
      <c r="G258" s="108">
        <f>Vulnerability_climate!C287</f>
        <v>0</v>
      </c>
      <c r="H258" s="109" t="str">
        <f t="shared" si="13"/>
        <v>00</v>
      </c>
      <c r="I258" s="109" t="e">
        <f>VLOOKUP(Risk_climate!$H258,Exposure_climate!$D$14:$J$1009,3,FALSE)</f>
        <v>#N/A</v>
      </c>
      <c r="J258" s="109" t="e">
        <f>VLOOKUP(Risk_climate!$H258,Exposure_climate!$D$14:$J$1009,4,FALSE)</f>
        <v>#N/A</v>
      </c>
      <c r="K258" s="110" t="e">
        <f>VLOOKUP(Risk_climate!$H258,Exposure_climate!$D$14:$J$1009,6,FALSE)</f>
        <v>#N/A</v>
      </c>
      <c r="L258" s="111">
        <f>Vulnerability_climate!E287</f>
        <v>0</v>
      </c>
      <c r="M258" s="112">
        <f>Vulnerability_climate!F287</f>
        <v>0</v>
      </c>
      <c r="N258" s="112" t="str">
        <f t="shared" si="14"/>
        <v>00</v>
      </c>
      <c r="O258" s="112" t="e">
        <f>VLOOKUP(N258,Vulnerability_climate!$D$18:$I$37,4,FALSE)</f>
        <v>#N/A</v>
      </c>
      <c r="P258" s="112" t="e">
        <f>VLOOKUP(N258,Vulnerability_climate!$D$18:$I$37,5,FALSE)</f>
        <v>#N/A</v>
      </c>
      <c r="Q258" s="113" t="e">
        <f>VLOOKUP(N258,Vulnerability_climate!$D$18:$I$37,6,FALSE)</f>
        <v>#N/A</v>
      </c>
      <c r="R258" s="55" t="e">
        <f t="shared" si="12"/>
        <v>#N/A</v>
      </c>
      <c r="S258" s="133" t="str">
        <f t="shared" si="15"/>
        <v/>
      </c>
    </row>
    <row r="259" spans="2:19" ht="16.5" thickBot="1" x14ac:dyDescent="0.3">
      <c r="B259" s="206">
        <f>Vulnerability_climate!B288</f>
        <v>0</v>
      </c>
      <c r="C259" s="207">
        <f>VLOOKUP($B259,Hazards_climate!$J$15:$R$10016,6,FALSE)</f>
        <v>0</v>
      </c>
      <c r="D259" s="208" t="e">
        <f>VLOOKUP($B259,Hazards_climate!$J$15:$R$10016,7,FALSE)</f>
        <v>#N/A</v>
      </c>
      <c r="E259" s="207">
        <f>VLOOKUP($B259,Hazards_climate!$J$15:$R$10016,8,FALSE)</f>
        <v>0</v>
      </c>
      <c r="F259" s="209">
        <f>VLOOKUP($B259,Hazards_climate!$J$15:$R$10016,9,FALSE)</f>
        <v>0</v>
      </c>
      <c r="G259" s="108">
        <f>Vulnerability_climate!C288</f>
        <v>0</v>
      </c>
      <c r="H259" s="109" t="str">
        <f t="shared" si="13"/>
        <v>00</v>
      </c>
      <c r="I259" s="109" t="e">
        <f>VLOOKUP(Risk_climate!$H259,Exposure_climate!$D$14:$J$1009,3,FALSE)</f>
        <v>#N/A</v>
      </c>
      <c r="J259" s="109" t="e">
        <f>VLOOKUP(Risk_climate!$H259,Exposure_climate!$D$14:$J$1009,4,FALSE)</f>
        <v>#N/A</v>
      </c>
      <c r="K259" s="110" t="e">
        <f>VLOOKUP(Risk_climate!$H259,Exposure_climate!$D$14:$J$1009,6,FALSE)</f>
        <v>#N/A</v>
      </c>
      <c r="L259" s="111">
        <f>Vulnerability_climate!E288</f>
        <v>0</v>
      </c>
      <c r="M259" s="112">
        <f>Vulnerability_climate!F288</f>
        <v>0</v>
      </c>
      <c r="N259" s="112" t="str">
        <f t="shared" si="14"/>
        <v>00</v>
      </c>
      <c r="O259" s="112" t="e">
        <f>VLOOKUP(N259,Vulnerability_climate!$D$18:$I$37,4,FALSE)</f>
        <v>#N/A</v>
      </c>
      <c r="P259" s="112" t="e">
        <f>VLOOKUP(N259,Vulnerability_climate!$D$18:$I$37,5,FALSE)</f>
        <v>#N/A</v>
      </c>
      <c r="Q259" s="113" t="e">
        <f>VLOOKUP(N259,Vulnerability_climate!$D$18:$I$37,6,FALSE)</f>
        <v>#N/A</v>
      </c>
      <c r="R259" s="55" t="e">
        <f t="shared" si="12"/>
        <v>#N/A</v>
      </c>
      <c r="S259" s="133" t="str">
        <f t="shared" si="15"/>
        <v/>
      </c>
    </row>
    <row r="260" spans="2:19" ht="16.5" thickBot="1" x14ac:dyDescent="0.3">
      <c r="B260" s="206">
        <f>Vulnerability_climate!B289</f>
        <v>0</v>
      </c>
      <c r="C260" s="207">
        <f>VLOOKUP($B260,Hazards_climate!$J$15:$R$10016,6,FALSE)</f>
        <v>0</v>
      </c>
      <c r="D260" s="208" t="e">
        <f>VLOOKUP($B260,Hazards_climate!$J$15:$R$10016,7,FALSE)</f>
        <v>#N/A</v>
      </c>
      <c r="E260" s="207">
        <f>VLOOKUP($B260,Hazards_climate!$J$15:$R$10016,8,FALSE)</f>
        <v>0</v>
      </c>
      <c r="F260" s="209">
        <f>VLOOKUP($B260,Hazards_climate!$J$15:$R$10016,9,FALSE)</f>
        <v>0</v>
      </c>
      <c r="G260" s="108">
        <f>Vulnerability_climate!C289</f>
        <v>0</v>
      </c>
      <c r="H260" s="109" t="str">
        <f t="shared" si="13"/>
        <v>00</v>
      </c>
      <c r="I260" s="109" t="e">
        <f>VLOOKUP(Risk_climate!$H260,Exposure_climate!$D$14:$J$1009,3,FALSE)</f>
        <v>#N/A</v>
      </c>
      <c r="J260" s="109" t="e">
        <f>VLOOKUP(Risk_climate!$H260,Exposure_climate!$D$14:$J$1009,4,FALSE)</f>
        <v>#N/A</v>
      </c>
      <c r="K260" s="110" t="e">
        <f>VLOOKUP(Risk_climate!$H260,Exposure_climate!$D$14:$J$1009,6,FALSE)</f>
        <v>#N/A</v>
      </c>
      <c r="L260" s="111">
        <f>Vulnerability_climate!E289</f>
        <v>0</v>
      </c>
      <c r="M260" s="112">
        <f>Vulnerability_climate!F289</f>
        <v>0</v>
      </c>
      <c r="N260" s="112" t="str">
        <f t="shared" si="14"/>
        <v>00</v>
      </c>
      <c r="O260" s="112" t="e">
        <f>VLOOKUP(N260,Vulnerability_climate!$D$18:$I$37,4,FALSE)</f>
        <v>#N/A</v>
      </c>
      <c r="P260" s="112" t="e">
        <f>VLOOKUP(N260,Vulnerability_climate!$D$18:$I$37,5,FALSE)</f>
        <v>#N/A</v>
      </c>
      <c r="Q260" s="113" t="e">
        <f>VLOOKUP(N260,Vulnerability_climate!$D$18:$I$37,6,FALSE)</f>
        <v>#N/A</v>
      </c>
      <c r="R260" s="55" t="e">
        <f t="shared" si="12"/>
        <v>#N/A</v>
      </c>
      <c r="S260" s="133" t="str">
        <f t="shared" si="15"/>
        <v/>
      </c>
    </row>
    <row r="261" spans="2:19" ht="16.5" thickBot="1" x14ac:dyDescent="0.3">
      <c r="B261" s="206">
        <f>Vulnerability_climate!B290</f>
        <v>0</v>
      </c>
      <c r="C261" s="207">
        <f>VLOOKUP($B261,Hazards_climate!$J$15:$R$10016,6,FALSE)</f>
        <v>0</v>
      </c>
      <c r="D261" s="208" t="e">
        <f>VLOOKUP($B261,Hazards_climate!$J$15:$R$10016,7,FALSE)</f>
        <v>#N/A</v>
      </c>
      <c r="E261" s="207">
        <f>VLOOKUP($B261,Hazards_climate!$J$15:$R$10016,8,FALSE)</f>
        <v>0</v>
      </c>
      <c r="F261" s="209">
        <f>VLOOKUP($B261,Hazards_climate!$J$15:$R$10016,9,FALSE)</f>
        <v>0</v>
      </c>
      <c r="G261" s="108">
        <f>Vulnerability_climate!C290</f>
        <v>0</v>
      </c>
      <c r="H261" s="109" t="str">
        <f t="shared" si="13"/>
        <v>00</v>
      </c>
      <c r="I261" s="109" t="e">
        <f>VLOOKUP(Risk_climate!$H261,Exposure_climate!$D$14:$J$1009,3,FALSE)</f>
        <v>#N/A</v>
      </c>
      <c r="J261" s="109" t="e">
        <f>VLOOKUP(Risk_climate!$H261,Exposure_climate!$D$14:$J$1009,4,FALSE)</f>
        <v>#N/A</v>
      </c>
      <c r="K261" s="110" t="e">
        <f>VLOOKUP(Risk_climate!$H261,Exposure_climate!$D$14:$J$1009,6,FALSE)</f>
        <v>#N/A</v>
      </c>
      <c r="L261" s="111">
        <f>Vulnerability_climate!E290</f>
        <v>0</v>
      </c>
      <c r="M261" s="112">
        <f>Vulnerability_climate!F290</f>
        <v>0</v>
      </c>
      <c r="N261" s="112" t="str">
        <f t="shared" si="14"/>
        <v>00</v>
      </c>
      <c r="O261" s="112" t="e">
        <f>VLOOKUP(N261,Vulnerability_climate!$D$18:$I$37,4,FALSE)</f>
        <v>#N/A</v>
      </c>
      <c r="P261" s="112" t="e">
        <f>VLOOKUP(N261,Vulnerability_climate!$D$18:$I$37,5,FALSE)</f>
        <v>#N/A</v>
      </c>
      <c r="Q261" s="113" t="e">
        <f>VLOOKUP(N261,Vulnerability_climate!$D$18:$I$37,6,FALSE)</f>
        <v>#N/A</v>
      </c>
      <c r="R261" s="55" t="e">
        <f t="shared" si="12"/>
        <v>#N/A</v>
      </c>
      <c r="S261" s="133" t="str">
        <f t="shared" si="15"/>
        <v/>
      </c>
    </row>
    <row r="262" spans="2:19" ht="16.5" thickBot="1" x14ac:dyDescent="0.3">
      <c r="B262" s="206">
        <f>Vulnerability_climate!B291</f>
        <v>0</v>
      </c>
      <c r="C262" s="207">
        <f>VLOOKUP($B262,Hazards_climate!$J$15:$R$10016,6,FALSE)</f>
        <v>0</v>
      </c>
      <c r="D262" s="208" t="e">
        <f>VLOOKUP($B262,Hazards_climate!$J$15:$R$10016,7,FALSE)</f>
        <v>#N/A</v>
      </c>
      <c r="E262" s="207">
        <f>VLOOKUP($B262,Hazards_climate!$J$15:$R$10016,8,FALSE)</f>
        <v>0</v>
      </c>
      <c r="F262" s="209">
        <f>VLOOKUP($B262,Hazards_climate!$J$15:$R$10016,9,FALSE)</f>
        <v>0</v>
      </c>
      <c r="G262" s="108">
        <f>Vulnerability_climate!C291</f>
        <v>0</v>
      </c>
      <c r="H262" s="109" t="str">
        <f t="shared" si="13"/>
        <v>00</v>
      </c>
      <c r="I262" s="109" t="e">
        <f>VLOOKUP(Risk_climate!$H262,Exposure_climate!$D$14:$J$1009,3,FALSE)</f>
        <v>#N/A</v>
      </c>
      <c r="J262" s="109" t="e">
        <f>VLOOKUP(Risk_climate!$H262,Exposure_climate!$D$14:$J$1009,4,FALSE)</f>
        <v>#N/A</v>
      </c>
      <c r="K262" s="110" t="e">
        <f>VLOOKUP(Risk_climate!$H262,Exposure_climate!$D$14:$J$1009,6,FALSE)</f>
        <v>#N/A</v>
      </c>
      <c r="L262" s="111">
        <f>Vulnerability_climate!E291</f>
        <v>0</v>
      </c>
      <c r="M262" s="112">
        <f>Vulnerability_climate!F291</f>
        <v>0</v>
      </c>
      <c r="N262" s="112" t="str">
        <f t="shared" si="14"/>
        <v>00</v>
      </c>
      <c r="O262" s="112" t="e">
        <f>VLOOKUP(N262,Vulnerability_climate!$D$18:$I$37,4,FALSE)</f>
        <v>#N/A</v>
      </c>
      <c r="P262" s="112" t="e">
        <f>VLOOKUP(N262,Vulnerability_climate!$D$18:$I$37,5,FALSE)</f>
        <v>#N/A</v>
      </c>
      <c r="Q262" s="113" t="e">
        <f>VLOOKUP(N262,Vulnerability_climate!$D$18:$I$37,6,FALSE)</f>
        <v>#N/A</v>
      </c>
      <c r="R262" s="55" t="e">
        <f t="shared" si="12"/>
        <v>#N/A</v>
      </c>
      <c r="S262" s="133" t="str">
        <f t="shared" si="15"/>
        <v/>
      </c>
    </row>
    <row r="263" spans="2:19" ht="16.5" thickBot="1" x14ac:dyDescent="0.3">
      <c r="B263" s="206">
        <f>Vulnerability_climate!B292</f>
        <v>0</v>
      </c>
      <c r="C263" s="207">
        <f>VLOOKUP($B263,Hazards_climate!$J$15:$R$10016,6,FALSE)</f>
        <v>0</v>
      </c>
      <c r="D263" s="208" t="e">
        <f>VLOOKUP($B263,Hazards_climate!$J$15:$R$10016,7,FALSE)</f>
        <v>#N/A</v>
      </c>
      <c r="E263" s="207">
        <f>VLOOKUP($B263,Hazards_climate!$J$15:$R$10016,8,FALSE)</f>
        <v>0</v>
      </c>
      <c r="F263" s="209">
        <f>VLOOKUP($B263,Hazards_climate!$J$15:$R$10016,9,FALSE)</f>
        <v>0</v>
      </c>
      <c r="G263" s="108">
        <f>Vulnerability_climate!C292</f>
        <v>0</v>
      </c>
      <c r="H263" s="109" t="str">
        <f t="shared" si="13"/>
        <v>00</v>
      </c>
      <c r="I263" s="109" t="e">
        <f>VLOOKUP(Risk_climate!$H263,Exposure_climate!$D$14:$J$1009,3,FALSE)</f>
        <v>#N/A</v>
      </c>
      <c r="J263" s="109" t="e">
        <f>VLOOKUP(Risk_climate!$H263,Exposure_climate!$D$14:$J$1009,4,FALSE)</f>
        <v>#N/A</v>
      </c>
      <c r="K263" s="110" t="e">
        <f>VLOOKUP(Risk_climate!$H263,Exposure_climate!$D$14:$J$1009,6,FALSE)</f>
        <v>#N/A</v>
      </c>
      <c r="L263" s="111">
        <f>Vulnerability_climate!E292</f>
        <v>0</v>
      </c>
      <c r="M263" s="112">
        <f>Vulnerability_climate!F292</f>
        <v>0</v>
      </c>
      <c r="N263" s="112" t="str">
        <f t="shared" si="14"/>
        <v>00</v>
      </c>
      <c r="O263" s="112" t="e">
        <f>VLOOKUP(N263,Vulnerability_climate!$D$18:$I$37,4,FALSE)</f>
        <v>#N/A</v>
      </c>
      <c r="P263" s="112" t="e">
        <f>VLOOKUP(N263,Vulnerability_climate!$D$18:$I$37,5,FALSE)</f>
        <v>#N/A</v>
      </c>
      <c r="Q263" s="113" t="e">
        <f>VLOOKUP(N263,Vulnerability_climate!$D$18:$I$37,6,FALSE)</f>
        <v>#N/A</v>
      </c>
      <c r="R263" s="55" t="e">
        <f t="shared" si="12"/>
        <v>#N/A</v>
      </c>
      <c r="S263" s="133" t="str">
        <f t="shared" si="15"/>
        <v/>
      </c>
    </row>
    <row r="264" spans="2:19" ht="16.5" thickBot="1" x14ac:dyDescent="0.3">
      <c r="B264" s="206">
        <f>Vulnerability_climate!B293</f>
        <v>0</v>
      </c>
      <c r="C264" s="207">
        <f>VLOOKUP($B264,Hazards_climate!$J$15:$R$10016,6,FALSE)</f>
        <v>0</v>
      </c>
      <c r="D264" s="208" t="e">
        <f>VLOOKUP($B264,Hazards_climate!$J$15:$R$10016,7,FALSE)</f>
        <v>#N/A</v>
      </c>
      <c r="E264" s="207">
        <f>VLOOKUP($B264,Hazards_climate!$J$15:$R$10016,8,FALSE)</f>
        <v>0</v>
      </c>
      <c r="F264" s="209">
        <f>VLOOKUP($B264,Hazards_climate!$J$15:$R$10016,9,FALSE)</f>
        <v>0</v>
      </c>
      <c r="G264" s="108">
        <f>Vulnerability_climate!C293</f>
        <v>0</v>
      </c>
      <c r="H264" s="109" t="str">
        <f t="shared" si="13"/>
        <v>00</v>
      </c>
      <c r="I264" s="109" t="e">
        <f>VLOOKUP(Risk_climate!$H264,Exposure_climate!$D$14:$J$1009,3,FALSE)</f>
        <v>#N/A</v>
      </c>
      <c r="J264" s="109" t="e">
        <f>VLOOKUP(Risk_climate!$H264,Exposure_climate!$D$14:$J$1009,4,FALSE)</f>
        <v>#N/A</v>
      </c>
      <c r="K264" s="110" t="e">
        <f>VLOOKUP(Risk_climate!$H264,Exposure_climate!$D$14:$J$1009,6,FALSE)</f>
        <v>#N/A</v>
      </c>
      <c r="L264" s="111">
        <f>Vulnerability_climate!E293</f>
        <v>0</v>
      </c>
      <c r="M264" s="112">
        <f>Vulnerability_climate!F293</f>
        <v>0</v>
      </c>
      <c r="N264" s="112" t="str">
        <f t="shared" si="14"/>
        <v>00</v>
      </c>
      <c r="O264" s="112" t="e">
        <f>VLOOKUP(N264,Vulnerability_climate!$D$18:$I$37,4,FALSE)</f>
        <v>#N/A</v>
      </c>
      <c r="P264" s="112" t="e">
        <f>VLOOKUP(N264,Vulnerability_climate!$D$18:$I$37,5,FALSE)</f>
        <v>#N/A</v>
      </c>
      <c r="Q264" s="113" t="e">
        <f>VLOOKUP(N264,Vulnerability_climate!$D$18:$I$37,6,FALSE)</f>
        <v>#N/A</v>
      </c>
      <c r="R264" s="55" t="e">
        <f t="shared" si="12"/>
        <v>#N/A</v>
      </c>
      <c r="S264" s="133" t="str">
        <f t="shared" si="15"/>
        <v/>
      </c>
    </row>
    <row r="265" spans="2:19" ht="16.5" thickBot="1" x14ac:dyDescent="0.3">
      <c r="B265" s="206">
        <f>Vulnerability_climate!B294</f>
        <v>0</v>
      </c>
      <c r="C265" s="207">
        <f>VLOOKUP($B265,Hazards_climate!$J$15:$R$10016,6,FALSE)</f>
        <v>0</v>
      </c>
      <c r="D265" s="208" t="e">
        <f>VLOOKUP($B265,Hazards_climate!$J$15:$R$10016,7,FALSE)</f>
        <v>#N/A</v>
      </c>
      <c r="E265" s="207">
        <f>VLOOKUP($B265,Hazards_climate!$J$15:$R$10016,8,FALSE)</f>
        <v>0</v>
      </c>
      <c r="F265" s="209">
        <f>VLOOKUP($B265,Hazards_climate!$J$15:$R$10016,9,FALSE)</f>
        <v>0</v>
      </c>
      <c r="G265" s="108">
        <f>Vulnerability_climate!C294</f>
        <v>0</v>
      </c>
      <c r="H265" s="109" t="str">
        <f t="shared" si="13"/>
        <v>00</v>
      </c>
      <c r="I265" s="109" t="e">
        <f>VLOOKUP(Risk_climate!$H265,Exposure_climate!$D$14:$J$1009,3,FALSE)</f>
        <v>#N/A</v>
      </c>
      <c r="J265" s="109" t="e">
        <f>VLOOKUP(Risk_climate!$H265,Exposure_climate!$D$14:$J$1009,4,FALSE)</f>
        <v>#N/A</v>
      </c>
      <c r="K265" s="110" t="e">
        <f>VLOOKUP(Risk_climate!$H265,Exposure_climate!$D$14:$J$1009,6,FALSE)</f>
        <v>#N/A</v>
      </c>
      <c r="L265" s="111">
        <f>Vulnerability_climate!E294</f>
        <v>0</v>
      </c>
      <c r="M265" s="112">
        <f>Vulnerability_climate!F294</f>
        <v>0</v>
      </c>
      <c r="N265" s="112" t="str">
        <f t="shared" si="14"/>
        <v>00</v>
      </c>
      <c r="O265" s="112" t="e">
        <f>VLOOKUP(N265,Vulnerability_climate!$D$18:$I$37,4,FALSE)</f>
        <v>#N/A</v>
      </c>
      <c r="P265" s="112" t="e">
        <f>VLOOKUP(N265,Vulnerability_climate!$D$18:$I$37,5,FALSE)</f>
        <v>#N/A</v>
      </c>
      <c r="Q265" s="113" t="e">
        <f>VLOOKUP(N265,Vulnerability_climate!$D$18:$I$37,6,FALSE)</f>
        <v>#N/A</v>
      </c>
      <c r="R265" s="55" t="e">
        <f t="shared" si="12"/>
        <v>#N/A</v>
      </c>
      <c r="S265" s="133" t="str">
        <f t="shared" si="15"/>
        <v/>
      </c>
    </row>
    <row r="266" spans="2:19" ht="16.5" thickBot="1" x14ac:dyDescent="0.3">
      <c r="B266" s="206">
        <f>Vulnerability_climate!B295</f>
        <v>0</v>
      </c>
      <c r="C266" s="207">
        <f>VLOOKUP($B266,Hazards_climate!$J$15:$R$10016,6,FALSE)</f>
        <v>0</v>
      </c>
      <c r="D266" s="208" t="e">
        <f>VLOOKUP($B266,Hazards_climate!$J$15:$R$10016,7,FALSE)</f>
        <v>#N/A</v>
      </c>
      <c r="E266" s="207">
        <f>VLOOKUP($B266,Hazards_climate!$J$15:$R$10016,8,FALSE)</f>
        <v>0</v>
      </c>
      <c r="F266" s="209">
        <f>VLOOKUP($B266,Hazards_climate!$J$15:$R$10016,9,FALSE)</f>
        <v>0</v>
      </c>
      <c r="G266" s="108">
        <f>Vulnerability_climate!C295</f>
        <v>0</v>
      </c>
      <c r="H266" s="109" t="str">
        <f t="shared" si="13"/>
        <v>00</v>
      </c>
      <c r="I266" s="109" t="e">
        <f>VLOOKUP(Risk_climate!$H266,Exposure_climate!$D$14:$J$1009,3,FALSE)</f>
        <v>#N/A</v>
      </c>
      <c r="J266" s="109" t="e">
        <f>VLOOKUP(Risk_climate!$H266,Exposure_climate!$D$14:$J$1009,4,FALSE)</f>
        <v>#N/A</v>
      </c>
      <c r="K266" s="110" t="e">
        <f>VLOOKUP(Risk_climate!$H266,Exposure_climate!$D$14:$J$1009,6,FALSE)</f>
        <v>#N/A</v>
      </c>
      <c r="L266" s="111">
        <f>Vulnerability_climate!E295</f>
        <v>0</v>
      </c>
      <c r="M266" s="112">
        <f>Vulnerability_climate!F295</f>
        <v>0</v>
      </c>
      <c r="N266" s="112" t="str">
        <f t="shared" si="14"/>
        <v>00</v>
      </c>
      <c r="O266" s="112" t="e">
        <f>VLOOKUP(N266,Vulnerability_climate!$D$18:$I$37,4,FALSE)</f>
        <v>#N/A</v>
      </c>
      <c r="P266" s="112" t="e">
        <f>VLOOKUP(N266,Vulnerability_climate!$D$18:$I$37,5,FALSE)</f>
        <v>#N/A</v>
      </c>
      <c r="Q266" s="113" t="e">
        <f>VLOOKUP(N266,Vulnerability_climate!$D$18:$I$37,6,FALSE)</f>
        <v>#N/A</v>
      </c>
      <c r="R266" s="55" t="e">
        <f t="shared" si="12"/>
        <v>#N/A</v>
      </c>
      <c r="S266" s="133" t="str">
        <f t="shared" si="15"/>
        <v/>
      </c>
    </row>
    <row r="267" spans="2:19" ht="16.5" thickBot="1" x14ac:dyDescent="0.3">
      <c r="B267" s="206">
        <f>Vulnerability_climate!B296</f>
        <v>0</v>
      </c>
      <c r="C267" s="207">
        <f>VLOOKUP($B267,Hazards_climate!$J$15:$R$10016,6,FALSE)</f>
        <v>0</v>
      </c>
      <c r="D267" s="208" t="e">
        <f>VLOOKUP($B267,Hazards_climate!$J$15:$R$10016,7,FALSE)</f>
        <v>#N/A</v>
      </c>
      <c r="E267" s="207">
        <f>VLOOKUP($B267,Hazards_climate!$J$15:$R$10016,8,FALSE)</f>
        <v>0</v>
      </c>
      <c r="F267" s="209">
        <f>VLOOKUP($B267,Hazards_climate!$J$15:$R$10016,9,FALSE)</f>
        <v>0</v>
      </c>
      <c r="G267" s="108">
        <f>Vulnerability_climate!C296</f>
        <v>0</v>
      </c>
      <c r="H267" s="109" t="str">
        <f t="shared" si="13"/>
        <v>00</v>
      </c>
      <c r="I267" s="109" t="e">
        <f>VLOOKUP(Risk_climate!$H267,Exposure_climate!$D$14:$J$1009,3,FALSE)</f>
        <v>#N/A</v>
      </c>
      <c r="J267" s="109" t="e">
        <f>VLOOKUP(Risk_climate!$H267,Exposure_climate!$D$14:$J$1009,4,FALSE)</f>
        <v>#N/A</v>
      </c>
      <c r="K267" s="110" t="e">
        <f>VLOOKUP(Risk_climate!$H267,Exposure_climate!$D$14:$J$1009,6,FALSE)</f>
        <v>#N/A</v>
      </c>
      <c r="L267" s="111">
        <f>Vulnerability_climate!E296</f>
        <v>0</v>
      </c>
      <c r="M267" s="112">
        <f>Vulnerability_climate!F296</f>
        <v>0</v>
      </c>
      <c r="N267" s="112" t="str">
        <f t="shared" si="14"/>
        <v>00</v>
      </c>
      <c r="O267" s="112" t="e">
        <f>VLOOKUP(N267,Vulnerability_climate!$D$18:$I$37,4,FALSE)</f>
        <v>#N/A</v>
      </c>
      <c r="P267" s="112" t="e">
        <f>VLOOKUP(N267,Vulnerability_climate!$D$18:$I$37,5,FALSE)</f>
        <v>#N/A</v>
      </c>
      <c r="Q267" s="113" t="e">
        <f>VLOOKUP(N267,Vulnerability_climate!$D$18:$I$37,6,FALSE)</f>
        <v>#N/A</v>
      </c>
      <c r="R267" s="55" t="e">
        <f t="shared" si="12"/>
        <v>#N/A</v>
      </c>
      <c r="S267" s="133" t="str">
        <f t="shared" si="15"/>
        <v/>
      </c>
    </row>
    <row r="268" spans="2:19" ht="16.5" thickBot="1" x14ac:dyDescent="0.3">
      <c r="B268" s="206">
        <f>Vulnerability_climate!B297</f>
        <v>0</v>
      </c>
      <c r="C268" s="207">
        <f>VLOOKUP($B268,Hazards_climate!$J$15:$R$10016,6,FALSE)</f>
        <v>0</v>
      </c>
      <c r="D268" s="208" t="e">
        <f>VLOOKUP($B268,Hazards_climate!$J$15:$R$10016,7,FALSE)</f>
        <v>#N/A</v>
      </c>
      <c r="E268" s="207">
        <f>VLOOKUP($B268,Hazards_climate!$J$15:$R$10016,8,FALSE)</f>
        <v>0</v>
      </c>
      <c r="F268" s="209">
        <f>VLOOKUP($B268,Hazards_climate!$J$15:$R$10016,9,FALSE)</f>
        <v>0</v>
      </c>
      <c r="G268" s="108">
        <f>Vulnerability_climate!C297</f>
        <v>0</v>
      </c>
      <c r="H268" s="109" t="str">
        <f t="shared" si="13"/>
        <v>00</v>
      </c>
      <c r="I268" s="109" t="e">
        <f>VLOOKUP(Risk_climate!$H268,Exposure_climate!$D$14:$J$1009,3,FALSE)</f>
        <v>#N/A</v>
      </c>
      <c r="J268" s="109" t="e">
        <f>VLOOKUP(Risk_climate!$H268,Exposure_climate!$D$14:$J$1009,4,FALSE)</f>
        <v>#N/A</v>
      </c>
      <c r="K268" s="110" t="e">
        <f>VLOOKUP(Risk_climate!$H268,Exposure_climate!$D$14:$J$1009,6,FALSE)</f>
        <v>#N/A</v>
      </c>
      <c r="L268" s="111">
        <f>Vulnerability_climate!E297</f>
        <v>0</v>
      </c>
      <c r="M268" s="112">
        <f>Vulnerability_climate!F297</f>
        <v>0</v>
      </c>
      <c r="N268" s="112" t="str">
        <f t="shared" si="14"/>
        <v>00</v>
      </c>
      <c r="O268" s="112" t="e">
        <f>VLOOKUP(N268,Vulnerability_climate!$D$18:$I$37,4,FALSE)</f>
        <v>#N/A</v>
      </c>
      <c r="P268" s="112" t="e">
        <f>VLOOKUP(N268,Vulnerability_climate!$D$18:$I$37,5,FALSE)</f>
        <v>#N/A</v>
      </c>
      <c r="Q268" s="113" t="e">
        <f>VLOOKUP(N268,Vulnerability_climate!$D$18:$I$37,6,FALSE)</f>
        <v>#N/A</v>
      </c>
      <c r="R268" s="55" t="e">
        <f t="shared" ref="R268:R331" si="16">C268*I268*O268</f>
        <v>#N/A</v>
      </c>
      <c r="S268" s="133" t="str">
        <f t="shared" si="15"/>
        <v/>
      </c>
    </row>
    <row r="269" spans="2:19" ht="16.5" thickBot="1" x14ac:dyDescent="0.3">
      <c r="B269" s="206">
        <f>Vulnerability_climate!B298</f>
        <v>0</v>
      </c>
      <c r="C269" s="207">
        <f>VLOOKUP($B269,Hazards_climate!$J$15:$R$10016,6,FALSE)</f>
        <v>0</v>
      </c>
      <c r="D269" s="208" t="e">
        <f>VLOOKUP($B269,Hazards_climate!$J$15:$R$10016,7,FALSE)</f>
        <v>#N/A</v>
      </c>
      <c r="E269" s="207">
        <f>VLOOKUP($B269,Hazards_climate!$J$15:$R$10016,8,FALSE)</f>
        <v>0</v>
      </c>
      <c r="F269" s="209">
        <f>VLOOKUP($B269,Hazards_climate!$J$15:$R$10016,9,FALSE)</f>
        <v>0</v>
      </c>
      <c r="G269" s="108">
        <f>Vulnerability_climate!C298</f>
        <v>0</v>
      </c>
      <c r="H269" s="109" t="str">
        <f t="shared" ref="H269:H332" si="17">G269&amp;B269</f>
        <v>00</v>
      </c>
      <c r="I269" s="109" t="e">
        <f>VLOOKUP(Risk_climate!$H269,Exposure_climate!$D$14:$J$1009,3,FALSE)</f>
        <v>#N/A</v>
      </c>
      <c r="J269" s="109" t="e">
        <f>VLOOKUP(Risk_climate!$H269,Exposure_climate!$D$14:$J$1009,4,FALSE)</f>
        <v>#N/A</v>
      </c>
      <c r="K269" s="110" t="e">
        <f>VLOOKUP(Risk_climate!$H269,Exposure_climate!$D$14:$J$1009,6,FALSE)</f>
        <v>#N/A</v>
      </c>
      <c r="L269" s="111">
        <f>Vulnerability_climate!E298</f>
        <v>0</v>
      </c>
      <c r="M269" s="112">
        <f>Vulnerability_climate!F298</f>
        <v>0</v>
      </c>
      <c r="N269" s="112" t="str">
        <f t="shared" ref="N269:N332" si="18">L269&amp;M269</f>
        <v>00</v>
      </c>
      <c r="O269" s="112" t="e">
        <f>VLOOKUP(N269,Vulnerability_climate!$D$18:$I$37,4,FALSE)</f>
        <v>#N/A</v>
      </c>
      <c r="P269" s="112" t="e">
        <f>VLOOKUP(N269,Vulnerability_climate!$D$18:$I$37,5,FALSE)</f>
        <v>#N/A</v>
      </c>
      <c r="Q269" s="113" t="e">
        <f>VLOOKUP(N269,Vulnerability_climate!$D$18:$I$37,6,FALSE)</f>
        <v>#N/A</v>
      </c>
      <c r="R269" s="55" t="e">
        <f t="shared" si="16"/>
        <v>#N/A</v>
      </c>
      <c r="S269" s="133" t="str">
        <f t="shared" ref="S269:S332" si="19">IF(ISNA(R269),"",COUNTIF($R$12:$R$1007,"&gt;"&amp;R269)+1)</f>
        <v/>
      </c>
    </row>
    <row r="270" spans="2:19" ht="16.5" thickBot="1" x14ac:dyDescent="0.3">
      <c r="B270" s="206">
        <f>Vulnerability_climate!B299</f>
        <v>0</v>
      </c>
      <c r="C270" s="207">
        <f>VLOOKUP($B270,Hazards_climate!$J$15:$R$10016,6,FALSE)</f>
        <v>0</v>
      </c>
      <c r="D270" s="208" t="e">
        <f>VLOOKUP($B270,Hazards_climate!$J$15:$R$10016,7,FALSE)</f>
        <v>#N/A</v>
      </c>
      <c r="E270" s="207">
        <f>VLOOKUP($B270,Hazards_climate!$J$15:$R$10016,8,FALSE)</f>
        <v>0</v>
      </c>
      <c r="F270" s="209">
        <f>VLOOKUP($B270,Hazards_climate!$J$15:$R$10016,9,FALSE)</f>
        <v>0</v>
      </c>
      <c r="G270" s="108">
        <f>Vulnerability_climate!C299</f>
        <v>0</v>
      </c>
      <c r="H270" s="109" t="str">
        <f t="shared" si="17"/>
        <v>00</v>
      </c>
      <c r="I270" s="109" t="e">
        <f>VLOOKUP(Risk_climate!$H270,Exposure_climate!$D$14:$J$1009,3,FALSE)</f>
        <v>#N/A</v>
      </c>
      <c r="J270" s="109" t="e">
        <f>VLOOKUP(Risk_climate!$H270,Exposure_climate!$D$14:$J$1009,4,FALSE)</f>
        <v>#N/A</v>
      </c>
      <c r="K270" s="110" t="e">
        <f>VLOOKUP(Risk_climate!$H270,Exposure_climate!$D$14:$J$1009,6,FALSE)</f>
        <v>#N/A</v>
      </c>
      <c r="L270" s="111">
        <f>Vulnerability_climate!E299</f>
        <v>0</v>
      </c>
      <c r="M270" s="112">
        <f>Vulnerability_climate!F299</f>
        <v>0</v>
      </c>
      <c r="N270" s="112" t="str">
        <f t="shared" si="18"/>
        <v>00</v>
      </c>
      <c r="O270" s="112" t="e">
        <f>VLOOKUP(N270,Vulnerability_climate!$D$18:$I$37,4,FALSE)</f>
        <v>#N/A</v>
      </c>
      <c r="P270" s="112" t="e">
        <f>VLOOKUP(N270,Vulnerability_climate!$D$18:$I$37,5,FALSE)</f>
        <v>#N/A</v>
      </c>
      <c r="Q270" s="113" t="e">
        <f>VLOOKUP(N270,Vulnerability_climate!$D$18:$I$37,6,FALSE)</f>
        <v>#N/A</v>
      </c>
      <c r="R270" s="55" t="e">
        <f t="shared" si="16"/>
        <v>#N/A</v>
      </c>
      <c r="S270" s="133" t="str">
        <f t="shared" si="19"/>
        <v/>
      </c>
    </row>
    <row r="271" spans="2:19" ht="16.5" thickBot="1" x14ac:dyDescent="0.3">
      <c r="B271" s="206">
        <f>Vulnerability_climate!B300</f>
        <v>0</v>
      </c>
      <c r="C271" s="207">
        <f>VLOOKUP($B271,Hazards_climate!$J$15:$R$10016,6,FALSE)</f>
        <v>0</v>
      </c>
      <c r="D271" s="208" t="e">
        <f>VLOOKUP($B271,Hazards_climate!$J$15:$R$10016,7,FALSE)</f>
        <v>#N/A</v>
      </c>
      <c r="E271" s="207">
        <f>VLOOKUP($B271,Hazards_climate!$J$15:$R$10016,8,FALSE)</f>
        <v>0</v>
      </c>
      <c r="F271" s="209">
        <f>VLOOKUP($B271,Hazards_climate!$J$15:$R$10016,9,FALSE)</f>
        <v>0</v>
      </c>
      <c r="G271" s="108">
        <f>Vulnerability_climate!C300</f>
        <v>0</v>
      </c>
      <c r="H271" s="109" t="str">
        <f t="shared" si="17"/>
        <v>00</v>
      </c>
      <c r="I271" s="109" t="e">
        <f>VLOOKUP(Risk_climate!$H271,Exposure_climate!$D$14:$J$1009,3,FALSE)</f>
        <v>#N/A</v>
      </c>
      <c r="J271" s="109" t="e">
        <f>VLOOKUP(Risk_climate!$H271,Exposure_climate!$D$14:$J$1009,4,FALSE)</f>
        <v>#N/A</v>
      </c>
      <c r="K271" s="110" t="e">
        <f>VLOOKUP(Risk_climate!$H271,Exposure_climate!$D$14:$J$1009,6,FALSE)</f>
        <v>#N/A</v>
      </c>
      <c r="L271" s="111">
        <f>Vulnerability_climate!E300</f>
        <v>0</v>
      </c>
      <c r="M271" s="112">
        <f>Vulnerability_climate!F300</f>
        <v>0</v>
      </c>
      <c r="N271" s="112" t="str">
        <f t="shared" si="18"/>
        <v>00</v>
      </c>
      <c r="O271" s="112" t="e">
        <f>VLOOKUP(N271,Vulnerability_climate!$D$18:$I$37,4,FALSE)</f>
        <v>#N/A</v>
      </c>
      <c r="P271" s="112" t="e">
        <f>VLOOKUP(N271,Vulnerability_climate!$D$18:$I$37,5,FALSE)</f>
        <v>#N/A</v>
      </c>
      <c r="Q271" s="113" t="e">
        <f>VLOOKUP(N271,Vulnerability_climate!$D$18:$I$37,6,FALSE)</f>
        <v>#N/A</v>
      </c>
      <c r="R271" s="55" t="e">
        <f t="shared" si="16"/>
        <v>#N/A</v>
      </c>
      <c r="S271" s="133" t="str">
        <f t="shared" si="19"/>
        <v/>
      </c>
    </row>
    <row r="272" spans="2:19" ht="16.5" thickBot="1" x14ac:dyDescent="0.3">
      <c r="B272" s="206">
        <f>Vulnerability_climate!B301</f>
        <v>0</v>
      </c>
      <c r="C272" s="207">
        <f>VLOOKUP($B272,Hazards_climate!$J$15:$R$10016,6,FALSE)</f>
        <v>0</v>
      </c>
      <c r="D272" s="208" t="e">
        <f>VLOOKUP($B272,Hazards_climate!$J$15:$R$10016,7,FALSE)</f>
        <v>#N/A</v>
      </c>
      <c r="E272" s="207">
        <f>VLOOKUP($B272,Hazards_climate!$J$15:$R$10016,8,FALSE)</f>
        <v>0</v>
      </c>
      <c r="F272" s="209">
        <f>VLOOKUP($B272,Hazards_climate!$J$15:$R$10016,9,FALSE)</f>
        <v>0</v>
      </c>
      <c r="G272" s="108">
        <f>Vulnerability_climate!C301</f>
        <v>0</v>
      </c>
      <c r="H272" s="109" t="str">
        <f t="shared" si="17"/>
        <v>00</v>
      </c>
      <c r="I272" s="109" t="e">
        <f>VLOOKUP(Risk_climate!$H272,Exposure_climate!$D$14:$J$1009,3,FALSE)</f>
        <v>#N/A</v>
      </c>
      <c r="J272" s="109" t="e">
        <f>VLOOKUP(Risk_climate!$H272,Exposure_climate!$D$14:$J$1009,4,FALSE)</f>
        <v>#N/A</v>
      </c>
      <c r="K272" s="110" t="e">
        <f>VLOOKUP(Risk_climate!$H272,Exposure_climate!$D$14:$J$1009,6,FALSE)</f>
        <v>#N/A</v>
      </c>
      <c r="L272" s="111">
        <f>Vulnerability_climate!E301</f>
        <v>0</v>
      </c>
      <c r="M272" s="112">
        <f>Vulnerability_climate!F301</f>
        <v>0</v>
      </c>
      <c r="N272" s="112" t="str">
        <f t="shared" si="18"/>
        <v>00</v>
      </c>
      <c r="O272" s="112" t="e">
        <f>VLOOKUP(N272,Vulnerability_climate!$D$18:$I$37,4,FALSE)</f>
        <v>#N/A</v>
      </c>
      <c r="P272" s="112" t="e">
        <f>VLOOKUP(N272,Vulnerability_climate!$D$18:$I$37,5,FALSE)</f>
        <v>#N/A</v>
      </c>
      <c r="Q272" s="113" t="e">
        <f>VLOOKUP(N272,Vulnerability_climate!$D$18:$I$37,6,FALSE)</f>
        <v>#N/A</v>
      </c>
      <c r="R272" s="55" t="e">
        <f t="shared" si="16"/>
        <v>#N/A</v>
      </c>
      <c r="S272" s="133" t="str">
        <f t="shared" si="19"/>
        <v/>
      </c>
    </row>
    <row r="273" spans="2:19" ht="16.5" thickBot="1" x14ac:dyDescent="0.3">
      <c r="B273" s="206">
        <f>Vulnerability_climate!B302</f>
        <v>0</v>
      </c>
      <c r="C273" s="207">
        <f>VLOOKUP($B273,Hazards_climate!$J$15:$R$10016,6,FALSE)</f>
        <v>0</v>
      </c>
      <c r="D273" s="208" t="e">
        <f>VLOOKUP($B273,Hazards_climate!$J$15:$R$10016,7,FALSE)</f>
        <v>#N/A</v>
      </c>
      <c r="E273" s="207">
        <f>VLOOKUP($B273,Hazards_climate!$J$15:$R$10016,8,FALSE)</f>
        <v>0</v>
      </c>
      <c r="F273" s="209">
        <f>VLOOKUP($B273,Hazards_climate!$J$15:$R$10016,9,FALSE)</f>
        <v>0</v>
      </c>
      <c r="G273" s="108">
        <f>Vulnerability_climate!C302</f>
        <v>0</v>
      </c>
      <c r="H273" s="109" t="str">
        <f t="shared" si="17"/>
        <v>00</v>
      </c>
      <c r="I273" s="109" t="e">
        <f>VLOOKUP(Risk_climate!$H273,Exposure_climate!$D$14:$J$1009,3,FALSE)</f>
        <v>#N/A</v>
      </c>
      <c r="J273" s="109" t="e">
        <f>VLOOKUP(Risk_climate!$H273,Exposure_climate!$D$14:$J$1009,4,FALSE)</f>
        <v>#N/A</v>
      </c>
      <c r="K273" s="110" t="e">
        <f>VLOOKUP(Risk_climate!$H273,Exposure_climate!$D$14:$J$1009,6,FALSE)</f>
        <v>#N/A</v>
      </c>
      <c r="L273" s="111">
        <f>Vulnerability_climate!E302</f>
        <v>0</v>
      </c>
      <c r="M273" s="112">
        <f>Vulnerability_climate!F302</f>
        <v>0</v>
      </c>
      <c r="N273" s="112" t="str">
        <f t="shared" si="18"/>
        <v>00</v>
      </c>
      <c r="O273" s="112" t="e">
        <f>VLOOKUP(N273,Vulnerability_climate!$D$18:$I$37,4,FALSE)</f>
        <v>#N/A</v>
      </c>
      <c r="P273" s="112" t="e">
        <f>VLOOKUP(N273,Vulnerability_climate!$D$18:$I$37,5,FALSE)</f>
        <v>#N/A</v>
      </c>
      <c r="Q273" s="113" t="e">
        <f>VLOOKUP(N273,Vulnerability_climate!$D$18:$I$37,6,FALSE)</f>
        <v>#N/A</v>
      </c>
      <c r="R273" s="55" t="e">
        <f t="shared" si="16"/>
        <v>#N/A</v>
      </c>
      <c r="S273" s="133" t="str">
        <f t="shared" si="19"/>
        <v/>
      </c>
    </row>
    <row r="274" spans="2:19" ht="16.5" thickBot="1" x14ac:dyDescent="0.3">
      <c r="B274" s="206">
        <f>Vulnerability_climate!B303</f>
        <v>0</v>
      </c>
      <c r="C274" s="207">
        <f>VLOOKUP($B274,Hazards_climate!$J$15:$R$10016,6,FALSE)</f>
        <v>0</v>
      </c>
      <c r="D274" s="208" t="e">
        <f>VLOOKUP($B274,Hazards_climate!$J$15:$R$10016,7,FALSE)</f>
        <v>#N/A</v>
      </c>
      <c r="E274" s="207">
        <f>VLOOKUP($B274,Hazards_climate!$J$15:$R$10016,8,FALSE)</f>
        <v>0</v>
      </c>
      <c r="F274" s="209">
        <f>VLOOKUP($B274,Hazards_climate!$J$15:$R$10016,9,FALSE)</f>
        <v>0</v>
      </c>
      <c r="G274" s="108">
        <f>Vulnerability_climate!C303</f>
        <v>0</v>
      </c>
      <c r="H274" s="109" t="str">
        <f t="shared" si="17"/>
        <v>00</v>
      </c>
      <c r="I274" s="109" t="e">
        <f>VLOOKUP(Risk_climate!$H274,Exposure_climate!$D$14:$J$1009,3,FALSE)</f>
        <v>#N/A</v>
      </c>
      <c r="J274" s="109" t="e">
        <f>VLOOKUP(Risk_climate!$H274,Exposure_climate!$D$14:$J$1009,4,FALSE)</f>
        <v>#N/A</v>
      </c>
      <c r="K274" s="110" t="e">
        <f>VLOOKUP(Risk_climate!$H274,Exposure_climate!$D$14:$J$1009,6,FALSE)</f>
        <v>#N/A</v>
      </c>
      <c r="L274" s="111">
        <f>Vulnerability_climate!E303</f>
        <v>0</v>
      </c>
      <c r="M274" s="112">
        <f>Vulnerability_climate!F303</f>
        <v>0</v>
      </c>
      <c r="N274" s="112" t="str">
        <f t="shared" si="18"/>
        <v>00</v>
      </c>
      <c r="O274" s="112" t="e">
        <f>VLOOKUP(N274,Vulnerability_climate!$D$18:$I$37,4,FALSE)</f>
        <v>#N/A</v>
      </c>
      <c r="P274" s="112" t="e">
        <f>VLOOKUP(N274,Vulnerability_climate!$D$18:$I$37,5,FALSE)</f>
        <v>#N/A</v>
      </c>
      <c r="Q274" s="113" t="e">
        <f>VLOOKUP(N274,Vulnerability_climate!$D$18:$I$37,6,FALSE)</f>
        <v>#N/A</v>
      </c>
      <c r="R274" s="55" t="e">
        <f t="shared" si="16"/>
        <v>#N/A</v>
      </c>
      <c r="S274" s="133" t="str">
        <f t="shared" si="19"/>
        <v/>
      </c>
    </row>
    <row r="275" spans="2:19" ht="16.5" thickBot="1" x14ac:dyDescent="0.3">
      <c r="B275" s="206">
        <f>Vulnerability_climate!B304</f>
        <v>0</v>
      </c>
      <c r="C275" s="207">
        <f>VLOOKUP($B275,Hazards_climate!$J$15:$R$10016,6,FALSE)</f>
        <v>0</v>
      </c>
      <c r="D275" s="208" t="e">
        <f>VLOOKUP($B275,Hazards_climate!$J$15:$R$10016,7,FALSE)</f>
        <v>#N/A</v>
      </c>
      <c r="E275" s="207">
        <f>VLOOKUP($B275,Hazards_climate!$J$15:$R$10016,8,FALSE)</f>
        <v>0</v>
      </c>
      <c r="F275" s="209">
        <f>VLOOKUP($B275,Hazards_climate!$J$15:$R$10016,9,FALSE)</f>
        <v>0</v>
      </c>
      <c r="G275" s="108">
        <f>Vulnerability_climate!C304</f>
        <v>0</v>
      </c>
      <c r="H275" s="109" t="str">
        <f t="shared" si="17"/>
        <v>00</v>
      </c>
      <c r="I275" s="109" t="e">
        <f>VLOOKUP(Risk_climate!$H275,Exposure_climate!$D$14:$J$1009,3,FALSE)</f>
        <v>#N/A</v>
      </c>
      <c r="J275" s="109" t="e">
        <f>VLOOKUP(Risk_climate!$H275,Exposure_climate!$D$14:$J$1009,4,FALSE)</f>
        <v>#N/A</v>
      </c>
      <c r="K275" s="110" t="e">
        <f>VLOOKUP(Risk_climate!$H275,Exposure_climate!$D$14:$J$1009,6,FALSE)</f>
        <v>#N/A</v>
      </c>
      <c r="L275" s="111">
        <f>Vulnerability_climate!E304</f>
        <v>0</v>
      </c>
      <c r="M275" s="112">
        <f>Vulnerability_climate!F304</f>
        <v>0</v>
      </c>
      <c r="N275" s="112" t="str">
        <f t="shared" si="18"/>
        <v>00</v>
      </c>
      <c r="O275" s="112" t="e">
        <f>VLOOKUP(N275,Vulnerability_climate!$D$18:$I$37,4,FALSE)</f>
        <v>#N/A</v>
      </c>
      <c r="P275" s="112" t="e">
        <f>VLOOKUP(N275,Vulnerability_climate!$D$18:$I$37,5,FALSE)</f>
        <v>#N/A</v>
      </c>
      <c r="Q275" s="113" t="e">
        <f>VLOOKUP(N275,Vulnerability_climate!$D$18:$I$37,6,FALSE)</f>
        <v>#N/A</v>
      </c>
      <c r="R275" s="55" t="e">
        <f t="shared" si="16"/>
        <v>#N/A</v>
      </c>
      <c r="S275" s="133" t="str">
        <f t="shared" si="19"/>
        <v/>
      </c>
    </row>
    <row r="276" spans="2:19" ht="16.5" thickBot="1" x14ac:dyDescent="0.3">
      <c r="B276" s="206">
        <f>Vulnerability_climate!B305</f>
        <v>0</v>
      </c>
      <c r="C276" s="207">
        <f>VLOOKUP($B276,Hazards_climate!$J$15:$R$10016,6,FALSE)</f>
        <v>0</v>
      </c>
      <c r="D276" s="208" t="e">
        <f>VLOOKUP($B276,Hazards_climate!$J$15:$R$10016,7,FALSE)</f>
        <v>#N/A</v>
      </c>
      <c r="E276" s="207">
        <f>VLOOKUP($B276,Hazards_climate!$J$15:$R$10016,8,FALSE)</f>
        <v>0</v>
      </c>
      <c r="F276" s="209">
        <f>VLOOKUP($B276,Hazards_climate!$J$15:$R$10016,9,FALSE)</f>
        <v>0</v>
      </c>
      <c r="G276" s="108">
        <f>Vulnerability_climate!C305</f>
        <v>0</v>
      </c>
      <c r="H276" s="109" t="str">
        <f t="shared" si="17"/>
        <v>00</v>
      </c>
      <c r="I276" s="109" t="e">
        <f>VLOOKUP(Risk_climate!$H276,Exposure_climate!$D$14:$J$1009,3,FALSE)</f>
        <v>#N/A</v>
      </c>
      <c r="J276" s="109" t="e">
        <f>VLOOKUP(Risk_climate!$H276,Exposure_climate!$D$14:$J$1009,4,FALSE)</f>
        <v>#N/A</v>
      </c>
      <c r="K276" s="110" t="e">
        <f>VLOOKUP(Risk_climate!$H276,Exposure_climate!$D$14:$J$1009,6,FALSE)</f>
        <v>#N/A</v>
      </c>
      <c r="L276" s="111">
        <f>Vulnerability_climate!E305</f>
        <v>0</v>
      </c>
      <c r="M276" s="112">
        <f>Vulnerability_climate!F305</f>
        <v>0</v>
      </c>
      <c r="N276" s="112" t="str">
        <f t="shared" si="18"/>
        <v>00</v>
      </c>
      <c r="O276" s="112" t="e">
        <f>VLOOKUP(N276,Vulnerability_climate!$D$18:$I$37,4,FALSE)</f>
        <v>#N/A</v>
      </c>
      <c r="P276" s="112" t="e">
        <f>VLOOKUP(N276,Vulnerability_climate!$D$18:$I$37,5,FALSE)</f>
        <v>#N/A</v>
      </c>
      <c r="Q276" s="113" t="e">
        <f>VLOOKUP(N276,Vulnerability_climate!$D$18:$I$37,6,FALSE)</f>
        <v>#N/A</v>
      </c>
      <c r="R276" s="55" t="e">
        <f t="shared" si="16"/>
        <v>#N/A</v>
      </c>
      <c r="S276" s="133" t="str">
        <f t="shared" si="19"/>
        <v/>
      </c>
    </row>
    <row r="277" spans="2:19" ht="16.5" thickBot="1" x14ac:dyDescent="0.3">
      <c r="B277" s="206">
        <f>Vulnerability_climate!B306</f>
        <v>0</v>
      </c>
      <c r="C277" s="207">
        <f>VLOOKUP($B277,Hazards_climate!$J$15:$R$10016,6,FALSE)</f>
        <v>0</v>
      </c>
      <c r="D277" s="208" t="e">
        <f>VLOOKUP($B277,Hazards_climate!$J$15:$R$10016,7,FALSE)</f>
        <v>#N/A</v>
      </c>
      <c r="E277" s="207">
        <f>VLOOKUP($B277,Hazards_climate!$J$15:$R$10016,8,FALSE)</f>
        <v>0</v>
      </c>
      <c r="F277" s="209">
        <f>VLOOKUP($B277,Hazards_climate!$J$15:$R$10016,9,FALSE)</f>
        <v>0</v>
      </c>
      <c r="G277" s="108">
        <f>Vulnerability_climate!C306</f>
        <v>0</v>
      </c>
      <c r="H277" s="109" t="str">
        <f t="shared" si="17"/>
        <v>00</v>
      </c>
      <c r="I277" s="109" t="e">
        <f>VLOOKUP(Risk_climate!$H277,Exposure_climate!$D$14:$J$1009,3,FALSE)</f>
        <v>#N/A</v>
      </c>
      <c r="J277" s="109" t="e">
        <f>VLOOKUP(Risk_climate!$H277,Exposure_climate!$D$14:$J$1009,4,FALSE)</f>
        <v>#N/A</v>
      </c>
      <c r="K277" s="110" t="e">
        <f>VLOOKUP(Risk_climate!$H277,Exposure_climate!$D$14:$J$1009,6,FALSE)</f>
        <v>#N/A</v>
      </c>
      <c r="L277" s="111">
        <f>Vulnerability_climate!E306</f>
        <v>0</v>
      </c>
      <c r="M277" s="112">
        <f>Vulnerability_climate!F306</f>
        <v>0</v>
      </c>
      <c r="N277" s="112" t="str">
        <f t="shared" si="18"/>
        <v>00</v>
      </c>
      <c r="O277" s="112" t="e">
        <f>VLOOKUP(N277,Vulnerability_climate!$D$18:$I$37,4,FALSE)</f>
        <v>#N/A</v>
      </c>
      <c r="P277" s="112" t="e">
        <f>VLOOKUP(N277,Vulnerability_climate!$D$18:$I$37,5,FALSE)</f>
        <v>#N/A</v>
      </c>
      <c r="Q277" s="113" t="e">
        <f>VLOOKUP(N277,Vulnerability_climate!$D$18:$I$37,6,FALSE)</f>
        <v>#N/A</v>
      </c>
      <c r="R277" s="55" t="e">
        <f t="shared" si="16"/>
        <v>#N/A</v>
      </c>
      <c r="S277" s="133" t="str">
        <f t="shared" si="19"/>
        <v/>
      </c>
    </row>
    <row r="278" spans="2:19" ht="16.5" thickBot="1" x14ac:dyDescent="0.3">
      <c r="B278" s="206">
        <f>Vulnerability_climate!B307</f>
        <v>0</v>
      </c>
      <c r="C278" s="207">
        <f>VLOOKUP($B278,Hazards_climate!$J$15:$R$10016,6,FALSE)</f>
        <v>0</v>
      </c>
      <c r="D278" s="208" t="e">
        <f>VLOOKUP($B278,Hazards_climate!$J$15:$R$10016,7,FALSE)</f>
        <v>#N/A</v>
      </c>
      <c r="E278" s="207">
        <f>VLOOKUP($B278,Hazards_climate!$J$15:$R$10016,8,FALSE)</f>
        <v>0</v>
      </c>
      <c r="F278" s="209">
        <f>VLOOKUP($B278,Hazards_climate!$J$15:$R$10016,9,FALSE)</f>
        <v>0</v>
      </c>
      <c r="G278" s="108">
        <f>Vulnerability_climate!C307</f>
        <v>0</v>
      </c>
      <c r="H278" s="109" t="str">
        <f t="shared" si="17"/>
        <v>00</v>
      </c>
      <c r="I278" s="109" t="e">
        <f>VLOOKUP(Risk_climate!$H278,Exposure_climate!$D$14:$J$1009,3,FALSE)</f>
        <v>#N/A</v>
      </c>
      <c r="J278" s="109" t="e">
        <f>VLOOKUP(Risk_climate!$H278,Exposure_climate!$D$14:$J$1009,4,FALSE)</f>
        <v>#N/A</v>
      </c>
      <c r="K278" s="110" t="e">
        <f>VLOOKUP(Risk_climate!$H278,Exposure_climate!$D$14:$J$1009,6,FALSE)</f>
        <v>#N/A</v>
      </c>
      <c r="L278" s="111">
        <f>Vulnerability_climate!E307</f>
        <v>0</v>
      </c>
      <c r="M278" s="112">
        <f>Vulnerability_climate!F307</f>
        <v>0</v>
      </c>
      <c r="N278" s="112" t="str">
        <f t="shared" si="18"/>
        <v>00</v>
      </c>
      <c r="O278" s="112" t="e">
        <f>VLOOKUP(N278,Vulnerability_climate!$D$18:$I$37,4,FALSE)</f>
        <v>#N/A</v>
      </c>
      <c r="P278" s="112" t="e">
        <f>VLOOKUP(N278,Vulnerability_climate!$D$18:$I$37,5,FALSE)</f>
        <v>#N/A</v>
      </c>
      <c r="Q278" s="113" t="e">
        <f>VLOOKUP(N278,Vulnerability_climate!$D$18:$I$37,6,FALSE)</f>
        <v>#N/A</v>
      </c>
      <c r="R278" s="55" t="e">
        <f t="shared" si="16"/>
        <v>#N/A</v>
      </c>
      <c r="S278" s="133" t="str">
        <f t="shared" si="19"/>
        <v/>
      </c>
    </row>
    <row r="279" spans="2:19" ht="16.5" thickBot="1" x14ac:dyDescent="0.3">
      <c r="B279" s="206">
        <f>Vulnerability_climate!B308</f>
        <v>0</v>
      </c>
      <c r="C279" s="207">
        <f>VLOOKUP($B279,Hazards_climate!$J$15:$R$10016,6,FALSE)</f>
        <v>0</v>
      </c>
      <c r="D279" s="208" t="e">
        <f>VLOOKUP($B279,Hazards_climate!$J$15:$R$10016,7,FALSE)</f>
        <v>#N/A</v>
      </c>
      <c r="E279" s="207">
        <f>VLOOKUP($B279,Hazards_climate!$J$15:$R$10016,8,FALSE)</f>
        <v>0</v>
      </c>
      <c r="F279" s="209">
        <f>VLOOKUP($B279,Hazards_climate!$J$15:$R$10016,9,FALSE)</f>
        <v>0</v>
      </c>
      <c r="G279" s="108">
        <f>Vulnerability_climate!C308</f>
        <v>0</v>
      </c>
      <c r="H279" s="109" t="str">
        <f t="shared" si="17"/>
        <v>00</v>
      </c>
      <c r="I279" s="109" t="e">
        <f>VLOOKUP(Risk_climate!$H279,Exposure_climate!$D$14:$J$1009,3,FALSE)</f>
        <v>#N/A</v>
      </c>
      <c r="J279" s="109" t="e">
        <f>VLOOKUP(Risk_climate!$H279,Exposure_climate!$D$14:$J$1009,4,FALSE)</f>
        <v>#N/A</v>
      </c>
      <c r="K279" s="110" t="e">
        <f>VLOOKUP(Risk_climate!$H279,Exposure_climate!$D$14:$J$1009,6,FALSE)</f>
        <v>#N/A</v>
      </c>
      <c r="L279" s="111">
        <f>Vulnerability_climate!E308</f>
        <v>0</v>
      </c>
      <c r="M279" s="112">
        <f>Vulnerability_climate!F308</f>
        <v>0</v>
      </c>
      <c r="N279" s="112" t="str">
        <f t="shared" si="18"/>
        <v>00</v>
      </c>
      <c r="O279" s="112" t="e">
        <f>VLOOKUP(N279,Vulnerability_climate!$D$18:$I$37,4,FALSE)</f>
        <v>#N/A</v>
      </c>
      <c r="P279" s="112" t="e">
        <f>VLOOKUP(N279,Vulnerability_climate!$D$18:$I$37,5,FALSE)</f>
        <v>#N/A</v>
      </c>
      <c r="Q279" s="113" t="e">
        <f>VLOOKUP(N279,Vulnerability_climate!$D$18:$I$37,6,FALSE)</f>
        <v>#N/A</v>
      </c>
      <c r="R279" s="55" t="e">
        <f t="shared" si="16"/>
        <v>#N/A</v>
      </c>
      <c r="S279" s="133" t="str">
        <f t="shared" si="19"/>
        <v/>
      </c>
    </row>
    <row r="280" spans="2:19" ht="16.5" thickBot="1" x14ac:dyDescent="0.3">
      <c r="B280" s="206">
        <f>Vulnerability_climate!B309</f>
        <v>0</v>
      </c>
      <c r="C280" s="207">
        <f>VLOOKUP($B280,Hazards_climate!$J$15:$R$10016,6,FALSE)</f>
        <v>0</v>
      </c>
      <c r="D280" s="208" t="e">
        <f>VLOOKUP($B280,Hazards_climate!$J$15:$R$10016,7,FALSE)</f>
        <v>#N/A</v>
      </c>
      <c r="E280" s="207">
        <f>VLOOKUP($B280,Hazards_climate!$J$15:$R$10016,8,FALSE)</f>
        <v>0</v>
      </c>
      <c r="F280" s="209">
        <f>VLOOKUP($B280,Hazards_climate!$J$15:$R$10016,9,FALSE)</f>
        <v>0</v>
      </c>
      <c r="G280" s="108">
        <f>Vulnerability_climate!C309</f>
        <v>0</v>
      </c>
      <c r="H280" s="109" t="str">
        <f t="shared" si="17"/>
        <v>00</v>
      </c>
      <c r="I280" s="109" t="e">
        <f>VLOOKUP(Risk_climate!$H280,Exposure_climate!$D$14:$J$1009,3,FALSE)</f>
        <v>#N/A</v>
      </c>
      <c r="J280" s="109" t="e">
        <f>VLOOKUP(Risk_climate!$H280,Exposure_climate!$D$14:$J$1009,4,FALSE)</f>
        <v>#N/A</v>
      </c>
      <c r="K280" s="110" t="e">
        <f>VLOOKUP(Risk_climate!$H280,Exposure_climate!$D$14:$J$1009,6,FALSE)</f>
        <v>#N/A</v>
      </c>
      <c r="L280" s="111">
        <f>Vulnerability_climate!E309</f>
        <v>0</v>
      </c>
      <c r="M280" s="112">
        <f>Vulnerability_climate!F309</f>
        <v>0</v>
      </c>
      <c r="N280" s="112" t="str">
        <f t="shared" si="18"/>
        <v>00</v>
      </c>
      <c r="O280" s="112" t="e">
        <f>VLOOKUP(N280,Vulnerability_climate!$D$18:$I$37,4,FALSE)</f>
        <v>#N/A</v>
      </c>
      <c r="P280" s="112" t="e">
        <f>VLOOKUP(N280,Vulnerability_climate!$D$18:$I$37,5,FALSE)</f>
        <v>#N/A</v>
      </c>
      <c r="Q280" s="113" t="e">
        <f>VLOOKUP(N280,Vulnerability_climate!$D$18:$I$37,6,FALSE)</f>
        <v>#N/A</v>
      </c>
      <c r="R280" s="55" t="e">
        <f t="shared" si="16"/>
        <v>#N/A</v>
      </c>
      <c r="S280" s="133" t="str">
        <f t="shared" si="19"/>
        <v/>
      </c>
    </row>
    <row r="281" spans="2:19" ht="16.5" thickBot="1" x14ac:dyDescent="0.3">
      <c r="B281" s="206">
        <f>Vulnerability_climate!B310</f>
        <v>0</v>
      </c>
      <c r="C281" s="207">
        <f>VLOOKUP($B281,Hazards_climate!$J$15:$R$10016,6,FALSE)</f>
        <v>0</v>
      </c>
      <c r="D281" s="208" t="e">
        <f>VLOOKUP($B281,Hazards_climate!$J$15:$R$10016,7,FALSE)</f>
        <v>#N/A</v>
      </c>
      <c r="E281" s="207">
        <f>VLOOKUP($B281,Hazards_climate!$J$15:$R$10016,8,FALSE)</f>
        <v>0</v>
      </c>
      <c r="F281" s="209">
        <f>VLOOKUP($B281,Hazards_climate!$J$15:$R$10016,9,FALSE)</f>
        <v>0</v>
      </c>
      <c r="G281" s="108">
        <f>Vulnerability_climate!C310</f>
        <v>0</v>
      </c>
      <c r="H281" s="109" t="str">
        <f t="shared" si="17"/>
        <v>00</v>
      </c>
      <c r="I281" s="109" t="e">
        <f>VLOOKUP(Risk_climate!$H281,Exposure_climate!$D$14:$J$1009,3,FALSE)</f>
        <v>#N/A</v>
      </c>
      <c r="J281" s="109" t="e">
        <f>VLOOKUP(Risk_climate!$H281,Exposure_climate!$D$14:$J$1009,4,FALSE)</f>
        <v>#N/A</v>
      </c>
      <c r="K281" s="110" t="e">
        <f>VLOOKUP(Risk_climate!$H281,Exposure_climate!$D$14:$J$1009,6,FALSE)</f>
        <v>#N/A</v>
      </c>
      <c r="L281" s="111">
        <f>Vulnerability_climate!E310</f>
        <v>0</v>
      </c>
      <c r="M281" s="112">
        <f>Vulnerability_climate!F310</f>
        <v>0</v>
      </c>
      <c r="N281" s="112" t="str">
        <f t="shared" si="18"/>
        <v>00</v>
      </c>
      <c r="O281" s="112" t="e">
        <f>VLOOKUP(N281,Vulnerability_climate!$D$18:$I$37,4,FALSE)</f>
        <v>#N/A</v>
      </c>
      <c r="P281" s="112" t="e">
        <f>VLOOKUP(N281,Vulnerability_climate!$D$18:$I$37,5,FALSE)</f>
        <v>#N/A</v>
      </c>
      <c r="Q281" s="113" t="e">
        <f>VLOOKUP(N281,Vulnerability_climate!$D$18:$I$37,6,FALSE)</f>
        <v>#N/A</v>
      </c>
      <c r="R281" s="55" t="e">
        <f t="shared" si="16"/>
        <v>#N/A</v>
      </c>
      <c r="S281" s="133" t="str">
        <f t="shared" si="19"/>
        <v/>
      </c>
    </row>
    <row r="282" spans="2:19" ht="16.5" thickBot="1" x14ac:dyDescent="0.3">
      <c r="B282" s="206">
        <f>Vulnerability_climate!B311</f>
        <v>0</v>
      </c>
      <c r="C282" s="207">
        <f>VLOOKUP($B282,Hazards_climate!$J$15:$R$10016,6,FALSE)</f>
        <v>0</v>
      </c>
      <c r="D282" s="208" t="e">
        <f>VLOOKUP($B282,Hazards_climate!$J$15:$R$10016,7,FALSE)</f>
        <v>#N/A</v>
      </c>
      <c r="E282" s="207">
        <f>VLOOKUP($B282,Hazards_climate!$J$15:$R$10016,8,FALSE)</f>
        <v>0</v>
      </c>
      <c r="F282" s="209">
        <f>VLOOKUP($B282,Hazards_climate!$J$15:$R$10016,9,FALSE)</f>
        <v>0</v>
      </c>
      <c r="G282" s="108">
        <f>Vulnerability_climate!C311</f>
        <v>0</v>
      </c>
      <c r="H282" s="109" t="str">
        <f t="shared" si="17"/>
        <v>00</v>
      </c>
      <c r="I282" s="109" t="e">
        <f>VLOOKUP(Risk_climate!$H282,Exposure_climate!$D$14:$J$1009,3,FALSE)</f>
        <v>#N/A</v>
      </c>
      <c r="J282" s="109" t="e">
        <f>VLOOKUP(Risk_climate!$H282,Exposure_climate!$D$14:$J$1009,4,FALSE)</f>
        <v>#N/A</v>
      </c>
      <c r="K282" s="110" t="e">
        <f>VLOOKUP(Risk_climate!$H282,Exposure_climate!$D$14:$J$1009,6,FALSE)</f>
        <v>#N/A</v>
      </c>
      <c r="L282" s="111">
        <f>Vulnerability_climate!E311</f>
        <v>0</v>
      </c>
      <c r="M282" s="112">
        <f>Vulnerability_climate!F311</f>
        <v>0</v>
      </c>
      <c r="N282" s="112" t="str">
        <f t="shared" si="18"/>
        <v>00</v>
      </c>
      <c r="O282" s="112" t="e">
        <f>VLOOKUP(N282,Vulnerability_climate!$D$18:$I$37,4,FALSE)</f>
        <v>#N/A</v>
      </c>
      <c r="P282" s="112" t="e">
        <f>VLOOKUP(N282,Vulnerability_climate!$D$18:$I$37,5,FALSE)</f>
        <v>#N/A</v>
      </c>
      <c r="Q282" s="113" t="e">
        <f>VLOOKUP(N282,Vulnerability_climate!$D$18:$I$37,6,FALSE)</f>
        <v>#N/A</v>
      </c>
      <c r="R282" s="55" t="e">
        <f t="shared" si="16"/>
        <v>#N/A</v>
      </c>
      <c r="S282" s="133" t="str">
        <f t="shared" si="19"/>
        <v/>
      </c>
    </row>
    <row r="283" spans="2:19" ht="16.5" thickBot="1" x14ac:dyDescent="0.3">
      <c r="B283" s="206">
        <f>Vulnerability_climate!B312</f>
        <v>0</v>
      </c>
      <c r="C283" s="207">
        <f>VLOOKUP($B283,Hazards_climate!$J$15:$R$10016,6,FALSE)</f>
        <v>0</v>
      </c>
      <c r="D283" s="208" t="e">
        <f>VLOOKUP($B283,Hazards_climate!$J$15:$R$10016,7,FALSE)</f>
        <v>#N/A</v>
      </c>
      <c r="E283" s="207">
        <f>VLOOKUP($B283,Hazards_climate!$J$15:$R$10016,8,FALSE)</f>
        <v>0</v>
      </c>
      <c r="F283" s="209">
        <f>VLOOKUP($B283,Hazards_climate!$J$15:$R$10016,9,FALSE)</f>
        <v>0</v>
      </c>
      <c r="G283" s="108">
        <f>Vulnerability_climate!C312</f>
        <v>0</v>
      </c>
      <c r="H283" s="109" t="str">
        <f t="shared" si="17"/>
        <v>00</v>
      </c>
      <c r="I283" s="109" t="e">
        <f>VLOOKUP(Risk_climate!$H283,Exposure_climate!$D$14:$J$1009,3,FALSE)</f>
        <v>#N/A</v>
      </c>
      <c r="J283" s="109" t="e">
        <f>VLOOKUP(Risk_climate!$H283,Exposure_climate!$D$14:$J$1009,4,FALSE)</f>
        <v>#N/A</v>
      </c>
      <c r="K283" s="110" t="e">
        <f>VLOOKUP(Risk_climate!$H283,Exposure_climate!$D$14:$J$1009,6,FALSE)</f>
        <v>#N/A</v>
      </c>
      <c r="L283" s="111">
        <f>Vulnerability_climate!E312</f>
        <v>0</v>
      </c>
      <c r="M283" s="112">
        <f>Vulnerability_climate!F312</f>
        <v>0</v>
      </c>
      <c r="N283" s="112" t="str">
        <f t="shared" si="18"/>
        <v>00</v>
      </c>
      <c r="O283" s="112" t="e">
        <f>VLOOKUP(N283,Vulnerability_climate!$D$18:$I$37,4,FALSE)</f>
        <v>#N/A</v>
      </c>
      <c r="P283" s="112" t="e">
        <f>VLOOKUP(N283,Vulnerability_climate!$D$18:$I$37,5,FALSE)</f>
        <v>#N/A</v>
      </c>
      <c r="Q283" s="113" t="e">
        <f>VLOOKUP(N283,Vulnerability_climate!$D$18:$I$37,6,FALSE)</f>
        <v>#N/A</v>
      </c>
      <c r="R283" s="55" t="e">
        <f t="shared" si="16"/>
        <v>#N/A</v>
      </c>
      <c r="S283" s="133" t="str">
        <f t="shared" si="19"/>
        <v/>
      </c>
    </row>
    <row r="284" spans="2:19" ht="16.5" thickBot="1" x14ac:dyDescent="0.3">
      <c r="B284" s="206">
        <f>Vulnerability_climate!B313</f>
        <v>0</v>
      </c>
      <c r="C284" s="207">
        <f>VLOOKUP($B284,Hazards_climate!$J$15:$R$10016,6,FALSE)</f>
        <v>0</v>
      </c>
      <c r="D284" s="208" t="e">
        <f>VLOOKUP($B284,Hazards_climate!$J$15:$R$10016,7,FALSE)</f>
        <v>#N/A</v>
      </c>
      <c r="E284" s="207">
        <f>VLOOKUP($B284,Hazards_climate!$J$15:$R$10016,8,FALSE)</f>
        <v>0</v>
      </c>
      <c r="F284" s="209">
        <f>VLOOKUP($B284,Hazards_climate!$J$15:$R$10016,9,FALSE)</f>
        <v>0</v>
      </c>
      <c r="G284" s="108">
        <f>Vulnerability_climate!C313</f>
        <v>0</v>
      </c>
      <c r="H284" s="109" t="str">
        <f t="shared" si="17"/>
        <v>00</v>
      </c>
      <c r="I284" s="109" t="e">
        <f>VLOOKUP(Risk_climate!$H284,Exposure_climate!$D$14:$J$1009,3,FALSE)</f>
        <v>#N/A</v>
      </c>
      <c r="J284" s="109" t="e">
        <f>VLOOKUP(Risk_climate!$H284,Exposure_climate!$D$14:$J$1009,4,FALSE)</f>
        <v>#N/A</v>
      </c>
      <c r="K284" s="110" t="e">
        <f>VLOOKUP(Risk_climate!$H284,Exposure_climate!$D$14:$J$1009,6,FALSE)</f>
        <v>#N/A</v>
      </c>
      <c r="L284" s="111">
        <f>Vulnerability_climate!E313</f>
        <v>0</v>
      </c>
      <c r="M284" s="112">
        <f>Vulnerability_climate!F313</f>
        <v>0</v>
      </c>
      <c r="N284" s="112" t="str">
        <f t="shared" si="18"/>
        <v>00</v>
      </c>
      <c r="O284" s="112" t="e">
        <f>VLOOKUP(N284,Vulnerability_climate!$D$18:$I$37,4,FALSE)</f>
        <v>#N/A</v>
      </c>
      <c r="P284" s="112" t="e">
        <f>VLOOKUP(N284,Vulnerability_climate!$D$18:$I$37,5,FALSE)</f>
        <v>#N/A</v>
      </c>
      <c r="Q284" s="113" t="e">
        <f>VLOOKUP(N284,Vulnerability_climate!$D$18:$I$37,6,FALSE)</f>
        <v>#N/A</v>
      </c>
      <c r="R284" s="55" t="e">
        <f t="shared" si="16"/>
        <v>#N/A</v>
      </c>
      <c r="S284" s="133" t="str">
        <f t="shared" si="19"/>
        <v/>
      </c>
    </row>
    <row r="285" spans="2:19" ht="16.5" thickBot="1" x14ac:dyDescent="0.3">
      <c r="B285" s="206">
        <f>Vulnerability_climate!B314</f>
        <v>0</v>
      </c>
      <c r="C285" s="207">
        <f>VLOOKUP($B285,Hazards_climate!$J$15:$R$10016,6,FALSE)</f>
        <v>0</v>
      </c>
      <c r="D285" s="208" t="e">
        <f>VLOOKUP($B285,Hazards_climate!$J$15:$R$10016,7,FALSE)</f>
        <v>#N/A</v>
      </c>
      <c r="E285" s="207">
        <f>VLOOKUP($B285,Hazards_climate!$J$15:$R$10016,8,FALSE)</f>
        <v>0</v>
      </c>
      <c r="F285" s="209">
        <f>VLOOKUP($B285,Hazards_climate!$J$15:$R$10016,9,FALSE)</f>
        <v>0</v>
      </c>
      <c r="G285" s="108">
        <f>Vulnerability_climate!C314</f>
        <v>0</v>
      </c>
      <c r="H285" s="109" t="str">
        <f t="shared" si="17"/>
        <v>00</v>
      </c>
      <c r="I285" s="109" t="e">
        <f>VLOOKUP(Risk_climate!$H285,Exposure_climate!$D$14:$J$1009,3,FALSE)</f>
        <v>#N/A</v>
      </c>
      <c r="J285" s="109" t="e">
        <f>VLOOKUP(Risk_climate!$H285,Exposure_climate!$D$14:$J$1009,4,FALSE)</f>
        <v>#N/A</v>
      </c>
      <c r="K285" s="110" t="e">
        <f>VLOOKUP(Risk_climate!$H285,Exposure_climate!$D$14:$J$1009,6,FALSE)</f>
        <v>#N/A</v>
      </c>
      <c r="L285" s="111">
        <f>Vulnerability_climate!E314</f>
        <v>0</v>
      </c>
      <c r="M285" s="112">
        <f>Vulnerability_climate!F314</f>
        <v>0</v>
      </c>
      <c r="N285" s="112" t="str">
        <f t="shared" si="18"/>
        <v>00</v>
      </c>
      <c r="O285" s="112" t="e">
        <f>VLOOKUP(N285,Vulnerability_climate!$D$18:$I$37,4,FALSE)</f>
        <v>#N/A</v>
      </c>
      <c r="P285" s="112" t="e">
        <f>VLOOKUP(N285,Vulnerability_climate!$D$18:$I$37,5,FALSE)</f>
        <v>#N/A</v>
      </c>
      <c r="Q285" s="113" t="e">
        <f>VLOOKUP(N285,Vulnerability_climate!$D$18:$I$37,6,FALSE)</f>
        <v>#N/A</v>
      </c>
      <c r="R285" s="55" t="e">
        <f t="shared" si="16"/>
        <v>#N/A</v>
      </c>
      <c r="S285" s="133" t="str">
        <f t="shared" si="19"/>
        <v/>
      </c>
    </row>
    <row r="286" spans="2:19" ht="16.5" thickBot="1" x14ac:dyDescent="0.3">
      <c r="B286" s="206">
        <f>Vulnerability_climate!B315</f>
        <v>0</v>
      </c>
      <c r="C286" s="207">
        <f>VLOOKUP($B286,Hazards_climate!$J$15:$R$10016,6,FALSE)</f>
        <v>0</v>
      </c>
      <c r="D286" s="208" t="e">
        <f>VLOOKUP($B286,Hazards_climate!$J$15:$R$10016,7,FALSE)</f>
        <v>#N/A</v>
      </c>
      <c r="E286" s="207">
        <f>VLOOKUP($B286,Hazards_climate!$J$15:$R$10016,8,FALSE)</f>
        <v>0</v>
      </c>
      <c r="F286" s="209">
        <f>VLOOKUP($B286,Hazards_climate!$J$15:$R$10016,9,FALSE)</f>
        <v>0</v>
      </c>
      <c r="G286" s="108">
        <f>Vulnerability_climate!C315</f>
        <v>0</v>
      </c>
      <c r="H286" s="109" t="str">
        <f t="shared" si="17"/>
        <v>00</v>
      </c>
      <c r="I286" s="109" t="e">
        <f>VLOOKUP(Risk_climate!$H286,Exposure_climate!$D$14:$J$1009,3,FALSE)</f>
        <v>#N/A</v>
      </c>
      <c r="J286" s="109" t="e">
        <f>VLOOKUP(Risk_climate!$H286,Exposure_climate!$D$14:$J$1009,4,FALSE)</f>
        <v>#N/A</v>
      </c>
      <c r="K286" s="110" t="e">
        <f>VLOOKUP(Risk_climate!$H286,Exposure_climate!$D$14:$J$1009,6,FALSE)</f>
        <v>#N/A</v>
      </c>
      <c r="L286" s="111">
        <f>Vulnerability_climate!E315</f>
        <v>0</v>
      </c>
      <c r="M286" s="112">
        <f>Vulnerability_climate!F315</f>
        <v>0</v>
      </c>
      <c r="N286" s="112" t="str">
        <f t="shared" si="18"/>
        <v>00</v>
      </c>
      <c r="O286" s="112" t="e">
        <f>VLOOKUP(N286,Vulnerability_climate!$D$18:$I$37,4,FALSE)</f>
        <v>#N/A</v>
      </c>
      <c r="P286" s="112" t="e">
        <f>VLOOKUP(N286,Vulnerability_climate!$D$18:$I$37,5,FALSE)</f>
        <v>#N/A</v>
      </c>
      <c r="Q286" s="113" t="e">
        <f>VLOOKUP(N286,Vulnerability_climate!$D$18:$I$37,6,FALSE)</f>
        <v>#N/A</v>
      </c>
      <c r="R286" s="55" t="e">
        <f t="shared" si="16"/>
        <v>#N/A</v>
      </c>
      <c r="S286" s="133" t="str">
        <f t="shared" si="19"/>
        <v/>
      </c>
    </row>
    <row r="287" spans="2:19" ht="16.5" thickBot="1" x14ac:dyDescent="0.3">
      <c r="B287" s="206">
        <f>Vulnerability_climate!B316</f>
        <v>0</v>
      </c>
      <c r="C287" s="207">
        <f>VLOOKUP($B287,Hazards_climate!$J$15:$R$10016,6,FALSE)</f>
        <v>0</v>
      </c>
      <c r="D287" s="208" t="e">
        <f>VLOOKUP($B287,Hazards_climate!$J$15:$R$10016,7,FALSE)</f>
        <v>#N/A</v>
      </c>
      <c r="E287" s="207">
        <f>VLOOKUP($B287,Hazards_climate!$J$15:$R$10016,8,FALSE)</f>
        <v>0</v>
      </c>
      <c r="F287" s="209">
        <f>VLOOKUP($B287,Hazards_climate!$J$15:$R$10016,9,FALSE)</f>
        <v>0</v>
      </c>
      <c r="G287" s="108">
        <f>Vulnerability_climate!C316</f>
        <v>0</v>
      </c>
      <c r="H287" s="109" t="str">
        <f t="shared" si="17"/>
        <v>00</v>
      </c>
      <c r="I287" s="109" t="e">
        <f>VLOOKUP(Risk_climate!$H287,Exposure_climate!$D$14:$J$1009,3,FALSE)</f>
        <v>#N/A</v>
      </c>
      <c r="J287" s="109" t="e">
        <f>VLOOKUP(Risk_climate!$H287,Exposure_climate!$D$14:$J$1009,4,FALSE)</f>
        <v>#N/A</v>
      </c>
      <c r="K287" s="110" t="e">
        <f>VLOOKUP(Risk_climate!$H287,Exposure_climate!$D$14:$J$1009,6,FALSE)</f>
        <v>#N/A</v>
      </c>
      <c r="L287" s="111">
        <f>Vulnerability_climate!E316</f>
        <v>0</v>
      </c>
      <c r="M287" s="112">
        <f>Vulnerability_climate!F316</f>
        <v>0</v>
      </c>
      <c r="N287" s="112" t="str">
        <f t="shared" si="18"/>
        <v>00</v>
      </c>
      <c r="O287" s="112" t="e">
        <f>VLOOKUP(N287,Vulnerability_climate!$D$18:$I$37,4,FALSE)</f>
        <v>#N/A</v>
      </c>
      <c r="P287" s="112" t="e">
        <f>VLOOKUP(N287,Vulnerability_climate!$D$18:$I$37,5,FALSE)</f>
        <v>#N/A</v>
      </c>
      <c r="Q287" s="113" t="e">
        <f>VLOOKUP(N287,Vulnerability_climate!$D$18:$I$37,6,FALSE)</f>
        <v>#N/A</v>
      </c>
      <c r="R287" s="55" t="e">
        <f t="shared" si="16"/>
        <v>#N/A</v>
      </c>
      <c r="S287" s="133" t="str">
        <f t="shared" si="19"/>
        <v/>
      </c>
    </row>
    <row r="288" spans="2:19" ht="16.5" thickBot="1" x14ac:dyDescent="0.3">
      <c r="B288" s="206">
        <f>Vulnerability_climate!B317</f>
        <v>0</v>
      </c>
      <c r="C288" s="207">
        <f>VLOOKUP($B288,Hazards_climate!$J$15:$R$10016,6,FALSE)</f>
        <v>0</v>
      </c>
      <c r="D288" s="208" t="e">
        <f>VLOOKUP($B288,Hazards_climate!$J$15:$R$10016,7,FALSE)</f>
        <v>#N/A</v>
      </c>
      <c r="E288" s="207">
        <f>VLOOKUP($B288,Hazards_climate!$J$15:$R$10016,8,FALSE)</f>
        <v>0</v>
      </c>
      <c r="F288" s="209">
        <f>VLOOKUP($B288,Hazards_climate!$J$15:$R$10016,9,FALSE)</f>
        <v>0</v>
      </c>
      <c r="G288" s="108">
        <f>Vulnerability_climate!C317</f>
        <v>0</v>
      </c>
      <c r="H288" s="109" t="str">
        <f t="shared" si="17"/>
        <v>00</v>
      </c>
      <c r="I288" s="109" t="e">
        <f>VLOOKUP(Risk_climate!$H288,Exposure_climate!$D$14:$J$1009,3,FALSE)</f>
        <v>#N/A</v>
      </c>
      <c r="J288" s="109" t="e">
        <f>VLOOKUP(Risk_climate!$H288,Exposure_climate!$D$14:$J$1009,4,FALSE)</f>
        <v>#N/A</v>
      </c>
      <c r="K288" s="110" t="e">
        <f>VLOOKUP(Risk_climate!$H288,Exposure_climate!$D$14:$J$1009,6,FALSE)</f>
        <v>#N/A</v>
      </c>
      <c r="L288" s="111">
        <f>Vulnerability_climate!E317</f>
        <v>0</v>
      </c>
      <c r="M288" s="112">
        <f>Vulnerability_climate!F317</f>
        <v>0</v>
      </c>
      <c r="N288" s="112" t="str">
        <f t="shared" si="18"/>
        <v>00</v>
      </c>
      <c r="O288" s="112" t="e">
        <f>VLOOKUP(N288,Vulnerability_climate!$D$18:$I$37,4,FALSE)</f>
        <v>#N/A</v>
      </c>
      <c r="P288" s="112" t="e">
        <f>VLOOKUP(N288,Vulnerability_climate!$D$18:$I$37,5,FALSE)</f>
        <v>#N/A</v>
      </c>
      <c r="Q288" s="113" t="e">
        <f>VLOOKUP(N288,Vulnerability_climate!$D$18:$I$37,6,FALSE)</f>
        <v>#N/A</v>
      </c>
      <c r="R288" s="55" t="e">
        <f t="shared" si="16"/>
        <v>#N/A</v>
      </c>
      <c r="S288" s="133" t="str">
        <f t="shared" si="19"/>
        <v/>
      </c>
    </row>
    <row r="289" spans="2:19" ht="16.5" thickBot="1" x14ac:dyDescent="0.3">
      <c r="B289" s="206">
        <f>Vulnerability_climate!B318</f>
        <v>0</v>
      </c>
      <c r="C289" s="207">
        <f>VLOOKUP($B289,Hazards_climate!$J$15:$R$10016,6,FALSE)</f>
        <v>0</v>
      </c>
      <c r="D289" s="208" t="e">
        <f>VLOOKUP($B289,Hazards_climate!$J$15:$R$10016,7,FALSE)</f>
        <v>#N/A</v>
      </c>
      <c r="E289" s="207">
        <f>VLOOKUP($B289,Hazards_climate!$J$15:$R$10016,8,FALSE)</f>
        <v>0</v>
      </c>
      <c r="F289" s="209">
        <f>VLOOKUP($B289,Hazards_climate!$J$15:$R$10016,9,FALSE)</f>
        <v>0</v>
      </c>
      <c r="G289" s="108">
        <f>Vulnerability_climate!C318</f>
        <v>0</v>
      </c>
      <c r="H289" s="109" t="str">
        <f t="shared" si="17"/>
        <v>00</v>
      </c>
      <c r="I289" s="109" t="e">
        <f>VLOOKUP(Risk_climate!$H289,Exposure_climate!$D$14:$J$1009,3,FALSE)</f>
        <v>#N/A</v>
      </c>
      <c r="J289" s="109" t="e">
        <f>VLOOKUP(Risk_climate!$H289,Exposure_climate!$D$14:$J$1009,4,FALSE)</f>
        <v>#N/A</v>
      </c>
      <c r="K289" s="110" t="e">
        <f>VLOOKUP(Risk_climate!$H289,Exposure_climate!$D$14:$J$1009,6,FALSE)</f>
        <v>#N/A</v>
      </c>
      <c r="L289" s="111">
        <f>Vulnerability_climate!E318</f>
        <v>0</v>
      </c>
      <c r="M289" s="112">
        <f>Vulnerability_climate!F318</f>
        <v>0</v>
      </c>
      <c r="N289" s="112" t="str">
        <f t="shared" si="18"/>
        <v>00</v>
      </c>
      <c r="O289" s="112" t="e">
        <f>VLOOKUP(N289,Vulnerability_climate!$D$18:$I$37,4,FALSE)</f>
        <v>#N/A</v>
      </c>
      <c r="P289" s="112" t="e">
        <f>VLOOKUP(N289,Vulnerability_climate!$D$18:$I$37,5,FALSE)</f>
        <v>#N/A</v>
      </c>
      <c r="Q289" s="113" t="e">
        <f>VLOOKUP(N289,Vulnerability_climate!$D$18:$I$37,6,FALSE)</f>
        <v>#N/A</v>
      </c>
      <c r="R289" s="55" t="e">
        <f t="shared" si="16"/>
        <v>#N/A</v>
      </c>
      <c r="S289" s="133" t="str">
        <f t="shared" si="19"/>
        <v/>
      </c>
    </row>
    <row r="290" spans="2:19" ht="16.5" thickBot="1" x14ac:dyDescent="0.3">
      <c r="B290" s="206">
        <f>Vulnerability_climate!B319</f>
        <v>0</v>
      </c>
      <c r="C290" s="207">
        <f>VLOOKUP($B290,Hazards_climate!$J$15:$R$10016,6,FALSE)</f>
        <v>0</v>
      </c>
      <c r="D290" s="208" t="e">
        <f>VLOOKUP($B290,Hazards_climate!$J$15:$R$10016,7,FALSE)</f>
        <v>#N/A</v>
      </c>
      <c r="E290" s="207">
        <f>VLOOKUP($B290,Hazards_climate!$J$15:$R$10016,8,FALSE)</f>
        <v>0</v>
      </c>
      <c r="F290" s="209">
        <f>VLOOKUP($B290,Hazards_climate!$J$15:$R$10016,9,FALSE)</f>
        <v>0</v>
      </c>
      <c r="G290" s="108">
        <f>Vulnerability_climate!C319</f>
        <v>0</v>
      </c>
      <c r="H290" s="109" t="str">
        <f t="shared" si="17"/>
        <v>00</v>
      </c>
      <c r="I290" s="109" t="e">
        <f>VLOOKUP(Risk_climate!$H290,Exposure_climate!$D$14:$J$1009,3,FALSE)</f>
        <v>#N/A</v>
      </c>
      <c r="J290" s="109" t="e">
        <f>VLOOKUP(Risk_climate!$H290,Exposure_climate!$D$14:$J$1009,4,FALSE)</f>
        <v>#N/A</v>
      </c>
      <c r="K290" s="110" t="e">
        <f>VLOOKUP(Risk_climate!$H290,Exposure_climate!$D$14:$J$1009,6,FALSE)</f>
        <v>#N/A</v>
      </c>
      <c r="L290" s="111">
        <f>Vulnerability_climate!E319</f>
        <v>0</v>
      </c>
      <c r="M290" s="112">
        <f>Vulnerability_climate!F319</f>
        <v>0</v>
      </c>
      <c r="N290" s="112" t="str">
        <f t="shared" si="18"/>
        <v>00</v>
      </c>
      <c r="O290" s="112" t="e">
        <f>VLOOKUP(N290,Vulnerability_climate!$D$18:$I$37,4,FALSE)</f>
        <v>#N/A</v>
      </c>
      <c r="P290" s="112" t="e">
        <f>VLOOKUP(N290,Vulnerability_climate!$D$18:$I$37,5,FALSE)</f>
        <v>#N/A</v>
      </c>
      <c r="Q290" s="113" t="e">
        <f>VLOOKUP(N290,Vulnerability_climate!$D$18:$I$37,6,FALSE)</f>
        <v>#N/A</v>
      </c>
      <c r="R290" s="55" t="e">
        <f t="shared" si="16"/>
        <v>#N/A</v>
      </c>
      <c r="S290" s="133" t="str">
        <f t="shared" si="19"/>
        <v/>
      </c>
    </row>
    <row r="291" spans="2:19" ht="16.5" thickBot="1" x14ac:dyDescent="0.3">
      <c r="B291" s="206">
        <f>Vulnerability_climate!B320</f>
        <v>0</v>
      </c>
      <c r="C291" s="207">
        <f>VLOOKUP($B291,Hazards_climate!$J$15:$R$10016,6,FALSE)</f>
        <v>0</v>
      </c>
      <c r="D291" s="208" t="e">
        <f>VLOOKUP($B291,Hazards_climate!$J$15:$R$10016,7,FALSE)</f>
        <v>#N/A</v>
      </c>
      <c r="E291" s="207">
        <f>VLOOKUP($B291,Hazards_climate!$J$15:$R$10016,8,FALSE)</f>
        <v>0</v>
      </c>
      <c r="F291" s="209">
        <f>VLOOKUP($B291,Hazards_climate!$J$15:$R$10016,9,FALSE)</f>
        <v>0</v>
      </c>
      <c r="G291" s="108">
        <f>Vulnerability_climate!C320</f>
        <v>0</v>
      </c>
      <c r="H291" s="109" t="str">
        <f t="shared" si="17"/>
        <v>00</v>
      </c>
      <c r="I291" s="109" t="e">
        <f>VLOOKUP(Risk_climate!$H291,Exposure_climate!$D$14:$J$1009,3,FALSE)</f>
        <v>#N/A</v>
      </c>
      <c r="J291" s="109" t="e">
        <f>VLOOKUP(Risk_climate!$H291,Exposure_climate!$D$14:$J$1009,4,FALSE)</f>
        <v>#N/A</v>
      </c>
      <c r="K291" s="110" t="e">
        <f>VLOOKUP(Risk_climate!$H291,Exposure_climate!$D$14:$J$1009,6,FALSE)</f>
        <v>#N/A</v>
      </c>
      <c r="L291" s="111">
        <f>Vulnerability_climate!E320</f>
        <v>0</v>
      </c>
      <c r="M291" s="112">
        <f>Vulnerability_climate!F320</f>
        <v>0</v>
      </c>
      <c r="N291" s="112" t="str">
        <f t="shared" si="18"/>
        <v>00</v>
      </c>
      <c r="O291" s="112" t="e">
        <f>VLOOKUP(N291,Vulnerability_climate!$D$18:$I$37,4,FALSE)</f>
        <v>#N/A</v>
      </c>
      <c r="P291" s="112" t="e">
        <f>VLOOKUP(N291,Vulnerability_climate!$D$18:$I$37,5,FALSE)</f>
        <v>#N/A</v>
      </c>
      <c r="Q291" s="113" t="e">
        <f>VLOOKUP(N291,Vulnerability_climate!$D$18:$I$37,6,FALSE)</f>
        <v>#N/A</v>
      </c>
      <c r="R291" s="55" t="e">
        <f t="shared" si="16"/>
        <v>#N/A</v>
      </c>
      <c r="S291" s="133" t="str">
        <f t="shared" si="19"/>
        <v/>
      </c>
    </row>
    <row r="292" spans="2:19" ht="16.5" thickBot="1" x14ac:dyDescent="0.3">
      <c r="B292" s="206">
        <f>Vulnerability_climate!B321</f>
        <v>0</v>
      </c>
      <c r="C292" s="207">
        <f>VLOOKUP($B292,Hazards_climate!$J$15:$R$10016,6,FALSE)</f>
        <v>0</v>
      </c>
      <c r="D292" s="208" t="e">
        <f>VLOOKUP($B292,Hazards_climate!$J$15:$R$10016,7,FALSE)</f>
        <v>#N/A</v>
      </c>
      <c r="E292" s="207">
        <f>VLOOKUP($B292,Hazards_climate!$J$15:$R$10016,8,FALSE)</f>
        <v>0</v>
      </c>
      <c r="F292" s="209">
        <f>VLOOKUP($B292,Hazards_climate!$J$15:$R$10016,9,FALSE)</f>
        <v>0</v>
      </c>
      <c r="G292" s="108">
        <f>Vulnerability_climate!C321</f>
        <v>0</v>
      </c>
      <c r="H292" s="109" t="str">
        <f t="shared" si="17"/>
        <v>00</v>
      </c>
      <c r="I292" s="109" t="e">
        <f>VLOOKUP(Risk_climate!$H292,Exposure_climate!$D$14:$J$1009,3,FALSE)</f>
        <v>#N/A</v>
      </c>
      <c r="J292" s="109" t="e">
        <f>VLOOKUP(Risk_climate!$H292,Exposure_climate!$D$14:$J$1009,4,FALSE)</f>
        <v>#N/A</v>
      </c>
      <c r="K292" s="110" t="e">
        <f>VLOOKUP(Risk_climate!$H292,Exposure_climate!$D$14:$J$1009,6,FALSE)</f>
        <v>#N/A</v>
      </c>
      <c r="L292" s="111">
        <f>Vulnerability_climate!E321</f>
        <v>0</v>
      </c>
      <c r="M292" s="112">
        <f>Vulnerability_climate!F321</f>
        <v>0</v>
      </c>
      <c r="N292" s="112" t="str">
        <f t="shared" si="18"/>
        <v>00</v>
      </c>
      <c r="O292" s="112" t="e">
        <f>VLOOKUP(N292,Vulnerability_climate!$D$18:$I$37,4,FALSE)</f>
        <v>#N/A</v>
      </c>
      <c r="P292" s="112" t="e">
        <f>VLOOKUP(N292,Vulnerability_climate!$D$18:$I$37,5,FALSE)</f>
        <v>#N/A</v>
      </c>
      <c r="Q292" s="113" t="e">
        <f>VLOOKUP(N292,Vulnerability_climate!$D$18:$I$37,6,FALSE)</f>
        <v>#N/A</v>
      </c>
      <c r="R292" s="55" t="e">
        <f t="shared" si="16"/>
        <v>#N/A</v>
      </c>
      <c r="S292" s="133" t="str">
        <f t="shared" si="19"/>
        <v/>
      </c>
    </row>
    <row r="293" spans="2:19" ht="16.5" thickBot="1" x14ac:dyDescent="0.3">
      <c r="B293" s="206">
        <f>Vulnerability_climate!B322</f>
        <v>0</v>
      </c>
      <c r="C293" s="207">
        <f>VLOOKUP($B293,Hazards_climate!$J$15:$R$10016,6,FALSE)</f>
        <v>0</v>
      </c>
      <c r="D293" s="208" t="e">
        <f>VLOOKUP($B293,Hazards_climate!$J$15:$R$10016,7,FALSE)</f>
        <v>#N/A</v>
      </c>
      <c r="E293" s="207">
        <f>VLOOKUP($B293,Hazards_climate!$J$15:$R$10016,8,FALSE)</f>
        <v>0</v>
      </c>
      <c r="F293" s="209">
        <f>VLOOKUP($B293,Hazards_climate!$J$15:$R$10016,9,FALSE)</f>
        <v>0</v>
      </c>
      <c r="G293" s="108">
        <f>Vulnerability_climate!C322</f>
        <v>0</v>
      </c>
      <c r="H293" s="109" t="str">
        <f t="shared" si="17"/>
        <v>00</v>
      </c>
      <c r="I293" s="109" t="e">
        <f>VLOOKUP(Risk_climate!$H293,Exposure_climate!$D$14:$J$1009,3,FALSE)</f>
        <v>#N/A</v>
      </c>
      <c r="J293" s="109" t="e">
        <f>VLOOKUP(Risk_climate!$H293,Exposure_climate!$D$14:$J$1009,4,FALSE)</f>
        <v>#N/A</v>
      </c>
      <c r="K293" s="110" t="e">
        <f>VLOOKUP(Risk_climate!$H293,Exposure_climate!$D$14:$J$1009,6,FALSE)</f>
        <v>#N/A</v>
      </c>
      <c r="L293" s="111">
        <f>Vulnerability_climate!E322</f>
        <v>0</v>
      </c>
      <c r="M293" s="112">
        <f>Vulnerability_climate!F322</f>
        <v>0</v>
      </c>
      <c r="N293" s="112" t="str">
        <f t="shared" si="18"/>
        <v>00</v>
      </c>
      <c r="O293" s="112" t="e">
        <f>VLOOKUP(N293,Vulnerability_climate!$D$18:$I$37,4,FALSE)</f>
        <v>#N/A</v>
      </c>
      <c r="P293" s="112" t="e">
        <f>VLOOKUP(N293,Vulnerability_climate!$D$18:$I$37,5,FALSE)</f>
        <v>#N/A</v>
      </c>
      <c r="Q293" s="113" t="e">
        <f>VLOOKUP(N293,Vulnerability_climate!$D$18:$I$37,6,FALSE)</f>
        <v>#N/A</v>
      </c>
      <c r="R293" s="55" t="e">
        <f t="shared" si="16"/>
        <v>#N/A</v>
      </c>
      <c r="S293" s="133" t="str">
        <f t="shared" si="19"/>
        <v/>
      </c>
    </row>
    <row r="294" spans="2:19" ht="16.5" thickBot="1" x14ac:dyDescent="0.3">
      <c r="B294" s="206">
        <f>Vulnerability_climate!B323</f>
        <v>0</v>
      </c>
      <c r="C294" s="207">
        <f>VLOOKUP($B294,Hazards_climate!$J$15:$R$10016,6,FALSE)</f>
        <v>0</v>
      </c>
      <c r="D294" s="208" t="e">
        <f>VLOOKUP($B294,Hazards_climate!$J$15:$R$10016,7,FALSE)</f>
        <v>#N/A</v>
      </c>
      <c r="E294" s="207">
        <f>VLOOKUP($B294,Hazards_climate!$J$15:$R$10016,8,FALSE)</f>
        <v>0</v>
      </c>
      <c r="F294" s="209">
        <f>VLOOKUP($B294,Hazards_climate!$J$15:$R$10016,9,FALSE)</f>
        <v>0</v>
      </c>
      <c r="G294" s="108">
        <f>Vulnerability_climate!C323</f>
        <v>0</v>
      </c>
      <c r="H294" s="109" t="str">
        <f t="shared" si="17"/>
        <v>00</v>
      </c>
      <c r="I294" s="109" t="e">
        <f>VLOOKUP(Risk_climate!$H294,Exposure_climate!$D$14:$J$1009,3,FALSE)</f>
        <v>#N/A</v>
      </c>
      <c r="J294" s="109" t="e">
        <f>VLOOKUP(Risk_climate!$H294,Exposure_climate!$D$14:$J$1009,4,FALSE)</f>
        <v>#N/A</v>
      </c>
      <c r="K294" s="110" t="e">
        <f>VLOOKUP(Risk_climate!$H294,Exposure_climate!$D$14:$J$1009,6,FALSE)</f>
        <v>#N/A</v>
      </c>
      <c r="L294" s="111">
        <f>Vulnerability_climate!E323</f>
        <v>0</v>
      </c>
      <c r="M294" s="112">
        <f>Vulnerability_climate!F323</f>
        <v>0</v>
      </c>
      <c r="N294" s="112" t="str">
        <f t="shared" si="18"/>
        <v>00</v>
      </c>
      <c r="O294" s="112" t="e">
        <f>VLOOKUP(N294,Vulnerability_climate!$D$18:$I$37,4,FALSE)</f>
        <v>#N/A</v>
      </c>
      <c r="P294" s="112" t="e">
        <f>VLOOKUP(N294,Vulnerability_climate!$D$18:$I$37,5,FALSE)</f>
        <v>#N/A</v>
      </c>
      <c r="Q294" s="113" t="e">
        <f>VLOOKUP(N294,Vulnerability_climate!$D$18:$I$37,6,FALSE)</f>
        <v>#N/A</v>
      </c>
      <c r="R294" s="55" t="e">
        <f t="shared" si="16"/>
        <v>#N/A</v>
      </c>
      <c r="S294" s="133" t="str">
        <f t="shared" si="19"/>
        <v/>
      </c>
    </row>
    <row r="295" spans="2:19" ht="16.5" thickBot="1" x14ac:dyDescent="0.3">
      <c r="B295" s="206">
        <f>Vulnerability_climate!B324</f>
        <v>0</v>
      </c>
      <c r="C295" s="207">
        <f>VLOOKUP($B295,Hazards_climate!$J$15:$R$10016,6,FALSE)</f>
        <v>0</v>
      </c>
      <c r="D295" s="208" t="e">
        <f>VLOOKUP($B295,Hazards_climate!$J$15:$R$10016,7,FALSE)</f>
        <v>#N/A</v>
      </c>
      <c r="E295" s="207">
        <f>VLOOKUP($B295,Hazards_climate!$J$15:$R$10016,8,FALSE)</f>
        <v>0</v>
      </c>
      <c r="F295" s="209">
        <f>VLOOKUP($B295,Hazards_climate!$J$15:$R$10016,9,FALSE)</f>
        <v>0</v>
      </c>
      <c r="G295" s="108">
        <f>Vulnerability_climate!C324</f>
        <v>0</v>
      </c>
      <c r="H295" s="109" t="str">
        <f t="shared" si="17"/>
        <v>00</v>
      </c>
      <c r="I295" s="109" t="e">
        <f>VLOOKUP(Risk_climate!$H295,Exposure_climate!$D$14:$J$1009,3,FALSE)</f>
        <v>#N/A</v>
      </c>
      <c r="J295" s="109" t="e">
        <f>VLOOKUP(Risk_climate!$H295,Exposure_climate!$D$14:$J$1009,4,FALSE)</f>
        <v>#N/A</v>
      </c>
      <c r="K295" s="110" t="e">
        <f>VLOOKUP(Risk_climate!$H295,Exposure_climate!$D$14:$J$1009,6,FALSE)</f>
        <v>#N/A</v>
      </c>
      <c r="L295" s="111">
        <f>Vulnerability_climate!E324</f>
        <v>0</v>
      </c>
      <c r="M295" s="112">
        <f>Vulnerability_climate!F324</f>
        <v>0</v>
      </c>
      <c r="N295" s="112" t="str">
        <f t="shared" si="18"/>
        <v>00</v>
      </c>
      <c r="O295" s="112" t="e">
        <f>VLOOKUP(N295,Vulnerability_climate!$D$18:$I$37,4,FALSE)</f>
        <v>#N/A</v>
      </c>
      <c r="P295" s="112" t="e">
        <f>VLOOKUP(N295,Vulnerability_climate!$D$18:$I$37,5,FALSE)</f>
        <v>#N/A</v>
      </c>
      <c r="Q295" s="113" t="e">
        <f>VLOOKUP(N295,Vulnerability_climate!$D$18:$I$37,6,FALSE)</f>
        <v>#N/A</v>
      </c>
      <c r="R295" s="55" t="e">
        <f t="shared" si="16"/>
        <v>#N/A</v>
      </c>
      <c r="S295" s="133" t="str">
        <f t="shared" si="19"/>
        <v/>
      </c>
    </row>
    <row r="296" spans="2:19" ht="16.5" thickBot="1" x14ac:dyDescent="0.3">
      <c r="B296" s="206">
        <f>Vulnerability_climate!B325</f>
        <v>0</v>
      </c>
      <c r="C296" s="207">
        <f>VLOOKUP($B296,Hazards_climate!$J$15:$R$10016,6,FALSE)</f>
        <v>0</v>
      </c>
      <c r="D296" s="208" t="e">
        <f>VLOOKUP($B296,Hazards_climate!$J$15:$R$10016,7,FALSE)</f>
        <v>#N/A</v>
      </c>
      <c r="E296" s="207">
        <f>VLOOKUP($B296,Hazards_climate!$J$15:$R$10016,8,FALSE)</f>
        <v>0</v>
      </c>
      <c r="F296" s="209">
        <f>VLOOKUP($B296,Hazards_climate!$J$15:$R$10016,9,FALSE)</f>
        <v>0</v>
      </c>
      <c r="G296" s="108">
        <f>Vulnerability_climate!C325</f>
        <v>0</v>
      </c>
      <c r="H296" s="109" t="str">
        <f t="shared" si="17"/>
        <v>00</v>
      </c>
      <c r="I296" s="109" t="e">
        <f>VLOOKUP(Risk_climate!$H296,Exposure_climate!$D$14:$J$1009,3,FALSE)</f>
        <v>#N/A</v>
      </c>
      <c r="J296" s="109" t="e">
        <f>VLOOKUP(Risk_climate!$H296,Exposure_climate!$D$14:$J$1009,4,FALSE)</f>
        <v>#N/A</v>
      </c>
      <c r="K296" s="110" t="e">
        <f>VLOOKUP(Risk_climate!$H296,Exposure_climate!$D$14:$J$1009,6,FALSE)</f>
        <v>#N/A</v>
      </c>
      <c r="L296" s="111">
        <f>Vulnerability_climate!E325</f>
        <v>0</v>
      </c>
      <c r="M296" s="112">
        <f>Vulnerability_climate!F325</f>
        <v>0</v>
      </c>
      <c r="N296" s="112" t="str">
        <f t="shared" si="18"/>
        <v>00</v>
      </c>
      <c r="O296" s="112" t="e">
        <f>VLOOKUP(N296,Vulnerability_climate!$D$18:$I$37,4,FALSE)</f>
        <v>#N/A</v>
      </c>
      <c r="P296" s="112" t="e">
        <f>VLOOKUP(N296,Vulnerability_climate!$D$18:$I$37,5,FALSE)</f>
        <v>#N/A</v>
      </c>
      <c r="Q296" s="113" t="e">
        <f>VLOOKUP(N296,Vulnerability_climate!$D$18:$I$37,6,FALSE)</f>
        <v>#N/A</v>
      </c>
      <c r="R296" s="55" t="e">
        <f t="shared" si="16"/>
        <v>#N/A</v>
      </c>
      <c r="S296" s="133" t="str">
        <f t="shared" si="19"/>
        <v/>
      </c>
    </row>
    <row r="297" spans="2:19" ht="16.5" thickBot="1" x14ac:dyDescent="0.3">
      <c r="B297" s="206">
        <f>Vulnerability_climate!B326</f>
        <v>0</v>
      </c>
      <c r="C297" s="207">
        <f>VLOOKUP($B297,Hazards_climate!$J$15:$R$10016,6,FALSE)</f>
        <v>0</v>
      </c>
      <c r="D297" s="208" t="e">
        <f>VLOOKUP($B297,Hazards_climate!$J$15:$R$10016,7,FALSE)</f>
        <v>#N/A</v>
      </c>
      <c r="E297" s="207">
        <f>VLOOKUP($B297,Hazards_climate!$J$15:$R$10016,8,FALSE)</f>
        <v>0</v>
      </c>
      <c r="F297" s="209">
        <f>VLOOKUP($B297,Hazards_climate!$J$15:$R$10016,9,FALSE)</f>
        <v>0</v>
      </c>
      <c r="G297" s="108">
        <f>Vulnerability_climate!C326</f>
        <v>0</v>
      </c>
      <c r="H297" s="109" t="str">
        <f t="shared" si="17"/>
        <v>00</v>
      </c>
      <c r="I297" s="109" t="e">
        <f>VLOOKUP(Risk_climate!$H297,Exposure_climate!$D$14:$J$1009,3,FALSE)</f>
        <v>#N/A</v>
      </c>
      <c r="J297" s="109" t="e">
        <f>VLOOKUP(Risk_climate!$H297,Exposure_climate!$D$14:$J$1009,4,FALSE)</f>
        <v>#N/A</v>
      </c>
      <c r="K297" s="110" t="e">
        <f>VLOOKUP(Risk_climate!$H297,Exposure_climate!$D$14:$J$1009,6,FALSE)</f>
        <v>#N/A</v>
      </c>
      <c r="L297" s="111">
        <f>Vulnerability_climate!E326</f>
        <v>0</v>
      </c>
      <c r="M297" s="112">
        <f>Vulnerability_climate!F326</f>
        <v>0</v>
      </c>
      <c r="N297" s="112" t="str">
        <f t="shared" si="18"/>
        <v>00</v>
      </c>
      <c r="O297" s="112" t="e">
        <f>VLOOKUP(N297,Vulnerability_climate!$D$18:$I$37,4,FALSE)</f>
        <v>#N/A</v>
      </c>
      <c r="P297" s="112" t="e">
        <f>VLOOKUP(N297,Vulnerability_climate!$D$18:$I$37,5,FALSE)</f>
        <v>#N/A</v>
      </c>
      <c r="Q297" s="113" t="e">
        <f>VLOOKUP(N297,Vulnerability_climate!$D$18:$I$37,6,FALSE)</f>
        <v>#N/A</v>
      </c>
      <c r="R297" s="55" t="e">
        <f t="shared" si="16"/>
        <v>#N/A</v>
      </c>
      <c r="S297" s="133" t="str">
        <f t="shared" si="19"/>
        <v/>
      </c>
    </row>
    <row r="298" spans="2:19" ht="16.5" thickBot="1" x14ac:dyDescent="0.3">
      <c r="B298" s="206">
        <f>Vulnerability_climate!B327</f>
        <v>0</v>
      </c>
      <c r="C298" s="207">
        <f>VLOOKUP($B298,Hazards_climate!$J$15:$R$10016,6,FALSE)</f>
        <v>0</v>
      </c>
      <c r="D298" s="208" t="e">
        <f>VLOOKUP($B298,Hazards_climate!$J$15:$R$10016,7,FALSE)</f>
        <v>#N/A</v>
      </c>
      <c r="E298" s="207">
        <f>VLOOKUP($B298,Hazards_climate!$J$15:$R$10016,8,FALSE)</f>
        <v>0</v>
      </c>
      <c r="F298" s="209">
        <f>VLOOKUP($B298,Hazards_climate!$J$15:$R$10016,9,FALSE)</f>
        <v>0</v>
      </c>
      <c r="G298" s="108">
        <f>Vulnerability_climate!C327</f>
        <v>0</v>
      </c>
      <c r="H298" s="109" t="str">
        <f t="shared" si="17"/>
        <v>00</v>
      </c>
      <c r="I298" s="109" t="e">
        <f>VLOOKUP(Risk_climate!$H298,Exposure_climate!$D$14:$J$1009,3,FALSE)</f>
        <v>#N/A</v>
      </c>
      <c r="J298" s="109" t="e">
        <f>VLOOKUP(Risk_climate!$H298,Exposure_climate!$D$14:$J$1009,4,FALSE)</f>
        <v>#N/A</v>
      </c>
      <c r="K298" s="110" t="e">
        <f>VLOOKUP(Risk_climate!$H298,Exposure_climate!$D$14:$J$1009,6,FALSE)</f>
        <v>#N/A</v>
      </c>
      <c r="L298" s="111">
        <f>Vulnerability_climate!E327</f>
        <v>0</v>
      </c>
      <c r="M298" s="112">
        <f>Vulnerability_climate!F327</f>
        <v>0</v>
      </c>
      <c r="N298" s="112" t="str">
        <f t="shared" si="18"/>
        <v>00</v>
      </c>
      <c r="O298" s="112" t="e">
        <f>VLOOKUP(N298,Vulnerability_climate!$D$18:$I$37,4,FALSE)</f>
        <v>#N/A</v>
      </c>
      <c r="P298" s="112" t="e">
        <f>VLOOKUP(N298,Vulnerability_climate!$D$18:$I$37,5,FALSE)</f>
        <v>#N/A</v>
      </c>
      <c r="Q298" s="113" t="e">
        <f>VLOOKUP(N298,Vulnerability_climate!$D$18:$I$37,6,FALSE)</f>
        <v>#N/A</v>
      </c>
      <c r="R298" s="55" t="e">
        <f t="shared" si="16"/>
        <v>#N/A</v>
      </c>
      <c r="S298" s="133" t="str">
        <f t="shared" si="19"/>
        <v/>
      </c>
    </row>
    <row r="299" spans="2:19" ht="16.5" thickBot="1" x14ac:dyDescent="0.3">
      <c r="B299" s="206">
        <f>Vulnerability_climate!B328</f>
        <v>0</v>
      </c>
      <c r="C299" s="207">
        <f>VLOOKUP($B299,Hazards_climate!$J$15:$R$10016,6,FALSE)</f>
        <v>0</v>
      </c>
      <c r="D299" s="208" t="e">
        <f>VLOOKUP($B299,Hazards_climate!$J$15:$R$10016,7,FALSE)</f>
        <v>#N/A</v>
      </c>
      <c r="E299" s="207">
        <f>VLOOKUP($B299,Hazards_climate!$J$15:$R$10016,8,FALSE)</f>
        <v>0</v>
      </c>
      <c r="F299" s="209">
        <f>VLOOKUP($B299,Hazards_climate!$J$15:$R$10016,9,FALSE)</f>
        <v>0</v>
      </c>
      <c r="G299" s="108">
        <f>Vulnerability_climate!C328</f>
        <v>0</v>
      </c>
      <c r="H299" s="109" t="str">
        <f t="shared" si="17"/>
        <v>00</v>
      </c>
      <c r="I299" s="109" t="e">
        <f>VLOOKUP(Risk_climate!$H299,Exposure_climate!$D$14:$J$1009,3,FALSE)</f>
        <v>#N/A</v>
      </c>
      <c r="J299" s="109" t="e">
        <f>VLOOKUP(Risk_climate!$H299,Exposure_climate!$D$14:$J$1009,4,FALSE)</f>
        <v>#N/A</v>
      </c>
      <c r="K299" s="110" t="e">
        <f>VLOOKUP(Risk_climate!$H299,Exposure_climate!$D$14:$J$1009,6,FALSE)</f>
        <v>#N/A</v>
      </c>
      <c r="L299" s="111">
        <f>Vulnerability_climate!E328</f>
        <v>0</v>
      </c>
      <c r="M299" s="112">
        <f>Vulnerability_climate!F328</f>
        <v>0</v>
      </c>
      <c r="N299" s="112" t="str">
        <f t="shared" si="18"/>
        <v>00</v>
      </c>
      <c r="O299" s="112" t="e">
        <f>VLOOKUP(N299,Vulnerability_climate!$D$18:$I$37,4,FALSE)</f>
        <v>#N/A</v>
      </c>
      <c r="P299" s="112" t="e">
        <f>VLOOKUP(N299,Vulnerability_climate!$D$18:$I$37,5,FALSE)</f>
        <v>#N/A</v>
      </c>
      <c r="Q299" s="113" t="e">
        <f>VLOOKUP(N299,Vulnerability_climate!$D$18:$I$37,6,FALSE)</f>
        <v>#N/A</v>
      </c>
      <c r="R299" s="55" t="e">
        <f t="shared" si="16"/>
        <v>#N/A</v>
      </c>
      <c r="S299" s="133" t="str">
        <f t="shared" si="19"/>
        <v/>
      </c>
    </row>
    <row r="300" spans="2:19" ht="16.5" thickBot="1" x14ac:dyDescent="0.3">
      <c r="B300" s="206">
        <f>Vulnerability_climate!B329</f>
        <v>0</v>
      </c>
      <c r="C300" s="207">
        <f>VLOOKUP($B300,Hazards_climate!$J$15:$R$10016,6,FALSE)</f>
        <v>0</v>
      </c>
      <c r="D300" s="208" t="e">
        <f>VLOOKUP($B300,Hazards_climate!$J$15:$R$10016,7,FALSE)</f>
        <v>#N/A</v>
      </c>
      <c r="E300" s="207">
        <f>VLOOKUP($B300,Hazards_climate!$J$15:$R$10016,8,FALSE)</f>
        <v>0</v>
      </c>
      <c r="F300" s="209">
        <f>VLOOKUP($B300,Hazards_climate!$J$15:$R$10016,9,FALSE)</f>
        <v>0</v>
      </c>
      <c r="G300" s="108">
        <f>Vulnerability_climate!C329</f>
        <v>0</v>
      </c>
      <c r="H300" s="109" t="str">
        <f t="shared" si="17"/>
        <v>00</v>
      </c>
      <c r="I300" s="109" t="e">
        <f>VLOOKUP(Risk_climate!$H300,Exposure_climate!$D$14:$J$1009,3,FALSE)</f>
        <v>#N/A</v>
      </c>
      <c r="J300" s="109" t="e">
        <f>VLOOKUP(Risk_climate!$H300,Exposure_climate!$D$14:$J$1009,4,FALSE)</f>
        <v>#N/A</v>
      </c>
      <c r="K300" s="110" t="e">
        <f>VLOOKUP(Risk_climate!$H300,Exposure_climate!$D$14:$J$1009,6,FALSE)</f>
        <v>#N/A</v>
      </c>
      <c r="L300" s="111">
        <f>Vulnerability_climate!E329</f>
        <v>0</v>
      </c>
      <c r="M300" s="112">
        <f>Vulnerability_climate!F329</f>
        <v>0</v>
      </c>
      <c r="N300" s="112" t="str">
        <f t="shared" si="18"/>
        <v>00</v>
      </c>
      <c r="O300" s="112" t="e">
        <f>VLOOKUP(N300,Vulnerability_climate!$D$18:$I$37,4,FALSE)</f>
        <v>#N/A</v>
      </c>
      <c r="P300" s="112" t="e">
        <f>VLOOKUP(N300,Vulnerability_climate!$D$18:$I$37,5,FALSE)</f>
        <v>#N/A</v>
      </c>
      <c r="Q300" s="113" t="e">
        <f>VLOOKUP(N300,Vulnerability_climate!$D$18:$I$37,6,FALSE)</f>
        <v>#N/A</v>
      </c>
      <c r="R300" s="55" t="e">
        <f t="shared" si="16"/>
        <v>#N/A</v>
      </c>
      <c r="S300" s="133" t="str">
        <f t="shared" si="19"/>
        <v/>
      </c>
    </row>
    <row r="301" spans="2:19" ht="16.5" thickBot="1" x14ac:dyDescent="0.3">
      <c r="B301" s="206">
        <f>Vulnerability_climate!B330</f>
        <v>0</v>
      </c>
      <c r="C301" s="207">
        <f>VLOOKUP($B301,Hazards_climate!$J$15:$R$10016,6,FALSE)</f>
        <v>0</v>
      </c>
      <c r="D301" s="208" t="e">
        <f>VLOOKUP($B301,Hazards_climate!$J$15:$R$10016,7,FALSE)</f>
        <v>#N/A</v>
      </c>
      <c r="E301" s="207">
        <f>VLOOKUP($B301,Hazards_climate!$J$15:$R$10016,8,FALSE)</f>
        <v>0</v>
      </c>
      <c r="F301" s="209">
        <f>VLOOKUP($B301,Hazards_climate!$J$15:$R$10016,9,FALSE)</f>
        <v>0</v>
      </c>
      <c r="G301" s="108">
        <f>Vulnerability_climate!C330</f>
        <v>0</v>
      </c>
      <c r="H301" s="109" t="str">
        <f t="shared" si="17"/>
        <v>00</v>
      </c>
      <c r="I301" s="109" t="e">
        <f>VLOOKUP(Risk_climate!$H301,Exposure_climate!$D$14:$J$1009,3,FALSE)</f>
        <v>#N/A</v>
      </c>
      <c r="J301" s="109" t="e">
        <f>VLOOKUP(Risk_climate!$H301,Exposure_climate!$D$14:$J$1009,4,FALSE)</f>
        <v>#N/A</v>
      </c>
      <c r="K301" s="110" t="e">
        <f>VLOOKUP(Risk_climate!$H301,Exposure_climate!$D$14:$J$1009,6,FALSE)</f>
        <v>#N/A</v>
      </c>
      <c r="L301" s="111">
        <f>Vulnerability_climate!E330</f>
        <v>0</v>
      </c>
      <c r="M301" s="112">
        <f>Vulnerability_climate!F330</f>
        <v>0</v>
      </c>
      <c r="N301" s="112" t="str">
        <f t="shared" si="18"/>
        <v>00</v>
      </c>
      <c r="O301" s="112" t="e">
        <f>VLOOKUP(N301,Vulnerability_climate!$D$18:$I$37,4,FALSE)</f>
        <v>#N/A</v>
      </c>
      <c r="P301" s="112" t="e">
        <f>VLOOKUP(N301,Vulnerability_climate!$D$18:$I$37,5,FALSE)</f>
        <v>#N/A</v>
      </c>
      <c r="Q301" s="113" t="e">
        <f>VLOOKUP(N301,Vulnerability_climate!$D$18:$I$37,6,FALSE)</f>
        <v>#N/A</v>
      </c>
      <c r="R301" s="55" t="e">
        <f t="shared" si="16"/>
        <v>#N/A</v>
      </c>
      <c r="S301" s="133" t="str">
        <f t="shared" si="19"/>
        <v/>
      </c>
    </row>
    <row r="302" spans="2:19" ht="16.5" thickBot="1" x14ac:dyDescent="0.3">
      <c r="B302" s="206">
        <f>Vulnerability_climate!B331</f>
        <v>0</v>
      </c>
      <c r="C302" s="207">
        <f>VLOOKUP($B302,Hazards_climate!$J$15:$R$10016,6,FALSE)</f>
        <v>0</v>
      </c>
      <c r="D302" s="208" t="e">
        <f>VLOOKUP($B302,Hazards_climate!$J$15:$R$10016,7,FALSE)</f>
        <v>#N/A</v>
      </c>
      <c r="E302" s="207">
        <f>VLOOKUP($B302,Hazards_climate!$J$15:$R$10016,8,FALSE)</f>
        <v>0</v>
      </c>
      <c r="F302" s="209">
        <f>VLOOKUP($B302,Hazards_climate!$J$15:$R$10016,9,FALSE)</f>
        <v>0</v>
      </c>
      <c r="G302" s="108">
        <f>Vulnerability_climate!C331</f>
        <v>0</v>
      </c>
      <c r="H302" s="109" t="str">
        <f t="shared" si="17"/>
        <v>00</v>
      </c>
      <c r="I302" s="109" t="e">
        <f>VLOOKUP(Risk_climate!$H302,Exposure_climate!$D$14:$J$1009,3,FALSE)</f>
        <v>#N/A</v>
      </c>
      <c r="J302" s="109" t="e">
        <f>VLOOKUP(Risk_climate!$H302,Exposure_climate!$D$14:$J$1009,4,FALSE)</f>
        <v>#N/A</v>
      </c>
      <c r="K302" s="110" t="e">
        <f>VLOOKUP(Risk_climate!$H302,Exposure_climate!$D$14:$J$1009,6,FALSE)</f>
        <v>#N/A</v>
      </c>
      <c r="L302" s="111">
        <f>Vulnerability_climate!E331</f>
        <v>0</v>
      </c>
      <c r="M302" s="112">
        <f>Vulnerability_climate!F331</f>
        <v>0</v>
      </c>
      <c r="N302" s="112" t="str">
        <f t="shared" si="18"/>
        <v>00</v>
      </c>
      <c r="O302" s="112" t="e">
        <f>VLOOKUP(N302,Vulnerability_climate!$D$18:$I$37,4,FALSE)</f>
        <v>#N/A</v>
      </c>
      <c r="P302" s="112" t="e">
        <f>VLOOKUP(N302,Vulnerability_climate!$D$18:$I$37,5,FALSE)</f>
        <v>#N/A</v>
      </c>
      <c r="Q302" s="113" t="e">
        <f>VLOOKUP(N302,Vulnerability_climate!$D$18:$I$37,6,FALSE)</f>
        <v>#N/A</v>
      </c>
      <c r="R302" s="55" t="e">
        <f t="shared" si="16"/>
        <v>#N/A</v>
      </c>
      <c r="S302" s="133" t="str">
        <f t="shared" si="19"/>
        <v/>
      </c>
    </row>
    <row r="303" spans="2:19" ht="16.5" thickBot="1" x14ac:dyDescent="0.3">
      <c r="B303" s="206">
        <f>Vulnerability_climate!B332</f>
        <v>0</v>
      </c>
      <c r="C303" s="207">
        <f>VLOOKUP($B303,Hazards_climate!$J$15:$R$10016,6,FALSE)</f>
        <v>0</v>
      </c>
      <c r="D303" s="208" t="e">
        <f>VLOOKUP($B303,Hazards_climate!$J$15:$R$10016,7,FALSE)</f>
        <v>#N/A</v>
      </c>
      <c r="E303" s="207">
        <f>VLOOKUP($B303,Hazards_climate!$J$15:$R$10016,8,FALSE)</f>
        <v>0</v>
      </c>
      <c r="F303" s="209">
        <f>VLOOKUP($B303,Hazards_climate!$J$15:$R$10016,9,FALSE)</f>
        <v>0</v>
      </c>
      <c r="G303" s="108">
        <f>Vulnerability_climate!C332</f>
        <v>0</v>
      </c>
      <c r="H303" s="109" t="str">
        <f t="shared" si="17"/>
        <v>00</v>
      </c>
      <c r="I303" s="109" t="e">
        <f>VLOOKUP(Risk_climate!$H303,Exposure_climate!$D$14:$J$1009,3,FALSE)</f>
        <v>#N/A</v>
      </c>
      <c r="J303" s="109" t="e">
        <f>VLOOKUP(Risk_climate!$H303,Exposure_climate!$D$14:$J$1009,4,FALSE)</f>
        <v>#N/A</v>
      </c>
      <c r="K303" s="110" t="e">
        <f>VLOOKUP(Risk_climate!$H303,Exposure_climate!$D$14:$J$1009,6,FALSE)</f>
        <v>#N/A</v>
      </c>
      <c r="L303" s="111">
        <f>Vulnerability_climate!E332</f>
        <v>0</v>
      </c>
      <c r="M303" s="112">
        <f>Vulnerability_climate!F332</f>
        <v>0</v>
      </c>
      <c r="N303" s="112" t="str">
        <f t="shared" si="18"/>
        <v>00</v>
      </c>
      <c r="O303" s="112" t="e">
        <f>VLOOKUP(N303,Vulnerability_climate!$D$18:$I$37,4,FALSE)</f>
        <v>#N/A</v>
      </c>
      <c r="P303" s="112" t="e">
        <f>VLOOKUP(N303,Vulnerability_climate!$D$18:$I$37,5,FALSE)</f>
        <v>#N/A</v>
      </c>
      <c r="Q303" s="113" t="e">
        <f>VLOOKUP(N303,Vulnerability_climate!$D$18:$I$37,6,FALSE)</f>
        <v>#N/A</v>
      </c>
      <c r="R303" s="55" t="e">
        <f t="shared" si="16"/>
        <v>#N/A</v>
      </c>
      <c r="S303" s="133" t="str">
        <f t="shared" si="19"/>
        <v/>
      </c>
    </row>
    <row r="304" spans="2:19" ht="16.5" thickBot="1" x14ac:dyDescent="0.3">
      <c r="B304" s="206">
        <f>Vulnerability_climate!B333</f>
        <v>0</v>
      </c>
      <c r="C304" s="207">
        <f>VLOOKUP($B304,Hazards_climate!$J$15:$R$10016,6,FALSE)</f>
        <v>0</v>
      </c>
      <c r="D304" s="208" t="e">
        <f>VLOOKUP($B304,Hazards_climate!$J$15:$R$10016,7,FALSE)</f>
        <v>#N/A</v>
      </c>
      <c r="E304" s="207">
        <f>VLOOKUP($B304,Hazards_climate!$J$15:$R$10016,8,FALSE)</f>
        <v>0</v>
      </c>
      <c r="F304" s="209">
        <f>VLOOKUP($B304,Hazards_climate!$J$15:$R$10016,9,FALSE)</f>
        <v>0</v>
      </c>
      <c r="G304" s="108">
        <f>Vulnerability_climate!C333</f>
        <v>0</v>
      </c>
      <c r="H304" s="109" t="str">
        <f t="shared" si="17"/>
        <v>00</v>
      </c>
      <c r="I304" s="109" t="e">
        <f>VLOOKUP(Risk_climate!$H304,Exposure_climate!$D$14:$J$1009,3,FALSE)</f>
        <v>#N/A</v>
      </c>
      <c r="J304" s="109" t="e">
        <f>VLOOKUP(Risk_climate!$H304,Exposure_climate!$D$14:$J$1009,4,FALSE)</f>
        <v>#N/A</v>
      </c>
      <c r="K304" s="110" t="e">
        <f>VLOOKUP(Risk_climate!$H304,Exposure_climate!$D$14:$J$1009,6,FALSE)</f>
        <v>#N/A</v>
      </c>
      <c r="L304" s="111">
        <f>Vulnerability_climate!E333</f>
        <v>0</v>
      </c>
      <c r="M304" s="112">
        <f>Vulnerability_climate!F333</f>
        <v>0</v>
      </c>
      <c r="N304" s="112" t="str">
        <f t="shared" si="18"/>
        <v>00</v>
      </c>
      <c r="O304" s="112" t="e">
        <f>VLOOKUP(N304,Vulnerability_climate!$D$18:$I$37,4,FALSE)</f>
        <v>#N/A</v>
      </c>
      <c r="P304" s="112" t="e">
        <f>VLOOKUP(N304,Vulnerability_climate!$D$18:$I$37,5,FALSE)</f>
        <v>#N/A</v>
      </c>
      <c r="Q304" s="113" t="e">
        <f>VLOOKUP(N304,Vulnerability_climate!$D$18:$I$37,6,FALSE)</f>
        <v>#N/A</v>
      </c>
      <c r="R304" s="55" t="e">
        <f t="shared" si="16"/>
        <v>#N/A</v>
      </c>
      <c r="S304" s="133" t="str">
        <f t="shared" si="19"/>
        <v/>
      </c>
    </row>
    <row r="305" spans="2:19" ht="16.5" thickBot="1" x14ac:dyDescent="0.3">
      <c r="B305" s="206">
        <f>Vulnerability_climate!B334</f>
        <v>0</v>
      </c>
      <c r="C305" s="207">
        <f>VLOOKUP($B305,Hazards_climate!$J$15:$R$10016,6,FALSE)</f>
        <v>0</v>
      </c>
      <c r="D305" s="208" t="e">
        <f>VLOOKUP($B305,Hazards_climate!$J$15:$R$10016,7,FALSE)</f>
        <v>#N/A</v>
      </c>
      <c r="E305" s="207">
        <f>VLOOKUP($B305,Hazards_climate!$J$15:$R$10016,8,FALSE)</f>
        <v>0</v>
      </c>
      <c r="F305" s="209">
        <f>VLOOKUP($B305,Hazards_climate!$J$15:$R$10016,9,FALSE)</f>
        <v>0</v>
      </c>
      <c r="G305" s="108">
        <f>Vulnerability_climate!C334</f>
        <v>0</v>
      </c>
      <c r="H305" s="109" t="str">
        <f t="shared" si="17"/>
        <v>00</v>
      </c>
      <c r="I305" s="109" t="e">
        <f>VLOOKUP(Risk_climate!$H305,Exposure_climate!$D$14:$J$1009,3,FALSE)</f>
        <v>#N/A</v>
      </c>
      <c r="J305" s="109" t="e">
        <f>VLOOKUP(Risk_climate!$H305,Exposure_climate!$D$14:$J$1009,4,FALSE)</f>
        <v>#N/A</v>
      </c>
      <c r="K305" s="110" t="e">
        <f>VLOOKUP(Risk_climate!$H305,Exposure_climate!$D$14:$J$1009,6,FALSE)</f>
        <v>#N/A</v>
      </c>
      <c r="L305" s="111">
        <f>Vulnerability_climate!E334</f>
        <v>0</v>
      </c>
      <c r="M305" s="112">
        <f>Vulnerability_climate!F334</f>
        <v>0</v>
      </c>
      <c r="N305" s="112" t="str">
        <f t="shared" si="18"/>
        <v>00</v>
      </c>
      <c r="O305" s="112" t="e">
        <f>VLOOKUP(N305,Vulnerability_climate!$D$18:$I$37,4,FALSE)</f>
        <v>#N/A</v>
      </c>
      <c r="P305" s="112" t="e">
        <f>VLOOKUP(N305,Vulnerability_climate!$D$18:$I$37,5,FALSE)</f>
        <v>#N/A</v>
      </c>
      <c r="Q305" s="113" t="e">
        <f>VLOOKUP(N305,Vulnerability_climate!$D$18:$I$37,6,FALSE)</f>
        <v>#N/A</v>
      </c>
      <c r="R305" s="55" t="e">
        <f t="shared" si="16"/>
        <v>#N/A</v>
      </c>
      <c r="S305" s="133" t="str">
        <f t="shared" si="19"/>
        <v/>
      </c>
    </row>
    <row r="306" spans="2:19" ht="16.5" thickBot="1" x14ac:dyDescent="0.3">
      <c r="B306" s="206">
        <f>Vulnerability_climate!B335</f>
        <v>0</v>
      </c>
      <c r="C306" s="207">
        <f>VLOOKUP($B306,Hazards_climate!$J$15:$R$10016,6,FALSE)</f>
        <v>0</v>
      </c>
      <c r="D306" s="208" t="e">
        <f>VLOOKUP($B306,Hazards_climate!$J$15:$R$10016,7,FALSE)</f>
        <v>#N/A</v>
      </c>
      <c r="E306" s="207">
        <f>VLOOKUP($B306,Hazards_climate!$J$15:$R$10016,8,FALSE)</f>
        <v>0</v>
      </c>
      <c r="F306" s="209">
        <f>VLOOKUP($B306,Hazards_climate!$J$15:$R$10016,9,FALSE)</f>
        <v>0</v>
      </c>
      <c r="G306" s="108">
        <f>Vulnerability_climate!C335</f>
        <v>0</v>
      </c>
      <c r="H306" s="109" t="str">
        <f t="shared" si="17"/>
        <v>00</v>
      </c>
      <c r="I306" s="109" t="e">
        <f>VLOOKUP(Risk_climate!$H306,Exposure_climate!$D$14:$J$1009,3,FALSE)</f>
        <v>#N/A</v>
      </c>
      <c r="J306" s="109" t="e">
        <f>VLOOKUP(Risk_climate!$H306,Exposure_climate!$D$14:$J$1009,4,FALSE)</f>
        <v>#N/A</v>
      </c>
      <c r="K306" s="110" t="e">
        <f>VLOOKUP(Risk_climate!$H306,Exposure_climate!$D$14:$J$1009,6,FALSE)</f>
        <v>#N/A</v>
      </c>
      <c r="L306" s="111">
        <f>Vulnerability_climate!E335</f>
        <v>0</v>
      </c>
      <c r="M306" s="112">
        <f>Vulnerability_climate!F335</f>
        <v>0</v>
      </c>
      <c r="N306" s="112" t="str">
        <f t="shared" si="18"/>
        <v>00</v>
      </c>
      <c r="O306" s="112" t="e">
        <f>VLOOKUP(N306,Vulnerability_climate!$D$18:$I$37,4,FALSE)</f>
        <v>#N/A</v>
      </c>
      <c r="P306" s="112" t="e">
        <f>VLOOKUP(N306,Vulnerability_climate!$D$18:$I$37,5,FALSE)</f>
        <v>#N/A</v>
      </c>
      <c r="Q306" s="113" t="e">
        <f>VLOOKUP(N306,Vulnerability_climate!$D$18:$I$37,6,FALSE)</f>
        <v>#N/A</v>
      </c>
      <c r="R306" s="55" t="e">
        <f t="shared" si="16"/>
        <v>#N/A</v>
      </c>
      <c r="S306" s="133" t="str">
        <f t="shared" si="19"/>
        <v/>
      </c>
    </row>
    <row r="307" spans="2:19" ht="16.5" thickBot="1" x14ac:dyDescent="0.3">
      <c r="B307" s="206">
        <f>Vulnerability_climate!B336</f>
        <v>0</v>
      </c>
      <c r="C307" s="207">
        <f>VLOOKUP($B307,Hazards_climate!$J$15:$R$10016,6,FALSE)</f>
        <v>0</v>
      </c>
      <c r="D307" s="208" t="e">
        <f>VLOOKUP($B307,Hazards_climate!$J$15:$R$10016,7,FALSE)</f>
        <v>#N/A</v>
      </c>
      <c r="E307" s="207">
        <f>VLOOKUP($B307,Hazards_climate!$J$15:$R$10016,8,FALSE)</f>
        <v>0</v>
      </c>
      <c r="F307" s="209">
        <f>VLOOKUP($B307,Hazards_climate!$J$15:$R$10016,9,FALSE)</f>
        <v>0</v>
      </c>
      <c r="G307" s="108">
        <f>Vulnerability_climate!C336</f>
        <v>0</v>
      </c>
      <c r="H307" s="109" t="str">
        <f t="shared" si="17"/>
        <v>00</v>
      </c>
      <c r="I307" s="109" t="e">
        <f>VLOOKUP(Risk_climate!$H307,Exposure_climate!$D$14:$J$1009,3,FALSE)</f>
        <v>#N/A</v>
      </c>
      <c r="J307" s="109" t="e">
        <f>VLOOKUP(Risk_climate!$H307,Exposure_climate!$D$14:$J$1009,4,FALSE)</f>
        <v>#N/A</v>
      </c>
      <c r="K307" s="110" t="e">
        <f>VLOOKUP(Risk_climate!$H307,Exposure_climate!$D$14:$J$1009,6,FALSE)</f>
        <v>#N/A</v>
      </c>
      <c r="L307" s="111">
        <f>Vulnerability_climate!E336</f>
        <v>0</v>
      </c>
      <c r="M307" s="112">
        <f>Vulnerability_climate!F336</f>
        <v>0</v>
      </c>
      <c r="N307" s="112" t="str">
        <f t="shared" si="18"/>
        <v>00</v>
      </c>
      <c r="O307" s="112" t="e">
        <f>VLOOKUP(N307,Vulnerability_climate!$D$18:$I$37,4,FALSE)</f>
        <v>#N/A</v>
      </c>
      <c r="P307" s="112" t="e">
        <f>VLOOKUP(N307,Vulnerability_climate!$D$18:$I$37,5,FALSE)</f>
        <v>#N/A</v>
      </c>
      <c r="Q307" s="113" t="e">
        <f>VLOOKUP(N307,Vulnerability_climate!$D$18:$I$37,6,FALSE)</f>
        <v>#N/A</v>
      </c>
      <c r="R307" s="55" t="e">
        <f t="shared" si="16"/>
        <v>#N/A</v>
      </c>
      <c r="S307" s="133" t="str">
        <f t="shared" si="19"/>
        <v/>
      </c>
    </row>
    <row r="308" spans="2:19" ht="16.5" thickBot="1" x14ac:dyDescent="0.3">
      <c r="B308" s="206">
        <f>Vulnerability_climate!B337</f>
        <v>0</v>
      </c>
      <c r="C308" s="207">
        <f>VLOOKUP($B308,Hazards_climate!$J$15:$R$10016,6,FALSE)</f>
        <v>0</v>
      </c>
      <c r="D308" s="208" t="e">
        <f>VLOOKUP($B308,Hazards_climate!$J$15:$R$10016,7,FALSE)</f>
        <v>#N/A</v>
      </c>
      <c r="E308" s="207">
        <f>VLOOKUP($B308,Hazards_climate!$J$15:$R$10016,8,FALSE)</f>
        <v>0</v>
      </c>
      <c r="F308" s="209">
        <f>VLOOKUP($B308,Hazards_climate!$J$15:$R$10016,9,FALSE)</f>
        <v>0</v>
      </c>
      <c r="G308" s="108">
        <f>Vulnerability_climate!C337</f>
        <v>0</v>
      </c>
      <c r="H308" s="109" t="str">
        <f t="shared" si="17"/>
        <v>00</v>
      </c>
      <c r="I308" s="109" t="e">
        <f>VLOOKUP(Risk_climate!$H308,Exposure_climate!$D$14:$J$1009,3,FALSE)</f>
        <v>#N/A</v>
      </c>
      <c r="J308" s="109" t="e">
        <f>VLOOKUP(Risk_climate!$H308,Exposure_climate!$D$14:$J$1009,4,FALSE)</f>
        <v>#N/A</v>
      </c>
      <c r="K308" s="110" t="e">
        <f>VLOOKUP(Risk_climate!$H308,Exposure_climate!$D$14:$J$1009,6,FALSE)</f>
        <v>#N/A</v>
      </c>
      <c r="L308" s="111">
        <f>Vulnerability_climate!E337</f>
        <v>0</v>
      </c>
      <c r="M308" s="112">
        <f>Vulnerability_climate!F337</f>
        <v>0</v>
      </c>
      <c r="N308" s="112" t="str">
        <f t="shared" si="18"/>
        <v>00</v>
      </c>
      <c r="O308" s="112" t="e">
        <f>VLOOKUP(N308,Vulnerability_climate!$D$18:$I$37,4,FALSE)</f>
        <v>#N/A</v>
      </c>
      <c r="P308" s="112" t="e">
        <f>VLOOKUP(N308,Vulnerability_climate!$D$18:$I$37,5,FALSE)</f>
        <v>#N/A</v>
      </c>
      <c r="Q308" s="113" t="e">
        <f>VLOOKUP(N308,Vulnerability_climate!$D$18:$I$37,6,FALSE)</f>
        <v>#N/A</v>
      </c>
      <c r="R308" s="55" t="e">
        <f t="shared" si="16"/>
        <v>#N/A</v>
      </c>
      <c r="S308" s="133" t="str">
        <f t="shared" si="19"/>
        <v/>
      </c>
    </row>
    <row r="309" spans="2:19" ht="16.5" thickBot="1" x14ac:dyDescent="0.3">
      <c r="B309" s="206">
        <f>Vulnerability_climate!B338</f>
        <v>0</v>
      </c>
      <c r="C309" s="207">
        <f>VLOOKUP($B309,Hazards_climate!$J$15:$R$10016,6,FALSE)</f>
        <v>0</v>
      </c>
      <c r="D309" s="208" t="e">
        <f>VLOOKUP($B309,Hazards_climate!$J$15:$R$10016,7,FALSE)</f>
        <v>#N/A</v>
      </c>
      <c r="E309" s="207">
        <f>VLOOKUP($B309,Hazards_climate!$J$15:$R$10016,8,FALSE)</f>
        <v>0</v>
      </c>
      <c r="F309" s="209">
        <f>VLOOKUP($B309,Hazards_climate!$J$15:$R$10016,9,FALSE)</f>
        <v>0</v>
      </c>
      <c r="G309" s="108">
        <f>Vulnerability_climate!C338</f>
        <v>0</v>
      </c>
      <c r="H309" s="109" t="str">
        <f t="shared" si="17"/>
        <v>00</v>
      </c>
      <c r="I309" s="109" t="e">
        <f>VLOOKUP(Risk_climate!$H309,Exposure_climate!$D$14:$J$1009,3,FALSE)</f>
        <v>#N/A</v>
      </c>
      <c r="J309" s="109" t="e">
        <f>VLOOKUP(Risk_climate!$H309,Exposure_climate!$D$14:$J$1009,4,FALSE)</f>
        <v>#N/A</v>
      </c>
      <c r="K309" s="110" t="e">
        <f>VLOOKUP(Risk_climate!$H309,Exposure_climate!$D$14:$J$1009,6,FALSE)</f>
        <v>#N/A</v>
      </c>
      <c r="L309" s="111">
        <f>Vulnerability_climate!E338</f>
        <v>0</v>
      </c>
      <c r="M309" s="112">
        <f>Vulnerability_climate!F338</f>
        <v>0</v>
      </c>
      <c r="N309" s="112" t="str">
        <f t="shared" si="18"/>
        <v>00</v>
      </c>
      <c r="O309" s="112" t="e">
        <f>VLOOKUP(N309,Vulnerability_climate!$D$18:$I$37,4,FALSE)</f>
        <v>#N/A</v>
      </c>
      <c r="P309" s="112" t="e">
        <f>VLOOKUP(N309,Vulnerability_climate!$D$18:$I$37,5,FALSE)</f>
        <v>#N/A</v>
      </c>
      <c r="Q309" s="113" t="e">
        <f>VLOOKUP(N309,Vulnerability_climate!$D$18:$I$37,6,FALSE)</f>
        <v>#N/A</v>
      </c>
      <c r="R309" s="55" t="e">
        <f t="shared" si="16"/>
        <v>#N/A</v>
      </c>
      <c r="S309" s="133" t="str">
        <f t="shared" si="19"/>
        <v/>
      </c>
    </row>
    <row r="310" spans="2:19" ht="16.5" thickBot="1" x14ac:dyDescent="0.3">
      <c r="B310" s="206">
        <f>Vulnerability_climate!B339</f>
        <v>0</v>
      </c>
      <c r="C310" s="207">
        <f>VLOOKUP($B310,Hazards_climate!$J$15:$R$10016,6,FALSE)</f>
        <v>0</v>
      </c>
      <c r="D310" s="208" t="e">
        <f>VLOOKUP($B310,Hazards_climate!$J$15:$R$10016,7,FALSE)</f>
        <v>#N/A</v>
      </c>
      <c r="E310" s="207">
        <f>VLOOKUP($B310,Hazards_climate!$J$15:$R$10016,8,FALSE)</f>
        <v>0</v>
      </c>
      <c r="F310" s="209">
        <f>VLOOKUP($B310,Hazards_climate!$J$15:$R$10016,9,FALSE)</f>
        <v>0</v>
      </c>
      <c r="G310" s="108">
        <f>Vulnerability_climate!C339</f>
        <v>0</v>
      </c>
      <c r="H310" s="109" t="str">
        <f t="shared" si="17"/>
        <v>00</v>
      </c>
      <c r="I310" s="109" t="e">
        <f>VLOOKUP(Risk_climate!$H310,Exposure_climate!$D$14:$J$1009,3,FALSE)</f>
        <v>#N/A</v>
      </c>
      <c r="J310" s="109" t="e">
        <f>VLOOKUP(Risk_climate!$H310,Exposure_climate!$D$14:$J$1009,4,FALSE)</f>
        <v>#N/A</v>
      </c>
      <c r="K310" s="110" t="e">
        <f>VLOOKUP(Risk_climate!$H310,Exposure_climate!$D$14:$J$1009,6,FALSE)</f>
        <v>#N/A</v>
      </c>
      <c r="L310" s="111">
        <f>Vulnerability_climate!E339</f>
        <v>0</v>
      </c>
      <c r="M310" s="112">
        <f>Vulnerability_climate!F339</f>
        <v>0</v>
      </c>
      <c r="N310" s="112" t="str">
        <f t="shared" si="18"/>
        <v>00</v>
      </c>
      <c r="O310" s="112" t="e">
        <f>VLOOKUP(N310,Vulnerability_climate!$D$18:$I$37,4,FALSE)</f>
        <v>#N/A</v>
      </c>
      <c r="P310" s="112" t="e">
        <f>VLOOKUP(N310,Vulnerability_climate!$D$18:$I$37,5,FALSE)</f>
        <v>#N/A</v>
      </c>
      <c r="Q310" s="113" t="e">
        <f>VLOOKUP(N310,Vulnerability_climate!$D$18:$I$37,6,FALSE)</f>
        <v>#N/A</v>
      </c>
      <c r="R310" s="55" t="e">
        <f t="shared" si="16"/>
        <v>#N/A</v>
      </c>
      <c r="S310" s="133" t="str">
        <f t="shared" si="19"/>
        <v/>
      </c>
    </row>
    <row r="311" spans="2:19" ht="16.5" thickBot="1" x14ac:dyDescent="0.3">
      <c r="B311" s="206">
        <f>Vulnerability_climate!B340</f>
        <v>0</v>
      </c>
      <c r="C311" s="207">
        <f>VLOOKUP($B311,Hazards_climate!$J$15:$R$10016,6,FALSE)</f>
        <v>0</v>
      </c>
      <c r="D311" s="208" t="e">
        <f>VLOOKUP($B311,Hazards_climate!$J$15:$R$10016,7,FALSE)</f>
        <v>#N/A</v>
      </c>
      <c r="E311" s="207">
        <f>VLOOKUP($B311,Hazards_climate!$J$15:$R$10016,8,FALSE)</f>
        <v>0</v>
      </c>
      <c r="F311" s="209">
        <f>VLOOKUP($B311,Hazards_climate!$J$15:$R$10016,9,FALSE)</f>
        <v>0</v>
      </c>
      <c r="G311" s="108">
        <f>Vulnerability_climate!C340</f>
        <v>0</v>
      </c>
      <c r="H311" s="109" t="str">
        <f t="shared" si="17"/>
        <v>00</v>
      </c>
      <c r="I311" s="109" t="e">
        <f>VLOOKUP(Risk_climate!$H311,Exposure_climate!$D$14:$J$1009,3,FALSE)</f>
        <v>#N/A</v>
      </c>
      <c r="J311" s="109" t="e">
        <f>VLOOKUP(Risk_climate!$H311,Exposure_climate!$D$14:$J$1009,4,FALSE)</f>
        <v>#N/A</v>
      </c>
      <c r="K311" s="110" t="e">
        <f>VLOOKUP(Risk_climate!$H311,Exposure_climate!$D$14:$J$1009,6,FALSE)</f>
        <v>#N/A</v>
      </c>
      <c r="L311" s="111">
        <f>Vulnerability_climate!E340</f>
        <v>0</v>
      </c>
      <c r="M311" s="112">
        <f>Vulnerability_climate!F340</f>
        <v>0</v>
      </c>
      <c r="N311" s="112" t="str">
        <f t="shared" si="18"/>
        <v>00</v>
      </c>
      <c r="O311" s="112" t="e">
        <f>VLOOKUP(N311,Vulnerability_climate!$D$18:$I$37,4,FALSE)</f>
        <v>#N/A</v>
      </c>
      <c r="P311" s="112" t="e">
        <f>VLOOKUP(N311,Vulnerability_climate!$D$18:$I$37,5,FALSE)</f>
        <v>#N/A</v>
      </c>
      <c r="Q311" s="113" t="e">
        <f>VLOOKUP(N311,Vulnerability_climate!$D$18:$I$37,6,FALSE)</f>
        <v>#N/A</v>
      </c>
      <c r="R311" s="55" t="e">
        <f t="shared" si="16"/>
        <v>#N/A</v>
      </c>
      <c r="S311" s="133" t="str">
        <f t="shared" si="19"/>
        <v/>
      </c>
    </row>
    <row r="312" spans="2:19" ht="16.5" thickBot="1" x14ac:dyDescent="0.3">
      <c r="B312" s="206">
        <f>Vulnerability_climate!B341</f>
        <v>0</v>
      </c>
      <c r="C312" s="207">
        <f>VLOOKUP($B312,Hazards_climate!$J$15:$R$10016,6,FALSE)</f>
        <v>0</v>
      </c>
      <c r="D312" s="208" t="e">
        <f>VLOOKUP($B312,Hazards_climate!$J$15:$R$10016,7,FALSE)</f>
        <v>#N/A</v>
      </c>
      <c r="E312" s="207">
        <f>VLOOKUP($B312,Hazards_climate!$J$15:$R$10016,8,FALSE)</f>
        <v>0</v>
      </c>
      <c r="F312" s="209">
        <f>VLOOKUP($B312,Hazards_climate!$J$15:$R$10016,9,FALSE)</f>
        <v>0</v>
      </c>
      <c r="G312" s="108">
        <f>Vulnerability_climate!C341</f>
        <v>0</v>
      </c>
      <c r="H312" s="109" t="str">
        <f t="shared" si="17"/>
        <v>00</v>
      </c>
      <c r="I312" s="109" t="e">
        <f>VLOOKUP(Risk_climate!$H312,Exposure_climate!$D$14:$J$1009,3,FALSE)</f>
        <v>#N/A</v>
      </c>
      <c r="J312" s="109" t="e">
        <f>VLOOKUP(Risk_climate!$H312,Exposure_climate!$D$14:$J$1009,4,FALSE)</f>
        <v>#N/A</v>
      </c>
      <c r="K312" s="110" t="e">
        <f>VLOOKUP(Risk_climate!$H312,Exposure_climate!$D$14:$J$1009,6,FALSE)</f>
        <v>#N/A</v>
      </c>
      <c r="L312" s="111">
        <f>Vulnerability_climate!E341</f>
        <v>0</v>
      </c>
      <c r="M312" s="112">
        <f>Vulnerability_climate!F341</f>
        <v>0</v>
      </c>
      <c r="N312" s="112" t="str">
        <f t="shared" si="18"/>
        <v>00</v>
      </c>
      <c r="O312" s="112" t="e">
        <f>VLOOKUP(N312,Vulnerability_climate!$D$18:$I$37,4,FALSE)</f>
        <v>#N/A</v>
      </c>
      <c r="P312" s="112" t="e">
        <f>VLOOKUP(N312,Vulnerability_climate!$D$18:$I$37,5,FALSE)</f>
        <v>#N/A</v>
      </c>
      <c r="Q312" s="113" t="e">
        <f>VLOOKUP(N312,Vulnerability_climate!$D$18:$I$37,6,FALSE)</f>
        <v>#N/A</v>
      </c>
      <c r="R312" s="55" t="e">
        <f t="shared" si="16"/>
        <v>#N/A</v>
      </c>
      <c r="S312" s="133" t="str">
        <f t="shared" si="19"/>
        <v/>
      </c>
    </row>
    <row r="313" spans="2:19" ht="16.5" thickBot="1" x14ac:dyDescent="0.3">
      <c r="B313" s="206">
        <f>Vulnerability_climate!B342</f>
        <v>0</v>
      </c>
      <c r="C313" s="207">
        <f>VLOOKUP($B313,Hazards_climate!$J$15:$R$10016,6,FALSE)</f>
        <v>0</v>
      </c>
      <c r="D313" s="208" t="e">
        <f>VLOOKUP($B313,Hazards_climate!$J$15:$R$10016,7,FALSE)</f>
        <v>#N/A</v>
      </c>
      <c r="E313" s="207">
        <f>VLOOKUP($B313,Hazards_climate!$J$15:$R$10016,8,FALSE)</f>
        <v>0</v>
      </c>
      <c r="F313" s="209">
        <f>VLOOKUP($B313,Hazards_climate!$J$15:$R$10016,9,FALSE)</f>
        <v>0</v>
      </c>
      <c r="G313" s="108">
        <f>Vulnerability_climate!C342</f>
        <v>0</v>
      </c>
      <c r="H313" s="109" t="str">
        <f t="shared" si="17"/>
        <v>00</v>
      </c>
      <c r="I313" s="109" t="e">
        <f>VLOOKUP(Risk_climate!$H313,Exposure_climate!$D$14:$J$1009,3,FALSE)</f>
        <v>#N/A</v>
      </c>
      <c r="J313" s="109" t="e">
        <f>VLOOKUP(Risk_climate!$H313,Exposure_climate!$D$14:$J$1009,4,FALSE)</f>
        <v>#N/A</v>
      </c>
      <c r="K313" s="110" t="e">
        <f>VLOOKUP(Risk_climate!$H313,Exposure_climate!$D$14:$J$1009,6,FALSE)</f>
        <v>#N/A</v>
      </c>
      <c r="L313" s="111">
        <f>Vulnerability_climate!E342</f>
        <v>0</v>
      </c>
      <c r="M313" s="112">
        <f>Vulnerability_climate!F342</f>
        <v>0</v>
      </c>
      <c r="N313" s="112" t="str">
        <f t="shared" si="18"/>
        <v>00</v>
      </c>
      <c r="O313" s="112" t="e">
        <f>VLOOKUP(N313,Vulnerability_climate!$D$18:$I$37,4,FALSE)</f>
        <v>#N/A</v>
      </c>
      <c r="P313" s="112" t="e">
        <f>VLOOKUP(N313,Vulnerability_climate!$D$18:$I$37,5,FALSE)</f>
        <v>#N/A</v>
      </c>
      <c r="Q313" s="113" t="e">
        <f>VLOOKUP(N313,Vulnerability_climate!$D$18:$I$37,6,FALSE)</f>
        <v>#N/A</v>
      </c>
      <c r="R313" s="55" t="e">
        <f t="shared" si="16"/>
        <v>#N/A</v>
      </c>
      <c r="S313" s="133" t="str">
        <f t="shared" si="19"/>
        <v/>
      </c>
    </row>
    <row r="314" spans="2:19" ht="16.5" thickBot="1" x14ac:dyDescent="0.3">
      <c r="B314" s="206">
        <f>Vulnerability_climate!B343</f>
        <v>0</v>
      </c>
      <c r="C314" s="207">
        <f>VLOOKUP($B314,Hazards_climate!$J$15:$R$10016,6,FALSE)</f>
        <v>0</v>
      </c>
      <c r="D314" s="208" t="e">
        <f>VLOOKUP($B314,Hazards_climate!$J$15:$R$10016,7,FALSE)</f>
        <v>#N/A</v>
      </c>
      <c r="E314" s="207">
        <f>VLOOKUP($B314,Hazards_climate!$J$15:$R$10016,8,FALSE)</f>
        <v>0</v>
      </c>
      <c r="F314" s="209">
        <f>VLOOKUP($B314,Hazards_climate!$J$15:$R$10016,9,FALSE)</f>
        <v>0</v>
      </c>
      <c r="G314" s="108">
        <f>Vulnerability_climate!C343</f>
        <v>0</v>
      </c>
      <c r="H314" s="109" t="str">
        <f t="shared" si="17"/>
        <v>00</v>
      </c>
      <c r="I314" s="109" t="e">
        <f>VLOOKUP(Risk_climate!$H314,Exposure_climate!$D$14:$J$1009,3,FALSE)</f>
        <v>#N/A</v>
      </c>
      <c r="J314" s="109" t="e">
        <f>VLOOKUP(Risk_climate!$H314,Exposure_climate!$D$14:$J$1009,4,FALSE)</f>
        <v>#N/A</v>
      </c>
      <c r="K314" s="110" t="e">
        <f>VLOOKUP(Risk_climate!$H314,Exposure_climate!$D$14:$J$1009,6,FALSE)</f>
        <v>#N/A</v>
      </c>
      <c r="L314" s="111">
        <f>Vulnerability_climate!E343</f>
        <v>0</v>
      </c>
      <c r="M314" s="112">
        <f>Vulnerability_climate!F343</f>
        <v>0</v>
      </c>
      <c r="N314" s="112" t="str">
        <f t="shared" si="18"/>
        <v>00</v>
      </c>
      <c r="O314" s="112" t="e">
        <f>VLOOKUP(N314,Vulnerability_climate!$D$18:$I$37,4,FALSE)</f>
        <v>#N/A</v>
      </c>
      <c r="P314" s="112" t="e">
        <f>VLOOKUP(N314,Vulnerability_climate!$D$18:$I$37,5,FALSE)</f>
        <v>#N/A</v>
      </c>
      <c r="Q314" s="113" t="e">
        <f>VLOOKUP(N314,Vulnerability_climate!$D$18:$I$37,6,FALSE)</f>
        <v>#N/A</v>
      </c>
      <c r="R314" s="55" t="e">
        <f t="shared" si="16"/>
        <v>#N/A</v>
      </c>
      <c r="S314" s="133" t="str">
        <f t="shared" si="19"/>
        <v/>
      </c>
    </row>
    <row r="315" spans="2:19" ht="16.5" thickBot="1" x14ac:dyDescent="0.3">
      <c r="B315" s="206">
        <f>Vulnerability_climate!B344</f>
        <v>0</v>
      </c>
      <c r="C315" s="207">
        <f>VLOOKUP($B315,Hazards_climate!$J$15:$R$10016,6,FALSE)</f>
        <v>0</v>
      </c>
      <c r="D315" s="208" t="e">
        <f>VLOOKUP($B315,Hazards_climate!$J$15:$R$10016,7,FALSE)</f>
        <v>#N/A</v>
      </c>
      <c r="E315" s="207">
        <f>VLOOKUP($B315,Hazards_climate!$J$15:$R$10016,8,FALSE)</f>
        <v>0</v>
      </c>
      <c r="F315" s="209">
        <f>VLOOKUP($B315,Hazards_climate!$J$15:$R$10016,9,FALSE)</f>
        <v>0</v>
      </c>
      <c r="G315" s="108">
        <f>Vulnerability_climate!C344</f>
        <v>0</v>
      </c>
      <c r="H315" s="109" t="str">
        <f t="shared" si="17"/>
        <v>00</v>
      </c>
      <c r="I315" s="109" t="e">
        <f>VLOOKUP(Risk_climate!$H315,Exposure_climate!$D$14:$J$1009,3,FALSE)</f>
        <v>#N/A</v>
      </c>
      <c r="J315" s="109" t="e">
        <f>VLOOKUP(Risk_climate!$H315,Exposure_climate!$D$14:$J$1009,4,FALSE)</f>
        <v>#N/A</v>
      </c>
      <c r="K315" s="110" t="e">
        <f>VLOOKUP(Risk_climate!$H315,Exposure_climate!$D$14:$J$1009,6,FALSE)</f>
        <v>#N/A</v>
      </c>
      <c r="L315" s="111">
        <f>Vulnerability_climate!E344</f>
        <v>0</v>
      </c>
      <c r="M315" s="112">
        <f>Vulnerability_climate!F344</f>
        <v>0</v>
      </c>
      <c r="N315" s="112" t="str">
        <f t="shared" si="18"/>
        <v>00</v>
      </c>
      <c r="O315" s="112" t="e">
        <f>VLOOKUP(N315,Vulnerability_climate!$D$18:$I$37,4,FALSE)</f>
        <v>#N/A</v>
      </c>
      <c r="P315" s="112" t="e">
        <f>VLOOKUP(N315,Vulnerability_climate!$D$18:$I$37,5,FALSE)</f>
        <v>#N/A</v>
      </c>
      <c r="Q315" s="113" t="e">
        <f>VLOOKUP(N315,Vulnerability_climate!$D$18:$I$37,6,FALSE)</f>
        <v>#N/A</v>
      </c>
      <c r="R315" s="55" t="e">
        <f t="shared" si="16"/>
        <v>#N/A</v>
      </c>
      <c r="S315" s="133" t="str">
        <f t="shared" si="19"/>
        <v/>
      </c>
    </row>
    <row r="316" spans="2:19" ht="16.5" thickBot="1" x14ac:dyDescent="0.3">
      <c r="B316" s="206">
        <f>Vulnerability_climate!B345</f>
        <v>0</v>
      </c>
      <c r="C316" s="207">
        <f>VLOOKUP($B316,Hazards_climate!$J$15:$R$10016,6,FALSE)</f>
        <v>0</v>
      </c>
      <c r="D316" s="208" t="e">
        <f>VLOOKUP($B316,Hazards_climate!$J$15:$R$10016,7,FALSE)</f>
        <v>#N/A</v>
      </c>
      <c r="E316" s="207">
        <f>VLOOKUP($B316,Hazards_climate!$J$15:$R$10016,8,FALSE)</f>
        <v>0</v>
      </c>
      <c r="F316" s="209">
        <f>VLOOKUP($B316,Hazards_climate!$J$15:$R$10016,9,FALSE)</f>
        <v>0</v>
      </c>
      <c r="G316" s="108">
        <f>Vulnerability_climate!C345</f>
        <v>0</v>
      </c>
      <c r="H316" s="109" t="str">
        <f t="shared" si="17"/>
        <v>00</v>
      </c>
      <c r="I316" s="109" t="e">
        <f>VLOOKUP(Risk_climate!$H316,Exposure_climate!$D$14:$J$1009,3,FALSE)</f>
        <v>#N/A</v>
      </c>
      <c r="J316" s="109" t="e">
        <f>VLOOKUP(Risk_climate!$H316,Exposure_climate!$D$14:$J$1009,4,FALSE)</f>
        <v>#N/A</v>
      </c>
      <c r="K316" s="110" t="e">
        <f>VLOOKUP(Risk_climate!$H316,Exposure_climate!$D$14:$J$1009,6,FALSE)</f>
        <v>#N/A</v>
      </c>
      <c r="L316" s="111">
        <f>Vulnerability_climate!E345</f>
        <v>0</v>
      </c>
      <c r="M316" s="112">
        <f>Vulnerability_climate!F345</f>
        <v>0</v>
      </c>
      <c r="N316" s="112" t="str">
        <f t="shared" si="18"/>
        <v>00</v>
      </c>
      <c r="O316" s="112" t="e">
        <f>VLOOKUP(N316,Vulnerability_climate!$D$18:$I$37,4,FALSE)</f>
        <v>#N/A</v>
      </c>
      <c r="P316" s="112" t="e">
        <f>VLOOKUP(N316,Vulnerability_climate!$D$18:$I$37,5,FALSE)</f>
        <v>#N/A</v>
      </c>
      <c r="Q316" s="113" t="e">
        <f>VLOOKUP(N316,Vulnerability_climate!$D$18:$I$37,6,FALSE)</f>
        <v>#N/A</v>
      </c>
      <c r="R316" s="55" t="e">
        <f t="shared" si="16"/>
        <v>#N/A</v>
      </c>
      <c r="S316" s="133" t="str">
        <f t="shared" si="19"/>
        <v/>
      </c>
    </row>
    <row r="317" spans="2:19" ht="16.5" thickBot="1" x14ac:dyDescent="0.3">
      <c r="B317" s="206">
        <f>Vulnerability_climate!B346</f>
        <v>0</v>
      </c>
      <c r="C317" s="207">
        <f>VLOOKUP($B317,Hazards_climate!$J$15:$R$10016,6,FALSE)</f>
        <v>0</v>
      </c>
      <c r="D317" s="208" t="e">
        <f>VLOOKUP($B317,Hazards_climate!$J$15:$R$10016,7,FALSE)</f>
        <v>#N/A</v>
      </c>
      <c r="E317" s="207">
        <f>VLOOKUP($B317,Hazards_climate!$J$15:$R$10016,8,FALSE)</f>
        <v>0</v>
      </c>
      <c r="F317" s="209">
        <f>VLOOKUP($B317,Hazards_climate!$J$15:$R$10016,9,FALSE)</f>
        <v>0</v>
      </c>
      <c r="G317" s="108">
        <f>Vulnerability_climate!C346</f>
        <v>0</v>
      </c>
      <c r="H317" s="109" t="str">
        <f t="shared" si="17"/>
        <v>00</v>
      </c>
      <c r="I317" s="109" t="e">
        <f>VLOOKUP(Risk_climate!$H317,Exposure_climate!$D$14:$J$1009,3,FALSE)</f>
        <v>#N/A</v>
      </c>
      <c r="J317" s="109" t="e">
        <f>VLOOKUP(Risk_climate!$H317,Exposure_climate!$D$14:$J$1009,4,FALSE)</f>
        <v>#N/A</v>
      </c>
      <c r="K317" s="110" t="e">
        <f>VLOOKUP(Risk_climate!$H317,Exposure_climate!$D$14:$J$1009,6,FALSE)</f>
        <v>#N/A</v>
      </c>
      <c r="L317" s="111">
        <f>Vulnerability_climate!E346</f>
        <v>0</v>
      </c>
      <c r="M317" s="112">
        <f>Vulnerability_climate!F346</f>
        <v>0</v>
      </c>
      <c r="N317" s="112" t="str">
        <f t="shared" si="18"/>
        <v>00</v>
      </c>
      <c r="O317" s="112" t="e">
        <f>VLOOKUP(N317,Vulnerability_climate!$D$18:$I$37,4,FALSE)</f>
        <v>#N/A</v>
      </c>
      <c r="P317" s="112" t="e">
        <f>VLOOKUP(N317,Vulnerability_climate!$D$18:$I$37,5,FALSE)</f>
        <v>#N/A</v>
      </c>
      <c r="Q317" s="113" t="e">
        <f>VLOOKUP(N317,Vulnerability_climate!$D$18:$I$37,6,FALSE)</f>
        <v>#N/A</v>
      </c>
      <c r="R317" s="55" t="e">
        <f t="shared" si="16"/>
        <v>#N/A</v>
      </c>
      <c r="S317" s="133" t="str">
        <f t="shared" si="19"/>
        <v/>
      </c>
    </row>
    <row r="318" spans="2:19" ht="16.5" thickBot="1" x14ac:dyDescent="0.3">
      <c r="B318" s="206">
        <f>Vulnerability_climate!B347</f>
        <v>0</v>
      </c>
      <c r="C318" s="207">
        <f>VLOOKUP($B318,Hazards_climate!$J$15:$R$10016,6,FALSE)</f>
        <v>0</v>
      </c>
      <c r="D318" s="208" t="e">
        <f>VLOOKUP($B318,Hazards_climate!$J$15:$R$10016,7,FALSE)</f>
        <v>#N/A</v>
      </c>
      <c r="E318" s="207">
        <f>VLOOKUP($B318,Hazards_climate!$J$15:$R$10016,8,FALSE)</f>
        <v>0</v>
      </c>
      <c r="F318" s="209">
        <f>VLOOKUP($B318,Hazards_climate!$J$15:$R$10016,9,FALSE)</f>
        <v>0</v>
      </c>
      <c r="G318" s="108">
        <f>Vulnerability_climate!C347</f>
        <v>0</v>
      </c>
      <c r="H318" s="109" t="str">
        <f t="shared" si="17"/>
        <v>00</v>
      </c>
      <c r="I318" s="109" t="e">
        <f>VLOOKUP(Risk_climate!$H318,Exposure_climate!$D$14:$J$1009,3,FALSE)</f>
        <v>#N/A</v>
      </c>
      <c r="J318" s="109" t="e">
        <f>VLOOKUP(Risk_climate!$H318,Exposure_climate!$D$14:$J$1009,4,FALSE)</f>
        <v>#N/A</v>
      </c>
      <c r="K318" s="110" t="e">
        <f>VLOOKUP(Risk_climate!$H318,Exposure_climate!$D$14:$J$1009,6,FALSE)</f>
        <v>#N/A</v>
      </c>
      <c r="L318" s="111">
        <f>Vulnerability_climate!E347</f>
        <v>0</v>
      </c>
      <c r="M318" s="112">
        <f>Vulnerability_climate!F347</f>
        <v>0</v>
      </c>
      <c r="N318" s="112" t="str">
        <f t="shared" si="18"/>
        <v>00</v>
      </c>
      <c r="O318" s="112" t="e">
        <f>VLOOKUP(N318,Vulnerability_climate!$D$18:$I$37,4,FALSE)</f>
        <v>#N/A</v>
      </c>
      <c r="P318" s="112" t="e">
        <f>VLOOKUP(N318,Vulnerability_climate!$D$18:$I$37,5,FALSE)</f>
        <v>#N/A</v>
      </c>
      <c r="Q318" s="113" t="e">
        <f>VLOOKUP(N318,Vulnerability_climate!$D$18:$I$37,6,FALSE)</f>
        <v>#N/A</v>
      </c>
      <c r="R318" s="55" t="e">
        <f t="shared" si="16"/>
        <v>#N/A</v>
      </c>
      <c r="S318" s="133" t="str">
        <f t="shared" si="19"/>
        <v/>
      </c>
    </row>
    <row r="319" spans="2:19" ht="16.5" thickBot="1" x14ac:dyDescent="0.3">
      <c r="B319" s="206">
        <f>Vulnerability_climate!B348</f>
        <v>0</v>
      </c>
      <c r="C319" s="207">
        <f>VLOOKUP($B319,Hazards_climate!$J$15:$R$10016,6,FALSE)</f>
        <v>0</v>
      </c>
      <c r="D319" s="208" t="e">
        <f>VLOOKUP($B319,Hazards_climate!$J$15:$R$10016,7,FALSE)</f>
        <v>#N/A</v>
      </c>
      <c r="E319" s="207">
        <f>VLOOKUP($B319,Hazards_climate!$J$15:$R$10016,8,FALSE)</f>
        <v>0</v>
      </c>
      <c r="F319" s="209">
        <f>VLOOKUP($B319,Hazards_climate!$J$15:$R$10016,9,FALSE)</f>
        <v>0</v>
      </c>
      <c r="G319" s="108">
        <f>Vulnerability_climate!C348</f>
        <v>0</v>
      </c>
      <c r="H319" s="109" t="str">
        <f t="shared" si="17"/>
        <v>00</v>
      </c>
      <c r="I319" s="109" t="e">
        <f>VLOOKUP(Risk_climate!$H319,Exposure_climate!$D$14:$J$1009,3,FALSE)</f>
        <v>#N/A</v>
      </c>
      <c r="J319" s="109" t="e">
        <f>VLOOKUP(Risk_climate!$H319,Exposure_climate!$D$14:$J$1009,4,FALSE)</f>
        <v>#N/A</v>
      </c>
      <c r="K319" s="110" t="e">
        <f>VLOOKUP(Risk_climate!$H319,Exposure_climate!$D$14:$J$1009,6,FALSE)</f>
        <v>#N/A</v>
      </c>
      <c r="L319" s="111">
        <f>Vulnerability_climate!E348</f>
        <v>0</v>
      </c>
      <c r="M319" s="112">
        <f>Vulnerability_climate!F348</f>
        <v>0</v>
      </c>
      <c r="N319" s="112" t="str">
        <f t="shared" si="18"/>
        <v>00</v>
      </c>
      <c r="O319" s="112" t="e">
        <f>VLOOKUP(N319,Vulnerability_climate!$D$18:$I$37,4,FALSE)</f>
        <v>#N/A</v>
      </c>
      <c r="P319" s="112" t="e">
        <f>VLOOKUP(N319,Vulnerability_climate!$D$18:$I$37,5,FALSE)</f>
        <v>#N/A</v>
      </c>
      <c r="Q319" s="113" t="e">
        <f>VLOOKUP(N319,Vulnerability_climate!$D$18:$I$37,6,FALSE)</f>
        <v>#N/A</v>
      </c>
      <c r="R319" s="55" t="e">
        <f t="shared" si="16"/>
        <v>#N/A</v>
      </c>
      <c r="S319" s="133" t="str">
        <f t="shared" si="19"/>
        <v/>
      </c>
    </row>
    <row r="320" spans="2:19" ht="16.5" thickBot="1" x14ac:dyDescent="0.3">
      <c r="B320" s="206">
        <f>Vulnerability_climate!B349</f>
        <v>0</v>
      </c>
      <c r="C320" s="207">
        <f>VLOOKUP($B320,Hazards_climate!$J$15:$R$10016,6,FALSE)</f>
        <v>0</v>
      </c>
      <c r="D320" s="208" t="e">
        <f>VLOOKUP($B320,Hazards_climate!$J$15:$R$10016,7,FALSE)</f>
        <v>#N/A</v>
      </c>
      <c r="E320" s="207">
        <f>VLOOKUP($B320,Hazards_climate!$J$15:$R$10016,8,FALSE)</f>
        <v>0</v>
      </c>
      <c r="F320" s="209">
        <f>VLOOKUP($B320,Hazards_climate!$J$15:$R$10016,9,FALSE)</f>
        <v>0</v>
      </c>
      <c r="G320" s="108">
        <f>Vulnerability_climate!C349</f>
        <v>0</v>
      </c>
      <c r="H320" s="109" t="str">
        <f t="shared" si="17"/>
        <v>00</v>
      </c>
      <c r="I320" s="109" t="e">
        <f>VLOOKUP(Risk_climate!$H320,Exposure_climate!$D$14:$J$1009,3,FALSE)</f>
        <v>#N/A</v>
      </c>
      <c r="J320" s="109" t="e">
        <f>VLOOKUP(Risk_climate!$H320,Exposure_climate!$D$14:$J$1009,4,FALSE)</f>
        <v>#N/A</v>
      </c>
      <c r="K320" s="110" t="e">
        <f>VLOOKUP(Risk_climate!$H320,Exposure_climate!$D$14:$J$1009,6,FALSE)</f>
        <v>#N/A</v>
      </c>
      <c r="L320" s="111">
        <f>Vulnerability_climate!E349</f>
        <v>0</v>
      </c>
      <c r="M320" s="112">
        <f>Vulnerability_climate!F349</f>
        <v>0</v>
      </c>
      <c r="N320" s="112" t="str">
        <f t="shared" si="18"/>
        <v>00</v>
      </c>
      <c r="O320" s="112" t="e">
        <f>VLOOKUP(N320,Vulnerability_climate!$D$18:$I$37,4,FALSE)</f>
        <v>#N/A</v>
      </c>
      <c r="P320" s="112" t="e">
        <f>VLOOKUP(N320,Vulnerability_climate!$D$18:$I$37,5,FALSE)</f>
        <v>#N/A</v>
      </c>
      <c r="Q320" s="113" t="e">
        <f>VLOOKUP(N320,Vulnerability_climate!$D$18:$I$37,6,FALSE)</f>
        <v>#N/A</v>
      </c>
      <c r="R320" s="55" t="e">
        <f t="shared" si="16"/>
        <v>#N/A</v>
      </c>
      <c r="S320" s="133" t="str">
        <f t="shared" si="19"/>
        <v/>
      </c>
    </row>
    <row r="321" spans="2:19" ht="16.5" thickBot="1" x14ac:dyDescent="0.3">
      <c r="B321" s="206">
        <f>Vulnerability_climate!B350</f>
        <v>0</v>
      </c>
      <c r="C321" s="207">
        <f>VLOOKUP($B321,Hazards_climate!$J$15:$R$10016,6,FALSE)</f>
        <v>0</v>
      </c>
      <c r="D321" s="208" t="e">
        <f>VLOOKUP($B321,Hazards_climate!$J$15:$R$10016,7,FALSE)</f>
        <v>#N/A</v>
      </c>
      <c r="E321" s="207">
        <f>VLOOKUP($B321,Hazards_climate!$J$15:$R$10016,8,FALSE)</f>
        <v>0</v>
      </c>
      <c r="F321" s="209">
        <f>VLOOKUP($B321,Hazards_climate!$J$15:$R$10016,9,FALSE)</f>
        <v>0</v>
      </c>
      <c r="G321" s="108">
        <f>Vulnerability_climate!C350</f>
        <v>0</v>
      </c>
      <c r="H321" s="109" t="str">
        <f t="shared" si="17"/>
        <v>00</v>
      </c>
      <c r="I321" s="109" t="e">
        <f>VLOOKUP(Risk_climate!$H321,Exposure_climate!$D$14:$J$1009,3,FALSE)</f>
        <v>#N/A</v>
      </c>
      <c r="J321" s="109" t="e">
        <f>VLOOKUP(Risk_climate!$H321,Exposure_climate!$D$14:$J$1009,4,FALSE)</f>
        <v>#N/A</v>
      </c>
      <c r="K321" s="110" t="e">
        <f>VLOOKUP(Risk_climate!$H321,Exposure_climate!$D$14:$J$1009,6,FALSE)</f>
        <v>#N/A</v>
      </c>
      <c r="L321" s="111">
        <f>Vulnerability_climate!E350</f>
        <v>0</v>
      </c>
      <c r="M321" s="112">
        <f>Vulnerability_climate!F350</f>
        <v>0</v>
      </c>
      <c r="N321" s="112" t="str">
        <f t="shared" si="18"/>
        <v>00</v>
      </c>
      <c r="O321" s="112" t="e">
        <f>VLOOKUP(N321,Vulnerability_climate!$D$18:$I$37,4,FALSE)</f>
        <v>#N/A</v>
      </c>
      <c r="P321" s="112" t="e">
        <f>VLOOKUP(N321,Vulnerability_climate!$D$18:$I$37,5,FALSE)</f>
        <v>#N/A</v>
      </c>
      <c r="Q321" s="113" t="e">
        <f>VLOOKUP(N321,Vulnerability_climate!$D$18:$I$37,6,FALSE)</f>
        <v>#N/A</v>
      </c>
      <c r="R321" s="55" t="e">
        <f t="shared" si="16"/>
        <v>#N/A</v>
      </c>
      <c r="S321" s="133" t="str">
        <f t="shared" si="19"/>
        <v/>
      </c>
    </row>
    <row r="322" spans="2:19" ht="16.5" thickBot="1" x14ac:dyDescent="0.3">
      <c r="B322" s="206">
        <f>Vulnerability_climate!B351</f>
        <v>0</v>
      </c>
      <c r="C322" s="207">
        <f>VLOOKUP($B322,Hazards_climate!$J$15:$R$10016,6,FALSE)</f>
        <v>0</v>
      </c>
      <c r="D322" s="208" t="e">
        <f>VLOOKUP($B322,Hazards_climate!$J$15:$R$10016,7,FALSE)</f>
        <v>#N/A</v>
      </c>
      <c r="E322" s="207">
        <f>VLOOKUP($B322,Hazards_climate!$J$15:$R$10016,8,FALSE)</f>
        <v>0</v>
      </c>
      <c r="F322" s="209">
        <f>VLOOKUP($B322,Hazards_climate!$J$15:$R$10016,9,FALSE)</f>
        <v>0</v>
      </c>
      <c r="G322" s="108">
        <f>Vulnerability_climate!C351</f>
        <v>0</v>
      </c>
      <c r="H322" s="109" t="str">
        <f t="shared" si="17"/>
        <v>00</v>
      </c>
      <c r="I322" s="109" t="e">
        <f>VLOOKUP(Risk_climate!$H322,Exposure_climate!$D$14:$J$1009,3,FALSE)</f>
        <v>#N/A</v>
      </c>
      <c r="J322" s="109" t="e">
        <f>VLOOKUP(Risk_climate!$H322,Exposure_climate!$D$14:$J$1009,4,FALSE)</f>
        <v>#N/A</v>
      </c>
      <c r="K322" s="110" t="e">
        <f>VLOOKUP(Risk_climate!$H322,Exposure_climate!$D$14:$J$1009,6,FALSE)</f>
        <v>#N/A</v>
      </c>
      <c r="L322" s="111">
        <f>Vulnerability_climate!E351</f>
        <v>0</v>
      </c>
      <c r="M322" s="112">
        <f>Vulnerability_climate!F351</f>
        <v>0</v>
      </c>
      <c r="N322" s="112" t="str">
        <f t="shared" si="18"/>
        <v>00</v>
      </c>
      <c r="O322" s="112" t="e">
        <f>VLOOKUP(N322,Vulnerability_climate!$D$18:$I$37,4,FALSE)</f>
        <v>#N/A</v>
      </c>
      <c r="P322" s="112" t="e">
        <f>VLOOKUP(N322,Vulnerability_climate!$D$18:$I$37,5,FALSE)</f>
        <v>#N/A</v>
      </c>
      <c r="Q322" s="113" t="e">
        <f>VLOOKUP(N322,Vulnerability_climate!$D$18:$I$37,6,FALSE)</f>
        <v>#N/A</v>
      </c>
      <c r="R322" s="55" t="e">
        <f t="shared" si="16"/>
        <v>#N/A</v>
      </c>
      <c r="S322" s="133" t="str">
        <f t="shared" si="19"/>
        <v/>
      </c>
    </row>
    <row r="323" spans="2:19" ht="16.5" thickBot="1" x14ac:dyDescent="0.3">
      <c r="B323" s="206">
        <f>Vulnerability_climate!B352</f>
        <v>0</v>
      </c>
      <c r="C323" s="207">
        <f>VLOOKUP($B323,Hazards_climate!$J$15:$R$10016,6,FALSE)</f>
        <v>0</v>
      </c>
      <c r="D323" s="208" t="e">
        <f>VLOOKUP($B323,Hazards_climate!$J$15:$R$10016,7,FALSE)</f>
        <v>#N/A</v>
      </c>
      <c r="E323" s="207">
        <f>VLOOKUP($B323,Hazards_climate!$J$15:$R$10016,8,FALSE)</f>
        <v>0</v>
      </c>
      <c r="F323" s="209">
        <f>VLOOKUP($B323,Hazards_climate!$J$15:$R$10016,9,FALSE)</f>
        <v>0</v>
      </c>
      <c r="G323" s="108">
        <f>Vulnerability_climate!C352</f>
        <v>0</v>
      </c>
      <c r="H323" s="109" t="str">
        <f t="shared" si="17"/>
        <v>00</v>
      </c>
      <c r="I323" s="109" t="e">
        <f>VLOOKUP(Risk_climate!$H323,Exposure_climate!$D$14:$J$1009,3,FALSE)</f>
        <v>#N/A</v>
      </c>
      <c r="J323" s="109" t="e">
        <f>VLOOKUP(Risk_climate!$H323,Exposure_climate!$D$14:$J$1009,4,FALSE)</f>
        <v>#N/A</v>
      </c>
      <c r="K323" s="110" t="e">
        <f>VLOOKUP(Risk_climate!$H323,Exposure_climate!$D$14:$J$1009,6,FALSE)</f>
        <v>#N/A</v>
      </c>
      <c r="L323" s="111">
        <f>Vulnerability_climate!E352</f>
        <v>0</v>
      </c>
      <c r="M323" s="112">
        <f>Vulnerability_climate!F352</f>
        <v>0</v>
      </c>
      <c r="N323" s="112" t="str">
        <f t="shared" si="18"/>
        <v>00</v>
      </c>
      <c r="O323" s="112" t="e">
        <f>VLOOKUP(N323,Vulnerability_climate!$D$18:$I$37,4,FALSE)</f>
        <v>#N/A</v>
      </c>
      <c r="P323" s="112" t="e">
        <f>VLOOKUP(N323,Vulnerability_climate!$D$18:$I$37,5,FALSE)</f>
        <v>#N/A</v>
      </c>
      <c r="Q323" s="113" t="e">
        <f>VLOOKUP(N323,Vulnerability_climate!$D$18:$I$37,6,FALSE)</f>
        <v>#N/A</v>
      </c>
      <c r="R323" s="55" t="e">
        <f t="shared" si="16"/>
        <v>#N/A</v>
      </c>
      <c r="S323" s="133" t="str">
        <f t="shared" si="19"/>
        <v/>
      </c>
    </row>
    <row r="324" spans="2:19" ht="16.5" thickBot="1" x14ac:dyDescent="0.3">
      <c r="B324" s="206">
        <f>Vulnerability_climate!B353</f>
        <v>0</v>
      </c>
      <c r="C324" s="207">
        <f>VLOOKUP($B324,Hazards_climate!$J$15:$R$10016,6,FALSE)</f>
        <v>0</v>
      </c>
      <c r="D324" s="208" t="e">
        <f>VLOOKUP($B324,Hazards_climate!$J$15:$R$10016,7,FALSE)</f>
        <v>#N/A</v>
      </c>
      <c r="E324" s="207">
        <f>VLOOKUP($B324,Hazards_climate!$J$15:$R$10016,8,FALSE)</f>
        <v>0</v>
      </c>
      <c r="F324" s="209">
        <f>VLOOKUP($B324,Hazards_climate!$J$15:$R$10016,9,FALSE)</f>
        <v>0</v>
      </c>
      <c r="G324" s="108">
        <f>Vulnerability_climate!C353</f>
        <v>0</v>
      </c>
      <c r="H324" s="109" t="str">
        <f t="shared" si="17"/>
        <v>00</v>
      </c>
      <c r="I324" s="109" t="e">
        <f>VLOOKUP(Risk_climate!$H324,Exposure_climate!$D$14:$J$1009,3,FALSE)</f>
        <v>#N/A</v>
      </c>
      <c r="J324" s="109" t="e">
        <f>VLOOKUP(Risk_climate!$H324,Exposure_climate!$D$14:$J$1009,4,FALSE)</f>
        <v>#N/A</v>
      </c>
      <c r="K324" s="110" t="e">
        <f>VLOOKUP(Risk_climate!$H324,Exposure_climate!$D$14:$J$1009,6,FALSE)</f>
        <v>#N/A</v>
      </c>
      <c r="L324" s="111">
        <f>Vulnerability_climate!E353</f>
        <v>0</v>
      </c>
      <c r="M324" s="112">
        <f>Vulnerability_climate!F353</f>
        <v>0</v>
      </c>
      <c r="N324" s="112" t="str">
        <f t="shared" si="18"/>
        <v>00</v>
      </c>
      <c r="O324" s="112" t="e">
        <f>VLOOKUP(N324,Vulnerability_climate!$D$18:$I$37,4,FALSE)</f>
        <v>#N/A</v>
      </c>
      <c r="P324" s="112" t="e">
        <f>VLOOKUP(N324,Vulnerability_climate!$D$18:$I$37,5,FALSE)</f>
        <v>#N/A</v>
      </c>
      <c r="Q324" s="113" t="e">
        <f>VLOOKUP(N324,Vulnerability_climate!$D$18:$I$37,6,FALSE)</f>
        <v>#N/A</v>
      </c>
      <c r="R324" s="55" t="e">
        <f t="shared" si="16"/>
        <v>#N/A</v>
      </c>
      <c r="S324" s="133" t="str">
        <f t="shared" si="19"/>
        <v/>
      </c>
    </row>
    <row r="325" spans="2:19" ht="16.5" thickBot="1" x14ac:dyDescent="0.3">
      <c r="B325" s="206">
        <f>Vulnerability_climate!B354</f>
        <v>0</v>
      </c>
      <c r="C325" s="207">
        <f>VLOOKUP($B325,Hazards_climate!$J$15:$R$10016,6,FALSE)</f>
        <v>0</v>
      </c>
      <c r="D325" s="208" t="e">
        <f>VLOOKUP($B325,Hazards_climate!$J$15:$R$10016,7,FALSE)</f>
        <v>#N/A</v>
      </c>
      <c r="E325" s="207">
        <f>VLOOKUP($B325,Hazards_climate!$J$15:$R$10016,8,FALSE)</f>
        <v>0</v>
      </c>
      <c r="F325" s="209">
        <f>VLOOKUP($B325,Hazards_climate!$J$15:$R$10016,9,FALSE)</f>
        <v>0</v>
      </c>
      <c r="G325" s="108">
        <f>Vulnerability_climate!C354</f>
        <v>0</v>
      </c>
      <c r="H325" s="109" t="str">
        <f t="shared" si="17"/>
        <v>00</v>
      </c>
      <c r="I325" s="109" t="e">
        <f>VLOOKUP(Risk_climate!$H325,Exposure_climate!$D$14:$J$1009,3,FALSE)</f>
        <v>#N/A</v>
      </c>
      <c r="J325" s="109" t="e">
        <f>VLOOKUP(Risk_climate!$H325,Exposure_climate!$D$14:$J$1009,4,FALSE)</f>
        <v>#N/A</v>
      </c>
      <c r="K325" s="110" t="e">
        <f>VLOOKUP(Risk_climate!$H325,Exposure_climate!$D$14:$J$1009,6,FALSE)</f>
        <v>#N/A</v>
      </c>
      <c r="L325" s="111">
        <f>Vulnerability_climate!E354</f>
        <v>0</v>
      </c>
      <c r="M325" s="112">
        <f>Vulnerability_climate!F354</f>
        <v>0</v>
      </c>
      <c r="N325" s="112" t="str">
        <f t="shared" si="18"/>
        <v>00</v>
      </c>
      <c r="O325" s="112" t="e">
        <f>VLOOKUP(N325,Vulnerability_climate!$D$18:$I$37,4,FALSE)</f>
        <v>#N/A</v>
      </c>
      <c r="P325" s="112" t="e">
        <f>VLOOKUP(N325,Vulnerability_climate!$D$18:$I$37,5,FALSE)</f>
        <v>#N/A</v>
      </c>
      <c r="Q325" s="113" t="e">
        <f>VLOOKUP(N325,Vulnerability_climate!$D$18:$I$37,6,FALSE)</f>
        <v>#N/A</v>
      </c>
      <c r="R325" s="55" t="e">
        <f t="shared" si="16"/>
        <v>#N/A</v>
      </c>
      <c r="S325" s="133" t="str">
        <f t="shared" si="19"/>
        <v/>
      </c>
    </row>
    <row r="326" spans="2:19" ht="16.5" thickBot="1" x14ac:dyDescent="0.3">
      <c r="B326" s="206">
        <f>Vulnerability_climate!B355</f>
        <v>0</v>
      </c>
      <c r="C326" s="207">
        <f>VLOOKUP($B326,Hazards_climate!$J$15:$R$10016,6,FALSE)</f>
        <v>0</v>
      </c>
      <c r="D326" s="208" t="e">
        <f>VLOOKUP($B326,Hazards_climate!$J$15:$R$10016,7,FALSE)</f>
        <v>#N/A</v>
      </c>
      <c r="E326" s="207">
        <f>VLOOKUP($B326,Hazards_climate!$J$15:$R$10016,8,FALSE)</f>
        <v>0</v>
      </c>
      <c r="F326" s="209">
        <f>VLOOKUP($B326,Hazards_climate!$J$15:$R$10016,9,FALSE)</f>
        <v>0</v>
      </c>
      <c r="G326" s="108">
        <f>Vulnerability_climate!C355</f>
        <v>0</v>
      </c>
      <c r="H326" s="109" t="str">
        <f t="shared" si="17"/>
        <v>00</v>
      </c>
      <c r="I326" s="109" t="e">
        <f>VLOOKUP(Risk_climate!$H326,Exposure_climate!$D$14:$J$1009,3,FALSE)</f>
        <v>#N/A</v>
      </c>
      <c r="J326" s="109" t="e">
        <f>VLOOKUP(Risk_climate!$H326,Exposure_climate!$D$14:$J$1009,4,FALSE)</f>
        <v>#N/A</v>
      </c>
      <c r="K326" s="110" t="e">
        <f>VLOOKUP(Risk_climate!$H326,Exposure_climate!$D$14:$J$1009,6,FALSE)</f>
        <v>#N/A</v>
      </c>
      <c r="L326" s="111">
        <f>Vulnerability_climate!E355</f>
        <v>0</v>
      </c>
      <c r="M326" s="112">
        <f>Vulnerability_climate!F355</f>
        <v>0</v>
      </c>
      <c r="N326" s="112" t="str">
        <f t="shared" si="18"/>
        <v>00</v>
      </c>
      <c r="O326" s="112" t="e">
        <f>VLOOKUP(N326,Vulnerability_climate!$D$18:$I$37,4,FALSE)</f>
        <v>#N/A</v>
      </c>
      <c r="P326" s="112" t="e">
        <f>VLOOKUP(N326,Vulnerability_climate!$D$18:$I$37,5,FALSE)</f>
        <v>#N/A</v>
      </c>
      <c r="Q326" s="113" t="e">
        <f>VLOOKUP(N326,Vulnerability_climate!$D$18:$I$37,6,FALSE)</f>
        <v>#N/A</v>
      </c>
      <c r="R326" s="55" t="e">
        <f t="shared" si="16"/>
        <v>#N/A</v>
      </c>
      <c r="S326" s="133" t="str">
        <f t="shared" si="19"/>
        <v/>
      </c>
    </row>
    <row r="327" spans="2:19" ht="16.5" thickBot="1" x14ac:dyDescent="0.3">
      <c r="B327" s="206">
        <f>Vulnerability_climate!B356</f>
        <v>0</v>
      </c>
      <c r="C327" s="207">
        <f>VLOOKUP($B327,Hazards_climate!$J$15:$R$10016,6,FALSE)</f>
        <v>0</v>
      </c>
      <c r="D327" s="208" t="e">
        <f>VLOOKUP($B327,Hazards_climate!$J$15:$R$10016,7,FALSE)</f>
        <v>#N/A</v>
      </c>
      <c r="E327" s="207">
        <f>VLOOKUP($B327,Hazards_climate!$J$15:$R$10016,8,FALSE)</f>
        <v>0</v>
      </c>
      <c r="F327" s="209">
        <f>VLOOKUP($B327,Hazards_climate!$J$15:$R$10016,9,FALSE)</f>
        <v>0</v>
      </c>
      <c r="G327" s="108">
        <f>Vulnerability_climate!C356</f>
        <v>0</v>
      </c>
      <c r="H327" s="109" t="str">
        <f t="shared" si="17"/>
        <v>00</v>
      </c>
      <c r="I327" s="109" t="e">
        <f>VLOOKUP(Risk_climate!$H327,Exposure_climate!$D$14:$J$1009,3,FALSE)</f>
        <v>#N/A</v>
      </c>
      <c r="J327" s="109" t="e">
        <f>VLOOKUP(Risk_climate!$H327,Exposure_climate!$D$14:$J$1009,4,FALSE)</f>
        <v>#N/A</v>
      </c>
      <c r="K327" s="110" t="e">
        <f>VLOOKUP(Risk_climate!$H327,Exposure_climate!$D$14:$J$1009,6,FALSE)</f>
        <v>#N/A</v>
      </c>
      <c r="L327" s="111">
        <f>Vulnerability_climate!E356</f>
        <v>0</v>
      </c>
      <c r="M327" s="112">
        <f>Vulnerability_climate!F356</f>
        <v>0</v>
      </c>
      <c r="N327" s="112" t="str">
        <f t="shared" si="18"/>
        <v>00</v>
      </c>
      <c r="O327" s="112" t="e">
        <f>VLOOKUP(N327,Vulnerability_climate!$D$18:$I$37,4,FALSE)</f>
        <v>#N/A</v>
      </c>
      <c r="P327" s="112" t="e">
        <f>VLOOKUP(N327,Vulnerability_climate!$D$18:$I$37,5,FALSE)</f>
        <v>#N/A</v>
      </c>
      <c r="Q327" s="113" t="e">
        <f>VLOOKUP(N327,Vulnerability_climate!$D$18:$I$37,6,FALSE)</f>
        <v>#N/A</v>
      </c>
      <c r="R327" s="55" t="e">
        <f t="shared" si="16"/>
        <v>#N/A</v>
      </c>
      <c r="S327" s="133" t="str">
        <f t="shared" si="19"/>
        <v/>
      </c>
    </row>
    <row r="328" spans="2:19" ht="16.5" thickBot="1" x14ac:dyDescent="0.3">
      <c r="B328" s="206">
        <f>Vulnerability_climate!B357</f>
        <v>0</v>
      </c>
      <c r="C328" s="207">
        <f>VLOOKUP($B328,Hazards_climate!$J$15:$R$10016,6,FALSE)</f>
        <v>0</v>
      </c>
      <c r="D328" s="208" t="e">
        <f>VLOOKUP($B328,Hazards_climate!$J$15:$R$10016,7,FALSE)</f>
        <v>#N/A</v>
      </c>
      <c r="E328" s="207">
        <f>VLOOKUP($B328,Hazards_climate!$J$15:$R$10016,8,FALSE)</f>
        <v>0</v>
      </c>
      <c r="F328" s="209">
        <f>VLOOKUP($B328,Hazards_climate!$J$15:$R$10016,9,FALSE)</f>
        <v>0</v>
      </c>
      <c r="G328" s="108">
        <f>Vulnerability_climate!C357</f>
        <v>0</v>
      </c>
      <c r="H328" s="109" t="str">
        <f t="shared" si="17"/>
        <v>00</v>
      </c>
      <c r="I328" s="109" t="e">
        <f>VLOOKUP(Risk_climate!$H328,Exposure_climate!$D$14:$J$1009,3,FALSE)</f>
        <v>#N/A</v>
      </c>
      <c r="J328" s="109" t="e">
        <f>VLOOKUP(Risk_climate!$H328,Exposure_climate!$D$14:$J$1009,4,FALSE)</f>
        <v>#N/A</v>
      </c>
      <c r="K328" s="110" t="e">
        <f>VLOOKUP(Risk_climate!$H328,Exposure_climate!$D$14:$J$1009,6,FALSE)</f>
        <v>#N/A</v>
      </c>
      <c r="L328" s="111">
        <f>Vulnerability_climate!E357</f>
        <v>0</v>
      </c>
      <c r="M328" s="112">
        <f>Vulnerability_climate!F357</f>
        <v>0</v>
      </c>
      <c r="N328" s="112" t="str">
        <f t="shared" si="18"/>
        <v>00</v>
      </c>
      <c r="O328" s="112" t="e">
        <f>VLOOKUP(N328,Vulnerability_climate!$D$18:$I$37,4,FALSE)</f>
        <v>#N/A</v>
      </c>
      <c r="P328" s="112" t="e">
        <f>VLOOKUP(N328,Vulnerability_climate!$D$18:$I$37,5,FALSE)</f>
        <v>#N/A</v>
      </c>
      <c r="Q328" s="113" t="e">
        <f>VLOOKUP(N328,Vulnerability_climate!$D$18:$I$37,6,FALSE)</f>
        <v>#N/A</v>
      </c>
      <c r="R328" s="55" t="e">
        <f t="shared" si="16"/>
        <v>#N/A</v>
      </c>
      <c r="S328" s="133" t="str">
        <f t="shared" si="19"/>
        <v/>
      </c>
    </row>
    <row r="329" spans="2:19" ht="16.5" thickBot="1" x14ac:dyDescent="0.3">
      <c r="B329" s="206">
        <f>Vulnerability_climate!B358</f>
        <v>0</v>
      </c>
      <c r="C329" s="207">
        <f>VLOOKUP($B329,Hazards_climate!$J$15:$R$10016,6,FALSE)</f>
        <v>0</v>
      </c>
      <c r="D329" s="208" t="e">
        <f>VLOOKUP($B329,Hazards_climate!$J$15:$R$10016,7,FALSE)</f>
        <v>#N/A</v>
      </c>
      <c r="E329" s="207">
        <f>VLOOKUP($B329,Hazards_climate!$J$15:$R$10016,8,FALSE)</f>
        <v>0</v>
      </c>
      <c r="F329" s="209">
        <f>VLOOKUP($B329,Hazards_climate!$J$15:$R$10016,9,FALSE)</f>
        <v>0</v>
      </c>
      <c r="G329" s="108">
        <f>Vulnerability_climate!C358</f>
        <v>0</v>
      </c>
      <c r="H329" s="109" t="str">
        <f t="shared" si="17"/>
        <v>00</v>
      </c>
      <c r="I329" s="109" t="e">
        <f>VLOOKUP(Risk_climate!$H329,Exposure_climate!$D$14:$J$1009,3,FALSE)</f>
        <v>#N/A</v>
      </c>
      <c r="J329" s="109" t="e">
        <f>VLOOKUP(Risk_climate!$H329,Exposure_climate!$D$14:$J$1009,4,FALSE)</f>
        <v>#N/A</v>
      </c>
      <c r="K329" s="110" t="e">
        <f>VLOOKUP(Risk_climate!$H329,Exposure_climate!$D$14:$J$1009,6,FALSE)</f>
        <v>#N/A</v>
      </c>
      <c r="L329" s="111">
        <f>Vulnerability_climate!E358</f>
        <v>0</v>
      </c>
      <c r="M329" s="112">
        <f>Vulnerability_climate!F358</f>
        <v>0</v>
      </c>
      <c r="N329" s="112" t="str">
        <f t="shared" si="18"/>
        <v>00</v>
      </c>
      <c r="O329" s="112" t="e">
        <f>VLOOKUP(N329,Vulnerability_climate!$D$18:$I$37,4,FALSE)</f>
        <v>#N/A</v>
      </c>
      <c r="P329" s="112" t="e">
        <f>VLOOKUP(N329,Vulnerability_climate!$D$18:$I$37,5,FALSE)</f>
        <v>#N/A</v>
      </c>
      <c r="Q329" s="113" t="e">
        <f>VLOOKUP(N329,Vulnerability_climate!$D$18:$I$37,6,FALSE)</f>
        <v>#N/A</v>
      </c>
      <c r="R329" s="55" t="e">
        <f t="shared" si="16"/>
        <v>#N/A</v>
      </c>
      <c r="S329" s="133" t="str">
        <f t="shared" si="19"/>
        <v/>
      </c>
    </row>
    <row r="330" spans="2:19" ht="16.5" thickBot="1" x14ac:dyDescent="0.3">
      <c r="B330" s="206">
        <f>Vulnerability_climate!B359</f>
        <v>0</v>
      </c>
      <c r="C330" s="207">
        <f>VLOOKUP($B330,Hazards_climate!$J$15:$R$10016,6,FALSE)</f>
        <v>0</v>
      </c>
      <c r="D330" s="208" t="e">
        <f>VLOOKUP($B330,Hazards_climate!$J$15:$R$10016,7,FALSE)</f>
        <v>#N/A</v>
      </c>
      <c r="E330" s="207">
        <f>VLOOKUP($B330,Hazards_climate!$J$15:$R$10016,8,FALSE)</f>
        <v>0</v>
      </c>
      <c r="F330" s="209">
        <f>VLOOKUP($B330,Hazards_climate!$J$15:$R$10016,9,FALSE)</f>
        <v>0</v>
      </c>
      <c r="G330" s="108">
        <f>Vulnerability_climate!C359</f>
        <v>0</v>
      </c>
      <c r="H330" s="109" t="str">
        <f t="shared" si="17"/>
        <v>00</v>
      </c>
      <c r="I330" s="109" t="e">
        <f>VLOOKUP(Risk_climate!$H330,Exposure_climate!$D$14:$J$1009,3,FALSE)</f>
        <v>#N/A</v>
      </c>
      <c r="J330" s="109" t="e">
        <f>VLOOKUP(Risk_climate!$H330,Exposure_climate!$D$14:$J$1009,4,FALSE)</f>
        <v>#N/A</v>
      </c>
      <c r="K330" s="110" t="e">
        <f>VLOOKUP(Risk_climate!$H330,Exposure_climate!$D$14:$J$1009,6,FALSE)</f>
        <v>#N/A</v>
      </c>
      <c r="L330" s="111">
        <f>Vulnerability_climate!E359</f>
        <v>0</v>
      </c>
      <c r="M330" s="112">
        <f>Vulnerability_climate!F359</f>
        <v>0</v>
      </c>
      <c r="N330" s="112" t="str">
        <f t="shared" si="18"/>
        <v>00</v>
      </c>
      <c r="O330" s="112" t="e">
        <f>VLOOKUP(N330,Vulnerability_climate!$D$18:$I$37,4,FALSE)</f>
        <v>#N/A</v>
      </c>
      <c r="P330" s="112" t="e">
        <f>VLOOKUP(N330,Vulnerability_climate!$D$18:$I$37,5,FALSE)</f>
        <v>#N/A</v>
      </c>
      <c r="Q330" s="113" t="e">
        <f>VLOOKUP(N330,Vulnerability_climate!$D$18:$I$37,6,FALSE)</f>
        <v>#N/A</v>
      </c>
      <c r="R330" s="55" t="e">
        <f t="shared" si="16"/>
        <v>#N/A</v>
      </c>
      <c r="S330" s="133" t="str">
        <f t="shared" si="19"/>
        <v/>
      </c>
    </row>
    <row r="331" spans="2:19" ht="16.5" thickBot="1" x14ac:dyDescent="0.3">
      <c r="B331" s="206">
        <f>Vulnerability_climate!B360</f>
        <v>0</v>
      </c>
      <c r="C331" s="207">
        <f>VLOOKUP($B331,Hazards_climate!$J$15:$R$10016,6,FALSE)</f>
        <v>0</v>
      </c>
      <c r="D331" s="208" t="e">
        <f>VLOOKUP($B331,Hazards_climate!$J$15:$R$10016,7,FALSE)</f>
        <v>#N/A</v>
      </c>
      <c r="E331" s="207">
        <f>VLOOKUP($B331,Hazards_climate!$J$15:$R$10016,8,FALSE)</f>
        <v>0</v>
      </c>
      <c r="F331" s="209">
        <f>VLOOKUP($B331,Hazards_climate!$J$15:$R$10016,9,FALSE)</f>
        <v>0</v>
      </c>
      <c r="G331" s="108">
        <f>Vulnerability_climate!C360</f>
        <v>0</v>
      </c>
      <c r="H331" s="109" t="str">
        <f t="shared" si="17"/>
        <v>00</v>
      </c>
      <c r="I331" s="109" t="e">
        <f>VLOOKUP(Risk_climate!$H331,Exposure_climate!$D$14:$J$1009,3,FALSE)</f>
        <v>#N/A</v>
      </c>
      <c r="J331" s="109" t="e">
        <f>VLOOKUP(Risk_climate!$H331,Exposure_climate!$D$14:$J$1009,4,FALSE)</f>
        <v>#N/A</v>
      </c>
      <c r="K331" s="110" t="e">
        <f>VLOOKUP(Risk_climate!$H331,Exposure_climate!$D$14:$J$1009,6,FALSE)</f>
        <v>#N/A</v>
      </c>
      <c r="L331" s="111">
        <f>Vulnerability_climate!E360</f>
        <v>0</v>
      </c>
      <c r="M331" s="112">
        <f>Vulnerability_climate!F360</f>
        <v>0</v>
      </c>
      <c r="N331" s="112" t="str">
        <f t="shared" si="18"/>
        <v>00</v>
      </c>
      <c r="O331" s="112" t="e">
        <f>VLOOKUP(N331,Vulnerability_climate!$D$18:$I$37,4,FALSE)</f>
        <v>#N/A</v>
      </c>
      <c r="P331" s="112" t="e">
        <f>VLOOKUP(N331,Vulnerability_climate!$D$18:$I$37,5,FALSE)</f>
        <v>#N/A</v>
      </c>
      <c r="Q331" s="113" t="e">
        <f>VLOOKUP(N331,Vulnerability_climate!$D$18:$I$37,6,FALSE)</f>
        <v>#N/A</v>
      </c>
      <c r="R331" s="55" t="e">
        <f t="shared" si="16"/>
        <v>#N/A</v>
      </c>
      <c r="S331" s="133" t="str">
        <f t="shared" si="19"/>
        <v/>
      </c>
    </row>
    <row r="332" spans="2:19" ht="16.5" thickBot="1" x14ac:dyDescent="0.3">
      <c r="B332" s="206">
        <f>Vulnerability_climate!B361</f>
        <v>0</v>
      </c>
      <c r="C332" s="207">
        <f>VLOOKUP($B332,Hazards_climate!$J$15:$R$10016,6,FALSE)</f>
        <v>0</v>
      </c>
      <c r="D332" s="208" t="e">
        <f>VLOOKUP($B332,Hazards_climate!$J$15:$R$10016,7,FALSE)</f>
        <v>#N/A</v>
      </c>
      <c r="E332" s="207">
        <f>VLOOKUP($B332,Hazards_climate!$J$15:$R$10016,8,FALSE)</f>
        <v>0</v>
      </c>
      <c r="F332" s="209">
        <f>VLOOKUP($B332,Hazards_climate!$J$15:$R$10016,9,FALSE)</f>
        <v>0</v>
      </c>
      <c r="G332" s="108">
        <f>Vulnerability_climate!C361</f>
        <v>0</v>
      </c>
      <c r="H332" s="109" t="str">
        <f t="shared" si="17"/>
        <v>00</v>
      </c>
      <c r="I332" s="109" t="e">
        <f>VLOOKUP(Risk_climate!$H332,Exposure_climate!$D$14:$J$1009,3,FALSE)</f>
        <v>#N/A</v>
      </c>
      <c r="J332" s="109" t="e">
        <f>VLOOKUP(Risk_climate!$H332,Exposure_climate!$D$14:$J$1009,4,FALSE)</f>
        <v>#N/A</v>
      </c>
      <c r="K332" s="110" t="e">
        <f>VLOOKUP(Risk_climate!$H332,Exposure_climate!$D$14:$J$1009,6,FALSE)</f>
        <v>#N/A</v>
      </c>
      <c r="L332" s="111">
        <f>Vulnerability_climate!E361</f>
        <v>0</v>
      </c>
      <c r="M332" s="112">
        <f>Vulnerability_climate!F361</f>
        <v>0</v>
      </c>
      <c r="N332" s="112" t="str">
        <f t="shared" si="18"/>
        <v>00</v>
      </c>
      <c r="O332" s="112" t="e">
        <f>VLOOKUP(N332,Vulnerability_climate!$D$18:$I$37,4,FALSE)</f>
        <v>#N/A</v>
      </c>
      <c r="P332" s="112" t="e">
        <f>VLOOKUP(N332,Vulnerability_climate!$D$18:$I$37,5,FALSE)</f>
        <v>#N/A</v>
      </c>
      <c r="Q332" s="113" t="e">
        <f>VLOOKUP(N332,Vulnerability_climate!$D$18:$I$37,6,FALSE)</f>
        <v>#N/A</v>
      </c>
      <c r="R332" s="55" t="e">
        <f t="shared" ref="R332:R395" si="20">C332*I332*O332</f>
        <v>#N/A</v>
      </c>
      <c r="S332" s="133" t="str">
        <f t="shared" si="19"/>
        <v/>
      </c>
    </row>
    <row r="333" spans="2:19" ht="16.5" thickBot="1" x14ac:dyDescent="0.3">
      <c r="B333" s="206">
        <f>Vulnerability_climate!B362</f>
        <v>0</v>
      </c>
      <c r="C333" s="207">
        <f>VLOOKUP($B333,Hazards_climate!$J$15:$R$10016,6,FALSE)</f>
        <v>0</v>
      </c>
      <c r="D333" s="208" t="e">
        <f>VLOOKUP($B333,Hazards_climate!$J$15:$R$10016,7,FALSE)</f>
        <v>#N/A</v>
      </c>
      <c r="E333" s="207">
        <f>VLOOKUP($B333,Hazards_climate!$J$15:$R$10016,8,FALSE)</f>
        <v>0</v>
      </c>
      <c r="F333" s="209">
        <f>VLOOKUP($B333,Hazards_climate!$J$15:$R$10016,9,FALSE)</f>
        <v>0</v>
      </c>
      <c r="G333" s="108">
        <f>Vulnerability_climate!C362</f>
        <v>0</v>
      </c>
      <c r="H333" s="109" t="str">
        <f t="shared" ref="H333:H396" si="21">G333&amp;B333</f>
        <v>00</v>
      </c>
      <c r="I333" s="109" t="e">
        <f>VLOOKUP(Risk_climate!$H333,Exposure_climate!$D$14:$J$1009,3,FALSE)</f>
        <v>#N/A</v>
      </c>
      <c r="J333" s="109" t="e">
        <f>VLOOKUP(Risk_climate!$H333,Exposure_climate!$D$14:$J$1009,4,FALSE)</f>
        <v>#N/A</v>
      </c>
      <c r="K333" s="110" t="e">
        <f>VLOOKUP(Risk_climate!$H333,Exposure_climate!$D$14:$J$1009,6,FALSE)</f>
        <v>#N/A</v>
      </c>
      <c r="L333" s="111">
        <f>Vulnerability_climate!E362</f>
        <v>0</v>
      </c>
      <c r="M333" s="112">
        <f>Vulnerability_climate!F362</f>
        <v>0</v>
      </c>
      <c r="N333" s="112" t="str">
        <f t="shared" ref="N333:N396" si="22">L333&amp;M333</f>
        <v>00</v>
      </c>
      <c r="O333" s="112" t="e">
        <f>VLOOKUP(N333,Vulnerability_climate!$D$18:$I$37,4,FALSE)</f>
        <v>#N/A</v>
      </c>
      <c r="P333" s="112" t="e">
        <f>VLOOKUP(N333,Vulnerability_climate!$D$18:$I$37,5,FALSE)</f>
        <v>#N/A</v>
      </c>
      <c r="Q333" s="113" t="e">
        <f>VLOOKUP(N333,Vulnerability_climate!$D$18:$I$37,6,FALSE)</f>
        <v>#N/A</v>
      </c>
      <c r="R333" s="55" t="e">
        <f t="shared" si="20"/>
        <v>#N/A</v>
      </c>
      <c r="S333" s="133" t="str">
        <f t="shared" ref="S333:S396" si="23">IF(ISNA(R333),"",COUNTIF($R$12:$R$1007,"&gt;"&amp;R333)+1)</f>
        <v/>
      </c>
    </row>
    <row r="334" spans="2:19" ht="16.5" thickBot="1" x14ac:dyDescent="0.3">
      <c r="B334" s="206">
        <f>Vulnerability_climate!B363</f>
        <v>0</v>
      </c>
      <c r="C334" s="207">
        <f>VLOOKUP($B334,Hazards_climate!$J$15:$R$10016,6,FALSE)</f>
        <v>0</v>
      </c>
      <c r="D334" s="208" t="e">
        <f>VLOOKUP($B334,Hazards_climate!$J$15:$R$10016,7,FALSE)</f>
        <v>#N/A</v>
      </c>
      <c r="E334" s="207">
        <f>VLOOKUP($B334,Hazards_climate!$J$15:$R$10016,8,FALSE)</f>
        <v>0</v>
      </c>
      <c r="F334" s="209">
        <f>VLOOKUP($B334,Hazards_climate!$J$15:$R$10016,9,FALSE)</f>
        <v>0</v>
      </c>
      <c r="G334" s="108">
        <f>Vulnerability_climate!C363</f>
        <v>0</v>
      </c>
      <c r="H334" s="109" t="str">
        <f t="shared" si="21"/>
        <v>00</v>
      </c>
      <c r="I334" s="109" t="e">
        <f>VLOOKUP(Risk_climate!$H334,Exposure_climate!$D$14:$J$1009,3,FALSE)</f>
        <v>#N/A</v>
      </c>
      <c r="J334" s="109" t="e">
        <f>VLOOKUP(Risk_climate!$H334,Exposure_climate!$D$14:$J$1009,4,FALSE)</f>
        <v>#N/A</v>
      </c>
      <c r="K334" s="110" t="e">
        <f>VLOOKUP(Risk_climate!$H334,Exposure_climate!$D$14:$J$1009,6,FALSE)</f>
        <v>#N/A</v>
      </c>
      <c r="L334" s="111">
        <f>Vulnerability_climate!E363</f>
        <v>0</v>
      </c>
      <c r="M334" s="112">
        <f>Vulnerability_climate!F363</f>
        <v>0</v>
      </c>
      <c r="N334" s="112" t="str">
        <f t="shared" si="22"/>
        <v>00</v>
      </c>
      <c r="O334" s="112" t="e">
        <f>VLOOKUP(N334,Vulnerability_climate!$D$18:$I$37,4,FALSE)</f>
        <v>#N/A</v>
      </c>
      <c r="P334" s="112" t="e">
        <f>VLOOKUP(N334,Vulnerability_climate!$D$18:$I$37,5,FALSE)</f>
        <v>#N/A</v>
      </c>
      <c r="Q334" s="113" t="e">
        <f>VLOOKUP(N334,Vulnerability_climate!$D$18:$I$37,6,FALSE)</f>
        <v>#N/A</v>
      </c>
      <c r="R334" s="55" t="e">
        <f t="shared" si="20"/>
        <v>#N/A</v>
      </c>
      <c r="S334" s="133" t="str">
        <f t="shared" si="23"/>
        <v/>
      </c>
    </row>
    <row r="335" spans="2:19" ht="16.5" thickBot="1" x14ac:dyDescent="0.3">
      <c r="B335" s="206">
        <f>Vulnerability_climate!B364</f>
        <v>0</v>
      </c>
      <c r="C335" s="207">
        <f>VLOOKUP($B335,Hazards_climate!$J$15:$R$10016,6,FALSE)</f>
        <v>0</v>
      </c>
      <c r="D335" s="208" t="e">
        <f>VLOOKUP($B335,Hazards_climate!$J$15:$R$10016,7,FALSE)</f>
        <v>#N/A</v>
      </c>
      <c r="E335" s="207">
        <f>VLOOKUP($B335,Hazards_climate!$J$15:$R$10016,8,FALSE)</f>
        <v>0</v>
      </c>
      <c r="F335" s="209">
        <f>VLOOKUP($B335,Hazards_climate!$J$15:$R$10016,9,FALSE)</f>
        <v>0</v>
      </c>
      <c r="G335" s="108">
        <f>Vulnerability_climate!C364</f>
        <v>0</v>
      </c>
      <c r="H335" s="109" t="str">
        <f t="shared" si="21"/>
        <v>00</v>
      </c>
      <c r="I335" s="109" t="e">
        <f>VLOOKUP(Risk_climate!$H335,Exposure_climate!$D$14:$J$1009,3,FALSE)</f>
        <v>#N/A</v>
      </c>
      <c r="J335" s="109" t="e">
        <f>VLOOKUP(Risk_climate!$H335,Exposure_climate!$D$14:$J$1009,4,FALSE)</f>
        <v>#N/A</v>
      </c>
      <c r="K335" s="110" t="e">
        <f>VLOOKUP(Risk_climate!$H335,Exposure_climate!$D$14:$J$1009,6,FALSE)</f>
        <v>#N/A</v>
      </c>
      <c r="L335" s="111">
        <f>Vulnerability_climate!E364</f>
        <v>0</v>
      </c>
      <c r="M335" s="112">
        <f>Vulnerability_climate!F364</f>
        <v>0</v>
      </c>
      <c r="N335" s="112" t="str">
        <f t="shared" si="22"/>
        <v>00</v>
      </c>
      <c r="O335" s="112" t="e">
        <f>VLOOKUP(N335,Vulnerability_climate!$D$18:$I$37,4,FALSE)</f>
        <v>#N/A</v>
      </c>
      <c r="P335" s="112" t="e">
        <f>VLOOKUP(N335,Vulnerability_climate!$D$18:$I$37,5,FALSE)</f>
        <v>#N/A</v>
      </c>
      <c r="Q335" s="113" t="e">
        <f>VLOOKUP(N335,Vulnerability_climate!$D$18:$I$37,6,FALSE)</f>
        <v>#N/A</v>
      </c>
      <c r="R335" s="55" t="e">
        <f t="shared" si="20"/>
        <v>#N/A</v>
      </c>
      <c r="S335" s="133" t="str">
        <f t="shared" si="23"/>
        <v/>
      </c>
    </row>
    <row r="336" spans="2:19" ht="16.5" thickBot="1" x14ac:dyDescent="0.3">
      <c r="B336" s="206">
        <f>Vulnerability_climate!B365</f>
        <v>0</v>
      </c>
      <c r="C336" s="207">
        <f>VLOOKUP($B336,Hazards_climate!$J$15:$R$10016,6,FALSE)</f>
        <v>0</v>
      </c>
      <c r="D336" s="208" t="e">
        <f>VLOOKUP($B336,Hazards_climate!$J$15:$R$10016,7,FALSE)</f>
        <v>#N/A</v>
      </c>
      <c r="E336" s="207">
        <f>VLOOKUP($B336,Hazards_climate!$J$15:$R$10016,8,FALSE)</f>
        <v>0</v>
      </c>
      <c r="F336" s="209">
        <f>VLOOKUP($B336,Hazards_climate!$J$15:$R$10016,9,FALSE)</f>
        <v>0</v>
      </c>
      <c r="G336" s="108">
        <f>Vulnerability_climate!C365</f>
        <v>0</v>
      </c>
      <c r="H336" s="109" t="str">
        <f t="shared" si="21"/>
        <v>00</v>
      </c>
      <c r="I336" s="109" t="e">
        <f>VLOOKUP(Risk_climate!$H336,Exposure_climate!$D$14:$J$1009,3,FALSE)</f>
        <v>#N/A</v>
      </c>
      <c r="J336" s="109" t="e">
        <f>VLOOKUP(Risk_climate!$H336,Exposure_climate!$D$14:$J$1009,4,FALSE)</f>
        <v>#N/A</v>
      </c>
      <c r="K336" s="110" t="e">
        <f>VLOOKUP(Risk_climate!$H336,Exposure_climate!$D$14:$J$1009,6,FALSE)</f>
        <v>#N/A</v>
      </c>
      <c r="L336" s="111">
        <f>Vulnerability_climate!E365</f>
        <v>0</v>
      </c>
      <c r="M336" s="112">
        <f>Vulnerability_climate!F365</f>
        <v>0</v>
      </c>
      <c r="N336" s="112" t="str">
        <f t="shared" si="22"/>
        <v>00</v>
      </c>
      <c r="O336" s="112" t="e">
        <f>VLOOKUP(N336,Vulnerability_climate!$D$18:$I$37,4,FALSE)</f>
        <v>#N/A</v>
      </c>
      <c r="P336" s="112" t="e">
        <f>VLOOKUP(N336,Vulnerability_climate!$D$18:$I$37,5,FALSE)</f>
        <v>#N/A</v>
      </c>
      <c r="Q336" s="113" t="e">
        <f>VLOOKUP(N336,Vulnerability_climate!$D$18:$I$37,6,FALSE)</f>
        <v>#N/A</v>
      </c>
      <c r="R336" s="55" t="e">
        <f t="shared" si="20"/>
        <v>#N/A</v>
      </c>
      <c r="S336" s="133" t="str">
        <f t="shared" si="23"/>
        <v/>
      </c>
    </row>
    <row r="337" spans="2:19" ht="16.5" thickBot="1" x14ac:dyDescent="0.3">
      <c r="B337" s="206">
        <f>Vulnerability_climate!B366</f>
        <v>0</v>
      </c>
      <c r="C337" s="207">
        <f>VLOOKUP($B337,Hazards_climate!$J$15:$R$10016,6,FALSE)</f>
        <v>0</v>
      </c>
      <c r="D337" s="208" t="e">
        <f>VLOOKUP($B337,Hazards_climate!$J$15:$R$10016,7,FALSE)</f>
        <v>#N/A</v>
      </c>
      <c r="E337" s="207">
        <f>VLOOKUP($B337,Hazards_climate!$J$15:$R$10016,8,FALSE)</f>
        <v>0</v>
      </c>
      <c r="F337" s="209">
        <f>VLOOKUP($B337,Hazards_climate!$J$15:$R$10016,9,FALSE)</f>
        <v>0</v>
      </c>
      <c r="G337" s="108">
        <f>Vulnerability_climate!C366</f>
        <v>0</v>
      </c>
      <c r="H337" s="109" t="str">
        <f t="shared" si="21"/>
        <v>00</v>
      </c>
      <c r="I337" s="109" t="e">
        <f>VLOOKUP(Risk_climate!$H337,Exposure_climate!$D$14:$J$1009,3,FALSE)</f>
        <v>#N/A</v>
      </c>
      <c r="J337" s="109" t="e">
        <f>VLOOKUP(Risk_climate!$H337,Exposure_climate!$D$14:$J$1009,4,FALSE)</f>
        <v>#N/A</v>
      </c>
      <c r="K337" s="110" t="e">
        <f>VLOOKUP(Risk_climate!$H337,Exposure_climate!$D$14:$J$1009,6,FALSE)</f>
        <v>#N/A</v>
      </c>
      <c r="L337" s="111">
        <f>Vulnerability_climate!E366</f>
        <v>0</v>
      </c>
      <c r="M337" s="112">
        <f>Vulnerability_climate!F366</f>
        <v>0</v>
      </c>
      <c r="N337" s="112" t="str">
        <f t="shared" si="22"/>
        <v>00</v>
      </c>
      <c r="O337" s="112" t="e">
        <f>VLOOKUP(N337,Vulnerability_climate!$D$18:$I$37,4,FALSE)</f>
        <v>#N/A</v>
      </c>
      <c r="P337" s="112" t="e">
        <f>VLOOKUP(N337,Vulnerability_climate!$D$18:$I$37,5,FALSE)</f>
        <v>#N/A</v>
      </c>
      <c r="Q337" s="113" t="e">
        <f>VLOOKUP(N337,Vulnerability_climate!$D$18:$I$37,6,FALSE)</f>
        <v>#N/A</v>
      </c>
      <c r="R337" s="55" t="e">
        <f t="shared" si="20"/>
        <v>#N/A</v>
      </c>
      <c r="S337" s="133" t="str">
        <f t="shared" si="23"/>
        <v/>
      </c>
    </row>
    <row r="338" spans="2:19" ht="16.5" thickBot="1" x14ac:dyDescent="0.3">
      <c r="B338" s="206">
        <f>Vulnerability_climate!B367</f>
        <v>0</v>
      </c>
      <c r="C338" s="207">
        <f>VLOOKUP($B338,Hazards_climate!$J$15:$R$10016,6,FALSE)</f>
        <v>0</v>
      </c>
      <c r="D338" s="208" t="e">
        <f>VLOOKUP($B338,Hazards_climate!$J$15:$R$10016,7,FALSE)</f>
        <v>#N/A</v>
      </c>
      <c r="E338" s="207">
        <f>VLOOKUP($B338,Hazards_climate!$J$15:$R$10016,8,FALSE)</f>
        <v>0</v>
      </c>
      <c r="F338" s="209">
        <f>VLOOKUP($B338,Hazards_climate!$J$15:$R$10016,9,FALSE)</f>
        <v>0</v>
      </c>
      <c r="G338" s="108">
        <f>Vulnerability_climate!C367</f>
        <v>0</v>
      </c>
      <c r="H338" s="109" t="str">
        <f t="shared" si="21"/>
        <v>00</v>
      </c>
      <c r="I338" s="109" t="e">
        <f>VLOOKUP(Risk_climate!$H338,Exposure_climate!$D$14:$J$1009,3,FALSE)</f>
        <v>#N/A</v>
      </c>
      <c r="J338" s="109" t="e">
        <f>VLOOKUP(Risk_climate!$H338,Exposure_climate!$D$14:$J$1009,4,FALSE)</f>
        <v>#N/A</v>
      </c>
      <c r="K338" s="110" t="e">
        <f>VLOOKUP(Risk_climate!$H338,Exposure_climate!$D$14:$J$1009,6,FALSE)</f>
        <v>#N/A</v>
      </c>
      <c r="L338" s="111">
        <f>Vulnerability_climate!E367</f>
        <v>0</v>
      </c>
      <c r="M338" s="112">
        <f>Vulnerability_climate!F367</f>
        <v>0</v>
      </c>
      <c r="N338" s="112" t="str">
        <f t="shared" si="22"/>
        <v>00</v>
      </c>
      <c r="O338" s="112" t="e">
        <f>VLOOKUP(N338,Vulnerability_climate!$D$18:$I$37,4,FALSE)</f>
        <v>#N/A</v>
      </c>
      <c r="P338" s="112" t="e">
        <f>VLOOKUP(N338,Vulnerability_climate!$D$18:$I$37,5,FALSE)</f>
        <v>#N/A</v>
      </c>
      <c r="Q338" s="113" t="e">
        <f>VLOOKUP(N338,Vulnerability_climate!$D$18:$I$37,6,FALSE)</f>
        <v>#N/A</v>
      </c>
      <c r="R338" s="55" t="e">
        <f t="shared" si="20"/>
        <v>#N/A</v>
      </c>
      <c r="S338" s="133" t="str">
        <f t="shared" si="23"/>
        <v/>
      </c>
    </row>
    <row r="339" spans="2:19" ht="16.5" thickBot="1" x14ac:dyDescent="0.3">
      <c r="B339" s="206">
        <f>Vulnerability_climate!B368</f>
        <v>0</v>
      </c>
      <c r="C339" s="207">
        <f>VLOOKUP($B339,Hazards_climate!$J$15:$R$10016,6,FALSE)</f>
        <v>0</v>
      </c>
      <c r="D339" s="208" t="e">
        <f>VLOOKUP($B339,Hazards_climate!$J$15:$R$10016,7,FALSE)</f>
        <v>#N/A</v>
      </c>
      <c r="E339" s="207">
        <f>VLOOKUP($B339,Hazards_climate!$J$15:$R$10016,8,FALSE)</f>
        <v>0</v>
      </c>
      <c r="F339" s="209">
        <f>VLOOKUP($B339,Hazards_climate!$J$15:$R$10016,9,FALSE)</f>
        <v>0</v>
      </c>
      <c r="G339" s="108">
        <f>Vulnerability_climate!C368</f>
        <v>0</v>
      </c>
      <c r="H339" s="109" t="str">
        <f t="shared" si="21"/>
        <v>00</v>
      </c>
      <c r="I339" s="109" t="e">
        <f>VLOOKUP(Risk_climate!$H339,Exposure_climate!$D$14:$J$1009,3,FALSE)</f>
        <v>#N/A</v>
      </c>
      <c r="J339" s="109" t="e">
        <f>VLOOKUP(Risk_climate!$H339,Exposure_climate!$D$14:$J$1009,4,FALSE)</f>
        <v>#N/A</v>
      </c>
      <c r="K339" s="110" t="e">
        <f>VLOOKUP(Risk_climate!$H339,Exposure_climate!$D$14:$J$1009,6,FALSE)</f>
        <v>#N/A</v>
      </c>
      <c r="L339" s="111">
        <f>Vulnerability_climate!E368</f>
        <v>0</v>
      </c>
      <c r="M339" s="112">
        <f>Vulnerability_climate!F368</f>
        <v>0</v>
      </c>
      <c r="N339" s="112" t="str">
        <f t="shared" si="22"/>
        <v>00</v>
      </c>
      <c r="O339" s="112" t="e">
        <f>VLOOKUP(N339,Vulnerability_climate!$D$18:$I$37,4,FALSE)</f>
        <v>#N/A</v>
      </c>
      <c r="P339" s="112" t="e">
        <f>VLOOKUP(N339,Vulnerability_climate!$D$18:$I$37,5,FALSE)</f>
        <v>#N/A</v>
      </c>
      <c r="Q339" s="113" t="e">
        <f>VLOOKUP(N339,Vulnerability_climate!$D$18:$I$37,6,FALSE)</f>
        <v>#N/A</v>
      </c>
      <c r="R339" s="55" t="e">
        <f t="shared" si="20"/>
        <v>#N/A</v>
      </c>
      <c r="S339" s="133" t="str">
        <f t="shared" si="23"/>
        <v/>
      </c>
    </row>
    <row r="340" spans="2:19" ht="16.5" thickBot="1" x14ac:dyDescent="0.3">
      <c r="B340" s="206">
        <f>Vulnerability_climate!B369</f>
        <v>0</v>
      </c>
      <c r="C340" s="207">
        <f>VLOOKUP($B340,Hazards_climate!$J$15:$R$10016,6,FALSE)</f>
        <v>0</v>
      </c>
      <c r="D340" s="208" t="e">
        <f>VLOOKUP($B340,Hazards_climate!$J$15:$R$10016,7,FALSE)</f>
        <v>#N/A</v>
      </c>
      <c r="E340" s="207">
        <f>VLOOKUP($B340,Hazards_climate!$J$15:$R$10016,8,FALSE)</f>
        <v>0</v>
      </c>
      <c r="F340" s="209">
        <f>VLOOKUP($B340,Hazards_climate!$J$15:$R$10016,9,FALSE)</f>
        <v>0</v>
      </c>
      <c r="G340" s="108">
        <f>Vulnerability_climate!C369</f>
        <v>0</v>
      </c>
      <c r="H340" s="109" t="str">
        <f t="shared" si="21"/>
        <v>00</v>
      </c>
      <c r="I340" s="109" t="e">
        <f>VLOOKUP(Risk_climate!$H340,Exposure_climate!$D$14:$J$1009,3,FALSE)</f>
        <v>#N/A</v>
      </c>
      <c r="J340" s="109" t="e">
        <f>VLOOKUP(Risk_climate!$H340,Exposure_climate!$D$14:$J$1009,4,FALSE)</f>
        <v>#N/A</v>
      </c>
      <c r="K340" s="110" t="e">
        <f>VLOOKUP(Risk_climate!$H340,Exposure_climate!$D$14:$J$1009,6,FALSE)</f>
        <v>#N/A</v>
      </c>
      <c r="L340" s="111">
        <f>Vulnerability_climate!E369</f>
        <v>0</v>
      </c>
      <c r="M340" s="112">
        <f>Vulnerability_climate!F369</f>
        <v>0</v>
      </c>
      <c r="N340" s="112" t="str">
        <f t="shared" si="22"/>
        <v>00</v>
      </c>
      <c r="O340" s="112" t="e">
        <f>VLOOKUP(N340,Vulnerability_climate!$D$18:$I$37,4,FALSE)</f>
        <v>#N/A</v>
      </c>
      <c r="P340" s="112" t="e">
        <f>VLOOKUP(N340,Vulnerability_climate!$D$18:$I$37,5,FALSE)</f>
        <v>#N/A</v>
      </c>
      <c r="Q340" s="113" t="e">
        <f>VLOOKUP(N340,Vulnerability_climate!$D$18:$I$37,6,FALSE)</f>
        <v>#N/A</v>
      </c>
      <c r="R340" s="55" t="e">
        <f t="shared" si="20"/>
        <v>#N/A</v>
      </c>
      <c r="S340" s="133" t="str">
        <f t="shared" si="23"/>
        <v/>
      </c>
    </row>
    <row r="341" spans="2:19" ht="16.5" thickBot="1" x14ac:dyDescent="0.3">
      <c r="B341" s="206">
        <f>Vulnerability_climate!B370</f>
        <v>0</v>
      </c>
      <c r="C341" s="207">
        <f>VLOOKUP($B341,Hazards_climate!$J$15:$R$10016,6,FALSE)</f>
        <v>0</v>
      </c>
      <c r="D341" s="208" t="e">
        <f>VLOOKUP($B341,Hazards_climate!$J$15:$R$10016,7,FALSE)</f>
        <v>#N/A</v>
      </c>
      <c r="E341" s="207">
        <f>VLOOKUP($B341,Hazards_climate!$J$15:$R$10016,8,FALSE)</f>
        <v>0</v>
      </c>
      <c r="F341" s="209">
        <f>VLOOKUP($B341,Hazards_climate!$J$15:$R$10016,9,FALSE)</f>
        <v>0</v>
      </c>
      <c r="G341" s="108">
        <f>Vulnerability_climate!C370</f>
        <v>0</v>
      </c>
      <c r="H341" s="109" t="str">
        <f t="shared" si="21"/>
        <v>00</v>
      </c>
      <c r="I341" s="109" t="e">
        <f>VLOOKUP(Risk_climate!$H341,Exposure_climate!$D$14:$J$1009,3,FALSE)</f>
        <v>#N/A</v>
      </c>
      <c r="J341" s="109" t="e">
        <f>VLOOKUP(Risk_climate!$H341,Exposure_climate!$D$14:$J$1009,4,FALSE)</f>
        <v>#N/A</v>
      </c>
      <c r="K341" s="110" t="e">
        <f>VLOOKUP(Risk_climate!$H341,Exposure_climate!$D$14:$J$1009,6,FALSE)</f>
        <v>#N/A</v>
      </c>
      <c r="L341" s="111">
        <f>Vulnerability_climate!E370</f>
        <v>0</v>
      </c>
      <c r="M341" s="112">
        <f>Vulnerability_climate!F370</f>
        <v>0</v>
      </c>
      <c r="N341" s="112" t="str">
        <f t="shared" si="22"/>
        <v>00</v>
      </c>
      <c r="O341" s="112" t="e">
        <f>VLOOKUP(N341,Vulnerability_climate!$D$18:$I$37,4,FALSE)</f>
        <v>#N/A</v>
      </c>
      <c r="P341" s="112" t="e">
        <f>VLOOKUP(N341,Vulnerability_climate!$D$18:$I$37,5,FALSE)</f>
        <v>#N/A</v>
      </c>
      <c r="Q341" s="113" t="e">
        <f>VLOOKUP(N341,Vulnerability_climate!$D$18:$I$37,6,FALSE)</f>
        <v>#N/A</v>
      </c>
      <c r="R341" s="55" t="e">
        <f t="shared" si="20"/>
        <v>#N/A</v>
      </c>
      <c r="S341" s="133" t="str">
        <f t="shared" si="23"/>
        <v/>
      </c>
    </row>
    <row r="342" spans="2:19" ht="16.5" thickBot="1" x14ac:dyDescent="0.3">
      <c r="B342" s="206">
        <f>Vulnerability_climate!B371</f>
        <v>0</v>
      </c>
      <c r="C342" s="207">
        <f>VLOOKUP($B342,Hazards_climate!$J$15:$R$10016,6,FALSE)</f>
        <v>0</v>
      </c>
      <c r="D342" s="208" t="e">
        <f>VLOOKUP($B342,Hazards_climate!$J$15:$R$10016,7,FALSE)</f>
        <v>#N/A</v>
      </c>
      <c r="E342" s="207">
        <f>VLOOKUP($B342,Hazards_climate!$J$15:$R$10016,8,FALSE)</f>
        <v>0</v>
      </c>
      <c r="F342" s="209">
        <f>VLOOKUP($B342,Hazards_climate!$J$15:$R$10016,9,FALSE)</f>
        <v>0</v>
      </c>
      <c r="G342" s="108">
        <f>Vulnerability_climate!C371</f>
        <v>0</v>
      </c>
      <c r="H342" s="109" t="str">
        <f t="shared" si="21"/>
        <v>00</v>
      </c>
      <c r="I342" s="109" t="e">
        <f>VLOOKUP(Risk_climate!$H342,Exposure_climate!$D$14:$J$1009,3,FALSE)</f>
        <v>#N/A</v>
      </c>
      <c r="J342" s="109" t="e">
        <f>VLOOKUP(Risk_climate!$H342,Exposure_climate!$D$14:$J$1009,4,FALSE)</f>
        <v>#N/A</v>
      </c>
      <c r="K342" s="110" t="e">
        <f>VLOOKUP(Risk_climate!$H342,Exposure_climate!$D$14:$J$1009,6,FALSE)</f>
        <v>#N/A</v>
      </c>
      <c r="L342" s="111">
        <f>Vulnerability_climate!E371</f>
        <v>0</v>
      </c>
      <c r="M342" s="112">
        <f>Vulnerability_climate!F371</f>
        <v>0</v>
      </c>
      <c r="N342" s="112" t="str">
        <f t="shared" si="22"/>
        <v>00</v>
      </c>
      <c r="O342" s="112" t="e">
        <f>VLOOKUP(N342,Vulnerability_climate!$D$18:$I$37,4,FALSE)</f>
        <v>#N/A</v>
      </c>
      <c r="P342" s="112" t="e">
        <f>VLOOKUP(N342,Vulnerability_climate!$D$18:$I$37,5,FALSE)</f>
        <v>#N/A</v>
      </c>
      <c r="Q342" s="113" t="e">
        <f>VLOOKUP(N342,Vulnerability_climate!$D$18:$I$37,6,FALSE)</f>
        <v>#N/A</v>
      </c>
      <c r="R342" s="55" t="e">
        <f t="shared" si="20"/>
        <v>#N/A</v>
      </c>
      <c r="S342" s="133" t="str">
        <f t="shared" si="23"/>
        <v/>
      </c>
    </row>
    <row r="343" spans="2:19" ht="16.5" thickBot="1" x14ac:dyDescent="0.3">
      <c r="B343" s="206">
        <f>Vulnerability_climate!B372</f>
        <v>0</v>
      </c>
      <c r="C343" s="207">
        <f>VLOOKUP($B343,Hazards_climate!$J$15:$R$10016,6,FALSE)</f>
        <v>0</v>
      </c>
      <c r="D343" s="208" t="e">
        <f>VLOOKUP($B343,Hazards_climate!$J$15:$R$10016,7,FALSE)</f>
        <v>#N/A</v>
      </c>
      <c r="E343" s="207">
        <f>VLOOKUP($B343,Hazards_climate!$J$15:$R$10016,8,FALSE)</f>
        <v>0</v>
      </c>
      <c r="F343" s="209">
        <f>VLOOKUP($B343,Hazards_climate!$J$15:$R$10016,9,FALSE)</f>
        <v>0</v>
      </c>
      <c r="G343" s="108">
        <f>Vulnerability_climate!C372</f>
        <v>0</v>
      </c>
      <c r="H343" s="109" t="str">
        <f t="shared" si="21"/>
        <v>00</v>
      </c>
      <c r="I343" s="109" t="e">
        <f>VLOOKUP(Risk_climate!$H343,Exposure_climate!$D$14:$J$1009,3,FALSE)</f>
        <v>#N/A</v>
      </c>
      <c r="J343" s="109" t="e">
        <f>VLOOKUP(Risk_climate!$H343,Exposure_climate!$D$14:$J$1009,4,FALSE)</f>
        <v>#N/A</v>
      </c>
      <c r="K343" s="110" t="e">
        <f>VLOOKUP(Risk_climate!$H343,Exposure_climate!$D$14:$J$1009,6,FALSE)</f>
        <v>#N/A</v>
      </c>
      <c r="L343" s="111">
        <f>Vulnerability_climate!E372</f>
        <v>0</v>
      </c>
      <c r="M343" s="112">
        <f>Vulnerability_climate!F372</f>
        <v>0</v>
      </c>
      <c r="N343" s="112" t="str">
        <f t="shared" si="22"/>
        <v>00</v>
      </c>
      <c r="O343" s="112" t="e">
        <f>VLOOKUP(N343,Vulnerability_climate!$D$18:$I$37,4,FALSE)</f>
        <v>#N/A</v>
      </c>
      <c r="P343" s="112" t="e">
        <f>VLOOKUP(N343,Vulnerability_climate!$D$18:$I$37,5,FALSE)</f>
        <v>#N/A</v>
      </c>
      <c r="Q343" s="113" t="e">
        <f>VLOOKUP(N343,Vulnerability_climate!$D$18:$I$37,6,FALSE)</f>
        <v>#N/A</v>
      </c>
      <c r="R343" s="55" t="e">
        <f t="shared" si="20"/>
        <v>#N/A</v>
      </c>
      <c r="S343" s="133" t="str">
        <f t="shared" si="23"/>
        <v/>
      </c>
    </row>
    <row r="344" spans="2:19" ht="16.5" thickBot="1" x14ac:dyDescent="0.3">
      <c r="B344" s="206">
        <f>Vulnerability_climate!B373</f>
        <v>0</v>
      </c>
      <c r="C344" s="207">
        <f>VLOOKUP($B344,Hazards_climate!$J$15:$R$10016,6,FALSE)</f>
        <v>0</v>
      </c>
      <c r="D344" s="208" t="e">
        <f>VLOOKUP($B344,Hazards_climate!$J$15:$R$10016,7,FALSE)</f>
        <v>#N/A</v>
      </c>
      <c r="E344" s="207">
        <f>VLOOKUP($B344,Hazards_climate!$J$15:$R$10016,8,FALSE)</f>
        <v>0</v>
      </c>
      <c r="F344" s="209">
        <f>VLOOKUP($B344,Hazards_climate!$J$15:$R$10016,9,FALSE)</f>
        <v>0</v>
      </c>
      <c r="G344" s="108">
        <f>Vulnerability_climate!C373</f>
        <v>0</v>
      </c>
      <c r="H344" s="109" t="str">
        <f t="shared" si="21"/>
        <v>00</v>
      </c>
      <c r="I344" s="109" t="e">
        <f>VLOOKUP(Risk_climate!$H344,Exposure_climate!$D$14:$J$1009,3,FALSE)</f>
        <v>#N/A</v>
      </c>
      <c r="J344" s="109" t="e">
        <f>VLOOKUP(Risk_climate!$H344,Exposure_climate!$D$14:$J$1009,4,FALSE)</f>
        <v>#N/A</v>
      </c>
      <c r="K344" s="110" t="e">
        <f>VLOOKUP(Risk_climate!$H344,Exposure_climate!$D$14:$J$1009,6,FALSE)</f>
        <v>#N/A</v>
      </c>
      <c r="L344" s="111">
        <f>Vulnerability_climate!E373</f>
        <v>0</v>
      </c>
      <c r="M344" s="112">
        <f>Vulnerability_climate!F373</f>
        <v>0</v>
      </c>
      <c r="N344" s="112" t="str">
        <f t="shared" si="22"/>
        <v>00</v>
      </c>
      <c r="O344" s="112" t="e">
        <f>VLOOKUP(N344,Vulnerability_climate!$D$18:$I$37,4,FALSE)</f>
        <v>#N/A</v>
      </c>
      <c r="P344" s="112" t="e">
        <f>VLOOKUP(N344,Vulnerability_climate!$D$18:$I$37,5,FALSE)</f>
        <v>#N/A</v>
      </c>
      <c r="Q344" s="113" t="e">
        <f>VLOOKUP(N344,Vulnerability_climate!$D$18:$I$37,6,FALSE)</f>
        <v>#N/A</v>
      </c>
      <c r="R344" s="55" t="e">
        <f t="shared" si="20"/>
        <v>#N/A</v>
      </c>
      <c r="S344" s="133" t="str">
        <f t="shared" si="23"/>
        <v/>
      </c>
    </row>
    <row r="345" spans="2:19" ht="16.5" thickBot="1" x14ac:dyDescent="0.3">
      <c r="B345" s="206">
        <f>Vulnerability_climate!B374</f>
        <v>0</v>
      </c>
      <c r="C345" s="207">
        <f>VLOOKUP($B345,Hazards_climate!$J$15:$R$10016,6,FALSE)</f>
        <v>0</v>
      </c>
      <c r="D345" s="208" t="e">
        <f>VLOOKUP($B345,Hazards_climate!$J$15:$R$10016,7,FALSE)</f>
        <v>#N/A</v>
      </c>
      <c r="E345" s="207">
        <f>VLOOKUP($B345,Hazards_climate!$J$15:$R$10016,8,FALSE)</f>
        <v>0</v>
      </c>
      <c r="F345" s="209">
        <f>VLOOKUP($B345,Hazards_climate!$J$15:$R$10016,9,FALSE)</f>
        <v>0</v>
      </c>
      <c r="G345" s="108">
        <f>Vulnerability_climate!C374</f>
        <v>0</v>
      </c>
      <c r="H345" s="109" t="str">
        <f t="shared" si="21"/>
        <v>00</v>
      </c>
      <c r="I345" s="109" t="e">
        <f>VLOOKUP(Risk_climate!$H345,Exposure_climate!$D$14:$J$1009,3,FALSE)</f>
        <v>#N/A</v>
      </c>
      <c r="J345" s="109" t="e">
        <f>VLOOKUP(Risk_climate!$H345,Exposure_climate!$D$14:$J$1009,4,FALSE)</f>
        <v>#N/A</v>
      </c>
      <c r="K345" s="110" t="e">
        <f>VLOOKUP(Risk_climate!$H345,Exposure_climate!$D$14:$J$1009,6,FALSE)</f>
        <v>#N/A</v>
      </c>
      <c r="L345" s="111">
        <f>Vulnerability_climate!E374</f>
        <v>0</v>
      </c>
      <c r="M345" s="112">
        <f>Vulnerability_climate!F374</f>
        <v>0</v>
      </c>
      <c r="N345" s="112" t="str">
        <f t="shared" si="22"/>
        <v>00</v>
      </c>
      <c r="O345" s="112" t="e">
        <f>VLOOKUP(N345,Vulnerability_climate!$D$18:$I$37,4,FALSE)</f>
        <v>#N/A</v>
      </c>
      <c r="P345" s="112" t="e">
        <f>VLOOKUP(N345,Vulnerability_climate!$D$18:$I$37,5,FALSE)</f>
        <v>#N/A</v>
      </c>
      <c r="Q345" s="113" t="e">
        <f>VLOOKUP(N345,Vulnerability_climate!$D$18:$I$37,6,FALSE)</f>
        <v>#N/A</v>
      </c>
      <c r="R345" s="55" t="e">
        <f t="shared" si="20"/>
        <v>#N/A</v>
      </c>
      <c r="S345" s="133" t="str">
        <f t="shared" si="23"/>
        <v/>
      </c>
    </row>
    <row r="346" spans="2:19" ht="16.5" thickBot="1" x14ac:dyDescent="0.3">
      <c r="B346" s="206">
        <f>Vulnerability_climate!B375</f>
        <v>0</v>
      </c>
      <c r="C346" s="207">
        <f>VLOOKUP($B346,Hazards_climate!$J$15:$R$10016,6,FALSE)</f>
        <v>0</v>
      </c>
      <c r="D346" s="208" t="e">
        <f>VLOOKUP($B346,Hazards_climate!$J$15:$R$10016,7,FALSE)</f>
        <v>#N/A</v>
      </c>
      <c r="E346" s="207">
        <f>VLOOKUP($B346,Hazards_climate!$J$15:$R$10016,8,FALSE)</f>
        <v>0</v>
      </c>
      <c r="F346" s="209">
        <f>VLOOKUP($B346,Hazards_climate!$J$15:$R$10016,9,FALSE)</f>
        <v>0</v>
      </c>
      <c r="G346" s="108">
        <f>Vulnerability_climate!C375</f>
        <v>0</v>
      </c>
      <c r="H346" s="109" t="str">
        <f t="shared" si="21"/>
        <v>00</v>
      </c>
      <c r="I346" s="109" t="e">
        <f>VLOOKUP(Risk_climate!$H346,Exposure_climate!$D$14:$J$1009,3,FALSE)</f>
        <v>#N/A</v>
      </c>
      <c r="J346" s="109" t="e">
        <f>VLOOKUP(Risk_climate!$H346,Exposure_climate!$D$14:$J$1009,4,FALSE)</f>
        <v>#N/A</v>
      </c>
      <c r="K346" s="110" t="e">
        <f>VLOOKUP(Risk_climate!$H346,Exposure_climate!$D$14:$J$1009,6,FALSE)</f>
        <v>#N/A</v>
      </c>
      <c r="L346" s="111">
        <f>Vulnerability_climate!E375</f>
        <v>0</v>
      </c>
      <c r="M346" s="112">
        <f>Vulnerability_climate!F375</f>
        <v>0</v>
      </c>
      <c r="N346" s="112" t="str">
        <f t="shared" si="22"/>
        <v>00</v>
      </c>
      <c r="O346" s="112" t="e">
        <f>VLOOKUP(N346,Vulnerability_climate!$D$18:$I$37,4,FALSE)</f>
        <v>#N/A</v>
      </c>
      <c r="P346" s="112" t="e">
        <f>VLOOKUP(N346,Vulnerability_climate!$D$18:$I$37,5,FALSE)</f>
        <v>#N/A</v>
      </c>
      <c r="Q346" s="113" t="e">
        <f>VLOOKUP(N346,Vulnerability_climate!$D$18:$I$37,6,FALSE)</f>
        <v>#N/A</v>
      </c>
      <c r="R346" s="55" t="e">
        <f t="shared" si="20"/>
        <v>#N/A</v>
      </c>
      <c r="S346" s="133" t="str">
        <f t="shared" si="23"/>
        <v/>
      </c>
    </row>
    <row r="347" spans="2:19" ht="16.5" thickBot="1" x14ac:dyDescent="0.3">
      <c r="B347" s="206">
        <f>Vulnerability_climate!B376</f>
        <v>0</v>
      </c>
      <c r="C347" s="207">
        <f>VLOOKUP($B347,Hazards_climate!$J$15:$R$10016,6,FALSE)</f>
        <v>0</v>
      </c>
      <c r="D347" s="208" t="e">
        <f>VLOOKUP($B347,Hazards_climate!$J$15:$R$10016,7,FALSE)</f>
        <v>#N/A</v>
      </c>
      <c r="E347" s="207">
        <f>VLOOKUP($B347,Hazards_climate!$J$15:$R$10016,8,FALSE)</f>
        <v>0</v>
      </c>
      <c r="F347" s="209">
        <f>VLOOKUP($B347,Hazards_climate!$J$15:$R$10016,9,FALSE)</f>
        <v>0</v>
      </c>
      <c r="G347" s="108">
        <f>Vulnerability_climate!C376</f>
        <v>0</v>
      </c>
      <c r="H347" s="109" t="str">
        <f t="shared" si="21"/>
        <v>00</v>
      </c>
      <c r="I347" s="109" t="e">
        <f>VLOOKUP(Risk_climate!$H347,Exposure_climate!$D$14:$J$1009,3,FALSE)</f>
        <v>#N/A</v>
      </c>
      <c r="J347" s="109" t="e">
        <f>VLOOKUP(Risk_climate!$H347,Exposure_climate!$D$14:$J$1009,4,FALSE)</f>
        <v>#N/A</v>
      </c>
      <c r="K347" s="110" t="e">
        <f>VLOOKUP(Risk_climate!$H347,Exposure_climate!$D$14:$J$1009,6,FALSE)</f>
        <v>#N/A</v>
      </c>
      <c r="L347" s="111">
        <f>Vulnerability_climate!E376</f>
        <v>0</v>
      </c>
      <c r="M347" s="112">
        <f>Vulnerability_climate!F376</f>
        <v>0</v>
      </c>
      <c r="N347" s="112" t="str">
        <f t="shared" si="22"/>
        <v>00</v>
      </c>
      <c r="O347" s="112" t="e">
        <f>VLOOKUP(N347,Vulnerability_climate!$D$18:$I$37,4,FALSE)</f>
        <v>#N/A</v>
      </c>
      <c r="P347" s="112" t="e">
        <f>VLOOKUP(N347,Vulnerability_climate!$D$18:$I$37,5,FALSE)</f>
        <v>#N/A</v>
      </c>
      <c r="Q347" s="113" t="e">
        <f>VLOOKUP(N347,Vulnerability_climate!$D$18:$I$37,6,FALSE)</f>
        <v>#N/A</v>
      </c>
      <c r="R347" s="55" t="e">
        <f t="shared" si="20"/>
        <v>#N/A</v>
      </c>
      <c r="S347" s="133" t="str">
        <f t="shared" si="23"/>
        <v/>
      </c>
    </row>
    <row r="348" spans="2:19" ht="16.5" thickBot="1" x14ac:dyDescent="0.3">
      <c r="B348" s="206">
        <f>Vulnerability_climate!B377</f>
        <v>0</v>
      </c>
      <c r="C348" s="207">
        <f>VLOOKUP($B348,Hazards_climate!$J$15:$R$10016,6,FALSE)</f>
        <v>0</v>
      </c>
      <c r="D348" s="208" t="e">
        <f>VLOOKUP($B348,Hazards_climate!$J$15:$R$10016,7,FALSE)</f>
        <v>#N/A</v>
      </c>
      <c r="E348" s="207">
        <f>VLOOKUP($B348,Hazards_climate!$J$15:$R$10016,8,FALSE)</f>
        <v>0</v>
      </c>
      <c r="F348" s="209">
        <f>VLOOKUP($B348,Hazards_climate!$J$15:$R$10016,9,FALSE)</f>
        <v>0</v>
      </c>
      <c r="G348" s="108">
        <f>Vulnerability_climate!C377</f>
        <v>0</v>
      </c>
      <c r="H348" s="109" t="str">
        <f t="shared" si="21"/>
        <v>00</v>
      </c>
      <c r="I348" s="109" t="e">
        <f>VLOOKUP(Risk_climate!$H348,Exposure_climate!$D$14:$J$1009,3,FALSE)</f>
        <v>#N/A</v>
      </c>
      <c r="J348" s="109" t="e">
        <f>VLOOKUP(Risk_climate!$H348,Exposure_climate!$D$14:$J$1009,4,FALSE)</f>
        <v>#N/A</v>
      </c>
      <c r="K348" s="110" t="e">
        <f>VLOOKUP(Risk_climate!$H348,Exposure_climate!$D$14:$J$1009,6,FALSE)</f>
        <v>#N/A</v>
      </c>
      <c r="L348" s="111">
        <f>Vulnerability_climate!E377</f>
        <v>0</v>
      </c>
      <c r="M348" s="112">
        <f>Vulnerability_climate!F377</f>
        <v>0</v>
      </c>
      <c r="N348" s="112" t="str">
        <f t="shared" si="22"/>
        <v>00</v>
      </c>
      <c r="O348" s="112" t="e">
        <f>VLOOKUP(N348,Vulnerability_climate!$D$18:$I$37,4,FALSE)</f>
        <v>#N/A</v>
      </c>
      <c r="P348" s="112" t="e">
        <f>VLOOKUP(N348,Vulnerability_climate!$D$18:$I$37,5,FALSE)</f>
        <v>#N/A</v>
      </c>
      <c r="Q348" s="113" t="e">
        <f>VLOOKUP(N348,Vulnerability_climate!$D$18:$I$37,6,FALSE)</f>
        <v>#N/A</v>
      </c>
      <c r="R348" s="55" t="e">
        <f t="shared" si="20"/>
        <v>#N/A</v>
      </c>
      <c r="S348" s="133" t="str">
        <f t="shared" si="23"/>
        <v/>
      </c>
    </row>
    <row r="349" spans="2:19" ht="16.5" thickBot="1" x14ac:dyDescent="0.3">
      <c r="B349" s="206">
        <f>Vulnerability_climate!B378</f>
        <v>0</v>
      </c>
      <c r="C349" s="207">
        <f>VLOOKUP($B349,Hazards_climate!$J$15:$R$10016,6,FALSE)</f>
        <v>0</v>
      </c>
      <c r="D349" s="208" t="e">
        <f>VLOOKUP($B349,Hazards_climate!$J$15:$R$10016,7,FALSE)</f>
        <v>#N/A</v>
      </c>
      <c r="E349" s="207">
        <f>VLOOKUP($B349,Hazards_climate!$J$15:$R$10016,8,FALSE)</f>
        <v>0</v>
      </c>
      <c r="F349" s="209">
        <f>VLOOKUP($B349,Hazards_climate!$J$15:$R$10016,9,FALSE)</f>
        <v>0</v>
      </c>
      <c r="G349" s="108">
        <f>Vulnerability_climate!C378</f>
        <v>0</v>
      </c>
      <c r="H349" s="109" t="str">
        <f t="shared" si="21"/>
        <v>00</v>
      </c>
      <c r="I349" s="109" t="e">
        <f>VLOOKUP(Risk_climate!$H349,Exposure_climate!$D$14:$J$1009,3,FALSE)</f>
        <v>#N/A</v>
      </c>
      <c r="J349" s="109" t="e">
        <f>VLOOKUP(Risk_climate!$H349,Exposure_climate!$D$14:$J$1009,4,FALSE)</f>
        <v>#N/A</v>
      </c>
      <c r="K349" s="110" t="e">
        <f>VLOOKUP(Risk_climate!$H349,Exposure_climate!$D$14:$J$1009,6,FALSE)</f>
        <v>#N/A</v>
      </c>
      <c r="L349" s="111">
        <f>Vulnerability_climate!E378</f>
        <v>0</v>
      </c>
      <c r="M349" s="112">
        <f>Vulnerability_climate!F378</f>
        <v>0</v>
      </c>
      <c r="N349" s="112" t="str">
        <f t="shared" si="22"/>
        <v>00</v>
      </c>
      <c r="O349" s="112" t="e">
        <f>VLOOKUP(N349,Vulnerability_climate!$D$18:$I$37,4,FALSE)</f>
        <v>#N/A</v>
      </c>
      <c r="P349" s="112" t="e">
        <f>VLOOKUP(N349,Vulnerability_climate!$D$18:$I$37,5,FALSE)</f>
        <v>#N/A</v>
      </c>
      <c r="Q349" s="113" t="e">
        <f>VLOOKUP(N349,Vulnerability_climate!$D$18:$I$37,6,FALSE)</f>
        <v>#N/A</v>
      </c>
      <c r="R349" s="55" t="e">
        <f t="shared" si="20"/>
        <v>#N/A</v>
      </c>
      <c r="S349" s="133" t="str">
        <f t="shared" si="23"/>
        <v/>
      </c>
    </row>
    <row r="350" spans="2:19" ht="16.5" thickBot="1" x14ac:dyDescent="0.3">
      <c r="B350" s="206">
        <f>Vulnerability_climate!B379</f>
        <v>0</v>
      </c>
      <c r="C350" s="207">
        <f>VLOOKUP($B350,Hazards_climate!$J$15:$R$10016,6,FALSE)</f>
        <v>0</v>
      </c>
      <c r="D350" s="208" t="e">
        <f>VLOOKUP($B350,Hazards_climate!$J$15:$R$10016,7,FALSE)</f>
        <v>#N/A</v>
      </c>
      <c r="E350" s="207">
        <f>VLOOKUP($B350,Hazards_climate!$J$15:$R$10016,8,FALSE)</f>
        <v>0</v>
      </c>
      <c r="F350" s="209">
        <f>VLOOKUP($B350,Hazards_climate!$J$15:$R$10016,9,FALSE)</f>
        <v>0</v>
      </c>
      <c r="G350" s="108">
        <f>Vulnerability_climate!C379</f>
        <v>0</v>
      </c>
      <c r="H350" s="109" t="str">
        <f t="shared" si="21"/>
        <v>00</v>
      </c>
      <c r="I350" s="109" t="e">
        <f>VLOOKUP(Risk_climate!$H350,Exposure_climate!$D$14:$J$1009,3,FALSE)</f>
        <v>#N/A</v>
      </c>
      <c r="J350" s="109" t="e">
        <f>VLOOKUP(Risk_climate!$H350,Exposure_climate!$D$14:$J$1009,4,FALSE)</f>
        <v>#N/A</v>
      </c>
      <c r="K350" s="110" t="e">
        <f>VLOOKUP(Risk_climate!$H350,Exposure_climate!$D$14:$J$1009,6,FALSE)</f>
        <v>#N/A</v>
      </c>
      <c r="L350" s="111">
        <f>Vulnerability_climate!E379</f>
        <v>0</v>
      </c>
      <c r="M350" s="112">
        <f>Vulnerability_climate!F379</f>
        <v>0</v>
      </c>
      <c r="N350" s="112" t="str">
        <f t="shared" si="22"/>
        <v>00</v>
      </c>
      <c r="O350" s="112" t="e">
        <f>VLOOKUP(N350,Vulnerability_climate!$D$18:$I$37,4,FALSE)</f>
        <v>#N/A</v>
      </c>
      <c r="P350" s="112" t="e">
        <f>VLOOKUP(N350,Vulnerability_climate!$D$18:$I$37,5,FALSE)</f>
        <v>#N/A</v>
      </c>
      <c r="Q350" s="113" t="e">
        <f>VLOOKUP(N350,Vulnerability_climate!$D$18:$I$37,6,FALSE)</f>
        <v>#N/A</v>
      </c>
      <c r="R350" s="55" t="e">
        <f t="shared" si="20"/>
        <v>#N/A</v>
      </c>
      <c r="S350" s="133" t="str">
        <f t="shared" si="23"/>
        <v/>
      </c>
    </row>
    <row r="351" spans="2:19" ht="16.5" thickBot="1" x14ac:dyDescent="0.3">
      <c r="B351" s="206">
        <f>Vulnerability_climate!B380</f>
        <v>0</v>
      </c>
      <c r="C351" s="207">
        <f>VLOOKUP($B351,Hazards_climate!$J$15:$R$10016,6,FALSE)</f>
        <v>0</v>
      </c>
      <c r="D351" s="208" t="e">
        <f>VLOOKUP($B351,Hazards_climate!$J$15:$R$10016,7,FALSE)</f>
        <v>#N/A</v>
      </c>
      <c r="E351" s="207">
        <f>VLOOKUP($B351,Hazards_climate!$J$15:$R$10016,8,FALSE)</f>
        <v>0</v>
      </c>
      <c r="F351" s="209">
        <f>VLOOKUP($B351,Hazards_climate!$J$15:$R$10016,9,FALSE)</f>
        <v>0</v>
      </c>
      <c r="G351" s="108">
        <f>Vulnerability_climate!C380</f>
        <v>0</v>
      </c>
      <c r="H351" s="109" t="str">
        <f t="shared" si="21"/>
        <v>00</v>
      </c>
      <c r="I351" s="109" t="e">
        <f>VLOOKUP(Risk_climate!$H351,Exposure_climate!$D$14:$J$1009,3,FALSE)</f>
        <v>#N/A</v>
      </c>
      <c r="J351" s="109" t="e">
        <f>VLOOKUP(Risk_climate!$H351,Exposure_climate!$D$14:$J$1009,4,FALSE)</f>
        <v>#N/A</v>
      </c>
      <c r="K351" s="110" t="e">
        <f>VLOOKUP(Risk_climate!$H351,Exposure_climate!$D$14:$J$1009,6,FALSE)</f>
        <v>#N/A</v>
      </c>
      <c r="L351" s="111">
        <f>Vulnerability_climate!E380</f>
        <v>0</v>
      </c>
      <c r="M351" s="112">
        <f>Vulnerability_climate!F380</f>
        <v>0</v>
      </c>
      <c r="N351" s="112" t="str">
        <f t="shared" si="22"/>
        <v>00</v>
      </c>
      <c r="O351" s="112" t="e">
        <f>VLOOKUP(N351,Vulnerability_climate!$D$18:$I$37,4,FALSE)</f>
        <v>#N/A</v>
      </c>
      <c r="P351" s="112" t="e">
        <f>VLOOKUP(N351,Vulnerability_climate!$D$18:$I$37,5,FALSE)</f>
        <v>#N/A</v>
      </c>
      <c r="Q351" s="113" t="e">
        <f>VLOOKUP(N351,Vulnerability_climate!$D$18:$I$37,6,FALSE)</f>
        <v>#N/A</v>
      </c>
      <c r="R351" s="55" t="e">
        <f t="shared" si="20"/>
        <v>#N/A</v>
      </c>
      <c r="S351" s="133" t="str">
        <f t="shared" si="23"/>
        <v/>
      </c>
    </row>
    <row r="352" spans="2:19" ht="16.5" thickBot="1" x14ac:dyDescent="0.3">
      <c r="B352" s="206">
        <f>Vulnerability_climate!B381</f>
        <v>0</v>
      </c>
      <c r="C352" s="207">
        <f>VLOOKUP($B352,Hazards_climate!$J$15:$R$10016,6,FALSE)</f>
        <v>0</v>
      </c>
      <c r="D352" s="208" t="e">
        <f>VLOOKUP($B352,Hazards_climate!$J$15:$R$10016,7,FALSE)</f>
        <v>#N/A</v>
      </c>
      <c r="E352" s="207">
        <f>VLOOKUP($B352,Hazards_climate!$J$15:$R$10016,8,FALSE)</f>
        <v>0</v>
      </c>
      <c r="F352" s="209">
        <f>VLOOKUP($B352,Hazards_climate!$J$15:$R$10016,9,FALSE)</f>
        <v>0</v>
      </c>
      <c r="G352" s="108">
        <f>Vulnerability_climate!C381</f>
        <v>0</v>
      </c>
      <c r="H352" s="109" t="str">
        <f t="shared" si="21"/>
        <v>00</v>
      </c>
      <c r="I352" s="109" t="e">
        <f>VLOOKUP(Risk_climate!$H352,Exposure_climate!$D$14:$J$1009,3,FALSE)</f>
        <v>#N/A</v>
      </c>
      <c r="J352" s="109" t="e">
        <f>VLOOKUP(Risk_climate!$H352,Exposure_climate!$D$14:$J$1009,4,FALSE)</f>
        <v>#N/A</v>
      </c>
      <c r="K352" s="110" t="e">
        <f>VLOOKUP(Risk_climate!$H352,Exposure_climate!$D$14:$J$1009,6,FALSE)</f>
        <v>#N/A</v>
      </c>
      <c r="L352" s="111">
        <f>Vulnerability_climate!E381</f>
        <v>0</v>
      </c>
      <c r="M352" s="112">
        <f>Vulnerability_climate!F381</f>
        <v>0</v>
      </c>
      <c r="N352" s="112" t="str">
        <f t="shared" si="22"/>
        <v>00</v>
      </c>
      <c r="O352" s="112" t="e">
        <f>VLOOKUP(N352,Vulnerability_climate!$D$18:$I$37,4,FALSE)</f>
        <v>#N/A</v>
      </c>
      <c r="P352" s="112" t="e">
        <f>VLOOKUP(N352,Vulnerability_climate!$D$18:$I$37,5,FALSE)</f>
        <v>#N/A</v>
      </c>
      <c r="Q352" s="113" t="e">
        <f>VLOOKUP(N352,Vulnerability_climate!$D$18:$I$37,6,FALSE)</f>
        <v>#N/A</v>
      </c>
      <c r="R352" s="55" t="e">
        <f t="shared" si="20"/>
        <v>#N/A</v>
      </c>
      <c r="S352" s="133" t="str">
        <f t="shared" si="23"/>
        <v/>
      </c>
    </row>
    <row r="353" spans="2:19" ht="16.5" thickBot="1" x14ac:dyDescent="0.3">
      <c r="B353" s="206">
        <f>Vulnerability_climate!B382</f>
        <v>0</v>
      </c>
      <c r="C353" s="207">
        <f>VLOOKUP($B353,Hazards_climate!$J$15:$R$10016,6,FALSE)</f>
        <v>0</v>
      </c>
      <c r="D353" s="208" t="e">
        <f>VLOOKUP($B353,Hazards_climate!$J$15:$R$10016,7,FALSE)</f>
        <v>#N/A</v>
      </c>
      <c r="E353" s="207">
        <f>VLOOKUP($B353,Hazards_climate!$J$15:$R$10016,8,FALSE)</f>
        <v>0</v>
      </c>
      <c r="F353" s="209">
        <f>VLOOKUP($B353,Hazards_climate!$J$15:$R$10016,9,FALSE)</f>
        <v>0</v>
      </c>
      <c r="G353" s="108">
        <f>Vulnerability_climate!C382</f>
        <v>0</v>
      </c>
      <c r="H353" s="109" t="str">
        <f t="shared" si="21"/>
        <v>00</v>
      </c>
      <c r="I353" s="109" t="e">
        <f>VLOOKUP(Risk_climate!$H353,Exposure_climate!$D$14:$J$1009,3,FALSE)</f>
        <v>#N/A</v>
      </c>
      <c r="J353" s="109" t="e">
        <f>VLOOKUP(Risk_climate!$H353,Exposure_climate!$D$14:$J$1009,4,FALSE)</f>
        <v>#N/A</v>
      </c>
      <c r="K353" s="110" t="e">
        <f>VLOOKUP(Risk_climate!$H353,Exposure_climate!$D$14:$J$1009,6,FALSE)</f>
        <v>#N/A</v>
      </c>
      <c r="L353" s="111">
        <f>Vulnerability_climate!E382</f>
        <v>0</v>
      </c>
      <c r="M353" s="112">
        <f>Vulnerability_climate!F382</f>
        <v>0</v>
      </c>
      <c r="N353" s="112" t="str">
        <f t="shared" si="22"/>
        <v>00</v>
      </c>
      <c r="O353" s="112" t="e">
        <f>VLOOKUP(N353,Vulnerability_climate!$D$18:$I$37,4,FALSE)</f>
        <v>#N/A</v>
      </c>
      <c r="P353" s="112" t="e">
        <f>VLOOKUP(N353,Vulnerability_climate!$D$18:$I$37,5,FALSE)</f>
        <v>#N/A</v>
      </c>
      <c r="Q353" s="113" t="e">
        <f>VLOOKUP(N353,Vulnerability_climate!$D$18:$I$37,6,FALSE)</f>
        <v>#N/A</v>
      </c>
      <c r="R353" s="55" t="e">
        <f t="shared" si="20"/>
        <v>#N/A</v>
      </c>
      <c r="S353" s="133" t="str">
        <f t="shared" si="23"/>
        <v/>
      </c>
    </row>
    <row r="354" spans="2:19" ht="16.5" thickBot="1" x14ac:dyDescent="0.3">
      <c r="B354" s="206">
        <f>Vulnerability_climate!B383</f>
        <v>0</v>
      </c>
      <c r="C354" s="207">
        <f>VLOOKUP($B354,Hazards_climate!$J$15:$R$10016,6,FALSE)</f>
        <v>0</v>
      </c>
      <c r="D354" s="208" t="e">
        <f>VLOOKUP($B354,Hazards_climate!$J$15:$R$10016,7,FALSE)</f>
        <v>#N/A</v>
      </c>
      <c r="E354" s="207">
        <f>VLOOKUP($B354,Hazards_climate!$J$15:$R$10016,8,FALSE)</f>
        <v>0</v>
      </c>
      <c r="F354" s="209">
        <f>VLOOKUP($B354,Hazards_climate!$J$15:$R$10016,9,FALSE)</f>
        <v>0</v>
      </c>
      <c r="G354" s="108">
        <f>Vulnerability_climate!C383</f>
        <v>0</v>
      </c>
      <c r="H354" s="109" t="str">
        <f t="shared" si="21"/>
        <v>00</v>
      </c>
      <c r="I354" s="109" t="e">
        <f>VLOOKUP(Risk_climate!$H354,Exposure_climate!$D$14:$J$1009,3,FALSE)</f>
        <v>#N/A</v>
      </c>
      <c r="J354" s="109" t="e">
        <f>VLOOKUP(Risk_climate!$H354,Exposure_climate!$D$14:$J$1009,4,FALSE)</f>
        <v>#N/A</v>
      </c>
      <c r="K354" s="110" t="e">
        <f>VLOOKUP(Risk_climate!$H354,Exposure_climate!$D$14:$J$1009,6,FALSE)</f>
        <v>#N/A</v>
      </c>
      <c r="L354" s="111">
        <f>Vulnerability_climate!E383</f>
        <v>0</v>
      </c>
      <c r="M354" s="112">
        <f>Vulnerability_climate!F383</f>
        <v>0</v>
      </c>
      <c r="N354" s="112" t="str">
        <f t="shared" si="22"/>
        <v>00</v>
      </c>
      <c r="O354" s="112" t="e">
        <f>VLOOKUP(N354,Vulnerability_climate!$D$18:$I$37,4,FALSE)</f>
        <v>#N/A</v>
      </c>
      <c r="P354" s="112" t="e">
        <f>VLOOKUP(N354,Vulnerability_climate!$D$18:$I$37,5,FALSE)</f>
        <v>#N/A</v>
      </c>
      <c r="Q354" s="113" t="e">
        <f>VLOOKUP(N354,Vulnerability_climate!$D$18:$I$37,6,FALSE)</f>
        <v>#N/A</v>
      </c>
      <c r="R354" s="55" t="e">
        <f t="shared" si="20"/>
        <v>#N/A</v>
      </c>
      <c r="S354" s="133" t="str">
        <f t="shared" si="23"/>
        <v/>
      </c>
    </row>
    <row r="355" spans="2:19" ht="16.5" thickBot="1" x14ac:dyDescent="0.3">
      <c r="B355" s="206">
        <f>Vulnerability_climate!B384</f>
        <v>0</v>
      </c>
      <c r="C355" s="207">
        <f>VLOOKUP($B355,Hazards_climate!$J$15:$R$10016,6,FALSE)</f>
        <v>0</v>
      </c>
      <c r="D355" s="208" t="e">
        <f>VLOOKUP($B355,Hazards_climate!$J$15:$R$10016,7,FALSE)</f>
        <v>#N/A</v>
      </c>
      <c r="E355" s="207">
        <f>VLOOKUP($B355,Hazards_climate!$J$15:$R$10016,8,FALSE)</f>
        <v>0</v>
      </c>
      <c r="F355" s="209">
        <f>VLOOKUP($B355,Hazards_climate!$J$15:$R$10016,9,FALSE)</f>
        <v>0</v>
      </c>
      <c r="G355" s="108">
        <f>Vulnerability_climate!C384</f>
        <v>0</v>
      </c>
      <c r="H355" s="109" t="str">
        <f t="shared" si="21"/>
        <v>00</v>
      </c>
      <c r="I355" s="109" t="e">
        <f>VLOOKUP(Risk_climate!$H355,Exposure_climate!$D$14:$J$1009,3,FALSE)</f>
        <v>#N/A</v>
      </c>
      <c r="J355" s="109" t="e">
        <f>VLOOKUP(Risk_climate!$H355,Exposure_climate!$D$14:$J$1009,4,FALSE)</f>
        <v>#N/A</v>
      </c>
      <c r="K355" s="110" t="e">
        <f>VLOOKUP(Risk_climate!$H355,Exposure_climate!$D$14:$J$1009,6,FALSE)</f>
        <v>#N/A</v>
      </c>
      <c r="L355" s="111">
        <f>Vulnerability_climate!E384</f>
        <v>0</v>
      </c>
      <c r="M355" s="112">
        <f>Vulnerability_climate!F384</f>
        <v>0</v>
      </c>
      <c r="N355" s="112" t="str">
        <f t="shared" si="22"/>
        <v>00</v>
      </c>
      <c r="O355" s="112" t="e">
        <f>VLOOKUP(N355,Vulnerability_climate!$D$18:$I$37,4,FALSE)</f>
        <v>#N/A</v>
      </c>
      <c r="P355" s="112" t="e">
        <f>VLOOKUP(N355,Vulnerability_climate!$D$18:$I$37,5,FALSE)</f>
        <v>#N/A</v>
      </c>
      <c r="Q355" s="113" t="e">
        <f>VLOOKUP(N355,Vulnerability_climate!$D$18:$I$37,6,FALSE)</f>
        <v>#N/A</v>
      </c>
      <c r="R355" s="55" t="e">
        <f t="shared" si="20"/>
        <v>#N/A</v>
      </c>
      <c r="S355" s="133" t="str">
        <f t="shared" si="23"/>
        <v/>
      </c>
    </row>
    <row r="356" spans="2:19" ht="16.5" thickBot="1" x14ac:dyDescent="0.3">
      <c r="B356" s="206">
        <f>Vulnerability_climate!B385</f>
        <v>0</v>
      </c>
      <c r="C356" s="207">
        <f>VLOOKUP($B356,Hazards_climate!$J$15:$R$10016,6,FALSE)</f>
        <v>0</v>
      </c>
      <c r="D356" s="208" t="e">
        <f>VLOOKUP($B356,Hazards_climate!$J$15:$R$10016,7,FALSE)</f>
        <v>#N/A</v>
      </c>
      <c r="E356" s="207">
        <f>VLOOKUP($B356,Hazards_climate!$J$15:$R$10016,8,FALSE)</f>
        <v>0</v>
      </c>
      <c r="F356" s="209">
        <f>VLOOKUP($B356,Hazards_climate!$J$15:$R$10016,9,FALSE)</f>
        <v>0</v>
      </c>
      <c r="G356" s="108">
        <f>Vulnerability_climate!C385</f>
        <v>0</v>
      </c>
      <c r="H356" s="109" t="str">
        <f t="shared" si="21"/>
        <v>00</v>
      </c>
      <c r="I356" s="109" t="e">
        <f>VLOOKUP(Risk_climate!$H356,Exposure_climate!$D$14:$J$1009,3,FALSE)</f>
        <v>#N/A</v>
      </c>
      <c r="J356" s="109" t="e">
        <f>VLOOKUP(Risk_climate!$H356,Exposure_climate!$D$14:$J$1009,4,FALSE)</f>
        <v>#N/A</v>
      </c>
      <c r="K356" s="110" t="e">
        <f>VLOOKUP(Risk_climate!$H356,Exposure_climate!$D$14:$J$1009,6,FALSE)</f>
        <v>#N/A</v>
      </c>
      <c r="L356" s="111">
        <f>Vulnerability_climate!E385</f>
        <v>0</v>
      </c>
      <c r="M356" s="112">
        <f>Vulnerability_climate!F385</f>
        <v>0</v>
      </c>
      <c r="N356" s="112" t="str">
        <f t="shared" si="22"/>
        <v>00</v>
      </c>
      <c r="O356" s="112" t="e">
        <f>VLOOKUP(N356,Vulnerability_climate!$D$18:$I$37,4,FALSE)</f>
        <v>#N/A</v>
      </c>
      <c r="P356" s="112" t="e">
        <f>VLOOKUP(N356,Vulnerability_climate!$D$18:$I$37,5,FALSE)</f>
        <v>#N/A</v>
      </c>
      <c r="Q356" s="113" t="e">
        <f>VLOOKUP(N356,Vulnerability_climate!$D$18:$I$37,6,FALSE)</f>
        <v>#N/A</v>
      </c>
      <c r="R356" s="55" t="e">
        <f t="shared" si="20"/>
        <v>#N/A</v>
      </c>
      <c r="S356" s="133" t="str">
        <f t="shared" si="23"/>
        <v/>
      </c>
    </row>
    <row r="357" spans="2:19" ht="16.5" thickBot="1" x14ac:dyDescent="0.3">
      <c r="B357" s="206">
        <f>Vulnerability_climate!B386</f>
        <v>0</v>
      </c>
      <c r="C357" s="207">
        <f>VLOOKUP($B357,Hazards_climate!$J$15:$R$10016,6,FALSE)</f>
        <v>0</v>
      </c>
      <c r="D357" s="208" t="e">
        <f>VLOOKUP($B357,Hazards_climate!$J$15:$R$10016,7,FALSE)</f>
        <v>#N/A</v>
      </c>
      <c r="E357" s="207">
        <f>VLOOKUP($B357,Hazards_climate!$J$15:$R$10016,8,FALSE)</f>
        <v>0</v>
      </c>
      <c r="F357" s="209">
        <f>VLOOKUP($B357,Hazards_climate!$J$15:$R$10016,9,FALSE)</f>
        <v>0</v>
      </c>
      <c r="G357" s="108">
        <f>Vulnerability_climate!C386</f>
        <v>0</v>
      </c>
      <c r="H357" s="109" t="str">
        <f t="shared" si="21"/>
        <v>00</v>
      </c>
      <c r="I357" s="109" t="e">
        <f>VLOOKUP(Risk_climate!$H357,Exposure_climate!$D$14:$J$1009,3,FALSE)</f>
        <v>#N/A</v>
      </c>
      <c r="J357" s="109" t="e">
        <f>VLOOKUP(Risk_climate!$H357,Exposure_climate!$D$14:$J$1009,4,FALSE)</f>
        <v>#N/A</v>
      </c>
      <c r="K357" s="110" t="e">
        <f>VLOOKUP(Risk_climate!$H357,Exposure_climate!$D$14:$J$1009,6,FALSE)</f>
        <v>#N/A</v>
      </c>
      <c r="L357" s="111">
        <f>Vulnerability_climate!E386</f>
        <v>0</v>
      </c>
      <c r="M357" s="112">
        <f>Vulnerability_climate!F386</f>
        <v>0</v>
      </c>
      <c r="N357" s="112" t="str">
        <f t="shared" si="22"/>
        <v>00</v>
      </c>
      <c r="O357" s="112" t="e">
        <f>VLOOKUP(N357,Vulnerability_climate!$D$18:$I$37,4,FALSE)</f>
        <v>#N/A</v>
      </c>
      <c r="P357" s="112" t="e">
        <f>VLOOKUP(N357,Vulnerability_climate!$D$18:$I$37,5,FALSE)</f>
        <v>#N/A</v>
      </c>
      <c r="Q357" s="113" t="e">
        <f>VLOOKUP(N357,Vulnerability_climate!$D$18:$I$37,6,FALSE)</f>
        <v>#N/A</v>
      </c>
      <c r="R357" s="55" t="e">
        <f t="shared" si="20"/>
        <v>#N/A</v>
      </c>
      <c r="S357" s="133" t="str">
        <f t="shared" si="23"/>
        <v/>
      </c>
    </row>
    <row r="358" spans="2:19" ht="16.5" thickBot="1" x14ac:dyDescent="0.3">
      <c r="B358" s="206">
        <f>Vulnerability_climate!B387</f>
        <v>0</v>
      </c>
      <c r="C358" s="207">
        <f>VLOOKUP($B358,Hazards_climate!$J$15:$R$10016,6,FALSE)</f>
        <v>0</v>
      </c>
      <c r="D358" s="208" t="e">
        <f>VLOOKUP($B358,Hazards_climate!$J$15:$R$10016,7,FALSE)</f>
        <v>#N/A</v>
      </c>
      <c r="E358" s="207">
        <f>VLOOKUP($B358,Hazards_climate!$J$15:$R$10016,8,FALSE)</f>
        <v>0</v>
      </c>
      <c r="F358" s="209">
        <f>VLOOKUP($B358,Hazards_climate!$J$15:$R$10016,9,FALSE)</f>
        <v>0</v>
      </c>
      <c r="G358" s="108">
        <f>Vulnerability_climate!C387</f>
        <v>0</v>
      </c>
      <c r="H358" s="109" t="str">
        <f t="shared" si="21"/>
        <v>00</v>
      </c>
      <c r="I358" s="109" t="e">
        <f>VLOOKUP(Risk_climate!$H358,Exposure_climate!$D$14:$J$1009,3,FALSE)</f>
        <v>#N/A</v>
      </c>
      <c r="J358" s="109" t="e">
        <f>VLOOKUP(Risk_climate!$H358,Exposure_climate!$D$14:$J$1009,4,FALSE)</f>
        <v>#N/A</v>
      </c>
      <c r="K358" s="110" t="e">
        <f>VLOOKUP(Risk_climate!$H358,Exposure_climate!$D$14:$J$1009,6,FALSE)</f>
        <v>#N/A</v>
      </c>
      <c r="L358" s="111">
        <f>Vulnerability_climate!E387</f>
        <v>0</v>
      </c>
      <c r="M358" s="112">
        <f>Vulnerability_climate!F387</f>
        <v>0</v>
      </c>
      <c r="N358" s="112" t="str">
        <f t="shared" si="22"/>
        <v>00</v>
      </c>
      <c r="O358" s="112" t="e">
        <f>VLOOKUP(N358,Vulnerability_climate!$D$18:$I$37,4,FALSE)</f>
        <v>#N/A</v>
      </c>
      <c r="P358" s="112" t="e">
        <f>VLOOKUP(N358,Vulnerability_climate!$D$18:$I$37,5,FALSE)</f>
        <v>#N/A</v>
      </c>
      <c r="Q358" s="113" t="e">
        <f>VLOOKUP(N358,Vulnerability_climate!$D$18:$I$37,6,FALSE)</f>
        <v>#N/A</v>
      </c>
      <c r="R358" s="55" t="e">
        <f t="shared" si="20"/>
        <v>#N/A</v>
      </c>
      <c r="S358" s="133" t="str">
        <f t="shared" si="23"/>
        <v/>
      </c>
    </row>
    <row r="359" spans="2:19" ht="16.5" thickBot="1" x14ac:dyDescent="0.3">
      <c r="B359" s="206">
        <f>Vulnerability_climate!B388</f>
        <v>0</v>
      </c>
      <c r="C359" s="207">
        <f>VLOOKUP($B359,Hazards_climate!$J$15:$R$10016,6,FALSE)</f>
        <v>0</v>
      </c>
      <c r="D359" s="208" t="e">
        <f>VLOOKUP($B359,Hazards_climate!$J$15:$R$10016,7,FALSE)</f>
        <v>#N/A</v>
      </c>
      <c r="E359" s="207">
        <f>VLOOKUP($B359,Hazards_climate!$J$15:$R$10016,8,FALSE)</f>
        <v>0</v>
      </c>
      <c r="F359" s="209">
        <f>VLOOKUP($B359,Hazards_climate!$J$15:$R$10016,9,FALSE)</f>
        <v>0</v>
      </c>
      <c r="G359" s="108">
        <f>Vulnerability_climate!C388</f>
        <v>0</v>
      </c>
      <c r="H359" s="109" t="str">
        <f t="shared" si="21"/>
        <v>00</v>
      </c>
      <c r="I359" s="109" t="e">
        <f>VLOOKUP(Risk_climate!$H359,Exposure_climate!$D$14:$J$1009,3,FALSE)</f>
        <v>#N/A</v>
      </c>
      <c r="J359" s="109" t="e">
        <f>VLOOKUP(Risk_climate!$H359,Exposure_climate!$D$14:$J$1009,4,FALSE)</f>
        <v>#N/A</v>
      </c>
      <c r="K359" s="110" t="e">
        <f>VLOOKUP(Risk_climate!$H359,Exposure_climate!$D$14:$J$1009,6,FALSE)</f>
        <v>#N/A</v>
      </c>
      <c r="L359" s="111">
        <f>Vulnerability_climate!E388</f>
        <v>0</v>
      </c>
      <c r="M359" s="112">
        <f>Vulnerability_climate!F388</f>
        <v>0</v>
      </c>
      <c r="N359" s="112" t="str">
        <f t="shared" si="22"/>
        <v>00</v>
      </c>
      <c r="O359" s="112" t="e">
        <f>VLOOKUP(N359,Vulnerability_climate!$D$18:$I$37,4,FALSE)</f>
        <v>#N/A</v>
      </c>
      <c r="P359" s="112" t="e">
        <f>VLOOKUP(N359,Vulnerability_climate!$D$18:$I$37,5,FALSE)</f>
        <v>#N/A</v>
      </c>
      <c r="Q359" s="113" t="e">
        <f>VLOOKUP(N359,Vulnerability_climate!$D$18:$I$37,6,FALSE)</f>
        <v>#N/A</v>
      </c>
      <c r="R359" s="55" t="e">
        <f t="shared" si="20"/>
        <v>#N/A</v>
      </c>
      <c r="S359" s="133" t="str">
        <f t="shared" si="23"/>
        <v/>
      </c>
    </row>
    <row r="360" spans="2:19" ht="16.5" thickBot="1" x14ac:dyDescent="0.3">
      <c r="B360" s="206">
        <f>Vulnerability_climate!B389</f>
        <v>0</v>
      </c>
      <c r="C360" s="207">
        <f>VLOOKUP($B360,Hazards_climate!$J$15:$R$10016,6,FALSE)</f>
        <v>0</v>
      </c>
      <c r="D360" s="208" t="e">
        <f>VLOOKUP($B360,Hazards_climate!$J$15:$R$10016,7,FALSE)</f>
        <v>#N/A</v>
      </c>
      <c r="E360" s="207">
        <f>VLOOKUP($B360,Hazards_climate!$J$15:$R$10016,8,FALSE)</f>
        <v>0</v>
      </c>
      <c r="F360" s="209">
        <f>VLOOKUP($B360,Hazards_climate!$J$15:$R$10016,9,FALSE)</f>
        <v>0</v>
      </c>
      <c r="G360" s="108">
        <f>Vulnerability_climate!C389</f>
        <v>0</v>
      </c>
      <c r="H360" s="109" t="str">
        <f t="shared" si="21"/>
        <v>00</v>
      </c>
      <c r="I360" s="109" t="e">
        <f>VLOOKUP(Risk_climate!$H360,Exposure_climate!$D$14:$J$1009,3,FALSE)</f>
        <v>#N/A</v>
      </c>
      <c r="J360" s="109" t="e">
        <f>VLOOKUP(Risk_climate!$H360,Exposure_climate!$D$14:$J$1009,4,FALSE)</f>
        <v>#N/A</v>
      </c>
      <c r="K360" s="110" t="e">
        <f>VLOOKUP(Risk_climate!$H360,Exposure_climate!$D$14:$J$1009,6,FALSE)</f>
        <v>#N/A</v>
      </c>
      <c r="L360" s="111">
        <f>Vulnerability_climate!E389</f>
        <v>0</v>
      </c>
      <c r="M360" s="112">
        <f>Vulnerability_climate!F389</f>
        <v>0</v>
      </c>
      <c r="N360" s="112" t="str">
        <f t="shared" si="22"/>
        <v>00</v>
      </c>
      <c r="O360" s="112" t="e">
        <f>VLOOKUP(N360,Vulnerability_climate!$D$18:$I$37,4,FALSE)</f>
        <v>#N/A</v>
      </c>
      <c r="P360" s="112" t="e">
        <f>VLOOKUP(N360,Vulnerability_climate!$D$18:$I$37,5,FALSE)</f>
        <v>#N/A</v>
      </c>
      <c r="Q360" s="113" t="e">
        <f>VLOOKUP(N360,Vulnerability_climate!$D$18:$I$37,6,FALSE)</f>
        <v>#N/A</v>
      </c>
      <c r="R360" s="55" t="e">
        <f t="shared" si="20"/>
        <v>#N/A</v>
      </c>
      <c r="S360" s="133" t="str">
        <f t="shared" si="23"/>
        <v/>
      </c>
    </row>
    <row r="361" spans="2:19" ht="16.5" thickBot="1" x14ac:dyDescent="0.3">
      <c r="B361" s="206">
        <f>Vulnerability_climate!B390</f>
        <v>0</v>
      </c>
      <c r="C361" s="207">
        <f>VLOOKUP($B361,Hazards_climate!$J$15:$R$10016,6,FALSE)</f>
        <v>0</v>
      </c>
      <c r="D361" s="208" t="e">
        <f>VLOOKUP($B361,Hazards_climate!$J$15:$R$10016,7,FALSE)</f>
        <v>#N/A</v>
      </c>
      <c r="E361" s="207">
        <f>VLOOKUP($B361,Hazards_climate!$J$15:$R$10016,8,FALSE)</f>
        <v>0</v>
      </c>
      <c r="F361" s="209">
        <f>VLOOKUP($B361,Hazards_climate!$J$15:$R$10016,9,FALSE)</f>
        <v>0</v>
      </c>
      <c r="G361" s="108">
        <f>Vulnerability_climate!C390</f>
        <v>0</v>
      </c>
      <c r="H361" s="109" t="str">
        <f t="shared" si="21"/>
        <v>00</v>
      </c>
      <c r="I361" s="109" t="e">
        <f>VLOOKUP(Risk_climate!$H361,Exposure_climate!$D$14:$J$1009,3,FALSE)</f>
        <v>#N/A</v>
      </c>
      <c r="J361" s="109" t="e">
        <f>VLOOKUP(Risk_climate!$H361,Exposure_climate!$D$14:$J$1009,4,FALSE)</f>
        <v>#N/A</v>
      </c>
      <c r="K361" s="110" t="e">
        <f>VLOOKUP(Risk_climate!$H361,Exposure_climate!$D$14:$J$1009,6,FALSE)</f>
        <v>#N/A</v>
      </c>
      <c r="L361" s="111">
        <f>Vulnerability_climate!E390</f>
        <v>0</v>
      </c>
      <c r="M361" s="112">
        <f>Vulnerability_climate!F390</f>
        <v>0</v>
      </c>
      <c r="N361" s="112" t="str">
        <f t="shared" si="22"/>
        <v>00</v>
      </c>
      <c r="O361" s="112" t="e">
        <f>VLOOKUP(N361,Vulnerability_climate!$D$18:$I$37,4,FALSE)</f>
        <v>#N/A</v>
      </c>
      <c r="P361" s="112" t="e">
        <f>VLOOKUP(N361,Vulnerability_climate!$D$18:$I$37,5,FALSE)</f>
        <v>#N/A</v>
      </c>
      <c r="Q361" s="113" t="e">
        <f>VLOOKUP(N361,Vulnerability_climate!$D$18:$I$37,6,FALSE)</f>
        <v>#N/A</v>
      </c>
      <c r="R361" s="55" t="e">
        <f t="shared" si="20"/>
        <v>#N/A</v>
      </c>
      <c r="S361" s="133" t="str">
        <f t="shared" si="23"/>
        <v/>
      </c>
    </row>
    <row r="362" spans="2:19" ht="16.5" thickBot="1" x14ac:dyDescent="0.3">
      <c r="B362" s="206">
        <f>Vulnerability_climate!B391</f>
        <v>0</v>
      </c>
      <c r="C362" s="207">
        <f>VLOOKUP($B362,Hazards_climate!$J$15:$R$10016,6,FALSE)</f>
        <v>0</v>
      </c>
      <c r="D362" s="208" t="e">
        <f>VLOOKUP($B362,Hazards_climate!$J$15:$R$10016,7,FALSE)</f>
        <v>#N/A</v>
      </c>
      <c r="E362" s="207">
        <f>VLOOKUP($B362,Hazards_climate!$J$15:$R$10016,8,FALSE)</f>
        <v>0</v>
      </c>
      <c r="F362" s="209">
        <f>VLOOKUP($B362,Hazards_climate!$J$15:$R$10016,9,FALSE)</f>
        <v>0</v>
      </c>
      <c r="G362" s="108">
        <f>Vulnerability_climate!C391</f>
        <v>0</v>
      </c>
      <c r="H362" s="109" t="str">
        <f t="shared" si="21"/>
        <v>00</v>
      </c>
      <c r="I362" s="109" t="e">
        <f>VLOOKUP(Risk_climate!$H362,Exposure_climate!$D$14:$J$1009,3,FALSE)</f>
        <v>#N/A</v>
      </c>
      <c r="J362" s="109" t="e">
        <f>VLOOKUP(Risk_climate!$H362,Exposure_climate!$D$14:$J$1009,4,FALSE)</f>
        <v>#N/A</v>
      </c>
      <c r="K362" s="110" t="e">
        <f>VLOOKUP(Risk_climate!$H362,Exposure_climate!$D$14:$J$1009,6,FALSE)</f>
        <v>#N/A</v>
      </c>
      <c r="L362" s="111">
        <f>Vulnerability_climate!E391</f>
        <v>0</v>
      </c>
      <c r="M362" s="112">
        <f>Vulnerability_climate!F391</f>
        <v>0</v>
      </c>
      <c r="N362" s="112" t="str">
        <f t="shared" si="22"/>
        <v>00</v>
      </c>
      <c r="O362" s="112" t="e">
        <f>VLOOKUP(N362,Vulnerability_climate!$D$18:$I$37,4,FALSE)</f>
        <v>#N/A</v>
      </c>
      <c r="P362" s="112" t="e">
        <f>VLOOKUP(N362,Vulnerability_climate!$D$18:$I$37,5,FALSE)</f>
        <v>#N/A</v>
      </c>
      <c r="Q362" s="113" t="e">
        <f>VLOOKUP(N362,Vulnerability_climate!$D$18:$I$37,6,FALSE)</f>
        <v>#N/A</v>
      </c>
      <c r="R362" s="55" t="e">
        <f t="shared" si="20"/>
        <v>#N/A</v>
      </c>
      <c r="S362" s="133" t="str">
        <f t="shared" si="23"/>
        <v/>
      </c>
    </row>
    <row r="363" spans="2:19" ht="16.5" thickBot="1" x14ac:dyDescent="0.3">
      <c r="B363" s="206">
        <f>Vulnerability_climate!B392</f>
        <v>0</v>
      </c>
      <c r="C363" s="207">
        <f>VLOOKUP($B363,Hazards_climate!$J$15:$R$10016,6,FALSE)</f>
        <v>0</v>
      </c>
      <c r="D363" s="208" t="e">
        <f>VLOOKUP($B363,Hazards_climate!$J$15:$R$10016,7,FALSE)</f>
        <v>#N/A</v>
      </c>
      <c r="E363" s="207">
        <f>VLOOKUP($B363,Hazards_climate!$J$15:$R$10016,8,FALSE)</f>
        <v>0</v>
      </c>
      <c r="F363" s="209">
        <f>VLOOKUP($B363,Hazards_climate!$J$15:$R$10016,9,FALSE)</f>
        <v>0</v>
      </c>
      <c r="G363" s="108">
        <f>Vulnerability_climate!C392</f>
        <v>0</v>
      </c>
      <c r="H363" s="109" t="str">
        <f t="shared" si="21"/>
        <v>00</v>
      </c>
      <c r="I363" s="109" t="e">
        <f>VLOOKUP(Risk_climate!$H363,Exposure_climate!$D$14:$J$1009,3,FALSE)</f>
        <v>#N/A</v>
      </c>
      <c r="J363" s="109" t="e">
        <f>VLOOKUP(Risk_climate!$H363,Exposure_climate!$D$14:$J$1009,4,FALSE)</f>
        <v>#N/A</v>
      </c>
      <c r="K363" s="110" t="e">
        <f>VLOOKUP(Risk_climate!$H363,Exposure_climate!$D$14:$J$1009,6,FALSE)</f>
        <v>#N/A</v>
      </c>
      <c r="L363" s="111">
        <f>Vulnerability_climate!E392</f>
        <v>0</v>
      </c>
      <c r="M363" s="112">
        <f>Vulnerability_climate!F392</f>
        <v>0</v>
      </c>
      <c r="N363" s="112" t="str">
        <f t="shared" si="22"/>
        <v>00</v>
      </c>
      <c r="O363" s="112" t="e">
        <f>VLOOKUP(N363,Vulnerability_climate!$D$18:$I$37,4,FALSE)</f>
        <v>#N/A</v>
      </c>
      <c r="P363" s="112" t="e">
        <f>VLOOKUP(N363,Vulnerability_climate!$D$18:$I$37,5,FALSE)</f>
        <v>#N/A</v>
      </c>
      <c r="Q363" s="113" t="e">
        <f>VLOOKUP(N363,Vulnerability_climate!$D$18:$I$37,6,FALSE)</f>
        <v>#N/A</v>
      </c>
      <c r="R363" s="55" t="e">
        <f t="shared" si="20"/>
        <v>#N/A</v>
      </c>
      <c r="S363" s="133" t="str">
        <f t="shared" si="23"/>
        <v/>
      </c>
    </row>
    <row r="364" spans="2:19" ht="16.5" thickBot="1" x14ac:dyDescent="0.3">
      <c r="B364" s="206">
        <f>Vulnerability_climate!B393</f>
        <v>0</v>
      </c>
      <c r="C364" s="207">
        <f>VLOOKUP($B364,Hazards_climate!$J$15:$R$10016,6,FALSE)</f>
        <v>0</v>
      </c>
      <c r="D364" s="208" t="e">
        <f>VLOOKUP($B364,Hazards_climate!$J$15:$R$10016,7,FALSE)</f>
        <v>#N/A</v>
      </c>
      <c r="E364" s="207">
        <f>VLOOKUP($B364,Hazards_climate!$J$15:$R$10016,8,FALSE)</f>
        <v>0</v>
      </c>
      <c r="F364" s="209">
        <f>VLOOKUP($B364,Hazards_climate!$J$15:$R$10016,9,FALSE)</f>
        <v>0</v>
      </c>
      <c r="G364" s="108">
        <f>Vulnerability_climate!C393</f>
        <v>0</v>
      </c>
      <c r="H364" s="109" t="str">
        <f t="shared" si="21"/>
        <v>00</v>
      </c>
      <c r="I364" s="109" t="e">
        <f>VLOOKUP(Risk_climate!$H364,Exposure_climate!$D$14:$J$1009,3,FALSE)</f>
        <v>#N/A</v>
      </c>
      <c r="J364" s="109" t="e">
        <f>VLOOKUP(Risk_climate!$H364,Exposure_climate!$D$14:$J$1009,4,FALSE)</f>
        <v>#N/A</v>
      </c>
      <c r="K364" s="110" t="e">
        <f>VLOOKUP(Risk_climate!$H364,Exposure_climate!$D$14:$J$1009,6,FALSE)</f>
        <v>#N/A</v>
      </c>
      <c r="L364" s="111">
        <f>Vulnerability_climate!E393</f>
        <v>0</v>
      </c>
      <c r="M364" s="112">
        <f>Vulnerability_climate!F393</f>
        <v>0</v>
      </c>
      <c r="N364" s="112" t="str">
        <f t="shared" si="22"/>
        <v>00</v>
      </c>
      <c r="O364" s="112" t="e">
        <f>VLOOKUP(N364,Vulnerability_climate!$D$18:$I$37,4,FALSE)</f>
        <v>#N/A</v>
      </c>
      <c r="P364" s="112" t="e">
        <f>VLOOKUP(N364,Vulnerability_climate!$D$18:$I$37,5,FALSE)</f>
        <v>#N/A</v>
      </c>
      <c r="Q364" s="113" t="e">
        <f>VLOOKUP(N364,Vulnerability_climate!$D$18:$I$37,6,FALSE)</f>
        <v>#N/A</v>
      </c>
      <c r="R364" s="55" t="e">
        <f t="shared" si="20"/>
        <v>#N/A</v>
      </c>
      <c r="S364" s="133" t="str">
        <f t="shared" si="23"/>
        <v/>
      </c>
    </row>
    <row r="365" spans="2:19" ht="16.5" thickBot="1" x14ac:dyDescent="0.3">
      <c r="B365" s="206">
        <f>Vulnerability_climate!B394</f>
        <v>0</v>
      </c>
      <c r="C365" s="207">
        <f>VLOOKUP($B365,Hazards_climate!$J$15:$R$10016,6,FALSE)</f>
        <v>0</v>
      </c>
      <c r="D365" s="208" t="e">
        <f>VLOOKUP($B365,Hazards_climate!$J$15:$R$10016,7,FALSE)</f>
        <v>#N/A</v>
      </c>
      <c r="E365" s="207">
        <f>VLOOKUP($B365,Hazards_climate!$J$15:$R$10016,8,FALSE)</f>
        <v>0</v>
      </c>
      <c r="F365" s="209">
        <f>VLOOKUP($B365,Hazards_climate!$J$15:$R$10016,9,FALSE)</f>
        <v>0</v>
      </c>
      <c r="G365" s="108">
        <f>Vulnerability_climate!C394</f>
        <v>0</v>
      </c>
      <c r="H365" s="109" t="str">
        <f t="shared" si="21"/>
        <v>00</v>
      </c>
      <c r="I365" s="109" t="e">
        <f>VLOOKUP(Risk_climate!$H365,Exposure_climate!$D$14:$J$1009,3,FALSE)</f>
        <v>#N/A</v>
      </c>
      <c r="J365" s="109" t="e">
        <f>VLOOKUP(Risk_climate!$H365,Exposure_climate!$D$14:$J$1009,4,FALSE)</f>
        <v>#N/A</v>
      </c>
      <c r="K365" s="110" t="e">
        <f>VLOOKUP(Risk_climate!$H365,Exposure_climate!$D$14:$J$1009,6,FALSE)</f>
        <v>#N/A</v>
      </c>
      <c r="L365" s="111">
        <f>Vulnerability_climate!E394</f>
        <v>0</v>
      </c>
      <c r="M365" s="112">
        <f>Vulnerability_climate!F394</f>
        <v>0</v>
      </c>
      <c r="N365" s="112" t="str">
        <f t="shared" si="22"/>
        <v>00</v>
      </c>
      <c r="O365" s="112" t="e">
        <f>VLOOKUP(N365,Vulnerability_climate!$D$18:$I$37,4,FALSE)</f>
        <v>#N/A</v>
      </c>
      <c r="P365" s="112" t="e">
        <f>VLOOKUP(N365,Vulnerability_climate!$D$18:$I$37,5,FALSE)</f>
        <v>#N/A</v>
      </c>
      <c r="Q365" s="113" t="e">
        <f>VLOOKUP(N365,Vulnerability_climate!$D$18:$I$37,6,FALSE)</f>
        <v>#N/A</v>
      </c>
      <c r="R365" s="55" t="e">
        <f t="shared" si="20"/>
        <v>#N/A</v>
      </c>
      <c r="S365" s="133" t="str">
        <f t="shared" si="23"/>
        <v/>
      </c>
    </row>
    <row r="366" spans="2:19" ht="16.5" thickBot="1" x14ac:dyDescent="0.3">
      <c r="B366" s="206">
        <f>Vulnerability_climate!B395</f>
        <v>0</v>
      </c>
      <c r="C366" s="207">
        <f>VLOOKUP($B366,Hazards_climate!$J$15:$R$10016,6,FALSE)</f>
        <v>0</v>
      </c>
      <c r="D366" s="208" t="e">
        <f>VLOOKUP($B366,Hazards_climate!$J$15:$R$10016,7,FALSE)</f>
        <v>#N/A</v>
      </c>
      <c r="E366" s="207">
        <f>VLOOKUP($B366,Hazards_climate!$J$15:$R$10016,8,FALSE)</f>
        <v>0</v>
      </c>
      <c r="F366" s="209">
        <f>VLOOKUP($B366,Hazards_climate!$J$15:$R$10016,9,FALSE)</f>
        <v>0</v>
      </c>
      <c r="G366" s="108">
        <f>Vulnerability_climate!C395</f>
        <v>0</v>
      </c>
      <c r="H366" s="109" t="str">
        <f t="shared" si="21"/>
        <v>00</v>
      </c>
      <c r="I366" s="109" t="e">
        <f>VLOOKUP(Risk_climate!$H366,Exposure_climate!$D$14:$J$1009,3,FALSE)</f>
        <v>#N/A</v>
      </c>
      <c r="J366" s="109" t="e">
        <f>VLOOKUP(Risk_climate!$H366,Exposure_climate!$D$14:$J$1009,4,FALSE)</f>
        <v>#N/A</v>
      </c>
      <c r="K366" s="110" t="e">
        <f>VLOOKUP(Risk_climate!$H366,Exposure_climate!$D$14:$J$1009,6,FALSE)</f>
        <v>#N/A</v>
      </c>
      <c r="L366" s="111">
        <f>Vulnerability_climate!E395</f>
        <v>0</v>
      </c>
      <c r="M366" s="112">
        <f>Vulnerability_climate!F395</f>
        <v>0</v>
      </c>
      <c r="N366" s="112" t="str">
        <f t="shared" si="22"/>
        <v>00</v>
      </c>
      <c r="O366" s="112" t="e">
        <f>VLOOKUP(N366,Vulnerability_climate!$D$18:$I$37,4,FALSE)</f>
        <v>#N/A</v>
      </c>
      <c r="P366" s="112" t="e">
        <f>VLOOKUP(N366,Vulnerability_climate!$D$18:$I$37,5,FALSE)</f>
        <v>#N/A</v>
      </c>
      <c r="Q366" s="113" t="e">
        <f>VLOOKUP(N366,Vulnerability_climate!$D$18:$I$37,6,FALSE)</f>
        <v>#N/A</v>
      </c>
      <c r="R366" s="55" t="e">
        <f t="shared" si="20"/>
        <v>#N/A</v>
      </c>
      <c r="S366" s="133" t="str">
        <f t="shared" si="23"/>
        <v/>
      </c>
    </row>
    <row r="367" spans="2:19" ht="16.5" thickBot="1" x14ac:dyDescent="0.3">
      <c r="B367" s="206">
        <f>Vulnerability_climate!B396</f>
        <v>0</v>
      </c>
      <c r="C367" s="207">
        <f>VLOOKUP($B367,Hazards_climate!$J$15:$R$10016,6,FALSE)</f>
        <v>0</v>
      </c>
      <c r="D367" s="208" t="e">
        <f>VLOOKUP($B367,Hazards_climate!$J$15:$R$10016,7,FALSE)</f>
        <v>#N/A</v>
      </c>
      <c r="E367" s="207">
        <f>VLOOKUP($B367,Hazards_climate!$J$15:$R$10016,8,FALSE)</f>
        <v>0</v>
      </c>
      <c r="F367" s="209">
        <f>VLOOKUP($B367,Hazards_climate!$J$15:$R$10016,9,FALSE)</f>
        <v>0</v>
      </c>
      <c r="G367" s="108">
        <f>Vulnerability_climate!C396</f>
        <v>0</v>
      </c>
      <c r="H367" s="109" t="str">
        <f t="shared" si="21"/>
        <v>00</v>
      </c>
      <c r="I367" s="109" t="e">
        <f>VLOOKUP(Risk_climate!$H367,Exposure_climate!$D$14:$J$1009,3,FALSE)</f>
        <v>#N/A</v>
      </c>
      <c r="J367" s="109" t="e">
        <f>VLOOKUP(Risk_climate!$H367,Exposure_climate!$D$14:$J$1009,4,FALSE)</f>
        <v>#N/A</v>
      </c>
      <c r="K367" s="110" t="e">
        <f>VLOOKUP(Risk_climate!$H367,Exposure_climate!$D$14:$J$1009,6,FALSE)</f>
        <v>#N/A</v>
      </c>
      <c r="L367" s="111">
        <f>Vulnerability_climate!E396</f>
        <v>0</v>
      </c>
      <c r="M367" s="112">
        <f>Vulnerability_climate!F396</f>
        <v>0</v>
      </c>
      <c r="N367" s="112" t="str">
        <f t="shared" si="22"/>
        <v>00</v>
      </c>
      <c r="O367" s="112" t="e">
        <f>VLOOKUP(N367,Vulnerability_climate!$D$18:$I$37,4,FALSE)</f>
        <v>#N/A</v>
      </c>
      <c r="P367" s="112" t="e">
        <f>VLOOKUP(N367,Vulnerability_climate!$D$18:$I$37,5,FALSE)</f>
        <v>#N/A</v>
      </c>
      <c r="Q367" s="113" t="e">
        <f>VLOOKUP(N367,Vulnerability_climate!$D$18:$I$37,6,FALSE)</f>
        <v>#N/A</v>
      </c>
      <c r="R367" s="55" t="e">
        <f t="shared" si="20"/>
        <v>#N/A</v>
      </c>
      <c r="S367" s="133" t="str">
        <f t="shared" si="23"/>
        <v/>
      </c>
    </row>
    <row r="368" spans="2:19" ht="16.5" thickBot="1" x14ac:dyDescent="0.3">
      <c r="B368" s="206">
        <f>Vulnerability_climate!B397</f>
        <v>0</v>
      </c>
      <c r="C368" s="207">
        <f>VLOOKUP($B368,Hazards_climate!$J$15:$R$10016,6,FALSE)</f>
        <v>0</v>
      </c>
      <c r="D368" s="208" t="e">
        <f>VLOOKUP($B368,Hazards_climate!$J$15:$R$10016,7,FALSE)</f>
        <v>#N/A</v>
      </c>
      <c r="E368" s="207">
        <f>VLOOKUP($B368,Hazards_climate!$J$15:$R$10016,8,FALSE)</f>
        <v>0</v>
      </c>
      <c r="F368" s="209">
        <f>VLOOKUP($B368,Hazards_climate!$J$15:$R$10016,9,FALSE)</f>
        <v>0</v>
      </c>
      <c r="G368" s="108">
        <f>Vulnerability_climate!C397</f>
        <v>0</v>
      </c>
      <c r="H368" s="109" t="str">
        <f t="shared" si="21"/>
        <v>00</v>
      </c>
      <c r="I368" s="109" t="e">
        <f>VLOOKUP(Risk_climate!$H368,Exposure_climate!$D$14:$J$1009,3,FALSE)</f>
        <v>#N/A</v>
      </c>
      <c r="J368" s="109" t="e">
        <f>VLOOKUP(Risk_climate!$H368,Exposure_climate!$D$14:$J$1009,4,FALSE)</f>
        <v>#N/A</v>
      </c>
      <c r="K368" s="110" t="e">
        <f>VLOOKUP(Risk_climate!$H368,Exposure_climate!$D$14:$J$1009,6,FALSE)</f>
        <v>#N/A</v>
      </c>
      <c r="L368" s="111">
        <f>Vulnerability_climate!E397</f>
        <v>0</v>
      </c>
      <c r="M368" s="112">
        <f>Vulnerability_climate!F397</f>
        <v>0</v>
      </c>
      <c r="N368" s="112" t="str">
        <f t="shared" si="22"/>
        <v>00</v>
      </c>
      <c r="O368" s="112" t="e">
        <f>VLOOKUP(N368,Vulnerability_climate!$D$18:$I$37,4,FALSE)</f>
        <v>#N/A</v>
      </c>
      <c r="P368" s="112" t="e">
        <f>VLOOKUP(N368,Vulnerability_climate!$D$18:$I$37,5,FALSE)</f>
        <v>#N/A</v>
      </c>
      <c r="Q368" s="113" t="e">
        <f>VLOOKUP(N368,Vulnerability_climate!$D$18:$I$37,6,FALSE)</f>
        <v>#N/A</v>
      </c>
      <c r="R368" s="55" t="e">
        <f t="shared" si="20"/>
        <v>#N/A</v>
      </c>
      <c r="S368" s="133" t="str">
        <f t="shared" si="23"/>
        <v/>
      </c>
    </row>
    <row r="369" spans="2:19" ht="16.5" thickBot="1" x14ac:dyDescent="0.3">
      <c r="B369" s="206">
        <f>Vulnerability_climate!B398</f>
        <v>0</v>
      </c>
      <c r="C369" s="207">
        <f>VLOOKUP($B369,Hazards_climate!$J$15:$R$10016,6,FALSE)</f>
        <v>0</v>
      </c>
      <c r="D369" s="208" t="e">
        <f>VLOOKUP($B369,Hazards_climate!$J$15:$R$10016,7,FALSE)</f>
        <v>#N/A</v>
      </c>
      <c r="E369" s="207">
        <f>VLOOKUP($B369,Hazards_climate!$J$15:$R$10016,8,FALSE)</f>
        <v>0</v>
      </c>
      <c r="F369" s="209">
        <f>VLOOKUP($B369,Hazards_climate!$J$15:$R$10016,9,FALSE)</f>
        <v>0</v>
      </c>
      <c r="G369" s="108">
        <f>Vulnerability_climate!C398</f>
        <v>0</v>
      </c>
      <c r="H369" s="109" t="str">
        <f t="shared" si="21"/>
        <v>00</v>
      </c>
      <c r="I369" s="109" t="e">
        <f>VLOOKUP(Risk_climate!$H369,Exposure_climate!$D$14:$J$1009,3,FALSE)</f>
        <v>#N/A</v>
      </c>
      <c r="J369" s="109" t="e">
        <f>VLOOKUP(Risk_climate!$H369,Exposure_climate!$D$14:$J$1009,4,FALSE)</f>
        <v>#N/A</v>
      </c>
      <c r="K369" s="110" t="e">
        <f>VLOOKUP(Risk_climate!$H369,Exposure_climate!$D$14:$J$1009,6,FALSE)</f>
        <v>#N/A</v>
      </c>
      <c r="L369" s="111">
        <f>Vulnerability_climate!E398</f>
        <v>0</v>
      </c>
      <c r="M369" s="112">
        <f>Vulnerability_climate!F398</f>
        <v>0</v>
      </c>
      <c r="N369" s="112" t="str">
        <f t="shared" si="22"/>
        <v>00</v>
      </c>
      <c r="O369" s="112" t="e">
        <f>VLOOKUP(N369,Vulnerability_climate!$D$18:$I$37,4,FALSE)</f>
        <v>#N/A</v>
      </c>
      <c r="P369" s="112" t="e">
        <f>VLOOKUP(N369,Vulnerability_climate!$D$18:$I$37,5,FALSE)</f>
        <v>#N/A</v>
      </c>
      <c r="Q369" s="113" t="e">
        <f>VLOOKUP(N369,Vulnerability_climate!$D$18:$I$37,6,FALSE)</f>
        <v>#N/A</v>
      </c>
      <c r="R369" s="55" t="e">
        <f t="shared" si="20"/>
        <v>#N/A</v>
      </c>
      <c r="S369" s="133" t="str">
        <f t="shared" si="23"/>
        <v/>
      </c>
    </row>
    <row r="370" spans="2:19" ht="16.5" thickBot="1" x14ac:dyDescent="0.3">
      <c r="B370" s="206">
        <f>Vulnerability_climate!B399</f>
        <v>0</v>
      </c>
      <c r="C370" s="207">
        <f>VLOOKUP($B370,Hazards_climate!$J$15:$R$10016,6,FALSE)</f>
        <v>0</v>
      </c>
      <c r="D370" s="208" t="e">
        <f>VLOOKUP($B370,Hazards_climate!$J$15:$R$10016,7,FALSE)</f>
        <v>#N/A</v>
      </c>
      <c r="E370" s="207">
        <f>VLOOKUP($B370,Hazards_climate!$J$15:$R$10016,8,FALSE)</f>
        <v>0</v>
      </c>
      <c r="F370" s="209">
        <f>VLOOKUP($B370,Hazards_climate!$J$15:$R$10016,9,FALSE)</f>
        <v>0</v>
      </c>
      <c r="G370" s="108">
        <f>Vulnerability_climate!C399</f>
        <v>0</v>
      </c>
      <c r="H370" s="109" t="str">
        <f t="shared" si="21"/>
        <v>00</v>
      </c>
      <c r="I370" s="109" t="e">
        <f>VLOOKUP(Risk_climate!$H370,Exposure_climate!$D$14:$J$1009,3,FALSE)</f>
        <v>#N/A</v>
      </c>
      <c r="J370" s="109" t="e">
        <f>VLOOKUP(Risk_climate!$H370,Exposure_climate!$D$14:$J$1009,4,FALSE)</f>
        <v>#N/A</v>
      </c>
      <c r="K370" s="110" t="e">
        <f>VLOOKUP(Risk_climate!$H370,Exposure_climate!$D$14:$J$1009,6,FALSE)</f>
        <v>#N/A</v>
      </c>
      <c r="L370" s="111">
        <f>Vulnerability_climate!E399</f>
        <v>0</v>
      </c>
      <c r="M370" s="112">
        <f>Vulnerability_climate!F399</f>
        <v>0</v>
      </c>
      <c r="N370" s="112" t="str">
        <f t="shared" si="22"/>
        <v>00</v>
      </c>
      <c r="O370" s="112" t="e">
        <f>VLOOKUP(N370,Vulnerability_climate!$D$18:$I$37,4,FALSE)</f>
        <v>#N/A</v>
      </c>
      <c r="P370" s="112" t="e">
        <f>VLOOKUP(N370,Vulnerability_climate!$D$18:$I$37,5,FALSE)</f>
        <v>#N/A</v>
      </c>
      <c r="Q370" s="113" t="e">
        <f>VLOOKUP(N370,Vulnerability_climate!$D$18:$I$37,6,FALSE)</f>
        <v>#N/A</v>
      </c>
      <c r="R370" s="55" t="e">
        <f t="shared" si="20"/>
        <v>#N/A</v>
      </c>
      <c r="S370" s="133" t="str">
        <f t="shared" si="23"/>
        <v/>
      </c>
    </row>
    <row r="371" spans="2:19" ht="16.5" thickBot="1" x14ac:dyDescent="0.3">
      <c r="B371" s="206">
        <f>Vulnerability_climate!B400</f>
        <v>0</v>
      </c>
      <c r="C371" s="207">
        <f>VLOOKUP($B371,Hazards_climate!$J$15:$R$10016,6,FALSE)</f>
        <v>0</v>
      </c>
      <c r="D371" s="208" t="e">
        <f>VLOOKUP($B371,Hazards_climate!$J$15:$R$10016,7,FALSE)</f>
        <v>#N/A</v>
      </c>
      <c r="E371" s="207">
        <f>VLOOKUP($B371,Hazards_climate!$J$15:$R$10016,8,FALSE)</f>
        <v>0</v>
      </c>
      <c r="F371" s="209">
        <f>VLOOKUP($B371,Hazards_climate!$J$15:$R$10016,9,FALSE)</f>
        <v>0</v>
      </c>
      <c r="G371" s="108">
        <f>Vulnerability_climate!C400</f>
        <v>0</v>
      </c>
      <c r="H371" s="109" t="str">
        <f t="shared" si="21"/>
        <v>00</v>
      </c>
      <c r="I371" s="109" t="e">
        <f>VLOOKUP(Risk_climate!$H371,Exposure_climate!$D$14:$J$1009,3,FALSE)</f>
        <v>#N/A</v>
      </c>
      <c r="J371" s="109" t="e">
        <f>VLOOKUP(Risk_climate!$H371,Exposure_climate!$D$14:$J$1009,4,FALSE)</f>
        <v>#N/A</v>
      </c>
      <c r="K371" s="110" t="e">
        <f>VLOOKUP(Risk_climate!$H371,Exposure_climate!$D$14:$J$1009,6,FALSE)</f>
        <v>#N/A</v>
      </c>
      <c r="L371" s="111">
        <f>Vulnerability_climate!E400</f>
        <v>0</v>
      </c>
      <c r="M371" s="112">
        <f>Vulnerability_climate!F400</f>
        <v>0</v>
      </c>
      <c r="N371" s="112" t="str">
        <f t="shared" si="22"/>
        <v>00</v>
      </c>
      <c r="O371" s="112" t="e">
        <f>VLOOKUP(N371,Vulnerability_climate!$D$18:$I$37,4,FALSE)</f>
        <v>#N/A</v>
      </c>
      <c r="P371" s="112" t="e">
        <f>VLOOKUP(N371,Vulnerability_climate!$D$18:$I$37,5,FALSE)</f>
        <v>#N/A</v>
      </c>
      <c r="Q371" s="113" t="e">
        <f>VLOOKUP(N371,Vulnerability_climate!$D$18:$I$37,6,FALSE)</f>
        <v>#N/A</v>
      </c>
      <c r="R371" s="55" t="e">
        <f t="shared" si="20"/>
        <v>#N/A</v>
      </c>
      <c r="S371" s="133" t="str">
        <f t="shared" si="23"/>
        <v/>
      </c>
    </row>
    <row r="372" spans="2:19" ht="16.5" thickBot="1" x14ac:dyDescent="0.3">
      <c r="B372" s="206">
        <f>Vulnerability_climate!B401</f>
        <v>0</v>
      </c>
      <c r="C372" s="207">
        <f>VLOOKUP($B372,Hazards_climate!$J$15:$R$10016,6,FALSE)</f>
        <v>0</v>
      </c>
      <c r="D372" s="208" t="e">
        <f>VLOOKUP($B372,Hazards_climate!$J$15:$R$10016,7,FALSE)</f>
        <v>#N/A</v>
      </c>
      <c r="E372" s="207">
        <f>VLOOKUP($B372,Hazards_climate!$J$15:$R$10016,8,FALSE)</f>
        <v>0</v>
      </c>
      <c r="F372" s="209">
        <f>VLOOKUP($B372,Hazards_climate!$J$15:$R$10016,9,FALSE)</f>
        <v>0</v>
      </c>
      <c r="G372" s="108">
        <f>Vulnerability_climate!C401</f>
        <v>0</v>
      </c>
      <c r="H372" s="109" t="str">
        <f t="shared" si="21"/>
        <v>00</v>
      </c>
      <c r="I372" s="109" t="e">
        <f>VLOOKUP(Risk_climate!$H372,Exposure_climate!$D$14:$J$1009,3,FALSE)</f>
        <v>#N/A</v>
      </c>
      <c r="J372" s="109" t="e">
        <f>VLOOKUP(Risk_climate!$H372,Exposure_climate!$D$14:$J$1009,4,FALSE)</f>
        <v>#N/A</v>
      </c>
      <c r="K372" s="110" t="e">
        <f>VLOOKUP(Risk_climate!$H372,Exposure_climate!$D$14:$J$1009,6,FALSE)</f>
        <v>#N/A</v>
      </c>
      <c r="L372" s="111">
        <f>Vulnerability_climate!E401</f>
        <v>0</v>
      </c>
      <c r="M372" s="112">
        <f>Vulnerability_climate!F401</f>
        <v>0</v>
      </c>
      <c r="N372" s="112" t="str">
        <f t="shared" si="22"/>
        <v>00</v>
      </c>
      <c r="O372" s="112" t="e">
        <f>VLOOKUP(N372,Vulnerability_climate!$D$18:$I$37,4,FALSE)</f>
        <v>#N/A</v>
      </c>
      <c r="P372" s="112" t="e">
        <f>VLOOKUP(N372,Vulnerability_climate!$D$18:$I$37,5,FALSE)</f>
        <v>#N/A</v>
      </c>
      <c r="Q372" s="113" t="e">
        <f>VLOOKUP(N372,Vulnerability_climate!$D$18:$I$37,6,FALSE)</f>
        <v>#N/A</v>
      </c>
      <c r="R372" s="55" t="e">
        <f t="shared" si="20"/>
        <v>#N/A</v>
      </c>
      <c r="S372" s="133" t="str">
        <f t="shared" si="23"/>
        <v/>
      </c>
    </row>
    <row r="373" spans="2:19" ht="16.5" thickBot="1" x14ac:dyDescent="0.3">
      <c r="B373" s="206">
        <f>Vulnerability_climate!B402</f>
        <v>0</v>
      </c>
      <c r="C373" s="207">
        <f>VLOOKUP($B373,Hazards_climate!$J$15:$R$10016,6,FALSE)</f>
        <v>0</v>
      </c>
      <c r="D373" s="208" t="e">
        <f>VLOOKUP($B373,Hazards_climate!$J$15:$R$10016,7,FALSE)</f>
        <v>#N/A</v>
      </c>
      <c r="E373" s="207">
        <f>VLOOKUP($B373,Hazards_climate!$J$15:$R$10016,8,FALSE)</f>
        <v>0</v>
      </c>
      <c r="F373" s="209">
        <f>VLOOKUP($B373,Hazards_climate!$J$15:$R$10016,9,FALSE)</f>
        <v>0</v>
      </c>
      <c r="G373" s="108">
        <f>Vulnerability_climate!C402</f>
        <v>0</v>
      </c>
      <c r="H373" s="109" t="str">
        <f t="shared" si="21"/>
        <v>00</v>
      </c>
      <c r="I373" s="109" t="e">
        <f>VLOOKUP(Risk_climate!$H373,Exposure_climate!$D$14:$J$1009,3,FALSE)</f>
        <v>#N/A</v>
      </c>
      <c r="J373" s="109" t="e">
        <f>VLOOKUP(Risk_climate!$H373,Exposure_climate!$D$14:$J$1009,4,FALSE)</f>
        <v>#N/A</v>
      </c>
      <c r="K373" s="110" t="e">
        <f>VLOOKUP(Risk_climate!$H373,Exposure_climate!$D$14:$J$1009,6,FALSE)</f>
        <v>#N/A</v>
      </c>
      <c r="L373" s="111">
        <f>Vulnerability_climate!E402</f>
        <v>0</v>
      </c>
      <c r="M373" s="112">
        <f>Vulnerability_climate!F402</f>
        <v>0</v>
      </c>
      <c r="N373" s="112" t="str">
        <f t="shared" si="22"/>
        <v>00</v>
      </c>
      <c r="O373" s="112" t="e">
        <f>VLOOKUP(N373,Vulnerability_climate!$D$18:$I$37,4,FALSE)</f>
        <v>#N/A</v>
      </c>
      <c r="P373" s="112" t="e">
        <f>VLOOKUP(N373,Vulnerability_climate!$D$18:$I$37,5,FALSE)</f>
        <v>#N/A</v>
      </c>
      <c r="Q373" s="113" t="e">
        <f>VLOOKUP(N373,Vulnerability_climate!$D$18:$I$37,6,FALSE)</f>
        <v>#N/A</v>
      </c>
      <c r="R373" s="55" t="e">
        <f t="shared" si="20"/>
        <v>#N/A</v>
      </c>
      <c r="S373" s="133" t="str">
        <f t="shared" si="23"/>
        <v/>
      </c>
    </row>
    <row r="374" spans="2:19" ht="16.5" thickBot="1" x14ac:dyDescent="0.3">
      <c r="B374" s="206">
        <f>Vulnerability_climate!B403</f>
        <v>0</v>
      </c>
      <c r="C374" s="207">
        <f>VLOOKUP($B374,Hazards_climate!$J$15:$R$10016,6,FALSE)</f>
        <v>0</v>
      </c>
      <c r="D374" s="208" t="e">
        <f>VLOOKUP($B374,Hazards_climate!$J$15:$R$10016,7,FALSE)</f>
        <v>#N/A</v>
      </c>
      <c r="E374" s="207">
        <f>VLOOKUP($B374,Hazards_climate!$J$15:$R$10016,8,FALSE)</f>
        <v>0</v>
      </c>
      <c r="F374" s="209">
        <f>VLOOKUP($B374,Hazards_climate!$J$15:$R$10016,9,FALSE)</f>
        <v>0</v>
      </c>
      <c r="G374" s="108">
        <f>Vulnerability_climate!C403</f>
        <v>0</v>
      </c>
      <c r="H374" s="109" t="str">
        <f t="shared" si="21"/>
        <v>00</v>
      </c>
      <c r="I374" s="109" t="e">
        <f>VLOOKUP(Risk_climate!$H374,Exposure_climate!$D$14:$J$1009,3,FALSE)</f>
        <v>#N/A</v>
      </c>
      <c r="J374" s="109" t="e">
        <f>VLOOKUP(Risk_climate!$H374,Exposure_climate!$D$14:$J$1009,4,FALSE)</f>
        <v>#N/A</v>
      </c>
      <c r="K374" s="110" t="e">
        <f>VLOOKUP(Risk_climate!$H374,Exposure_climate!$D$14:$J$1009,6,FALSE)</f>
        <v>#N/A</v>
      </c>
      <c r="L374" s="111">
        <f>Vulnerability_climate!E403</f>
        <v>0</v>
      </c>
      <c r="M374" s="112">
        <f>Vulnerability_climate!F403</f>
        <v>0</v>
      </c>
      <c r="N374" s="112" t="str">
        <f t="shared" si="22"/>
        <v>00</v>
      </c>
      <c r="O374" s="112" t="e">
        <f>VLOOKUP(N374,Vulnerability_climate!$D$18:$I$37,4,FALSE)</f>
        <v>#N/A</v>
      </c>
      <c r="P374" s="112" t="e">
        <f>VLOOKUP(N374,Vulnerability_climate!$D$18:$I$37,5,FALSE)</f>
        <v>#N/A</v>
      </c>
      <c r="Q374" s="113" t="e">
        <f>VLOOKUP(N374,Vulnerability_climate!$D$18:$I$37,6,FALSE)</f>
        <v>#N/A</v>
      </c>
      <c r="R374" s="55" t="e">
        <f t="shared" si="20"/>
        <v>#N/A</v>
      </c>
      <c r="S374" s="133" t="str">
        <f t="shared" si="23"/>
        <v/>
      </c>
    </row>
    <row r="375" spans="2:19" ht="16.5" thickBot="1" x14ac:dyDescent="0.3">
      <c r="B375" s="206">
        <f>Vulnerability_climate!B404</f>
        <v>0</v>
      </c>
      <c r="C375" s="207">
        <f>VLOOKUP($B375,Hazards_climate!$J$15:$R$10016,6,FALSE)</f>
        <v>0</v>
      </c>
      <c r="D375" s="208" t="e">
        <f>VLOOKUP($B375,Hazards_climate!$J$15:$R$10016,7,FALSE)</f>
        <v>#N/A</v>
      </c>
      <c r="E375" s="207">
        <f>VLOOKUP($B375,Hazards_climate!$J$15:$R$10016,8,FALSE)</f>
        <v>0</v>
      </c>
      <c r="F375" s="209">
        <f>VLOOKUP($B375,Hazards_climate!$J$15:$R$10016,9,FALSE)</f>
        <v>0</v>
      </c>
      <c r="G375" s="108">
        <f>Vulnerability_climate!C404</f>
        <v>0</v>
      </c>
      <c r="H375" s="109" t="str">
        <f t="shared" si="21"/>
        <v>00</v>
      </c>
      <c r="I375" s="109" t="e">
        <f>VLOOKUP(Risk_climate!$H375,Exposure_climate!$D$14:$J$1009,3,FALSE)</f>
        <v>#N/A</v>
      </c>
      <c r="J375" s="109" t="e">
        <f>VLOOKUP(Risk_climate!$H375,Exposure_climate!$D$14:$J$1009,4,FALSE)</f>
        <v>#N/A</v>
      </c>
      <c r="K375" s="110" t="e">
        <f>VLOOKUP(Risk_climate!$H375,Exposure_climate!$D$14:$J$1009,6,FALSE)</f>
        <v>#N/A</v>
      </c>
      <c r="L375" s="111">
        <f>Vulnerability_climate!E404</f>
        <v>0</v>
      </c>
      <c r="M375" s="112">
        <f>Vulnerability_climate!F404</f>
        <v>0</v>
      </c>
      <c r="N375" s="112" t="str">
        <f t="shared" si="22"/>
        <v>00</v>
      </c>
      <c r="O375" s="112" t="e">
        <f>VLOOKUP(N375,Vulnerability_climate!$D$18:$I$37,4,FALSE)</f>
        <v>#N/A</v>
      </c>
      <c r="P375" s="112" t="e">
        <f>VLOOKUP(N375,Vulnerability_climate!$D$18:$I$37,5,FALSE)</f>
        <v>#N/A</v>
      </c>
      <c r="Q375" s="113" t="e">
        <f>VLOOKUP(N375,Vulnerability_climate!$D$18:$I$37,6,FALSE)</f>
        <v>#N/A</v>
      </c>
      <c r="R375" s="55" t="e">
        <f t="shared" si="20"/>
        <v>#N/A</v>
      </c>
      <c r="S375" s="133" t="str">
        <f t="shared" si="23"/>
        <v/>
      </c>
    </row>
    <row r="376" spans="2:19" ht="16.5" thickBot="1" x14ac:dyDescent="0.3">
      <c r="B376" s="206">
        <f>Vulnerability_climate!B405</f>
        <v>0</v>
      </c>
      <c r="C376" s="207">
        <f>VLOOKUP($B376,Hazards_climate!$J$15:$R$10016,6,FALSE)</f>
        <v>0</v>
      </c>
      <c r="D376" s="208" t="e">
        <f>VLOOKUP($B376,Hazards_climate!$J$15:$R$10016,7,FALSE)</f>
        <v>#N/A</v>
      </c>
      <c r="E376" s="207">
        <f>VLOOKUP($B376,Hazards_climate!$J$15:$R$10016,8,FALSE)</f>
        <v>0</v>
      </c>
      <c r="F376" s="209">
        <f>VLOOKUP($B376,Hazards_climate!$J$15:$R$10016,9,FALSE)</f>
        <v>0</v>
      </c>
      <c r="G376" s="108">
        <f>Vulnerability_climate!C405</f>
        <v>0</v>
      </c>
      <c r="H376" s="109" t="str">
        <f t="shared" si="21"/>
        <v>00</v>
      </c>
      <c r="I376" s="109" t="e">
        <f>VLOOKUP(Risk_climate!$H376,Exposure_climate!$D$14:$J$1009,3,FALSE)</f>
        <v>#N/A</v>
      </c>
      <c r="J376" s="109" t="e">
        <f>VLOOKUP(Risk_climate!$H376,Exposure_climate!$D$14:$J$1009,4,FALSE)</f>
        <v>#N/A</v>
      </c>
      <c r="K376" s="110" t="e">
        <f>VLOOKUP(Risk_climate!$H376,Exposure_climate!$D$14:$J$1009,6,FALSE)</f>
        <v>#N/A</v>
      </c>
      <c r="L376" s="111">
        <f>Vulnerability_climate!E405</f>
        <v>0</v>
      </c>
      <c r="M376" s="112">
        <f>Vulnerability_climate!F405</f>
        <v>0</v>
      </c>
      <c r="N376" s="112" t="str">
        <f t="shared" si="22"/>
        <v>00</v>
      </c>
      <c r="O376" s="112" t="e">
        <f>VLOOKUP(N376,Vulnerability_climate!$D$18:$I$37,4,FALSE)</f>
        <v>#N/A</v>
      </c>
      <c r="P376" s="112" t="e">
        <f>VLOOKUP(N376,Vulnerability_climate!$D$18:$I$37,5,FALSE)</f>
        <v>#N/A</v>
      </c>
      <c r="Q376" s="113" t="e">
        <f>VLOOKUP(N376,Vulnerability_climate!$D$18:$I$37,6,FALSE)</f>
        <v>#N/A</v>
      </c>
      <c r="R376" s="55" t="e">
        <f t="shared" si="20"/>
        <v>#N/A</v>
      </c>
      <c r="S376" s="133" t="str">
        <f t="shared" si="23"/>
        <v/>
      </c>
    </row>
    <row r="377" spans="2:19" ht="16.5" thickBot="1" x14ac:dyDescent="0.3">
      <c r="B377" s="206">
        <f>Vulnerability_climate!B406</f>
        <v>0</v>
      </c>
      <c r="C377" s="207">
        <f>VLOOKUP($B377,Hazards_climate!$J$15:$R$10016,6,FALSE)</f>
        <v>0</v>
      </c>
      <c r="D377" s="208" t="e">
        <f>VLOOKUP($B377,Hazards_climate!$J$15:$R$10016,7,FALSE)</f>
        <v>#N/A</v>
      </c>
      <c r="E377" s="207">
        <f>VLOOKUP($B377,Hazards_climate!$J$15:$R$10016,8,FALSE)</f>
        <v>0</v>
      </c>
      <c r="F377" s="209">
        <f>VLOOKUP($B377,Hazards_climate!$J$15:$R$10016,9,FALSE)</f>
        <v>0</v>
      </c>
      <c r="G377" s="108">
        <f>Vulnerability_climate!C406</f>
        <v>0</v>
      </c>
      <c r="H377" s="109" t="str">
        <f t="shared" si="21"/>
        <v>00</v>
      </c>
      <c r="I377" s="109" t="e">
        <f>VLOOKUP(Risk_climate!$H377,Exposure_climate!$D$14:$J$1009,3,FALSE)</f>
        <v>#N/A</v>
      </c>
      <c r="J377" s="109" t="e">
        <f>VLOOKUP(Risk_climate!$H377,Exposure_climate!$D$14:$J$1009,4,FALSE)</f>
        <v>#N/A</v>
      </c>
      <c r="K377" s="110" t="e">
        <f>VLOOKUP(Risk_climate!$H377,Exposure_climate!$D$14:$J$1009,6,FALSE)</f>
        <v>#N/A</v>
      </c>
      <c r="L377" s="111">
        <f>Vulnerability_climate!E406</f>
        <v>0</v>
      </c>
      <c r="M377" s="112">
        <f>Vulnerability_climate!F406</f>
        <v>0</v>
      </c>
      <c r="N377" s="112" t="str">
        <f t="shared" si="22"/>
        <v>00</v>
      </c>
      <c r="O377" s="112" t="e">
        <f>VLOOKUP(N377,Vulnerability_climate!$D$18:$I$37,4,FALSE)</f>
        <v>#N/A</v>
      </c>
      <c r="P377" s="112" t="e">
        <f>VLOOKUP(N377,Vulnerability_climate!$D$18:$I$37,5,FALSE)</f>
        <v>#N/A</v>
      </c>
      <c r="Q377" s="113" t="e">
        <f>VLOOKUP(N377,Vulnerability_climate!$D$18:$I$37,6,FALSE)</f>
        <v>#N/A</v>
      </c>
      <c r="R377" s="55" t="e">
        <f t="shared" si="20"/>
        <v>#N/A</v>
      </c>
      <c r="S377" s="133" t="str">
        <f t="shared" si="23"/>
        <v/>
      </c>
    </row>
    <row r="378" spans="2:19" ht="16.5" thickBot="1" x14ac:dyDescent="0.3">
      <c r="B378" s="206">
        <f>Vulnerability_climate!B407</f>
        <v>0</v>
      </c>
      <c r="C378" s="207">
        <f>VLOOKUP($B378,Hazards_climate!$J$15:$R$10016,6,FALSE)</f>
        <v>0</v>
      </c>
      <c r="D378" s="208" t="e">
        <f>VLOOKUP($B378,Hazards_climate!$J$15:$R$10016,7,FALSE)</f>
        <v>#N/A</v>
      </c>
      <c r="E378" s="207">
        <f>VLOOKUP($B378,Hazards_climate!$J$15:$R$10016,8,FALSE)</f>
        <v>0</v>
      </c>
      <c r="F378" s="209">
        <f>VLOOKUP($B378,Hazards_climate!$J$15:$R$10016,9,FALSE)</f>
        <v>0</v>
      </c>
      <c r="G378" s="108">
        <f>Vulnerability_climate!C407</f>
        <v>0</v>
      </c>
      <c r="H378" s="109" t="str">
        <f t="shared" si="21"/>
        <v>00</v>
      </c>
      <c r="I378" s="109" t="e">
        <f>VLOOKUP(Risk_climate!$H378,Exposure_climate!$D$14:$J$1009,3,FALSE)</f>
        <v>#N/A</v>
      </c>
      <c r="J378" s="109" t="e">
        <f>VLOOKUP(Risk_climate!$H378,Exposure_climate!$D$14:$J$1009,4,FALSE)</f>
        <v>#N/A</v>
      </c>
      <c r="K378" s="110" t="e">
        <f>VLOOKUP(Risk_climate!$H378,Exposure_climate!$D$14:$J$1009,6,FALSE)</f>
        <v>#N/A</v>
      </c>
      <c r="L378" s="111">
        <f>Vulnerability_climate!E407</f>
        <v>0</v>
      </c>
      <c r="M378" s="112">
        <f>Vulnerability_climate!F407</f>
        <v>0</v>
      </c>
      <c r="N378" s="112" t="str">
        <f t="shared" si="22"/>
        <v>00</v>
      </c>
      <c r="O378" s="112" t="e">
        <f>VLOOKUP(N378,Vulnerability_climate!$D$18:$I$37,4,FALSE)</f>
        <v>#N/A</v>
      </c>
      <c r="P378" s="112" t="e">
        <f>VLOOKUP(N378,Vulnerability_climate!$D$18:$I$37,5,FALSE)</f>
        <v>#N/A</v>
      </c>
      <c r="Q378" s="113" t="e">
        <f>VLOOKUP(N378,Vulnerability_climate!$D$18:$I$37,6,FALSE)</f>
        <v>#N/A</v>
      </c>
      <c r="R378" s="55" t="e">
        <f t="shared" si="20"/>
        <v>#N/A</v>
      </c>
      <c r="S378" s="133" t="str">
        <f t="shared" si="23"/>
        <v/>
      </c>
    </row>
    <row r="379" spans="2:19" ht="16.5" thickBot="1" x14ac:dyDescent="0.3">
      <c r="B379" s="206">
        <f>Vulnerability_climate!B408</f>
        <v>0</v>
      </c>
      <c r="C379" s="207">
        <f>VLOOKUP($B379,Hazards_climate!$J$15:$R$10016,6,FALSE)</f>
        <v>0</v>
      </c>
      <c r="D379" s="208" t="e">
        <f>VLOOKUP($B379,Hazards_climate!$J$15:$R$10016,7,FALSE)</f>
        <v>#N/A</v>
      </c>
      <c r="E379" s="207">
        <f>VLOOKUP($B379,Hazards_climate!$J$15:$R$10016,8,FALSE)</f>
        <v>0</v>
      </c>
      <c r="F379" s="209">
        <f>VLOOKUP($B379,Hazards_climate!$J$15:$R$10016,9,FALSE)</f>
        <v>0</v>
      </c>
      <c r="G379" s="108">
        <f>Vulnerability_climate!C408</f>
        <v>0</v>
      </c>
      <c r="H379" s="109" t="str">
        <f t="shared" si="21"/>
        <v>00</v>
      </c>
      <c r="I379" s="109" t="e">
        <f>VLOOKUP(Risk_climate!$H379,Exposure_climate!$D$14:$J$1009,3,FALSE)</f>
        <v>#N/A</v>
      </c>
      <c r="J379" s="109" t="e">
        <f>VLOOKUP(Risk_climate!$H379,Exposure_climate!$D$14:$J$1009,4,FALSE)</f>
        <v>#N/A</v>
      </c>
      <c r="K379" s="110" t="e">
        <f>VLOOKUP(Risk_climate!$H379,Exposure_climate!$D$14:$J$1009,6,FALSE)</f>
        <v>#N/A</v>
      </c>
      <c r="L379" s="111">
        <f>Vulnerability_climate!E408</f>
        <v>0</v>
      </c>
      <c r="M379" s="112">
        <f>Vulnerability_climate!F408</f>
        <v>0</v>
      </c>
      <c r="N379" s="112" t="str">
        <f t="shared" si="22"/>
        <v>00</v>
      </c>
      <c r="O379" s="112" t="e">
        <f>VLOOKUP(N379,Vulnerability_climate!$D$18:$I$37,4,FALSE)</f>
        <v>#N/A</v>
      </c>
      <c r="P379" s="112" t="e">
        <f>VLOOKUP(N379,Vulnerability_climate!$D$18:$I$37,5,FALSE)</f>
        <v>#N/A</v>
      </c>
      <c r="Q379" s="113" t="e">
        <f>VLOOKUP(N379,Vulnerability_climate!$D$18:$I$37,6,FALSE)</f>
        <v>#N/A</v>
      </c>
      <c r="R379" s="55" t="e">
        <f t="shared" si="20"/>
        <v>#N/A</v>
      </c>
      <c r="S379" s="133" t="str">
        <f t="shared" si="23"/>
        <v/>
      </c>
    </row>
    <row r="380" spans="2:19" ht="16.5" thickBot="1" x14ac:dyDescent="0.3">
      <c r="B380" s="206">
        <f>Vulnerability_climate!B409</f>
        <v>0</v>
      </c>
      <c r="C380" s="207">
        <f>VLOOKUP($B380,Hazards_climate!$J$15:$R$10016,6,FALSE)</f>
        <v>0</v>
      </c>
      <c r="D380" s="208" t="e">
        <f>VLOOKUP($B380,Hazards_climate!$J$15:$R$10016,7,FALSE)</f>
        <v>#N/A</v>
      </c>
      <c r="E380" s="207">
        <f>VLOOKUP($B380,Hazards_climate!$J$15:$R$10016,8,FALSE)</f>
        <v>0</v>
      </c>
      <c r="F380" s="209">
        <f>VLOOKUP($B380,Hazards_climate!$J$15:$R$10016,9,FALSE)</f>
        <v>0</v>
      </c>
      <c r="G380" s="108">
        <f>Vulnerability_climate!C409</f>
        <v>0</v>
      </c>
      <c r="H380" s="109" t="str">
        <f t="shared" si="21"/>
        <v>00</v>
      </c>
      <c r="I380" s="109" t="e">
        <f>VLOOKUP(Risk_climate!$H380,Exposure_climate!$D$14:$J$1009,3,FALSE)</f>
        <v>#N/A</v>
      </c>
      <c r="J380" s="109" t="e">
        <f>VLOOKUP(Risk_climate!$H380,Exposure_climate!$D$14:$J$1009,4,FALSE)</f>
        <v>#N/A</v>
      </c>
      <c r="K380" s="110" t="e">
        <f>VLOOKUP(Risk_climate!$H380,Exposure_climate!$D$14:$J$1009,6,FALSE)</f>
        <v>#N/A</v>
      </c>
      <c r="L380" s="111">
        <f>Vulnerability_climate!E409</f>
        <v>0</v>
      </c>
      <c r="M380" s="112">
        <f>Vulnerability_climate!F409</f>
        <v>0</v>
      </c>
      <c r="N380" s="112" t="str">
        <f t="shared" si="22"/>
        <v>00</v>
      </c>
      <c r="O380" s="112" t="e">
        <f>VLOOKUP(N380,Vulnerability_climate!$D$18:$I$37,4,FALSE)</f>
        <v>#N/A</v>
      </c>
      <c r="P380" s="112" t="e">
        <f>VLOOKUP(N380,Vulnerability_climate!$D$18:$I$37,5,FALSE)</f>
        <v>#N/A</v>
      </c>
      <c r="Q380" s="113" t="e">
        <f>VLOOKUP(N380,Vulnerability_climate!$D$18:$I$37,6,FALSE)</f>
        <v>#N/A</v>
      </c>
      <c r="R380" s="55" t="e">
        <f t="shared" si="20"/>
        <v>#N/A</v>
      </c>
      <c r="S380" s="133" t="str">
        <f t="shared" si="23"/>
        <v/>
      </c>
    </row>
    <row r="381" spans="2:19" ht="16.5" thickBot="1" x14ac:dyDescent="0.3">
      <c r="B381" s="206">
        <f>Vulnerability_climate!B410</f>
        <v>0</v>
      </c>
      <c r="C381" s="207">
        <f>VLOOKUP($B381,Hazards_climate!$J$15:$R$10016,6,FALSE)</f>
        <v>0</v>
      </c>
      <c r="D381" s="208" t="e">
        <f>VLOOKUP($B381,Hazards_climate!$J$15:$R$10016,7,FALSE)</f>
        <v>#N/A</v>
      </c>
      <c r="E381" s="207">
        <f>VLOOKUP($B381,Hazards_climate!$J$15:$R$10016,8,FALSE)</f>
        <v>0</v>
      </c>
      <c r="F381" s="209">
        <f>VLOOKUP($B381,Hazards_climate!$J$15:$R$10016,9,FALSE)</f>
        <v>0</v>
      </c>
      <c r="G381" s="108">
        <f>Vulnerability_climate!C410</f>
        <v>0</v>
      </c>
      <c r="H381" s="109" t="str">
        <f t="shared" si="21"/>
        <v>00</v>
      </c>
      <c r="I381" s="109" t="e">
        <f>VLOOKUP(Risk_climate!$H381,Exposure_climate!$D$14:$J$1009,3,FALSE)</f>
        <v>#N/A</v>
      </c>
      <c r="J381" s="109" t="e">
        <f>VLOOKUP(Risk_climate!$H381,Exposure_climate!$D$14:$J$1009,4,FALSE)</f>
        <v>#N/A</v>
      </c>
      <c r="K381" s="110" t="e">
        <f>VLOOKUP(Risk_climate!$H381,Exposure_climate!$D$14:$J$1009,6,FALSE)</f>
        <v>#N/A</v>
      </c>
      <c r="L381" s="111">
        <f>Vulnerability_climate!E410</f>
        <v>0</v>
      </c>
      <c r="M381" s="112">
        <f>Vulnerability_climate!F410</f>
        <v>0</v>
      </c>
      <c r="N381" s="112" t="str">
        <f t="shared" si="22"/>
        <v>00</v>
      </c>
      <c r="O381" s="112" t="e">
        <f>VLOOKUP(N381,Vulnerability_climate!$D$18:$I$37,4,FALSE)</f>
        <v>#N/A</v>
      </c>
      <c r="P381" s="112" t="e">
        <f>VLOOKUP(N381,Vulnerability_climate!$D$18:$I$37,5,FALSE)</f>
        <v>#N/A</v>
      </c>
      <c r="Q381" s="113" t="e">
        <f>VLOOKUP(N381,Vulnerability_climate!$D$18:$I$37,6,FALSE)</f>
        <v>#N/A</v>
      </c>
      <c r="R381" s="55" t="e">
        <f t="shared" si="20"/>
        <v>#N/A</v>
      </c>
      <c r="S381" s="133" t="str">
        <f t="shared" si="23"/>
        <v/>
      </c>
    </row>
    <row r="382" spans="2:19" ht="16.5" thickBot="1" x14ac:dyDescent="0.3">
      <c r="B382" s="206">
        <f>Vulnerability_climate!B411</f>
        <v>0</v>
      </c>
      <c r="C382" s="207">
        <f>VLOOKUP($B382,Hazards_climate!$J$15:$R$10016,6,FALSE)</f>
        <v>0</v>
      </c>
      <c r="D382" s="208" t="e">
        <f>VLOOKUP($B382,Hazards_climate!$J$15:$R$10016,7,FALSE)</f>
        <v>#N/A</v>
      </c>
      <c r="E382" s="207">
        <f>VLOOKUP($B382,Hazards_climate!$J$15:$R$10016,8,FALSE)</f>
        <v>0</v>
      </c>
      <c r="F382" s="209">
        <f>VLOOKUP($B382,Hazards_climate!$J$15:$R$10016,9,FALSE)</f>
        <v>0</v>
      </c>
      <c r="G382" s="108">
        <f>Vulnerability_climate!C411</f>
        <v>0</v>
      </c>
      <c r="H382" s="109" t="str">
        <f t="shared" si="21"/>
        <v>00</v>
      </c>
      <c r="I382" s="109" t="e">
        <f>VLOOKUP(Risk_climate!$H382,Exposure_climate!$D$14:$J$1009,3,FALSE)</f>
        <v>#N/A</v>
      </c>
      <c r="J382" s="109" t="e">
        <f>VLOOKUP(Risk_climate!$H382,Exposure_climate!$D$14:$J$1009,4,FALSE)</f>
        <v>#N/A</v>
      </c>
      <c r="K382" s="110" t="e">
        <f>VLOOKUP(Risk_climate!$H382,Exposure_climate!$D$14:$J$1009,6,FALSE)</f>
        <v>#N/A</v>
      </c>
      <c r="L382" s="111">
        <f>Vulnerability_climate!E411</f>
        <v>0</v>
      </c>
      <c r="M382" s="112">
        <f>Vulnerability_climate!F411</f>
        <v>0</v>
      </c>
      <c r="N382" s="112" t="str">
        <f t="shared" si="22"/>
        <v>00</v>
      </c>
      <c r="O382" s="112" t="e">
        <f>VLOOKUP(N382,Vulnerability_climate!$D$18:$I$37,4,FALSE)</f>
        <v>#N/A</v>
      </c>
      <c r="P382" s="112" t="e">
        <f>VLOOKUP(N382,Vulnerability_climate!$D$18:$I$37,5,FALSE)</f>
        <v>#N/A</v>
      </c>
      <c r="Q382" s="113" t="e">
        <f>VLOOKUP(N382,Vulnerability_climate!$D$18:$I$37,6,FALSE)</f>
        <v>#N/A</v>
      </c>
      <c r="R382" s="55" t="e">
        <f t="shared" si="20"/>
        <v>#N/A</v>
      </c>
      <c r="S382" s="133" t="str">
        <f t="shared" si="23"/>
        <v/>
      </c>
    </row>
    <row r="383" spans="2:19" ht="16.5" thickBot="1" x14ac:dyDescent="0.3">
      <c r="B383" s="206">
        <f>Vulnerability_climate!B412</f>
        <v>0</v>
      </c>
      <c r="C383" s="207">
        <f>VLOOKUP($B383,Hazards_climate!$J$15:$R$10016,6,FALSE)</f>
        <v>0</v>
      </c>
      <c r="D383" s="208" t="e">
        <f>VLOOKUP($B383,Hazards_climate!$J$15:$R$10016,7,FALSE)</f>
        <v>#N/A</v>
      </c>
      <c r="E383" s="207">
        <f>VLOOKUP($B383,Hazards_climate!$J$15:$R$10016,8,FALSE)</f>
        <v>0</v>
      </c>
      <c r="F383" s="209">
        <f>VLOOKUP($B383,Hazards_climate!$J$15:$R$10016,9,FALSE)</f>
        <v>0</v>
      </c>
      <c r="G383" s="108">
        <f>Vulnerability_climate!C412</f>
        <v>0</v>
      </c>
      <c r="H383" s="109" t="str">
        <f t="shared" si="21"/>
        <v>00</v>
      </c>
      <c r="I383" s="109" t="e">
        <f>VLOOKUP(Risk_climate!$H383,Exposure_climate!$D$14:$J$1009,3,FALSE)</f>
        <v>#N/A</v>
      </c>
      <c r="J383" s="109" t="e">
        <f>VLOOKUP(Risk_climate!$H383,Exposure_climate!$D$14:$J$1009,4,FALSE)</f>
        <v>#N/A</v>
      </c>
      <c r="K383" s="110" t="e">
        <f>VLOOKUP(Risk_climate!$H383,Exposure_climate!$D$14:$J$1009,6,FALSE)</f>
        <v>#N/A</v>
      </c>
      <c r="L383" s="111">
        <f>Vulnerability_climate!E412</f>
        <v>0</v>
      </c>
      <c r="M383" s="112">
        <f>Vulnerability_climate!F412</f>
        <v>0</v>
      </c>
      <c r="N383" s="112" t="str">
        <f t="shared" si="22"/>
        <v>00</v>
      </c>
      <c r="O383" s="112" t="e">
        <f>VLOOKUP(N383,Vulnerability_climate!$D$18:$I$37,4,FALSE)</f>
        <v>#N/A</v>
      </c>
      <c r="P383" s="112" t="e">
        <f>VLOOKUP(N383,Vulnerability_climate!$D$18:$I$37,5,FALSE)</f>
        <v>#N/A</v>
      </c>
      <c r="Q383" s="113" t="e">
        <f>VLOOKUP(N383,Vulnerability_climate!$D$18:$I$37,6,FALSE)</f>
        <v>#N/A</v>
      </c>
      <c r="R383" s="55" t="e">
        <f t="shared" si="20"/>
        <v>#N/A</v>
      </c>
      <c r="S383" s="133" t="str">
        <f t="shared" si="23"/>
        <v/>
      </c>
    </row>
    <row r="384" spans="2:19" ht="16.5" thickBot="1" x14ac:dyDescent="0.3">
      <c r="B384" s="206">
        <f>Vulnerability_climate!B413</f>
        <v>0</v>
      </c>
      <c r="C384" s="207">
        <f>VLOOKUP($B384,Hazards_climate!$J$15:$R$10016,6,FALSE)</f>
        <v>0</v>
      </c>
      <c r="D384" s="208" t="e">
        <f>VLOOKUP($B384,Hazards_climate!$J$15:$R$10016,7,FALSE)</f>
        <v>#N/A</v>
      </c>
      <c r="E384" s="207">
        <f>VLOOKUP($B384,Hazards_climate!$J$15:$R$10016,8,FALSE)</f>
        <v>0</v>
      </c>
      <c r="F384" s="209">
        <f>VLOOKUP($B384,Hazards_climate!$J$15:$R$10016,9,FALSE)</f>
        <v>0</v>
      </c>
      <c r="G384" s="108">
        <f>Vulnerability_climate!C413</f>
        <v>0</v>
      </c>
      <c r="H384" s="109" t="str">
        <f t="shared" si="21"/>
        <v>00</v>
      </c>
      <c r="I384" s="109" t="e">
        <f>VLOOKUP(Risk_climate!$H384,Exposure_climate!$D$14:$J$1009,3,FALSE)</f>
        <v>#N/A</v>
      </c>
      <c r="J384" s="109" t="e">
        <f>VLOOKUP(Risk_climate!$H384,Exposure_climate!$D$14:$J$1009,4,FALSE)</f>
        <v>#N/A</v>
      </c>
      <c r="K384" s="110" t="e">
        <f>VLOOKUP(Risk_climate!$H384,Exposure_climate!$D$14:$J$1009,6,FALSE)</f>
        <v>#N/A</v>
      </c>
      <c r="L384" s="111">
        <f>Vulnerability_climate!E413</f>
        <v>0</v>
      </c>
      <c r="M384" s="112">
        <f>Vulnerability_climate!F413</f>
        <v>0</v>
      </c>
      <c r="N384" s="112" t="str">
        <f t="shared" si="22"/>
        <v>00</v>
      </c>
      <c r="O384" s="112" t="e">
        <f>VLOOKUP(N384,Vulnerability_climate!$D$18:$I$37,4,FALSE)</f>
        <v>#N/A</v>
      </c>
      <c r="P384" s="112" t="e">
        <f>VLOOKUP(N384,Vulnerability_climate!$D$18:$I$37,5,FALSE)</f>
        <v>#N/A</v>
      </c>
      <c r="Q384" s="113" t="e">
        <f>VLOOKUP(N384,Vulnerability_climate!$D$18:$I$37,6,FALSE)</f>
        <v>#N/A</v>
      </c>
      <c r="R384" s="55" t="e">
        <f t="shared" si="20"/>
        <v>#N/A</v>
      </c>
      <c r="S384" s="133" t="str">
        <f t="shared" si="23"/>
        <v/>
      </c>
    </row>
    <row r="385" spans="2:19" ht="16.5" thickBot="1" x14ac:dyDescent="0.3">
      <c r="B385" s="206">
        <f>Vulnerability_climate!B414</f>
        <v>0</v>
      </c>
      <c r="C385" s="207">
        <f>VLOOKUP($B385,Hazards_climate!$J$15:$R$10016,6,FALSE)</f>
        <v>0</v>
      </c>
      <c r="D385" s="208" t="e">
        <f>VLOOKUP($B385,Hazards_climate!$J$15:$R$10016,7,FALSE)</f>
        <v>#N/A</v>
      </c>
      <c r="E385" s="207">
        <f>VLOOKUP($B385,Hazards_climate!$J$15:$R$10016,8,FALSE)</f>
        <v>0</v>
      </c>
      <c r="F385" s="209">
        <f>VLOOKUP($B385,Hazards_climate!$J$15:$R$10016,9,FALSE)</f>
        <v>0</v>
      </c>
      <c r="G385" s="108">
        <f>Vulnerability_climate!C414</f>
        <v>0</v>
      </c>
      <c r="H385" s="109" t="str">
        <f t="shared" si="21"/>
        <v>00</v>
      </c>
      <c r="I385" s="109" t="e">
        <f>VLOOKUP(Risk_climate!$H385,Exposure_climate!$D$14:$J$1009,3,FALSE)</f>
        <v>#N/A</v>
      </c>
      <c r="J385" s="109" t="e">
        <f>VLOOKUP(Risk_climate!$H385,Exposure_climate!$D$14:$J$1009,4,FALSE)</f>
        <v>#N/A</v>
      </c>
      <c r="K385" s="110" t="e">
        <f>VLOOKUP(Risk_climate!$H385,Exposure_climate!$D$14:$J$1009,6,FALSE)</f>
        <v>#N/A</v>
      </c>
      <c r="L385" s="111">
        <f>Vulnerability_climate!E414</f>
        <v>0</v>
      </c>
      <c r="M385" s="112">
        <f>Vulnerability_climate!F414</f>
        <v>0</v>
      </c>
      <c r="N385" s="112" t="str">
        <f t="shared" si="22"/>
        <v>00</v>
      </c>
      <c r="O385" s="112" t="e">
        <f>VLOOKUP(N385,Vulnerability_climate!$D$18:$I$37,4,FALSE)</f>
        <v>#N/A</v>
      </c>
      <c r="P385" s="112" t="e">
        <f>VLOOKUP(N385,Vulnerability_climate!$D$18:$I$37,5,FALSE)</f>
        <v>#N/A</v>
      </c>
      <c r="Q385" s="113" t="e">
        <f>VLOOKUP(N385,Vulnerability_climate!$D$18:$I$37,6,FALSE)</f>
        <v>#N/A</v>
      </c>
      <c r="R385" s="55" t="e">
        <f t="shared" si="20"/>
        <v>#N/A</v>
      </c>
      <c r="S385" s="133" t="str">
        <f t="shared" si="23"/>
        <v/>
      </c>
    </row>
    <row r="386" spans="2:19" ht="16.5" thickBot="1" x14ac:dyDescent="0.3">
      <c r="B386" s="206">
        <f>Vulnerability_climate!B415</f>
        <v>0</v>
      </c>
      <c r="C386" s="207">
        <f>VLOOKUP($B386,Hazards_climate!$J$15:$R$10016,6,FALSE)</f>
        <v>0</v>
      </c>
      <c r="D386" s="208" t="e">
        <f>VLOOKUP($B386,Hazards_climate!$J$15:$R$10016,7,FALSE)</f>
        <v>#N/A</v>
      </c>
      <c r="E386" s="207">
        <f>VLOOKUP($B386,Hazards_climate!$J$15:$R$10016,8,FALSE)</f>
        <v>0</v>
      </c>
      <c r="F386" s="209">
        <f>VLOOKUP($B386,Hazards_climate!$J$15:$R$10016,9,FALSE)</f>
        <v>0</v>
      </c>
      <c r="G386" s="108">
        <f>Vulnerability_climate!C415</f>
        <v>0</v>
      </c>
      <c r="H386" s="109" t="str">
        <f t="shared" si="21"/>
        <v>00</v>
      </c>
      <c r="I386" s="109" t="e">
        <f>VLOOKUP(Risk_climate!$H386,Exposure_climate!$D$14:$J$1009,3,FALSE)</f>
        <v>#N/A</v>
      </c>
      <c r="J386" s="109" t="e">
        <f>VLOOKUP(Risk_climate!$H386,Exposure_climate!$D$14:$J$1009,4,FALSE)</f>
        <v>#N/A</v>
      </c>
      <c r="K386" s="110" t="e">
        <f>VLOOKUP(Risk_climate!$H386,Exposure_climate!$D$14:$J$1009,6,FALSE)</f>
        <v>#N/A</v>
      </c>
      <c r="L386" s="111">
        <f>Vulnerability_climate!E415</f>
        <v>0</v>
      </c>
      <c r="M386" s="112">
        <f>Vulnerability_climate!F415</f>
        <v>0</v>
      </c>
      <c r="N386" s="112" t="str">
        <f t="shared" si="22"/>
        <v>00</v>
      </c>
      <c r="O386" s="112" t="e">
        <f>VLOOKUP(N386,Vulnerability_climate!$D$18:$I$37,4,FALSE)</f>
        <v>#N/A</v>
      </c>
      <c r="P386" s="112" t="e">
        <f>VLOOKUP(N386,Vulnerability_climate!$D$18:$I$37,5,FALSE)</f>
        <v>#N/A</v>
      </c>
      <c r="Q386" s="113" t="e">
        <f>VLOOKUP(N386,Vulnerability_climate!$D$18:$I$37,6,FALSE)</f>
        <v>#N/A</v>
      </c>
      <c r="R386" s="55" t="e">
        <f t="shared" si="20"/>
        <v>#N/A</v>
      </c>
      <c r="S386" s="133" t="str">
        <f t="shared" si="23"/>
        <v/>
      </c>
    </row>
    <row r="387" spans="2:19" ht="16.5" thickBot="1" x14ac:dyDescent="0.3">
      <c r="B387" s="206">
        <f>Vulnerability_climate!B416</f>
        <v>0</v>
      </c>
      <c r="C387" s="207">
        <f>VLOOKUP($B387,Hazards_climate!$J$15:$R$10016,6,FALSE)</f>
        <v>0</v>
      </c>
      <c r="D387" s="208" t="e">
        <f>VLOOKUP($B387,Hazards_climate!$J$15:$R$10016,7,FALSE)</f>
        <v>#N/A</v>
      </c>
      <c r="E387" s="207">
        <f>VLOOKUP($B387,Hazards_climate!$J$15:$R$10016,8,FALSE)</f>
        <v>0</v>
      </c>
      <c r="F387" s="209">
        <f>VLOOKUP($B387,Hazards_climate!$J$15:$R$10016,9,FALSE)</f>
        <v>0</v>
      </c>
      <c r="G387" s="108">
        <f>Vulnerability_climate!C416</f>
        <v>0</v>
      </c>
      <c r="H387" s="109" t="str">
        <f t="shared" si="21"/>
        <v>00</v>
      </c>
      <c r="I387" s="109" t="e">
        <f>VLOOKUP(Risk_climate!$H387,Exposure_climate!$D$14:$J$1009,3,FALSE)</f>
        <v>#N/A</v>
      </c>
      <c r="J387" s="109" t="e">
        <f>VLOOKUP(Risk_climate!$H387,Exposure_climate!$D$14:$J$1009,4,FALSE)</f>
        <v>#N/A</v>
      </c>
      <c r="K387" s="110" t="e">
        <f>VLOOKUP(Risk_climate!$H387,Exposure_climate!$D$14:$J$1009,6,FALSE)</f>
        <v>#N/A</v>
      </c>
      <c r="L387" s="111">
        <f>Vulnerability_climate!E416</f>
        <v>0</v>
      </c>
      <c r="M387" s="112">
        <f>Vulnerability_climate!F416</f>
        <v>0</v>
      </c>
      <c r="N387" s="112" t="str">
        <f t="shared" si="22"/>
        <v>00</v>
      </c>
      <c r="O387" s="112" t="e">
        <f>VLOOKUP(N387,Vulnerability_climate!$D$18:$I$37,4,FALSE)</f>
        <v>#N/A</v>
      </c>
      <c r="P387" s="112" t="e">
        <f>VLOOKUP(N387,Vulnerability_climate!$D$18:$I$37,5,FALSE)</f>
        <v>#N/A</v>
      </c>
      <c r="Q387" s="113" t="e">
        <f>VLOOKUP(N387,Vulnerability_climate!$D$18:$I$37,6,FALSE)</f>
        <v>#N/A</v>
      </c>
      <c r="R387" s="55" t="e">
        <f t="shared" si="20"/>
        <v>#N/A</v>
      </c>
      <c r="S387" s="133" t="str">
        <f t="shared" si="23"/>
        <v/>
      </c>
    </row>
    <row r="388" spans="2:19" ht="16.5" thickBot="1" x14ac:dyDescent="0.3">
      <c r="B388" s="206">
        <f>Vulnerability_climate!B417</f>
        <v>0</v>
      </c>
      <c r="C388" s="207">
        <f>VLOOKUP($B388,Hazards_climate!$J$15:$R$10016,6,FALSE)</f>
        <v>0</v>
      </c>
      <c r="D388" s="208" t="e">
        <f>VLOOKUP($B388,Hazards_climate!$J$15:$R$10016,7,FALSE)</f>
        <v>#N/A</v>
      </c>
      <c r="E388" s="207">
        <f>VLOOKUP($B388,Hazards_climate!$J$15:$R$10016,8,FALSE)</f>
        <v>0</v>
      </c>
      <c r="F388" s="209">
        <f>VLOOKUP($B388,Hazards_climate!$J$15:$R$10016,9,FALSE)</f>
        <v>0</v>
      </c>
      <c r="G388" s="108">
        <f>Vulnerability_climate!C417</f>
        <v>0</v>
      </c>
      <c r="H388" s="109" t="str">
        <f t="shared" si="21"/>
        <v>00</v>
      </c>
      <c r="I388" s="109" t="e">
        <f>VLOOKUP(Risk_climate!$H388,Exposure_climate!$D$14:$J$1009,3,FALSE)</f>
        <v>#N/A</v>
      </c>
      <c r="J388" s="109" t="e">
        <f>VLOOKUP(Risk_climate!$H388,Exposure_climate!$D$14:$J$1009,4,FALSE)</f>
        <v>#N/A</v>
      </c>
      <c r="K388" s="110" t="e">
        <f>VLOOKUP(Risk_climate!$H388,Exposure_climate!$D$14:$J$1009,6,FALSE)</f>
        <v>#N/A</v>
      </c>
      <c r="L388" s="111">
        <f>Vulnerability_climate!E417</f>
        <v>0</v>
      </c>
      <c r="M388" s="112">
        <f>Vulnerability_climate!F417</f>
        <v>0</v>
      </c>
      <c r="N388" s="112" t="str">
        <f t="shared" si="22"/>
        <v>00</v>
      </c>
      <c r="O388" s="112" t="e">
        <f>VLOOKUP(N388,Vulnerability_climate!$D$18:$I$37,4,FALSE)</f>
        <v>#N/A</v>
      </c>
      <c r="P388" s="112" t="e">
        <f>VLOOKUP(N388,Vulnerability_climate!$D$18:$I$37,5,FALSE)</f>
        <v>#N/A</v>
      </c>
      <c r="Q388" s="113" t="e">
        <f>VLOOKUP(N388,Vulnerability_climate!$D$18:$I$37,6,FALSE)</f>
        <v>#N/A</v>
      </c>
      <c r="R388" s="55" t="e">
        <f t="shared" si="20"/>
        <v>#N/A</v>
      </c>
      <c r="S388" s="133" t="str">
        <f t="shared" si="23"/>
        <v/>
      </c>
    </row>
    <row r="389" spans="2:19" ht="16.5" thickBot="1" x14ac:dyDescent="0.3">
      <c r="B389" s="206">
        <f>Vulnerability_climate!B418</f>
        <v>0</v>
      </c>
      <c r="C389" s="207">
        <f>VLOOKUP($B389,Hazards_climate!$J$15:$R$10016,6,FALSE)</f>
        <v>0</v>
      </c>
      <c r="D389" s="208" t="e">
        <f>VLOOKUP($B389,Hazards_climate!$J$15:$R$10016,7,FALSE)</f>
        <v>#N/A</v>
      </c>
      <c r="E389" s="207">
        <f>VLOOKUP($B389,Hazards_climate!$J$15:$R$10016,8,FALSE)</f>
        <v>0</v>
      </c>
      <c r="F389" s="209">
        <f>VLOOKUP($B389,Hazards_climate!$J$15:$R$10016,9,FALSE)</f>
        <v>0</v>
      </c>
      <c r="G389" s="108">
        <f>Vulnerability_climate!C418</f>
        <v>0</v>
      </c>
      <c r="H389" s="109" t="str">
        <f t="shared" si="21"/>
        <v>00</v>
      </c>
      <c r="I389" s="109" t="e">
        <f>VLOOKUP(Risk_climate!$H389,Exposure_climate!$D$14:$J$1009,3,FALSE)</f>
        <v>#N/A</v>
      </c>
      <c r="J389" s="109" t="e">
        <f>VLOOKUP(Risk_climate!$H389,Exposure_climate!$D$14:$J$1009,4,FALSE)</f>
        <v>#N/A</v>
      </c>
      <c r="K389" s="110" t="e">
        <f>VLOOKUP(Risk_climate!$H389,Exposure_climate!$D$14:$J$1009,6,FALSE)</f>
        <v>#N/A</v>
      </c>
      <c r="L389" s="111">
        <f>Vulnerability_climate!E418</f>
        <v>0</v>
      </c>
      <c r="M389" s="112">
        <f>Vulnerability_climate!F418</f>
        <v>0</v>
      </c>
      <c r="N389" s="112" t="str">
        <f t="shared" si="22"/>
        <v>00</v>
      </c>
      <c r="O389" s="112" t="e">
        <f>VLOOKUP(N389,Vulnerability_climate!$D$18:$I$37,4,FALSE)</f>
        <v>#N/A</v>
      </c>
      <c r="P389" s="112" t="e">
        <f>VLOOKUP(N389,Vulnerability_climate!$D$18:$I$37,5,FALSE)</f>
        <v>#N/A</v>
      </c>
      <c r="Q389" s="113" t="e">
        <f>VLOOKUP(N389,Vulnerability_climate!$D$18:$I$37,6,FALSE)</f>
        <v>#N/A</v>
      </c>
      <c r="R389" s="55" t="e">
        <f t="shared" si="20"/>
        <v>#N/A</v>
      </c>
      <c r="S389" s="133" t="str">
        <f t="shared" si="23"/>
        <v/>
      </c>
    </row>
    <row r="390" spans="2:19" ht="16.5" thickBot="1" x14ac:dyDescent="0.3">
      <c r="B390" s="206">
        <f>Vulnerability_climate!B419</f>
        <v>0</v>
      </c>
      <c r="C390" s="207">
        <f>VLOOKUP($B390,Hazards_climate!$J$15:$R$10016,6,FALSE)</f>
        <v>0</v>
      </c>
      <c r="D390" s="208" t="e">
        <f>VLOOKUP($B390,Hazards_climate!$J$15:$R$10016,7,FALSE)</f>
        <v>#N/A</v>
      </c>
      <c r="E390" s="207">
        <f>VLOOKUP($B390,Hazards_climate!$J$15:$R$10016,8,FALSE)</f>
        <v>0</v>
      </c>
      <c r="F390" s="209">
        <f>VLOOKUP($B390,Hazards_climate!$J$15:$R$10016,9,FALSE)</f>
        <v>0</v>
      </c>
      <c r="G390" s="108">
        <f>Vulnerability_climate!C419</f>
        <v>0</v>
      </c>
      <c r="H390" s="109" t="str">
        <f t="shared" si="21"/>
        <v>00</v>
      </c>
      <c r="I390" s="109" t="e">
        <f>VLOOKUP(Risk_climate!$H390,Exposure_climate!$D$14:$J$1009,3,FALSE)</f>
        <v>#N/A</v>
      </c>
      <c r="J390" s="109" t="e">
        <f>VLOOKUP(Risk_climate!$H390,Exposure_climate!$D$14:$J$1009,4,FALSE)</f>
        <v>#N/A</v>
      </c>
      <c r="K390" s="110" t="e">
        <f>VLOOKUP(Risk_climate!$H390,Exposure_climate!$D$14:$J$1009,6,FALSE)</f>
        <v>#N/A</v>
      </c>
      <c r="L390" s="111">
        <f>Vulnerability_climate!E419</f>
        <v>0</v>
      </c>
      <c r="M390" s="112">
        <f>Vulnerability_climate!F419</f>
        <v>0</v>
      </c>
      <c r="N390" s="112" t="str">
        <f t="shared" si="22"/>
        <v>00</v>
      </c>
      <c r="O390" s="112" t="e">
        <f>VLOOKUP(N390,Vulnerability_climate!$D$18:$I$37,4,FALSE)</f>
        <v>#N/A</v>
      </c>
      <c r="P390" s="112" t="e">
        <f>VLOOKUP(N390,Vulnerability_climate!$D$18:$I$37,5,FALSE)</f>
        <v>#N/A</v>
      </c>
      <c r="Q390" s="113" t="e">
        <f>VLOOKUP(N390,Vulnerability_climate!$D$18:$I$37,6,FALSE)</f>
        <v>#N/A</v>
      </c>
      <c r="R390" s="55" t="e">
        <f t="shared" si="20"/>
        <v>#N/A</v>
      </c>
      <c r="S390" s="133" t="str">
        <f t="shared" si="23"/>
        <v/>
      </c>
    </row>
    <row r="391" spans="2:19" ht="16.5" thickBot="1" x14ac:dyDescent="0.3">
      <c r="B391" s="206">
        <f>Vulnerability_climate!B420</f>
        <v>0</v>
      </c>
      <c r="C391" s="207">
        <f>VLOOKUP($B391,Hazards_climate!$J$15:$R$10016,6,FALSE)</f>
        <v>0</v>
      </c>
      <c r="D391" s="208" t="e">
        <f>VLOOKUP($B391,Hazards_climate!$J$15:$R$10016,7,FALSE)</f>
        <v>#N/A</v>
      </c>
      <c r="E391" s="207">
        <f>VLOOKUP($B391,Hazards_climate!$J$15:$R$10016,8,FALSE)</f>
        <v>0</v>
      </c>
      <c r="F391" s="209">
        <f>VLOOKUP($B391,Hazards_climate!$J$15:$R$10016,9,FALSE)</f>
        <v>0</v>
      </c>
      <c r="G391" s="108">
        <f>Vulnerability_climate!C420</f>
        <v>0</v>
      </c>
      <c r="H391" s="109" t="str">
        <f t="shared" si="21"/>
        <v>00</v>
      </c>
      <c r="I391" s="109" t="e">
        <f>VLOOKUP(Risk_climate!$H391,Exposure_climate!$D$14:$J$1009,3,FALSE)</f>
        <v>#N/A</v>
      </c>
      <c r="J391" s="109" t="e">
        <f>VLOOKUP(Risk_climate!$H391,Exposure_climate!$D$14:$J$1009,4,FALSE)</f>
        <v>#N/A</v>
      </c>
      <c r="K391" s="110" t="e">
        <f>VLOOKUP(Risk_climate!$H391,Exposure_climate!$D$14:$J$1009,6,FALSE)</f>
        <v>#N/A</v>
      </c>
      <c r="L391" s="111">
        <f>Vulnerability_climate!E420</f>
        <v>0</v>
      </c>
      <c r="M391" s="112">
        <f>Vulnerability_climate!F420</f>
        <v>0</v>
      </c>
      <c r="N391" s="112" t="str">
        <f t="shared" si="22"/>
        <v>00</v>
      </c>
      <c r="O391" s="112" t="e">
        <f>VLOOKUP(N391,Vulnerability_climate!$D$18:$I$37,4,FALSE)</f>
        <v>#N/A</v>
      </c>
      <c r="P391" s="112" t="e">
        <f>VLOOKUP(N391,Vulnerability_climate!$D$18:$I$37,5,FALSE)</f>
        <v>#N/A</v>
      </c>
      <c r="Q391" s="113" t="e">
        <f>VLOOKUP(N391,Vulnerability_climate!$D$18:$I$37,6,FALSE)</f>
        <v>#N/A</v>
      </c>
      <c r="R391" s="55" t="e">
        <f t="shared" si="20"/>
        <v>#N/A</v>
      </c>
      <c r="S391" s="133" t="str">
        <f t="shared" si="23"/>
        <v/>
      </c>
    </row>
    <row r="392" spans="2:19" ht="16.5" thickBot="1" x14ac:dyDescent="0.3">
      <c r="B392" s="206">
        <f>Vulnerability_climate!B421</f>
        <v>0</v>
      </c>
      <c r="C392" s="207">
        <f>VLOOKUP($B392,Hazards_climate!$J$15:$R$10016,6,FALSE)</f>
        <v>0</v>
      </c>
      <c r="D392" s="208" t="e">
        <f>VLOOKUP($B392,Hazards_climate!$J$15:$R$10016,7,FALSE)</f>
        <v>#N/A</v>
      </c>
      <c r="E392" s="207">
        <f>VLOOKUP($B392,Hazards_climate!$J$15:$R$10016,8,FALSE)</f>
        <v>0</v>
      </c>
      <c r="F392" s="209">
        <f>VLOOKUP($B392,Hazards_climate!$J$15:$R$10016,9,FALSE)</f>
        <v>0</v>
      </c>
      <c r="G392" s="108">
        <f>Vulnerability_climate!C421</f>
        <v>0</v>
      </c>
      <c r="H392" s="109" t="str">
        <f t="shared" si="21"/>
        <v>00</v>
      </c>
      <c r="I392" s="109" t="e">
        <f>VLOOKUP(Risk_climate!$H392,Exposure_climate!$D$14:$J$1009,3,FALSE)</f>
        <v>#N/A</v>
      </c>
      <c r="J392" s="109" t="e">
        <f>VLOOKUP(Risk_climate!$H392,Exposure_climate!$D$14:$J$1009,4,FALSE)</f>
        <v>#N/A</v>
      </c>
      <c r="K392" s="110" t="e">
        <f>VLOOKUP(Risk_climate!$H392,Exposure_climate!$D$14:$J$1009,6,FALSE)</f>
        <v>#N/A</v>
      </c>
      <c r="L392" s="111">
        <f>Vulnerability_climate!E421</f>
        <v>0</v>
      </c>
      <c r="M392" s="112">
        <f>Vulnerability_climate!F421</f>
        <v>0</v>
      </c>
      <c r="N392" s="112" t="str">
        <f t="shared" si="22"/>
        <v>00</v>
      </c>
      <c r="O392" s="112" t="e">
        <f>VLOOKUP(N392,Vulnerability_climate!$D$18:$I$37,4,FALSE)</f>
        <v>#N/A</v>
      </c>
      <c r="P392" s="112" t="e">
        <f>VLOOKUP(N392,Vulnerability_climate!$D$18:$I$37,5,FALSE)</f>
        <v>#N/A</v>
      </c>
      <c r="Q392" s="113" t="e">
        <f>VLOOKUP(N392,Vulnerability_climate!$D$18:$I$37,6,FALSE)</f>
        <v>#N/A</v>
      </c>
      <c r="R392" s="55" t="e">
        <f t="shared" si="20"/>
        <v>#N/A</v>
      </c>
      <c r="S392" s="133" t="str">
        <f t="shared" si="23"/>
        <v/>
      </c>
    </row>
    <row r="393" spans="2:19" ht="16.5" thickBot="1" x14ac:dyDescent="0.3">
      <c r="B393" s="206">
        <f>Vulnerability_climate!B422</f>
        <v>0</v>
      </c>
      <c r="C393" s="207">
        <f>VLOOKUP($B393,Hazards_climate!$J$15:$R$10016,6,FALSE)</f>
        <v>0</v>
      </c>
      <c r="D393" s="208" t="e">
        <f>VLOOKUP($B393,Hazards_climate!$J$15:$R$10016,7,FALSE)</f>
        <v>#N/A</v>
      </c>
      <c r="E393" s="207">
        <f>VLOOKUP($B393,Hazards_climate!$J$15:$R$10016,8,FALSE)</f>
        <v>0</v>
      </c>
      <c r="F393" s="209">
        <f>VLOOKUP($B393,Hazards_climate!$J$15:$R$10016,9,FALSE)</f>
        <v>0</v>
      </c>
      <c r="G393" s="108">
        <f>Vulnerability_climate!C422</f>
        <v>0</v>
      </c>
      <c r="H393" s="109" t="str">
        <f t="shared" si="21"/>
        <v>00</v>
      </c>
      <c r="I393" s="109" t="e">
        <f>VLOOKUP(Risk_climate!$H393,Exposure_climate!$D$14:$J$1009,3,FALSE)</f>
        <v>#N/A</v>
      </c>
      <c r="J393" s="109" t="e">
        <f>VLOOKUP(Risk_climate!$H393,Exposure_climate!$D$14:$J$1009,4,FALSE)</f>
        <v>#N/A</v>
      </c>
      <c r="K393" s="110" t="e">
        <f>VLOOKUP(Risk_climate!$H393,Exposure_climate!$D$14:$J$1009,6,FALSE)</f>
        <v>#N/A</v>
      </c>
      <c r="L393" s="111">
        <f>Vulnerability_climate!E422</f>
        <v>0</v>
      </c>
      <c r="M393" s="112">
        <f>Vulnerability_climate!F422</f>
        <v>0</v>
      </c>
      <c r="N393" s="112" t="str">
        <f t="shared" si="22"/>
        <v>00</v>
      </c>
      <c r="O393" s="112" t="e">
        <f>VLOOKUP(N393,Vulnerability_climate!$D$18:$I$37,4,FALSE)</f>
        <v>#N/A</v>
      </c>
      <c r="P393" s="112" t="e">
        <f>VLOOKUP(N393,Vulnerability_climate!$D$18:$I$37,5,FALSE)</f>
        <v>#N/A</v>
      </c>
      <c r="Q393" s="113" t="e">
        <f>VLOOKUP(N393,Vulnerability_climate!$D$18:$I$37,6,FALSE)</f>
        <v>#N/A</v>
      </c>
      <c r="R393" s="55" t="e">
        <f t="shared" si="20"/>
        <v>#N/A</v>
      </c>
      <c r="S393" s="133" t="str">
        <f t="shared" si="23"/>
        <v/>
      </c>
    </row>
    <row r="394" spans="2:19" ht="16.5" thickBot="1" x14ac:dyDescent="0.3">
      <c r="B394" s="206">
        <f>Vulnerability_climate!B423</f>
        <v>0</v>
      </c>
      <c r="C394" s="207">
        <f>VLOOKUP($B394,Hazards_climate!$J$15:$R$10016,6,FALSE)</f>
        <v>0</v>
      </c>
      <c r="D394" s="208" t="e">
        <f>VLOOKUP($B394,Hazards_climate!$J$15:$R$10016,7,FALSE)</f>
        <v>#N/A</v>
      </c>
      <c r="E394" s="207">
        <f>VLOOKUP($B394,Hazards_climate!$J$15:$R$10016,8,FALSE)</f>
        <v>0</v>
      </c>
      <c r="F394" s="209">
        <f>VLOOKUP($B394,Hazards_climate!$J$15:$R$10016,9,FALSE)</f>
        <v>0</v>
      </c>
      <c r="G394" s="108">
        <f>Vulnerability_climate!C423</f>
        <v>0</v>
      </c>
      <c r="H394" s="109" t="str">
        <f t="shared" si="21"/>
        <v>00</v>
      </c>
      <c r="I394" s="109" t="e">
        <f>VLOOKUP(Risk_climate!$H394,Exposure_climate!$D$14:$J$1009,3,FALSE)</f>
        <v>#N/A</v>
      </c>
      <c r="J394" s="109" t="e">
        <f>VLOOKUP(Risk_climate!$H394,Exposure_climate!$D$14:$J$1009,4,FALSE)</f>
        <v>#N/A</v>
      </c>
      <c r="K394" s="110" t="e">
        <f>VLOOKUP(Risk_climate!$H394,Exposure_climate!$D$14:$J$1009,6,FALSE)</f>
        <v>#N/A</v>
      </c>
      <c r="L394" s="111">
        <f>Vulnerability_climate!E423</f>
        <v>0</v>
      </c>
      <c r="M394" s="112">
        <f>Vulnerability_climate!F423</f>
        <v>0</v>
      </c>
      <c r="N394" s="112" t="str">
        <f t="shared" si="22"/>
        <v>00</v>
      </c>
      <c r="O394" s="112" t="e">
        <f>VLOOKUP(N394,Vulnerability_climate!$D$18:$I$37,4,FALSE)</f>
        <v>#N/A</v>
      </c>
      <c r="P394" s="112" t="e">
        <f>VLOOKUP(N394,Vulnerability_climate!$D$18:$I$37,5,FALSE)</f>
        <v>#N/A</v>
      </c>
      <c r="Q394" s="113" t="e">
        <f>VLOOKUP(N394,Vulnerability_climate!$D$18:$I$37,6,FALSE)</f>
        <v>#N/A</v>
      </c>
      <c r="R394" s="55" t="e">
        <f t="shared" si="20"/>
        <v>#N/A</v>
      </c>
      <c r="S394" s="133" t="str">
        <f t="shared" si="23"/>
        <v/>
      </c>
    </row>
    <row r="395" spans="2:19" ht="16.5" thickBot="1" x14ac:dyDescent="0.3">
      <c r="B395" s="206">
        <f>Vulnerability_climate!B424</f>
        <v>0</v>
      </c>
      <c r="C395" s="207">
        <f>VLOOKUP($B395,Hazards_climate!$J$15:$R$10016,6,FALSE)</f>
        <v>0</v>
      </c>
      <c r="D395" s="208" t="e">
        <f>VLOOKUP($B395,Hazards_climate!$J$15:$R$10016,7,FALSE)</f>
        <v>#N/A</v>
      </c>
      <c r="E395" s="207">
        <f>VLOOKUP($B395,Hazards_climate!$J$15:$R$10016,8,FALSE)</f>
        <v>0</v>
      </c>
      <c r="F395" s="209">
        <f>VLOOKUP($B395,Hazards_climate!$J$15:$R$10016,9,FALSE)</f>
        <v>0</v>
      </c>
      <c r="G395" s="108">
        <f>Vulnerability_climate!C424</f>
        <v>0</v>
      </c>
      <c r="H395" s="109" t="str">
        <f t="shared" si="21"/>
        <v>00</v>
      </c>
      <c r="I395" s="109" t="e">
        <f>VLOOKUP(Risk_climate!$H395,Exposure_climate!$D$14:$J$1009,3,FALSE)</f>
        <v>#N/A</v>
      </c>
      <c r="J395" s="109" t="e">
        <f>VLOOKUP(Risk_climate!$H395,Exposure_climate!$D$14:$J$1009,4,FALSE)</f>
        <v>#N/A</v>
      </c>
      <c r="K395" s="110" t="e">
        <f>VLOOKUP(Risk_climate!$H395,Exposure_climate!$D$14:$J$1009,6,FALSE)</f>
        <v>#N/A</v>
      </c>
      <c r="L395" s="111">
        <f>Vulnerability_climate!E424</f>
        <v>0</v>
      </c>
      <c r="M395" s="112">
        <f>Vulnerability_climate!F424</f>
        <v>0</v>
      </c>
      <c r="N395" s="112" t="str">
        <f t="shared" si="22"/>
        <v>00</v>
      </c>
      <c r="O395" s="112" t="e">
        <f>VLOOKUP(N395,Vulnerability_climate!$D$18:$I$37,4,FALSE)</f>
        <v>#N/A</v>
      </c>
      <c r="P395" s="112" t="e">
        <f>VLOOKUP(N395,Vulnerability_climate!$D$18:$I$37,5,FALSE)</f>
        <v>#N/A</v>
      </c>
      <c r="Q395" s="113" t="e">
        <f>VLOOKUP(N395,Vulnerability_climate!$D$18:$I$37,6,FALSE)</f>
        <v>#N/A</v>
      </c>
      <c r="R395" s="55" t="e">
        <f t="shared" si="20"/>
        <v>#N/A</v>
      </c>
      <c r="S395" s="133" t="str">
        <f t="shared" si="23"/>
        <v/>
      </c>
    </row>
    <row r="396" spans="2:19" ht="16.5" thickBot="1" x14ac:dyDescent="0.3">
      <c r="B396" s="206">
        <f>Vulnerability_climate!B425</f>
        <v>0</v>
      </c>
      <c r="C396" s="207">
        <f>VLOOKUP($B396,Hazards_climate!$J$15:$R$10016,6,FALSE)</f>
        <v>0</v>
      </c>
      <c r="D396" s="208" t="e">
        <f>VLOOKUP($B396,Hazards_climate!$J$15:$R$10016,7,FALSE)</f>
        <v>#N/A</v>
      </c>
      <c r="E396" s="207">
        <f>VLOOKUP($B396,Hazards_climate!$J$15:$R$10016,8,FALSE)</f>
        <v>0</v>
      </c>
      <c r="F396" s="209">
        <f>VLOOKUP($B396,Hazards_climate!$J$15:$R$10016,9,FALSE)</f>
        <v>0</v>
      </c>
      <c r="G396" s="108">
        <f>Vulnerability_climate!C425</f>
        <v>0</v>
      </c>
      <c r="H396" s="109" t="str">
        <f t="shared" si="21"/>
        <v>00</v>
      </c>
      <c r="I396" s="109" t="e">
        <f>VLOOKUP(Risk_climate!$H396,Exposure_climate!$D$14:$J$1009,3,FALSE)</f>
        <v>#N/A</v>
      </c>
      <c r="J396" s="109" t="e">
        <f>VLOOKUP(Risk_climate!$H396,Exposure_climate!$D$14:$J$1009,4,FALSE)</f>
        <v>#N/A</v>
      </c>
      <c r="K396" s="110" t="e">
        <f>VLOOKUP(Risk_climate!$H396,Exposure_climate!$D$14:$J$1009,6,FALSE)</f>
        <v>#N/A</v>
      </c>
      <c r="L396" s="111">
        <f>Vulnerability_climate!E425</f>
        <v>0</v>
      </c>
      <c r="M396" s="112">
        <f>Vulnerability_climate!F425</f>
        <v>0</v>
      </c>
      <c r="N396" s="112" t="str">
        <f t="shared" si="22"/>
        <v>00</v>
      </c>
      <c r="O396" s="112" t="e">
        <f>VLOOKUP(N396,Vulnerability_climate!$D$18:$I$37,4,FALSE)</f>
        <v>#N/A</v>
      </c>
      <c r="P396" s="112" t="e">
        <f>VLOOKUP(N396,Vulnerability_climate!$D$18:$I$37,5,FALSE)</f>
        <v>#N/A</v>
      </c>
      <c r="Q396" s="113" t="e">
        <f>VLOOKUP(N396,Vulnerability_climate!$D$18:$I$37,6,FALSE)</f>
        <v>#N/A</v>
      </c>
      <c r="R396" s="55" t="e">
        <f t="shared" ref="R396:R459" si="24">C396*I396*O396</f>
        <v>#N/A</v>
      </c>
      <c r="S396" s="133" t="str">
        <f t="shared" si="23"/>
        <v/>
      </c>
    </row>
    <row r="397" spans="2:19" ht="16.5" thickBot="1" x14ac:dyDescent="0.3">
      <c r="B397" s="206">
        <f>Vulnerability_climate!B426</f>
        <v>0</v>
      </c>
      <c r="C397" s="207">
        <f>VLOOKUP($B397,Hazards_climate!$J$15:$R$10016,6,FALSE)</f>
        <v>0</v>
      </c>
      <c r="D397" s="208" t="e">
        <f>VLOOKUP($B397,Hazards_climate!$J$15:$R$10016,7,FALSE)</f>
        <v>#N/A</v>
      </c>
      <c r="E397" s="207">
        <f>VLOOKUP($B397,Hazards_climate!$J$15:$R$10016,8,FALSE)</f>
        <v>0</v>
      </c>
      <c r="F397" s="209">
        <f>VLOOKUP($B397,Hazards_climate!$J$15:$R$10016,9,FALSE)</f>
        <v>0</v>
      </c>
      <c r="G397" s="108">
        <f>Vulnerability_climate!C426</f>
        <v>0</v>
      </c>
      <c r="H397" s="109" t="str">
        <f t="shared" ref="H397:H460" si="25">G397&amp;B397</f>
        <v>00</v>
      </c>
      <c r="I397" s="109" t="e">
        <f>VLOOKUP(Risk_climate!$H397,Exposure_climate!$D$14:$J$1009,3,FALSE)</f>
        <v>#N/A</v>
      </c>
      <c r="J397" s="109" t="e">
        <f>VLOOKUP(Risk_climate!$H397,Exposure_climate!$D$14:$J$1009,4,FALSE)</f>
        <v>#N/A</v>
      </c>
      <c r="K397" s="110" t="e">
        <f>VLOOKUP(Risk_climate!$H397,Exposure_climate!$D$14:$J$1009,6,FALSE)</f>
        <v>#N/A</v>
      </c>
      <c r="L397" s="111">
        <f>Vulnerability_climate!E426</f>
        <v>0</v>
      </c>
      <c r="M397" s="112">
        <f>Vulnerability_climate!F426</f>
        <v>0</v>
      </c>
      <c r="N397" s="112" t="str">
        <f t="shared" ref="N397:N460" si="26">L397&amp;M397</f>
        <v>00</v>
      </c>
      <c r="O397" s="112" t="e">
        <f>VLOOKUP(N397,Vulnerability_climate!$D$18:$I$37,4,FALSE)</f>
        <v>#N/A</v>
      </c>
      <c r="P397" s="112" t="e">
        <f>VLOOKUP(N397,Vulnerability_climate!$D$18:$I$37,5,FALSE)</f>
        <v>#N/A</v>
      </c>
      <c r="Q397" s="113" t="e">
        <f>VLOOKUP(N397,Vulnerability_climate!$D$18:$I$37,6,FALSE)</f>
        <v>#N/A</v>
      </c>
      <c r="R397" s="55" t="e">
        <f t="shared" si="24"/>
        <v>#N/A</v>
      </c>
      <c r="S397" s="133" t="str">
        <f t="shared" ref="S397:S460" si="27">IF(ISNA(R397),"",COUNTIF($R$12:$R$1007,"&gt;"&amp;R397)+1)</f>
        <v/>
      </c>
    </row>
    <row r="398" spans="2:19" ht="16.5" thickBot="1" x14ac:dyDescent="0.3">
      <c r="B398" s="206">
        <f>Vulnerability_climate!B427</f>
        <v>0</v>
      </c>
      <c r="C398" s="207">
        <f>VLOOKUP($B398,Hazards_climate!$J$15:$R$10016,6,FALSE)</f>
        <v>0</v>
      </c>
      <c r="D398" s="208" t="e">
        <f>VLOOKUP($B398,Hazards_climate!$J$15:$R$10016,7,FALSE)</f>
        <v>#N/A</v>
      </c>
      <c r="E398" s="207">
        <f>VLOOKUP($B398,Hazards_climate!$J$15:$R$10016,8,FALSE)</f>
        <v>0</v>
      </c>
      <c r="F398" s="209">
        <f>VLOOKUP($B398,Hazards_climate!$J$15:$R$10016,9,FALSE)</f>
        <v>0</v>
      </c>
      <c r="G398" s="108">
        <f>Vulnerability_climate!C427</f>
        <v>0</v>
      </c>
      <c r="H398" s="109" t="str">
        <f t="shared" si="25"/>
        <v>00</v>
      </c>
      <c r="I398" s="109" t="e">
        <f>VLOOKUP(Risk_climate!$H398,Exposure_climate!$D$14:$J$1009,3,FALSE)</f>
        <v>#N/A</v>
      </c>
      <c r="J398" s="109" t="e">
        <f>VLOOKUP(Risk_climate!$H398,Exposure_climate!$D$14:$J$1009,4,FALSE)</f>
        <v>#N/A</v>
      </c>
      <c r="K398" s="110" t="e">
        <f>VLOOKUP(Risk_climate!$H398,Exposure_climate!$D$14:$J$1009,6,FALSE)</f>
        <v>#N/A</v>
      </c>
      <c r="L398" s="111">
        <f>Vulnerability_climate!E427</f>
        <v>0</v>
      </c>
      <c r="M398" s="112">
        <f>Vulnerability_climate!F427</f>
        <v>0</v>
      </c>
      <c r="N398" s="112" t="str">
        <f t="shared" si="26"/>
        <v>00</v>
      </c>
      <c r="O398" s="112" t="e">
        <f>VLOOKUP(N398,Vulnerability_climate!$D$18:$I$37,4,FALSE)</f>
        <v>#N/A</v>
      </c>
      <c r="P398" s="112" t="e">
        <f>VLOOKUP(N398,Vulnerability_climate!$D$18:$I$37,5,FALSE)</f>
        <v>#N/A</v>
      </c>
      <c r="Q398" s="113" t="e">
        <f>VLOOKUP(N398,Vulnerability_climate!$D$18:$I$37,6,FALSE)</f>
        <v>#N/A</v>
      </c>
      <c r="R398" s="55" t="e">
        <f t="shared" si="24"/>
        <v>#N/A</v>
      </c>
      <c r="S398" s="133" t="str">
        <f t="shared" si="27"/>
        <v/>
      </c>
    </row>
    <row r="399" spans="2:19" ht="16.5" thickBot="1" x14ac:dyDescent="0.3">
      <c r="B399" s="206">
        <f>Vulnerability_climate!B428</f>
        <v>0</v>
      </c>
      <c r="C399" s="207">
        <f>VLOOKUP($B399,Hazards_climate!$J$15:$R$10016,6,FALSE)</f>
        <v>0</v>
      </c>
      <c r="D399" s="208" t="e">
        <f>VLOOKUP($B399,Hazards_climate!$J$15:$R$10016,7,FALSE)</f>
        <v>#N/A</v>
      </c>
      <c r="E399" s="207">
        <f>VLOOKUP($B399,Hazards_climate!$J$15:$R$10016,8,FALSE)</f>
        <v>0</v>
      </c>
      <c r="F399" s="209">
        <f>VLOOKUP($B399,Hazards_climate!$J$15:$R$10016,9,FALSE)</f>
        <v>0</v>
      </c>
      <c r="G399" s="108">
        <f>Vulnerability_climate!C428</f>
        <v>0</v>
      </c>
      <c r="H399" s="109" t="str">
        <f t="shared" si="25"/>
        <v>00</v>
      </c>
      <c r="I399" s="109" t="e">
        <f>VLOOKUP(Risk_climate!$H399,Exposure_climate!$D$14:$J$1009,3,FALSE)</f>
        <v>#N/A</v>
      </c>
      <c r="J399" s="109" t="e">
        <f>VLOOKUP(Risk_climate!$H399,Exposure_climate!$D$14:$J$1009,4,FALSE)</f>
        <v>#N/A</v>
      </c>
      <c r="K399" s="110" t="e">
        <f>VLOOKUP(Risk_climate!$H399,Exposure_climate!$D$14:$J$1009,6,FALSE)</f>
        <v>#N/A</v>
      </c>
      <c r="L399" s="111">
        <f>Vulnerability_climate!E428</f>
        <v>0</v>
      </c>
      <c r="M399" s="112">
        <f>Vulnerability_climate!F428</f>
        <v>0</v>
      </c>
      <c r="N399" s="112" t="str">
        <f t="shared" si="26"/>
        <v>00</v>
      </c>
      <c r="O399" s="112" t="e">
        <f>VLOOKUP(N399,Vulnerability_climate!$D$18:$I$37,4,FALSE)</f>
        <v>#N/A</v>
      </c>
      <c r="P399" s="112" t="e">
        <f>VLOOKUP(N399,Vulnerability_climate!$D$18:$I$37,5,FALSE)</f>
        <v>#N/A</v>
      </c>
      <c r="Q399" s="113" t="e">
        <f>VLOOKUP(N399,Vulnerability_climate!$D$18:$I$37,6,FALSE)</f>
        <v>#N/A</v>
      </c>
      <c r="R399" s="55" t="e">
        <f t="shared" si="24"/>
        <v>#N/A</v>
      </c>
      <c r="S399" s="133" t="str">
        <f t="shared" si="27"/>
        <v/>
      </c>
    </row>
    <row r="400" spans="2:19" ht="16.5" thickBot="1" x14ac:dyDescent="0.3">
      <c r="B400" s="206">
        <f>Vulnerability_climate!B429</f>
        <v>0</v>
      </c>
      <c r="C400" s="207">
        <f>VLOOKUP($B400,Hazards_climate!$J$15:$R$10016,6,FALSE)</f>
        <v>0</v>
      </c>
      <c r="D400" s="208" t="e">
        <f>VLOOKUP($B400,Hazards_climate!$J$15:$R$10016,7,FALSE)</f>
        <v>#N/A</v>
      </c>
      <c r="E400" s="207">
        <f>VLOOKUP($B400,Hazards_climate!$J$15:$R$10016,8,FALSE)</f>
        <v>0</v>
      </c>
      <c r="F400" s="209">
        <f>VLOOKUP($B400,Hazards_climate!$J$15:$R$10016,9,FALSE)</f>
        <v>0</v>
      </c>
      <c r="G400" s="108">
        <f>Vulnerability_climate!C429</f>
        <v>0</v>
      </c>
      <c r="H400" s="109" t="str">
        <f t="shared" si="25"/>
        <v>00</v>
      </c>
      <c r="I400" s="109" t="e">
        <f>VLOOKUP(Risk_climate!$H400,Exposure_climate!$D$14:$J$1009,3,FALSE)</f>
        <v>#N/A</v>
      </c>
      <c r="J400" s="109" t="e">
        <f>VLOOKUP(Risk_climate!$H400,Exposure_climate!$D$14:$J$1009,4,FALSE)</f>
        <v>#N/A</v>
      </c>
      <c r="K400" s="110" t="e">
        <f>VLOOKUP(Risk_climate!$H400,Exposure_climate!$D$14:$J$1009,6,FALSE)</f>
        <v>#N/A</v>
      </c>
      <c r="L400" s="111">
        <f>Vulnerability_climate!E429</f>
        <v>0</v>
      </c>
      <c r="M400" s="112">
        <f>Vulnerability_climate!F429</f>
        <v>0</v>
      </c>
      <c r="N400" s="112" t="str">
        <f t="shared" si="26"/>
        <v>00</v>
      </c>
      <c r="O400" s="112" t="e">
        <f>VLOOKUP(N400,Vulnerability_climate!$D$18:$I$37,4,FALSE)</f>
        <v>#N/A</v>
      </c>
      <c r="P400" s="112" t="e">
        <f>VLOOKUP(N400,Vulnerability_climate!$D$18:$I$37,5,FALSE)</f>
        <v>#N/A</v>
      </c>
      <c r="Q400" s="113" t="e">
        <f>VLOOKUP(N400,Vulnerability_climate!$D$18:$I$37,6,FALSE)</f>
        <v>#N/A</v>
      </c>
      <c r="R400" s="55" t="e">
        <f t="shared" si="24"/>
        <v>#N/A</v>
      </c>
      <c r="S400" s="133" t="str">
        <f t="shared" si="27"/>
        <v/>
      </c>
    </row>
    <row r="401" spans="2:19" ht="16.5" thickBot="1" x14ac:dyDescent="0.3">
      <c r="B401" s="206">
        <f>Vulnerability_climate!B430</f>
        <v>0</v>
      </c>
      <c r="C401" s="207">
        <f>VLOOKUP($B401,Hazards_climate!$J$15:$R$10016,6,FALSE)</f>
        <v>0</v>
      </c>
      <c r="D401" s="208" t="e">
        <f>VLOOKUP($B401,Hazards_climate!$J$15:$R$10016,7,FALSE)</f>
        <v>#N/A</v>
      </c>
      <c r="E401" s="207">
        <f>VLOOKUP($B401,Hazards_climate!$J$15:$R$10016,8,FALSE)</f>
        <v>0</v>
      </c>
      <c r="F401" s="209">
        <f>VLOOKUP($B401,Hazards_climate!$J$15:$R$10016,9,FALSE)</f>
        <v>0</v>
      </c>
      <c r="G401" s="108">
        <f>Vulnerability_climate!C430</f>
        <v>0</v>
      </c>
      <c r="H401" s="109" t="str">
        <f t="shared" si="25"/>
        <v>00</v>
      </c>
      <c r="I401" s="109" t="e">
        <f>VLOOKUP(Risk_climate!$H401,Exposure_climate!$D$14:$J$1009,3,FALSE)</f>
        <v>#N/A</v>
      </c>
      <c r="J401" s="109" t="e">
        <f>VLOOKUP(Risk_climate!$H401,Exposure_climate!$D$14:$J$1009,4,FALSE)</f>
        <v>#N/A</v>
      </c>
      <c r="K401" s="110" t="e">
        <f>VLOOKUP(Risk_climate!$H401,Exposure_climate!$D$14:$J$1009,6,FALSE)</f>
        <v>#N/A</v>
      </c>
      <c r="L401" s="111">
        <f>Vulnerability_climate!E430</f>
        <v>0</v>
      </c>
      <c r="M401" s="112">
        <f>Vulnerability_climate!F430</f>
        <v>0</v>
      </c>
      <c r="N401" s="112" t="str">
        <f t="shared" si="26"/>
        <v>00</v>
      </c>
      <c r="O401" s="112" t="e">
        <f>VLOOKUP(N401,Vulnerability_climate!$D$18:$I$37,4,FALSE)</f>
        <v>#N/A</v>
      </c>
      <c r="P401" s="112" t="e">
        <f>VLOOKUP(N401,Vulnerability_climate!$D$18:$I$37,5,FALSE)</f>
        <v>#N/A</v>
      </c>
      <c r="Q401" s="113" t="e">
        <f>VLOOKUP(N401,Vulnerability_climate!$D$18:$I$37,6,FALSE)</f>
        <v>#N/A</v>
      </c>
      <c r="R401" s="55" t="e">
        <f t="shared" si="24"/>
        <v>#N/A</v>
      </c>
      <c r="S401" s="133" t="str">
        <f t="shared" si="27"/>
        <v/>
      </c>
    </row>
    <row r="402" spans="2:19" ht="16.5" thickBot="1" x14ac:dyDescent="0.3">
      <c r="B402" s="206">
        <f>Vulnerability_climate!B431</f>
        <v>0</v>
      </c>
      <c r="C402" s="207">
        <f>VLOOKUP($B402,Hazards_climate!$J$15:$R$10016,6,FALSE)</f>
        <v>0</v>
      </c>
      <c r="D402" s="208" t="e">
        <f>VLOOKUP($B402,Hazards_climate!$J$15:$R$10016,7,FALSE)</f>
        <v>#N/A</v>
      </c>
      <c r="E402" s="207">
        <f>VLOOKUP($B402,Hazards_climate!$J$15:$R$10016,8,FALSE)</f>
        <v>0</v>
      </c>
      <c r="F402" s="209">
        <f>VLOOKUP($B402,Hazards_climate!$J$15:$R$10016,9,FALSE)</f>
        <v>0</v>
      </c>
      <c r="G402" s="108">
        <f>Vulnerability_climate!C431</f>
        <v>0</v>
      </c>
      <c r="H402" s="109" t="str">
        <f t="shared" si="25"/>
        <v>00</v>
      </c>
      <c r="I402" s="109" t="e">
        <f>VLOOKUP(Risk_climate!$H402,Exposure_climate!$D$14:$J$1009,3,FALSE)</f>
        <v>#N/A</v>
      </c>
      <c r="J402" s="109" t="e">
        <f>VLOOKUP(Risk_climate!$H402,Exposure_climate!$D$14:$J$1009,4,FALSE)</f>
        <v>#N/A</v>
      </c>
      <c r="K402" s="110" t="e">
        <f>VLOOKUP(Risk_climate!$H402,Exposure_climate!$D$14:$J$1009,6,FALSE)</f>
        <v>#N/A</v>
      </c>
      <c r="L402" s="111">
        <f>Vulnerability_climate!E431</f>
        <v>0</v>
      </c>
      <c r="M402" s="112">
        <f>Vulnerability_climate!F431</f>
        <v>0</v>
      </c>
      <c r="N402" s="112" t="str">
        <f t="shared" si="26"/>
        <v>00</v>
      </c>
      <c r="O402" s="112" t="e">
        <f>VLOOKUP(N402,Vulnerability_climate!$D$18:$I$37,4,FALSE)</f>
        <v>#N/A</v>
      </c>
      <c r="P402" s="112" t="e">
        <f>VLOOKUP(N402,Vulnerability_climate!$D$18:$I$37,5,FALSE)</f>
        <v>#N/A</v>
      </c>
      <c r="Q402" s="113" t="e">
        <f>VLOOKUP(N402,Vulnerability_climate!$D$18:$I$37,6,FALSE)</f>
        <v>#N/A</v>
      </c>
      <c r="R402" s="55" t="e">
        <f t="shared" si="24"/>
        <v>#N/A</v>
      </c>
      <c r="S402" s="133" t="str">
        <f t="shared" si="27"/>
        <v/>
      </c>
    </row>
    <row r="403" spans="2:19" ht="16.5" thickBot="1" x14ac:dyDescent="0.3">
      <c r="B403" s="206">
        <f>Vulnerability_climate!B432</f>
        <v>0</v>
      </c>
      <c r="C403" s="207">
        <f>VLOOKUP($B403,Hazards_climate!$J$15:$R$10016,6,FALSE)</f>
        <v>0</v>
      </c>
      <c r="D403" s="208" t="e">
        <f>VLOOKUP($B403,Hazards_climate!$J$15:$R$10016,7,FALSE)</f>
        <v>#N/A</v>
      </c>
      <c r="E403" s="207">
        <f>VLOOKUP($B403,Hazards_climate!$J$15:$R$10016,8,FALSE)</f>
        <v>0</v>
      </c>
      <c r="F403" s="209">
        <f>VLOOKUP($B403,Hazards_climate!$J$15:$R$10016,9,FALSE)</f>
        <v>0</v>
      </c>
      <c r="G403" s="108">
        <f>Vulnerability_climate!C432</f>
        <v>0</v>
      </c>
      <c r="H403" s="109" t="str">
        <f t="shared" si="25"/>
        <v>00</v>
      </c>
      <c r="I403" s="109" t="e">
        <f>VLOOKUP(Risk_climate!$H403,Exposure_climate!$D$14:$J$1009,3,FALSE)</f>
        <v>#N/A</v>
      </c>
      <c r="J403" s="109" t="e">
        <f>VLOOKUP(Risk_climate!$H403,Exposure_climate!$D$14:$J$1009,4,FALSE)</f>
        <v>#N/A</v>
      </c>
      <c r="K403" s="110" t="e">
        <f>VLOOKUP(Risk_climate!$H403,Exposure_climate!$D$14:$J$1009,6,FALSE)</f>
        <v>#N/A</v>
      </c>
      <c r="L403" s="111">
        <f>Vulnerability_climate!E432</f>
        <v>0</v>
      </c>
      <c r="M403" s="112">
        <f>Vulnerability_climate!F432</f>
        <v>0</v>
      </c>
      <c r="N403" s="112" t="str">
        <f t="shared" si="26"/>
        <v>00</v>
      </c>
      <c r="O403" s="112" t="e">
        <f>VLOOKUP(N403,Vulnerability_climate!$D$18:$I$37,4,FALSE)</f>
        <v>#N/A</v>
      </c>
      <c r="P403" s="112" t="e">
        <f>VLOOKUP(N403,Vulnerability_climate!$D$18:$I$37,5,FALSE)</f>
        <v>#N/A</v>
      </c>
      <c r="Q403" s="113" t="e">
        <f>VLOOKUP(N403,Vulnerability_climate!$D$18:$I$37,6,FALSE)</f>
        <v>#N/A</v>
      </c>
      <c r="R403" s="55" t="e">
        <f t="shared" si="24"/>
        <v>#N/A</v>
      </c>
      <c r="S403" s="133" t="str">
        <f t="shared" si="27"/>
        <v/>
      </c>
    </row>
    <row r="404" spans="2:19" ht="16.5" thickBot="1" x14ac:dyDescent="0.3">
      <c r="B404" s="206">
        <f>Vulnerability_climate!B433</f>
        <v>0</v>
      </c>
      <c r="C404" s="207">
        <f>VLOOKUP($B404,Hazards_climate!$J$15:$R$10016,6,FALSE)</f>
        <v>0</v>
      </c>
      <c r="D404" s="208" t="e">
        <f>VLOOKUP($B404,Hazards_climate!$J$15:$R$10016,7,FALSE)</f>
        <v>#N/A</v>
      </c>
      <c r="E404" s="207">
        <f>VLOOKUP($B404,Hazards_climate!$J$15:$R$10016,8,FALSE)</f>
        <v>0</v>
      </c>
      <c r="F404" s="209">
        <f>VLOOKUP($B404,Hazards_climate!$J$15:$R$10016,9,FALSE)</f>
        <v>0</v>
      </c>
      <c r="G404" s="108">
        <f>Vulnerability_climate!C433</f>
        <v>0</v>
      </c>
      <c r="H404" s="109" t="str">
        <f t="shared" si="25"/>
        <v>00</v>
      </c>
      <c r="I404" s="109" t="e">
        <f>VLOOKUP(Risk_climate!$H404,Exposure_climate!$D$14:$J$1009,3,FALSE)</f>
        <v>#N/A</v>
      </c>
      <c r="J404" s="109" t="e">
        <f>VLOOKUP(Risk_climate!$H404,Exposure_climate!$D$14:$J$1009,4,FALSE)</f>
        <v>#N/A</v>
      </c>
      <c r="K404" s="110" t="e">
        <f>VLOOKUP(Risk_climate!$H404,Exposure_climate!$D$14:$J$1009,6,FALSE)</f>
        <v>#N/A</v>
      </c>
      <c r="L404" s="111">
        <f>Vulnerability_climate!E433</f>
        <v>0</v>
      </c>
      <c r="M404" s="112">
        <f>Vulnerability_climate!F433</f>
        <v>0</v>
      </c>
      <c r="N404" s="112" t="str">
        <f t="shared" si="26"/>
        <v>00</v>
      </c>
      <c r="O404" s="112" t="e">
        <f>VLOOKUP(N404,Vulnerability_climate!$D$18:$I$37,4,FALSE)</f>
        <v>#N/A</v>
      </c>
      <c r="P404" s="112" t="e">
        <f>VLOOKUP(N404,Vulnerability_climate!$D$18:$I$37,5,FALSE)</f>
        <v>#N/A</v>
      </c>
      <c r="Q404" s="113" t="e">
        <f>VLOOKUP(N404,Vulnerability_climate!$D$18:$I$37,6,FALSE)</f>
        <v>#N/A</v>
      </c>
      <c r="R404" s="55" t="e">
        <f t="shared" si="24"/>
        <v>#N/A</v>
      </c>
      <c r="S404" s="133" t="str">
        <f t="shared" si="27"/>
        <v/>
      </c>
    </row>
    <row r="405" spans="2:19" ht="16.5" thickBot="1" x14ac:dyDescent="0.3">
      <c r="B405" s="206">
        <f>Vulnerability_climate!B434</f>
        <v>0</v>
      </c>
      <c r="C405" s="207">
        <f>VLOOKUP($B405,Hazards_climate!$J$15:$R$10016,6,FALSE)</f>
        <v>0</v>
      </c>
      <c r="D405" s="208" t="e">
        <f>VLOOKUP($B405,Hazards_climate!$J$15:$R$10016,7,FALSE)</f>
        <v>#N/A</v>
      </c>
      <c r="E405" s="207">
        <f>VLOOKUP($B405,Hazards_climate!$J$15:$R$10016,8,FALSE)</f>
        <v>0</v>
      </c>
      <c r="F405" s="209">
        <f>VLOOKUP($B405,Hazards_climate!$J$15:$R$10016,9,FALSE)</f>
        <v>0</v>
      </c>
      <c r="G405" s="108">
        <f>Vulnerability_climate!C434</f>
        <v>0</v>
      </c>
      <c r="H405" s="109" t="str">
        <f t="shared" si="25"/>
        <v>00</v>
      </c>
      <c r="I405" s="109" t="e">
        <f>VLOOKUP(Risk_climate!$H405,Exposure_climate!$D$14:$J$1009,3,FALSE)</f>
        <v>#N/A</v>
      </c>
      <c r="J405" s="109" t="e">
        <f>VLOOKUP(Risk_climate!$H405,Exposure_climate!$D$14:$J$1009,4,FALSE)</f>
        <v>#N/A</v>
      </c>
      <c r="K405" s="110" t="e">
        <f>VLOOKUP(Risk_climate!$H405,Exposure_climate!$D$14:$J$1009,6,FALSE)</f>
        <v>#N/A</v>
      </c>
      <c r="L405" s="111">
        <f>Vulnerability_climate!E434</f>
        <v>0</v>
      </c>
      <c r="M405" s="112">
        <f>Vulnerability_climate!F434</f>
        <v>0</v>
      </c>
      <c r="N405" s="112" t="str">
        <f t="shared" si="26"/>
        <v>00</v>
      </c>
      <c r="O405" s="112" t="e">
        <f>VLOOKUP(N405,Vulnerability_climate!$D$18:$I$37,4,FALSE)</f>
        <v>#N/A</v>
      </c>
      <c r="P405" s="112" t="e">
        <f>VLOOKUP(N405,Vulnerability_climate!$D$18:$I$37,5,FALSE)</f>
        <v>#N/A</v>
      </c>
      <c r="Q405" s="113" t="e">
        <f>VLOOKUP(N405,Vulnerability_climate!$D$18:$I$37,6,FALSE)</f>
        <v>#N/A</v>
      </c>
      <c r="R405" s="55" t="e">
        <f t="shared" si="24"/>
        <v>#N/A</v>
      </c>
      <c r="S405" s="133" t="str">
        <f t="shared" si="27"/>
        <v/>
      </c>
    </row>
    <row r="406" spans="2:19" ht="16.5" thickBot="1" x14ac:dyDescent="0.3">
      <c r="B406" s="206">
        <f>Vulnerability_climate!B435</f>
        <v>0</v>
      </c>
      <c r="C406" s="207">
        <f>VLOOKUP($B406,Hazards_climate!$J$15:$R$10016,6,FALSE)</f>
        <v>0</v>
      </c>
      <c r="D406" s="208" t="e">
        <f>VLOOKUP($B406,Hazards_climate!$J$15:$R$10016,7,FALSE)</f>
        <v>#N/A</v>
      </c>
      <c r="E406" s="207">
        <f>VLOOKUP($B406,Hazards_climate!$J$15:$R$10016,8,FALSE)</f>
        <v>0</v>
      </c>
      <c r="F406" s="209">
        <f>VLOOKUP($B406,Hazards_climate!$J$15:$R$10016,9,FALSE)</f>
        <v>0</v>
      </c>
      <c r="G406" s="108">
        <f>Vulnerability_climate!C435</f>
        <v>0</v>
      </c>
      <c r="H406" s="109" t="str">
        <f t="shared" si="25"/>
        <v>00</v>
      </c>
      <c r="I406" s="109" t="e">
        <f>VLOOKUP(Risk_climate!$H406,Exposure_climate!$D$14:$J$1009,3,FALSE)</f>
        <v>#N/A</v>
      </c>
      <c r="J406" s="109" t="e">
        <f>VLOOKUP(Risk_climate!$H406,Exposure_climate!$D$14:$J$1009,4,FALSE)</f>
        <v>#N/A</v>
      </c>
      <c r="K406" s="110" t="e">
        <f>VLOOKUP(Risk_climate!$H406,Exposure_climate!$D$14:$J$1009,6,FALSE)</f>
        <v>#N/A</v>
      </c>
      <c r="L406" s="111">
        <f>Vulnerability_climate!E435</f>
        <v>0</v>
      </c>
      <c r="M406" s="112">
        <f>Vulnerability_climate!F435</f>
        <v>0</v>
      </c>
      <c r="N406" s="112" t="str">
        <f t="shared" si="26"/>
        <v>00</v>
      </c>
      <c r="O406" s="112" t="e">
        <f>VLOOKUP(N406,Vulnerability_climate!$D$18:$I$37,4,FALSE)</f>
        <v>#N/A</v>
      </c>
      <c r="P406" s="112" t="e">
        <f>VLOOKUP(N406,Vulnerability_climate!$D$18:$I$37,5,FALSE)</f>
        <v>#N/A</v>
      </c>
      <c r="Q406" s="113" t="e">
        <f>VLOOKUP(N406,Vulnerability_climate!$D$18:$I$37,6,FALSE)</f>
        <v>#N/A</v>
      </c>
      <c r="R406" s="55" t="e">
        <f t="shared" si="24"/>
        <v>#N/A</v>
      </c>
      <c r="S406" s="133" t="str">
        <f t="shared" si="27"/>
        <v/>
      </c>
    </row>
    <row r="407" spans="2:19" ht="16.5" thickBot="1" x14ac:dyDescent="0.3">
      <c r="B407" s="206">
        <f>Vulnerability_climate!B436</f>
        <v>0</v>
      </c>
      <c r="C407" s="207">
        <f>VLOOKUP($B407,Hazards_climate!$J$15:$R$10016,6,FALSE)</f>
        <v>0</v>
      </c>
      <c r="D407" s="208" t="e">
        <f>VLOOKUP($B407,Hazards_climate!$J$15:$R$10016,7,FALSE)</f>
        <v>#N/A</v>
      </c>
      <c r="E407" s="207">
        <f>VLOOKUP($B407,Hazards_climate!$J$15:$R$10016,8,FALSE)</f>
        <v>0</v>
      </c>
      <c r="F407" s="209">
        <f>VLOOKUP($B407,Hazards_climate!$J$15:$R$10016,9,FALSE)</f>
        <v>0</v>
      </c>
      <c r="G407" s="108">
        <f>Vulnerability_climate!C436</f>
        <v>0</v>
      </c>
      <c r="H407" s="109" t="str">
        <f t="shared" si="25"/>
        <v>00</v>
      </c>
      <c r="I407" s="109" t="e">
        <f>VLOOKUP(Risk_climate!$H407,Exposure_climate!$D$14:$J$1009,3,FALSE)</f>
        <v>#N/A</v>
      </c>
      <c r="J407" s="109" t="e">
        <f>VLOOKUP(Risk_climate!$H407,Exposure_climate!$D$14:$J$1009,4,FALSE)</f>
        <v>#N/A</v>
      </c>
      <c r="K407" s="110" t="e">
        <f>VLOOKUP(Risk_climate!$H407,Exposure_climate!$D$14:$J$1009,6,FALSE)</f>
        <v>#N/A</v>
      </c>
      <c r="L407" s="111">
        <f>Vulnerability_climate!E436</f>
        <v>0</v>
      </c>
      <c r="M407" s="112">
        <f>Vulnerability_climate!F436</f>
        <v>0</v>
      </c>
      <c r="N407" s="112" t="str">
        <f t="shared" si="26"/>
        <v>00</v>
      </c>
      <c r="O407" s="112" t="e">
        <f>VLOOKUP(N407,Vulnerability_climate!$D$18:$I$37,4,FALSE)</f>
        <v>#N/A</v>
      </c>
      <c r="P407" s="112" t="e">
        <f>VLOOKUP(N407,Vulnerability_climate!$D$18:$I$37,5,FALSE)</f>
        <v>#N/A</v>
      </c>
      <c r="Q407" s="113" t="e">
        <f>VLOOKUP(N407,Vulnerability_climate!$D$18:$I$37,6,FALSE)</f>
        <v>#N/A</v>
      </c>
      <c r="R407" s="55" t="e">
        <f t="shared" si="24"/>
        <v>#N/A</v>
      </c>
      <c r="S407" s="133" t="str">
        <f t="shared" si="27"/>
        <v/>
      </c>
    </row>
    <row r="408" spans="2:19" ht="16.5" thickBot="1" x14ac:dyDescent="0.3">
      <c r="B408" s="206">
        <f>Vulnerability_climate!B437</f>
        <v>0</v>
      </c>
      <c r="C408" s="207">
        <f>VLOOKUP($B408,Hazards_climate!$J$15:$R$10016,6,FALSE)</f>
        <v>0</v>
      </c>
      <c r="D408" s="208" t="e">
        <f>VLOOKUP($B408,Hazards_climate!$J$15:$R$10016,7,FALSE)</f>
        <v>#N/A</v>
      </c>
      <c r="E408" s="207">
        <f>VLOOKUP($B408,Hazards_climate!$J$15:$R$10016,8,FALSE)</f>
        <v>0</v>
      </c>
      <c r="F408" s="209">
        <f>VLOOKUP($B408,Hazards_climate!$J$15:$R$10016,9,FALSE)</f>
        <v>0</v>
      </c>
      <c r="G408" s="108">
        <f>Vulnerability_climate!C437</f>
        <v>0</v>
      </c>
      <c r="H408" s="109" t="str">
        <f t="shared" si="25"/>
        <v>00</v>
      </c>
      <c r="I408" s="109" t="e">
        <f>VLOOKUP(Risk_climate!$H408,Exposure_climate!$D$14:$J$1009,3,FALSE)</f>
        <v>#N/A</v>
      </c>
      <c r="J408" s="109" t="e">
        <f>VLOOKUP(Risk_climate!$H408,Exposure_climate!$D$14:$J$1009,4,FALSE)</f>
        <v>#N/A</v>
      </c>
      <c r="K408" s="110" t="e">
        <f>VLOOKUP(Risk_climate!$H408,Exposure_climate!$D$14:$J$1009,6,FALSE)</f>
        <v>#N/A</v>
      </c>
      <c r="L408" s="111">
        <f>Vulnerability_climate!E437</f>
        <v>0</v>
      </c>
      <c r="M408" s="112">
        <f>Vulnerability_climate!F437</f>
        <v>0</v>
      </c>
      <c r="N408" s="112" t="str">
        <f t="shared" si="26"/>
        <v>00</v>
      </c>
      <c r="O408" s="112" t="e">
        <f>VLOOKUP(N408,Vulnerability_climate!$D$18:$I$37,4,FALSE)</f>
        <v>#N/A</v>
      </c>
      <c r="P408" s="112" t="e">
        <f>VLOOKUP(N408,Vulnerability_climate!$D$18:$I$37,5,FALSE)</f>
        <v>#N/A</v>
      </c>
      <c r="Q408" s="113" t="e">
        <f>VLOOKUP(N408,Vulnerability_climate!$D$18:$I$37,6,FALSE)</f>
        <v>#N/A</v>
      </c>
      <c r="R408" s="55" t="e">
        <f t="shared" si="24"/>
        <v>#N/A</v>
      </c>
      <c r="S408" s="133" t="str">
        <f t="shared" si="27"/>
        <v/>
      </c>
    </row>
    <row r="409" spans="2:19" ht="16.5" thickBot="1" x14ac:dyDescent="0.3">
      <c r="B409" s="206">
        <f>Vulnerability_climate!B438</f>
        <v>0</v>
      </c>
      <c r="C409" s="207">
        <f>VLOOKUP($B409,Hazards_climate!$J$15:$R$10016,6,FALSE)</f>
        <v>0</v>
      </c>
      <c r="D409" s="208" t="e">
        <f>VLOOKUP($B409,Hazards_climate!$J$15:$R$10016,7,FALSE)</f>
        <v>#N/A</v>
      </c>
      <c r="E409" s="207">
        <f>VLOOKUP($B409,Hazards_climate!$J$15:$R$10016,8,FALSE)</f>
        <v>0</v>
      </c>
      <c r="F409" s="209">
        <f>VLOOKUP($B409,Hazards_climate!$J$15:$R$10016,9,FALSE)</f>
        <v>0</v>
      </c>
      <c r="G409" s="108">
        <f>Vulnerability_climate!C438</f>
        <v>0</v>
      </c>
      <c r="H409" s="109" t="str">
        <f t="shared" si="25"/>
        <v>00</v>
      </c>
      <c r="I409" s="109" t="e">
        <f>VLOOKUP(Risk_climate!$H409,Exposure_climate!$D$14:$J$1009,3,FALSE)</f>
        <v>#N/A</v>
      </c>
      <c r="J409" s="109" t="e">
        <f>VLOOKUP(Risk_climate!$H409,Exposure_climate!$D$14:$J$1009,4,FALSE)</f>
        <v>#N/A</v>
      </c>
      <c r="K409" s="110" t="e">
        <f>VLOOKUP(Risk_climate!$H409,Exposure_climate!$D$14:$J$1009,6,FALSE)</f>
        <v>#N/A</v>
      </c>
      <c r="L409" s="111">
        <f>Vulnerability_climate!E438</f>
        <v>0</v>
      </c>
      <c r="M409" s="112">
        <f>Vulnerability_climate!F438</f>
        <v>0</v>
      </c>
      <c r="N409" s="112" t="str">
        <f t="shared" si="26"/>
        <v>00</v>
      </c>
      <c r="O409" s="112" t="e">
        <f>VLOOKUP(N409,Vulnerability_climate!$D$18:$I$37,4,FALSE)</f>
        <v>#N/A</v>
      </c>
      <c r="P409" s="112" t="e">
        <f>VLOOKUP(N409,Vulnerability_climate!$D$18:$I$37,5,FALSE)</f>
        <v>#N/A</v>
      </c>
      <c r="Q409" s="113" t="e">
        <f>VLOOKUP(N409,Vulnerability_climate!$D$18:$I$37,6,FALSE)</f>
        <v>#N/A</v>
      </c>
      <c r="R409" s="55" t="e">
        <f t="shared" si="24"/>
        <v>#N/A</v>
      </c>
      <c r="S409" s="133" t="str">
        <f t="shared" si="27"/>
        <v/>
      </c>
    </row>
    <row r="410" spans="2:19" ht="16.5" thickBot="1" x14ac:dyDescent="0.3">
      <c r="B410" s="206">
        <f>Vulnerability_climate!B439</f>
        <v>0</v>
      </c>
      <c r="C410" s="207">
        <f>VLOOKUP($B410,Hazards_climate!$J$15:$R$10016,6,FALSE)</f>
        <v>0</v>
      </c>
      <c r="D410" s="208" t="e">
        <f>VLOOKUP($B410,Hazards_climate!$J$15:$R$10016,7,FALSE)</f>
        <v>#N/A</v>
      </c>
      <c r="E410" s="207">
        <f>VLOOKUP($B410,Hazards_climate!$J$15:$R$10016,8,FALSE)</f>
        <v>0</v>
      </c>
      <c r="F410" s="209">
        <f>VLOOKUP($B410,Hazards_climate!$J$15:$R$10016,9,FALSE)</f>
        <v>0</v>
      </c>
      <c r="G410" s="108">
        <f>Vulnerability_climate!C439</f>
        <v>0</v>
      </c>
      <c r="H410" s="109" t="str">
        <f t="shared" si="25"/>
        <v>00</v>
      </c>
      <c r="I410" s="109" t="e">
        <f>VLOOKUP(Risk_climate!$H410,Exposure_climate!$D$14:$J$1009,3,FALSE)</f>
        <v>#N/A</v>
      </c>
      <c r="J410" s="109" t="e">
        <f>VLOOKUP(Risk_climate!$H410,Exposure_climate!$D$14:$J$1009,4,FALSE)</f>
        <v>#N/A</v>
      </c>
      <c r="K410" s="110" t="e">
        <f>VLOOKUP(Risk_climate!$H410,Exposure_climate!$D$14:$J$1009,6,FALSE)</f>
        <v>#N/A</v>
      </c>
      <c r="L410" s="111">
        <f>Vulnerability_climate!E439</f>
        <v>0</v>
      </c>
      <c r="M410" s="112">
        <f>Vulnerability_climate!F439</f>
        <v>0</v>
      </c>
      <c r="N410" s="112" t="str">
        <f t="shared" si="26"/>
        <v>00</v>
      </c>
      <c r="O410" s="112" t="e">
        <f>VLOOKUP(N410,Vulnerability_climate!$D$18:$I$37,4,FALSE)</f>
        <v>#N/A</v>
      </c>
      <c r="P410" s="112" t="e">
        <f>VLOOKUP(N410,Vulnerability_climate!$D$18:$I$37,5,FALSE)</f>
        <v>#N/A</v>
      </c>
      <c r="Q410" s="113" t="e">
        <f>VLOOKUP(N410,Vulnerability_climate!$D$18:$I$37,6,FALSE)</f>
        <v>#N/A</v>
      </c>
      <c r="R410" s="55" t="e">
        <f t="shared" si="24"/>
        <v>#N/A</v>
      </c>
      <c r="S410" s="133" t="str">
        <f t="shared" si="27"/>
        <v/>
      </c>
    </row>
    <row r="411" spans="2:19" ht="16.5" thickBot="1" x14ac:dyDescent="0.3">
      <c r="B411" s="206">
        <f>Vulnerability_climate!B440</f>
        <v>0</v>
      </c>
      <c r="C411" s="207">
        <f>VLOOKUP($B411,Hazards_climate!$J$15:$R$10016,6,FALSE)</f>
        <v>0</v>
      </c>
      <c r="D411" s="208" t="e">
        <f>VLOOKUP($B411,Hazards_climate!$J$15:$R$10016,7,FALSE)</f>
        <v>#N/A</v>
      </c>
      <c r="E411" s="207">
        <f>VLOOKUP($B411,Hazards_climate!$J$15:$R$10016,8,FALSE)</f>
        <v>0</v>
      </c>
      <c r="F411" s="209">
        <f>VLOOKUP($B411,Hazards_climate!$J$15:$R$10016,9,FALSE)</f>
        <v>0</v>
      </c>
      <c r="G411" s="108">
        <f>Vulnerability_climate!C440</f>
        <v>0</v>
      </c>
      <c r="H411" s="109" t="str">
        <f t="shared" si="25"/>
        <v>00</v>
      </c>
      <c r="I411" s="109" t="e">
        <f>VLOOKUP(Risk_climate!$H411,Exposure_climate!$D$14:$J$1009,3,FALSE)</f>
        <v>#N/A</v>
      </c>
      <c r="J411" s="109" t="e">
        <f>VLOOKUP(Risk_climate!$H411,Exposure_climate!$D$14:$J$1009,4,FALSE)</f>
        <v>#N/A</v>
      </c>
      <c r="K411" s="110" t="e">
        <f>VLOOKUP(Risk_climate!$H411,Exposure_climate!$D$14:$J$1009,6,FALSE)</f>
        <v>#N/A</v>
      </c>
      <c r="L411" s="111">
        <f>Vulnerability_climate!E440</f>
        <v>0</v>
      </c>
      <c r="M411" s="112">
        <f>Vulnerability_climate!F440</f>
        <v>0</v>
      </c>
      <c r="N411" s="112" t="str">
        <f t="shared" si="26"/>
        <v>00</v>
      </c>
      <c r="O411" s="112" t="e">
        <f>VLOOKUP(N411,Vulnerability_climate!$D$18:$I$37,4,FALSE)</f>
        <v>#N/A</v>
      </c>
      <c r="P411" s="112" t="e">
        <f>VLOOKUP(N411,Vulnerability_climate!$D$18:$I$37,5,FALSE)</f>
        <v>#N/A</v>
      </c>
      <c r="Q411" s="113" t="e">
        <f>VLOOKUP(N411,Vulnerability_climate!$D$18:$I$37,6,FALSE)</f>
        <v>#N/A</v>
      </c>
      <c r="R411" s="55" t="e">
        <f t="shared" si="24"/>
        <v>#N/A</v>
      </c>
      <c r="S411" s="133" t="str">
        <f t="shared" si="27"/>
        <v/>
      </c>
    </row>
    <row r="412" spans="2:19" ht="16.5" thickBot="1" x14ac:dyDescent="0.3">
      <c r="B412" s="206">
        <f>Vulnerability_climate!B441</f>
        <v>0</v>
      </c>
      <c r="C412" s="207">
        <f>VLOOKUP($B412,Hazards_climate!$J$15:$R$10016,6,FALSE)</f>
        <v>0</v>
      </c>
      <c r="D412" s="208" t="e">
        <f>VLOOKUP($B412,Hazards_climate!$J$15:$R$10016,7,FALSE)</f>
        <v>#N/A</v>
      </c>
      <c r="E412" s="207">
        <f>VLOOKUP($B412,Hazards_climate!$J$15:$R$10016,8,FALSE)</f>
        <v>0</v>
      </c>
      <c r="F412" s="209">
        <f>VLOOKUP($B412,Hazards_climate!$J$15:$R$10016,9,FALSE)</f>
        <v>0</v>
      </c>
      <c r="G412" s="108">
        <f>Vulnerability_climate!C441</f>
        <v>0</v>
      </c>
      <c r="H412" s="109" t="str">
        <f t="shared" si="25"/>
        <v>00</v>
      </c>
      <c r="I412" s="109" t="e">
        <f>VLOOKUP(Risk_climate!$H412,Exposure_climate!$D$14:$J$1009,3,FALSE)</f>
        <v>#N/A</v>
      </c>
      <c r="J412" s="109" t="e">
        <f>VLOOKUP(Risk_climate!$H412,Exposure_climate!$D$14:$J$1009,4,FALSE)</f>
        <v>#N/A</v>
      </c>
      <c r="K412" s="110" t="e">
        <f>VLOOKUP(Risk_climate!$H412,Exposure_climate!$D$14:$J$1009,6,FALSE)</f>
        <v>#N/A</v>
      </c>
      <c r="L412" s="111">
        <f>Vulnerability_climate!E441</f>
        <v>0</v>
      </c>
      <c r="M412" s="112">
        <f>Vulnerability_climate!F441</f>
        <v>0</v>
      </c>
      <c r="N412" s="112" t="str">
        <f t="shared" si="26"/>
        <v>00</v>
      </c>
      <c r="O412" s="112" t="e">
        <f>VLOOKUP(N412,Vulnerability_climate!$D$18:$I$37,4,FALSE)</f>
        <v>#N/A</v>
      </c>
      <c r="P412" s="112" t="e">
        <f>VLOOKUP(N412,Vulnerability_climate!$D$18:$I$37,5,FALSE)</f>
        <v>#N/A</v>
      </c>
      <c r="Q412" s="113" t="e">
        <f>VLOOKUP(N412,Vulnerability_climate!$D$18:$I$37,6,FALSE)</f>
        <v>#N/A</v>
      </c>
      <c r="R412" s="55" t="e">
        <f t="shared" si="24"/>
        <v>#N/A</v>
      </c>
      <c r="S412" s="133" t="str">
        <f t="shared" si="27"/>
        <v/>
      </c>
    </row>
    <row r="413" spans="2:19" ht="16.5" thickBot="1" x14ac:dyDescent="0.3">
      <c r="B413" s="206">
        <f>Vulnerability_climate!B442</f>
        <v>0</v>
      </c>
      <c r="C413" s="207">
        <f>VLOOKUP($B413,Hazards_climate!$J$15:$R$10016,6,FALSE)</f>
        <v>0</v>
      </c>
      <c r="D413" s="208" t="e">
        <f>VLOOKUP($B413,Hazards_climate!$J$15:$R$10016,7,FALSE)</f>
        <v>#N/A</v>
      </c>
      <c r="E413" s="207">
        <f>VLOOKUP($B413,Hazards_climate!$J$15:$R$10016,8,FALSE)</f>
        <v>0</v>
      </c>
      <c r="F413" s="209">
        <f>VLOOKUP($B413,Hazards_climate!$J$15:$R$10016,9,FALSE)</f>
        <v>0</v>
      </c>
      <c r="G413" s="108">
        <f>Vulnerability_climate!C442</f>
        <v>0</v>
      </c>
      <c r="H413" s="109" t="str">
        <f t="shared" si="25"/>
        <v>00</v>
      </c>
      <c r="I413" s="109" t="e">
        <f>VLOOKUP(Risk_climate!$H413,Exposure_climate!$D$14:$J$1009,3,FALSE)</f>
        <v>#N/A</v>
      </c>
      <c r="J413" s="109" t="e">
        <f>VLOOKUP(Risk_climate!$H413,Exposure_climate!$D$14:$J$1009,4,FALSE)</f>
        <v>#N/A</v>
      </c>
      <c r="K413" s="110" t="e">
        <f>VLOOKUP(Risk_climate!$H413,Exposure_climate!$D$14:$J$1009,6,FALSE)</f>
        <v>#N/A</v>
      </c>
      <c r="L413" s="111">
        <f>Vulnerability_climate!E442</f>
        <v>0</v>
      </c>
      <c r="M413" s="112">
        <f>Vulnerability_climate!F442</f>
        <v>0</v>
      </c>
      <c r="N413" s="112" t="str">
        <f t="shared" si="26"/>
        <v>00</v>
      </c>
      <c r="O413" s="112" t="e">
        <f>VLOOKUP(N413,Vulnerability_climate!$D$18:$I$37,4,FALSE)</f>
        <v>#N/A</v>
      </c>
      <c r="P413" s="112" t="e">
        <f>VLOOKUP(N413,Vulnerability_climate!$D$18:$I$37,5,FALSE)</f>
        <v>#N/A</v>
      </c>
      <c r="Q413" s="113" t="e">
        <f>VLOOKUP(N413,Vulnerability_climate!$D$18:$I$37,6,FALSE)</f>
        <v>#N/A</v>
      </c>
      <c r="R413" s="55" t="e">
        <f t="shared" si="24"/>
        <v>#N/A</v>
      </c>
      <c r="S413" s="133" t="str">
        <f t="shared" si="27"/>
        <v/>
      </c>
    </row>
    <row r="414" spans="2:19" ht="16.5" thickBot="1" x14ac:dyDescent="0.3">
      <c r="B414" s="206">
        <f>Vulnerability_climate!B443</f>
        <v>0</v>
      </c>
      <c r="C414" s="207">
        <f>VLOOKUP($B414,Hazards_climate!$J$15:$R$10016,6,FALSE)</f>
        <v>0</v>
      </c>
      <c r="D414" s="208" t="e">
        <f>VLOOKUP($B414,Hazards_climate!$J$15:$R$10016,7,FALSE)</f>
        <v>#N/A</v>
      </c>
      <c r="E414" s="207">
        <f>VLOOKUP($B414,Hazards_climate!$J$15:$R$10016,8,FALSE)</f>
        <v>0</v>
      </c>
      <c r="F414" s="209">
        <f>VLOOKUP($B414,Hazards_climate!$J$15:$R$10016,9,FALSE)</f>
        <v>0</v>
      </c>
      <c r="G414" s="108">
        <f>Vulnerability_climate!C443</f>
        <v>0</v>
      </c>
      <c r="H414" s="109" t="str">
        <f t="shared" si="25"/>
        <v>00</v>
      </c>
      <c r="I414" s="109" t="e">
        <f>VLOOKUP(Risk_climate!$H414,Exposure_climate!$D$14:$J$1009,3,FALSE)</f>
        <v>#N/A</v>
      </c>
      <c r="J414" s="109" t="e">
        <f>VLOOKUP(Risk_climate!$H414,Exposure_climate!$D$14:$J$1009,4,FALSE)</f>
        <v>#N/A</v>
      </c>
      <c r="K414" s="110" t="e">
        <f>VLOOKUP(Risk_climate!$H414,Exposure_climate!$D$14:$J$1009,6,FALSE)</f>
        <v>#N/A</v>
      </c>
      <c r="L414" s="111">
        <f>Vulnerability_climate!E443</f>
        <v>0</v>
      </c>
      <c r="M414" s="112">
        <f>Vulnerability_climate!F443</f>
        <v>0</v>
      </c>
      <c r="N414" s="112" t="str">
        <f t="shared" si="26"/>
        <v>00</v>
      </c>
      <c r="O414" s="112" t="e">
        <f>VLOOKUP(N414,Vulnerability_climate!$D$18:$I$37,4,FALSE)</f>
        <v>#N/A</v>
      </c>
      <c r="P414" s="112" t="e">
        <f>VLOOKUP(N414,Vulnerability_climate!$D$18:$I$37,5,FALSE)</f>
        <v>#N/A</v>
      </c>
      <c r="Q414" s="113" t="e">
        <f>VLOOKUP(N414,Vulnerability_climate!$D$18:$I$37,6,FALSE)</f>
        <v>#N/A</v>
      </c>
      <c r="R414" s="55" t="e">
        <f t="shared" si="24"/>
        <v>#N/A</v>
      </c>
      <c r="S414" s="133" t="str">
        <f t="shared" si="27"/>
        <v/>
      </c>
    </row>
    <row r="415" spans="2:19" ht="16.5" thickBot="1" x14ac:dyDescent="0.3">
      <c r="B415" s="206">
        <f>Vulnerability_climate!B444</f>
        <v>0</v>
      </c>
      <c r="C415" s="207">
        <f>VLOOKUP($B415,Hazards_climate!$J$15:$R$10016,6,FALSE)</f>
        <v>0</v>
      </c>
      <c r="D415" s="208" t="e">
        <f>VLOOKUP($B415,Hazards_climate!$J$15:$R$10016,7,FALSE)</f>
        <v>#N/A</v>
      </c>
      <c r="E415" s="207">
        <f>VLOOKUP($B415,Hazards_climate!$J$15:$R$10016,8,FALSE)</f>
        <v>0</v>
      </c>
      <c r="F415" s="209">
        <f>VLOOKUP($B415,Hazards_climate!$J$15:$R$10016,9,FALSE)</f>
        <v>0</v>
      </c>
      <c r="G415" s="108">
        <f>Vulnerability_climate!C444</f>
        <v>0</v>
      </c>
      <c r="H415" s="109" t="str">
        <f t="shared" si="25"/>
        <v>00</v>
      </c>
      <c r="I415" s="109" t="e">
        <f>VLOOKUP(Risk_climate!$H415,Exposure_climate!$D$14:$J$1009,3,FALSE)</f>
        <v>#N/A</v>
      </c>
      <c r="J415" s="109" t="e">
        <f>VLOOKUP(Risk_climate!$H415,Exposure_climate!$D$14:$J$1009,4,FALSE)</f>
        <v>#N/A</v>
      </c>
      <c r="K415" s="110" t="e">
        <f>VLOOKUP(Risk_climate!$H415,Exposure_climate!$D$14:$J$1009,6,FALSE)</f>
        <v>#N/A</v>
      </c>
      <c r="L415" s="111">
        <f>Vulnerability_climate!E444</f>
        <v>0</v>
      </c>
      <c r="M415" s="112">
        <f>Vulnerability_climate!F444</f>
        <v>0</v>
      </c>
      <c r="N415" s="112" t="str">
        <f t="shared" si="26"/>
        <v>00</v>
      </c>
      <c r="O415" s="112" t="e">
        <f>VLOOKUP(N415,Vulnerability_climate!$D$18:$I$37,4,FALSE)</f>
        <v>#N/A</v>
      </c>
      <c r="P415" s="112" t="e">
        <f>VLOOKUP(N415,Vulnerability_climate!$D$18:$I$37,5,FALSE)</f>
        <v>#N/A</v>
      </c>
      <c r="Q415" s="113" t="e">
        <f>VLOOKUP(N415,Vulnerability_climate!$D$18:$I$37,6,FALSE)</f>
        <v>#N/A</v>
      </c>
      <c r="R415" s="55" t="e">
        <f t="shared" si="24"/>
        <v>#N/A</v>
      </c>
      <c r="S415" s="133" t="str">
        <f t="shared" si="27"/>
        <v/>
      </c>
    </row>
    <row r="416" spans="2:19" ht="16.5" thickBot="1" x14ac:dyDescent="0.3">
      <c r="B416" s="206">
        <f>Vulnerability_climate!B445</f>
        <v>0</v>
      </c>
      <c r="C416" s="207">
        <f>VLOOKUP($B416,Hazards_climate!$J$15:$R$10016,6,FALSE)</f>
        <v>0</v>
      </c>
      <c r="D416" s="208" t="e">
        <f>VLOOKUP($B416,Hazards_climate!$J$15:$R$10016,7,FALSE)</f>
        <v>#N/A</v>
      </c>
      <c r="E416" s="207">
        <f>VLOOKUP($B416,Hazards_climate!$J$15:$R$10016,8,FALSE)</f>
        <v>0</v>
      </c>
      <c r="F416" s="209">
        <f>VLOOKUP($B416,Hazards_climate!$J$15:$R$10016,9,FALSE)</f>
        <v>0</v>
      </c>
      <c r="G416" s="108">
        <f>Vulnerability_climate!C445</f>
        <v>0</v>
      </c>
      <c r="H416" s="109" t="str">
        <f t="shared" si="25"/>
        <v>00</v>
      </c>
      <c r="I416" s="109" t="e">
        <f>VLOOKUP(Risk_climate!$H416,Exposure_climate!$D$14:$J$1009,3,FALSE)</f>
        <v>#N/A</v>
      </c>
      <c r="J416" s="109" t="e">
        <f>VLOOKUP(Risk_climate!$H416,Exposure_climate!$D$14:$J$1009,4,FALSE)</f>
        <v>#N/A</v>
      </c>
      <c r="K416" s="110" t="e">
        <f>VLOOKUP(Risk_climate!$H416,Exposure_climate!$D$14:$J$1009,6,FALSE)</f>
        <v>#N/A</v>
      </c>
      <c r="L416" s="111">
        <f>Vulnerability_climate!E445</f>
        <v>0</v>
      </c>
      <c r="M416" s="112">
        <f>Vulnerability_climate!F445</f>
        <v>0</v>
      </c>
      <c r="N416" s="112" t="str">
        <f t="shared" si="26"/>
        <v>00</v>
      </c>
      <c r="O416" s="112" t="e">
        <f>VLOOKUP(N416,Vulnerability_climate!$D$18:$I$37,4,FALSE)</f>
        <v>#N/A</v>
      </c>
      <c r="P416" s="112" t="e">
        <f>VLOOKUP(N416,Vulnerability_climate!$D$18:$I$37,5,FALSE)</f>
        <v>#N/A</v>
      </c>
      <c r="Q416" s="113" t="e">
        <f>VLOOKUP(N416,Vulnerability_climate!$D$18:$I$37,6,FALSE)</f>
        <v>#N/A</v>
      </c>
      <c r="R416" s="55" t="e">
        <f t="shared" si="24"/>
        <v>#N/A</v>
      </c>
      <c r="S416" s="133" t="str">
        <f t="shared" si="27"/>
        <v/>
      </c>
    </row>
    <row r="417" spans="2:19" ht="16.5" thickBot="1" x14ac:dyDescent="0.3">
      <c r="B417" s="206">
        <f>Vulnerability_climate!B446</f>
        <v>0</v>
      </c>
      <c r="C417" s="207">
        <f>VLOOKUP($B417,Hazards_climate!$J$15:$R$10016,6,FALSE)</f>
        <v>0</v>
      </c>
      <c r="D417" s="208" t="e">
        <f>VLOOKUP($B417,Hazards_climate!$J$15:$R$10016,7,FALSE)</f>
        <v>#N/A</v>
      </c>
      <c r="E417" s="207">
        <f>VLOOKUP($B417,Hazards_climate!$J$15:$R$10016,8,FALSE)</f>
        <v>0</v>
      </c>
      <c r="F417" s="209">
        <f>VLOOKUP($B417,Hazards_climate!$J$15:$R$10016,9,FALSE)</f>
        <v>0</v>
      </c>
      <c r="G417" s="108">
        <f>Vulnerability_climate!C446</f>
        <v>0</v>
      </c>
      <c r="H417" s="109" t="str">
        <f t="shared" si="25"/>
        <v>00</v>
      </c>
      <c r="I417" s="109" t="e">
        <f>VLOOKUP(Risk_climate!$H417,Exposure_climate!$D$14:$J$1009,3,FALSE)</f>
        <v>#N/A</v>
      </c>
      <c r="J417" s="109" t="e">
        <f>VLOOKUP(Risk_climate!$H417,Exposure_climate!$D$14:$J$1009,4,FALSE)</f>
        <v>#N/A</v>
      </c>
      <c r="K417" s="110" t="e">
        <f>VLOOKUP(Risk_climate!$H417,Exposure_climate!$D$14:$J$1009,6,FALSE)</f>
        <v>#N/A</v>
      </c>
      <c r="L417" s="111">
        <f>Vulnerability_climate!E446</f>
        <v>0</v>
      </c>
      <c r="M417" s="112">
        <f>Vulnerability_climate!F446</f>
        <v>0</v>
      </c>
      <c r="N417" s="112" t="str">
        <f t="shared" si="26"/>
        <v>00</v>
      </c>
      <c r="O417" s="112" t="e">
        <f>VLOOKUP(N417,Vulnerability_climate!$D$18:$I$37,4,FALSE)</f>
        <v>#N/A</v>
      </c>
      <c r="P417" s="112" t="e">
        <f>VLOOKUP(N417,Vulnerability_climate!$D$18:$I$37,5,FALSE)</f>
        <v>#N/A</v>
      </c>
      <c r="Q417" s="113" t="e">
        <f>VLOOKUP(N417,Vulnerability_climate!$D$18:$I$37,6,FALSE)</f>
        <v>#N/A</v>
      </c>
      <c r="R417" s="55" t="e">
        <f t="shared" si="24"/>
        <v>#N/A</v>
      </c>
      <c r="S417" s="133" t="str">
        <f t="shared" si="27"/>
        <v/>
      </c>
    </row>
    <row r="418" spans="2:19" ht="16.5" thickBot="1" x14ac:dyDescent="0.3">
      <c r="B418" s="206">
        <f>Vulnerability_climate!B447</f>
        <v>0</v>
      </c>
      <c r="C418" s="207">
        <f>VLOOKUP($B418,Hazards_climate!$J$15:$R$10016,6,FALSE)</f>
        <v>0</v>
      </c>
      <c r="D418" s="208" t="e">
        <f>VLOOKUP($B418,Hazards_climate!$J$15:$R$10016,7,FALSE)</f>
        <v>#N/A</v>
      </c>
      <c r="E418" s="207">
        <f>VLOOKUP($B418,Hazards_climate!$J$15:$R$10016,8,FALSE)</f>
        <v>0</v>
      </c>
      <c r="F418" s="209">
        <f>VLOOKUP($B418,Hazards_climate!$J$15:$R$10016,9,FALSE)</f>
        <v>0</v>
      </c>
      <c r="G418" s="108">
        <f>Vulnerability_climate!C447</f>
        <v>0</v>
      </c>
      <c r="H418" s="109" t="str">
        <f t="shared" si="25"/>
        <v>00</v>
      </c>
      <c r="I418" s="109" t="e">
        <f>VLOOKUP(Risk_climate!$H418,Exposure_climate!$D$14:$J$1009,3,FALSE)</f>
        <v>#N/A</v>
      </c>
      <c r="J418" s="109" t="e">
        <f>VLOOKUP(Risk_climate!$H418,Exposure_climate!$D$14:$J$1009,4,FALSE)</f>
        <v>#N/A</v>
      </c>
      <c r="K418" s="110" t="e">
        <f>VLOOKUP(Risk_climate!$H418,Exposure_climate!$D$14:$J$1009,6,FALSE)</f>
        <v>#N/A</v>
      </c>
      <c r="L418" s="111">
        <f>Vulnerability_climate!E447</f>
        <v>0</v>
      </c>
      <c r="M418" s="112">
        <f>Vulnerability_climate!F447</f>
        <v>0</v>
      </c>
      <c r="N418" s="112" t="str">
        <f t="shared" si="26"/>
        <v>00</v>
      </c>
      <c r="O418" s="112" t="e">
        <f>VLOOKUP(N418,Vulnerability_climate!$D$18:$I$37,4,FALSE)</f>
        <v>#N/A</v>
      </c>
      <c r="P418" s="112" t="e">
        <f>VLOOKUP(N418,Vulnerability_climate!$D$18:$I$37,5,FALSE)</f>
        <v>#N/A</v>
      </c>
      <c r="Q418" s="113" t="e">
        <f>VLOOKUP(N418,Vulnerability_climate!$D$18:$I$37,6,FALSE)</f>
        <v>#N/A</v>
      </c>
      <c r="R418" s="55" t="e">
        <f t="shared" si="24"/>
        <v>#N/A</v>
      </c>
      <c r="S418" s="133" t="str">
        <f t="shared" si="27"/>
        <v/>
      </c>
    </row>
    <row r="419" spans="2:19" ht="16.5" thickBot="1" x14ac:dyDescent="0.3">
      <c r="B419" s="206">
        <f>Vulnerability_climate!B448</f>
        <v>0</v>
      </c>
      <c r="C419" s="207">
        <f>VLOOKUP($B419,Hazards_climate!$J$15:$R$10016,6,FALSE)</f>
        <v>0</v>
      </c>
      <c r="D419" s="208" t="e">
        <f>VLOOKUP($B419,Hazards_climate!$J$15:$R$10016,7,FALSE)</f>
        <v>#N/A</v>
      </c>
      <c r="E419" s="207">
        <f>VLOOKUP($B419,Hazards_climate!$J$15:$R$10016,8,FALSE)</f>
        <v>0</v>
      </c>
      <c r="F419" s="209">
        <f>VLOOKUP($B419,Hazards_climate!$J$15:$R$10016,9,FALSE)</f>
        <v>0</v>
      </c>
      <c r="G419" s="108">
        <f>Vulnerability_climate!C448</f>
        <v>0</v>
      </c>
      <c r="H419" s="109" t="str">
        <f t="shared" si="25"/>
        <v>00</v>
      </c>
      <c r="I419" s="109" t="e">
        <f>VLOOKUP(Risk_climate!$H419,Exposure_climate!$D$14:$J$1009,3,FALSE)</f>
        <v>#N/A</v>
      </c>
      <c r="J419" s="109" t="e">
        <f>VLOOKUP(Risk_climate!$H419,Exposure_climate!$D$14:$J$1009,4,FALSE)</f>
        <v>#N/A</v>
      </c>
      <c r="K419" s="110" t="e">
        <f>VLOOKUP(Risk_climate!$H419,Exposure_climate!$D$14:$J$1009,6,FALSE)</f>
        <v>#N/A</v>
      </c>
      <c r="L419" s="111">
        <f>Vulnerability_climate!E448</f>
        <v>0</v>
      </c>
      <c r="M419" s="112">
        <f>Vulnerability_climate!F448</f>
        <v>0</v>
      </c>
      <c r="N419" s="112" t="str">
        <f t="shared" si="26"/>
        <v>00</v>
      </c>
      <c r="O419" s="112" t="e">
        <f>VLOOKUP(N419,Vulnerability_climate!$D$18:$I$37,4,FALSE)</f>
        <v>#N/A</v>
      </c>
      <c r="P419" s="112" t="e">
        <f>VLOOKUP(N419,Vulnerability_climate!$D$18:$I$37,5,FALSE)</f>
        <v>#N/A</v>
      </c>
      <c r="Q419" s="113" t="e">
        <f>VLOOKUP(N419,Vulnerability_climate!$D$18:$I$37,6,FALSE)</f>
        <v>#N/A</v>
      </c>
      <c r="R419" s="55" t="e">
        <f t="shared" si="24"/>
        <v>#N/A</v>
      </c>
      <c r="S419" s="133" t="str">
        <f t="shared" si="27"/>
        <v/>
      </c>
    </row>
    <row r="420" spans="2:19" ht="16.5" thickBot="1" x14ac:dyDescent="0.3">
      <c r="B420" s="206">
        <f>Vulnerability_climate!B449</f>
        <v>0</v>
      </c>
      <c r="C420" s="207">
        <f>VLOOKUP($B420,Hazards_climate!$J$15:$R$10016,6,FALSE)</f>
        <v>0</v>
      </c>
      <c r="D420" s="208" t="e">
        <f>VLOOKUP($B420,Hazards_climate!$J$15:$R$10016,7,FALSE)</f>
        <v>#N/A</v>
      </c>
      <c r="E420" s="207">
        <f>VLOOKUP($B420,Hazards_climate!$J$15:$R$10016,8,FALSE)</f>
        <v>0</v>
      </c>
      <c r="F420" s="209">
        <f>VLOOKUP($B420,Hazards_climate!$J$15:$R$10016,9,FALSE)</f>
        <v>0</v>
      </c>
      <c r="G420" s="108">
        <f>Vulnerability_climate!C449</f>
        <v>0</v>
      </c>
      <c r="H420" s="109" t="str">
        <f t="shared" si="25"/>
        <v>00</v>
      </c>
      <c r="I420" s="109" t="e">
        <f>VLOOKUP(Risk_climate!$H420,Exposure_climate!$D$14:$J$1009,3,FALSE)</f>
        <v>#N/A</v>
      </c>
      <c r="J420" s="109" t="e">
        <f>VLOOKUP(Risk_climate!$H420,Exposure_climate!$D$14:$J$1009,4,FALSE)</f>
        <v>#N/A</v>
      </c>
      <c r="K420" s="110" t="e">
        <f>VLOOKUP(Risk_climate!$H420,Exposure_climate!$D$14:$J$1009,6,FALSE)</f>
        <v>#N/A</v>
      </c>
      <c r="L420" s="111">
        <f>Vulnerability_climate!E449</f>
        <v>0</v>
      </c>
      <c r="M420" s="112">
        <f>Vulnerability_climate!F449</f>
        <v>0</v>
      </c>
      <c r="N420" s="112" t="str">
        <f t="shared" si="26"/>
        <v>00</v>
      </c>
      <c r="O420" s="112" t="e">
        <f>VLOOKUP(N420,Vulnerability_climate!$D$18:$I$37,4,FALSE)</f>
        <v>#N/A</v>
      </c>
      <c r="P420" s="112" t="e">
        <f>VLOOKUP(N420,Vulnerability_climate!$D$18:$I$37,5,FALSE)</f>
        <v>#N/A</v>
      </c>
      <c r="Q420" s="113" t="e">
        <f>VLOOKUP(N420,Vulnerability_climate!$D$18:$I$37,6,FALSE)</f>
        <v>#N/A</v>
      </c>
      <c r="R420" s="55" t="e">
        <f t="shared" si="24"/>
        <v>#N/A</v>
      </c>
      <c r="S420" s="133" t="str">
        <f t="shared" si="27"/>
        <v/>
      </c>
    </row>
    <row r="421" spans="2:19" ht="16.5" thickBot="1" x14ac:dyDescent="0.3">
      <c r="B421" s="206">
        <f>Vulnerability_climate!B450</f>
        <v>0</v>
      </c>
      <c r="C421" s="207">
        <f>VLOOKUP($B421,Hazards_climate!$J$15:$R$10016,6,FALSE)</f>
        <v>0</v>
      </c>
      <c r="D421" s="208" t="e">
        <f>VLOOKUP($B421,Hazards_climate!$J$15:$R$10016,7,FALSE)</f>
        <v>#N/A</v>
      </c>
      <c r="E421" s="207">
        <f>VLOOKUP($B421,Hazards_climate!$J$15:$R$10016,8,FALSE)</f>
        <v>0</v>
      </c>
      <c r="F421" s="209">
        <f>VLOOKUP($B421,Hazards_climate!$J$15:$R$10016,9,FALSE)</f>
        <v>0</v>
      </c>
      <c r="G421" s="108">
        <f>Vulnerability_climate!C450</f>
        <v>0</v>
      </c>
      <c r="H421" s="109" t="str">
        <f t="shared" si="25"/>
        <v>00</v>
      </c>
      <c r="I421" s="109" t="e">
        <f>VLOOKUP(Risk_climate!$H421,Exposure_climate!$D$14:$J$1009,3,FALSE)</f>
        <v>#N/A</v>
      </c>
      <c r="J421" s="109" t="e">
        <f>VLOOKUP(Risk_climate!$H421,Exposure_climate!$D$14:$J$1009,4,FALSE)</f>
        <v>#N/A</v>
      </c>
      <c r="K421" s="110" t="e">
        <f>VLOOKUP(Risk_climate!$H421,Exposure_climate!$D$14:$J$1009,6,FALSE)</f>
        <v>#N/A</v>
      </c>
      <c r="L421" s="111">
        <f>Vulnerability_climate!E450</f>
        <v>0</v>
      </c>
      <c r="M421" s="112">
        <f>Vulnerability_climate!F450</f>
        <v>0</v>
      </c>
      <c r="N421" s="112" t="str">
        <f t="shared" si="26"/>
        <v>00</v>
      </c>
      <c r="O421" s="112" t="e">
        <f>VLOOKUP(N421,Vulnerability_climate!$D$18:$I$37,4,FALSE)</f>
        <v>#N/A</v>
      </c>
      <c r="P421" s="112" t="e">
        <f>VLOOKUP(N421,Vulnerability_climate!$D$18:$I$37,5,FALSE)</f>
        <v>#N/A</v>
      </c>
      <c r="Q421" s="113" t="e">
        <f>VLOOKUP(N421,Vulnerability_climate!$D$18:$I$37,6,FALSE)</f>
        <v>#N/A</v>
      </c>
      <c r="R421" s="55" t="e">
        <f t="shared" si="24"/>
        <v>#N/A</v>
      </c>
      <c r="S421" s="133" t="str">
        <f t="shared" si="27"/>
        <v/>
      </c>
    </row>
    <row r="422" spans="2:19" ht="16.5" thickBot="1" x14ac:dyDescent="0.3">
      <c r="B422" s="206">
        <f>Vulnerability_climate!B451</f>
        <v>0</v>
      </c>
      <c r="C422" s="207">
        <f>VLOOKUP($B422,Hazards_climate!$J$15:$R$10016,6,FALSE)</f>
        <v>0</v>
      </c>
      <c r="D422" s="208" t="e">
        <f>VLOOKUP($B422,Hazards_climate!$J$15:$R$10016,7,FALSE)</f>
        <v>#N/A</v>
      </c>
      <c r="E422" s="207">
        <f>VLOOKUP($B422,Hazards_climate!$J$15:$R$10016,8,FALSE)</f>
        <v>0</v>
      </c>
      <c r="F422" s="209">
        <f>VLOOKUP($B422,Hazards_climate!$J$15:$R$10016,9,FALSE)</f>
        <v>0</v>
      </c>
      <c r="G422" s="108">
        <f>Vulnerability_climate!C451</f>
        <v>0</v>
      </c>
      <c r="H422" s="109" t="str">
        <f t="shared" si="25"/>
        <v>00</v>
      </c>
      <c r="I422" s="109" t="e">
        <f>VLOOKUP(Risk_climate!$H422,Exposure_climate!$D$14:$J$1009,3,FALSE)</f>
        <v>#N/A</v>
      </c>
      <c r="J422" s="109" t="e">
        <f>VLOOKUP(Risk_climate!$H422,Exposure_climate!$D$14:$J$1009,4,FALSE)</f>
        <v>#N/A</v>
      </c>
      <c r="K422" s="110" t="e">
        <f>VLOOKUP(Risk_climate!$H422,Exposure_climate!$D$14:$J$1009,6,FALSE)</f>
        <v>#N/A</v>
      </c>
      <c r="L422" s="111">
        <f>Vulnerability_climate!E451</f>
        <v>0</v>
      </c>
      <c r="M422" s="112">
        <f>Vulnerability_climate!F451</f>
        <v>0</v>
      </c>
      <c r="N422" s="112" t="str">
        <f t="shared" si="26"/>
        <v>00</v>
      </c>
      <c r="O422" s="112" t="e">
        <f>VLOOKUP(N422,Vulnerability_climate!$D$18:$I$37,4,FALSE)</f>
        <v>#N/A</v>
      </c>
      <c r="P422" s="112" t="e">
        <f>VLOOKUP(N422,Vulnerability_climate!$D$18:$I$37,5,FALSE)</f>
        <v>#N/A</v>
      </c>
      <c r="Q422" s="113" t="e">
        <f>VLOOKUP(N422,Vulnerability_climate!$D$18:$I$37,6,FALSE)</f>
        <v>#N/A</v>
      </c>
      <c r="R422" s="55" t="e">
        <f t="shared" si="24"/>
        <v>#N/A</v>
      </c>
      <c r="S422" s="133" t="str">
        <f t="shared" si="27"/>
        <v/>
      </c>
    </row>
    <row r="423" spans="2:19" ht="16.5" thickBot="1" x14ac:dyDescent="0.3">
      <c r="B423" s="206">
        <f>Vulnerability_climate!B452</f>
        <v>0</v>
      </c>
      <c r="C423" s="207">
        <f>VLOOKUP($B423,Hazards_climate!$J$15:$R$10016,6,FALSE)</f>
        <v>0</v>
      </c>
      <c r="D423" s="208" t="e">
        <f>VLOOKUP($B423,Hazards_climate!$J$15:$R$10016,7,FALSE)</f>
        <v>#N/A</v>
      </c>
      <c r="E423" s="207">
        <f>VLOOKUP($B423,Hazards_climate!$J$15:$R$10016,8,FALSE)</f>
        <v>0</v>
      </c>
      <c r="F423" s="209">
        <f>VLOOKUP($B423,Hazards_climate!$J$15:$R$10016,9,FALSE)</f>
        <v>0</v>
      </c>
      <c r="G423" s="108">
        <f>Vulnerability_climate!C452</f>
        <v>0</v>
      </c>
      <c r="H423" s="109" t="str">
        <f t="shared" si="25"/>
        <v>00</v>
      </c>
      <c r="I423" s="109" t="e">
        <f>VLOOKUP(Risk_climate!$H423,Exposure_climate!$D$14:$J$1009,3,FALSE)</f>
        <v>#N/A</v>
      </c>
      <c r="J423" s="109" t="e">
        <f>VLOOKUP(Risk_climate!$H423,Exposure_climate!$D$14:$J$1009,4,FALSE)</f>
        <v>#N/A</v>
      </c>
      <c r="K423" s="110" t="e">
        <f>VLOOKUP(Risk_climate!$H423,Exposure_climate!$D$14:$J$1009,6,FALSE)</f>
        <v>#N/A</v>
      </c>
      <c r="L423" s="111">
        <f>Vulnerability_climate!E452</f>
        <v>0</v>
      </c>
      <c r="M423" s="112">
        <f>Vulnerability_climate!F452</f>
        <v>0</v>
      </c>
      <c r="N423" s="112" t="str">
        <f t="shared" si="26"/>
        <v>00</v>
      </c>
      <c r="O423" s="112" t="e">
        <f>VLOOKUP(N423,Vulnerability_climate!$D$18:$I$37,4,FALSE)</f>
        <v>#N/A</v>
      </c>
      <c r="P423" s="112" t="e">
        <f>VLOOKUP(N423,Vulnerability_climate!$D$18:$I$37,5,FALSE)</f>
        <v>#N/A</v>
      </c>
      <c r="Q423" s="113" t="e">
        <f>VLOOKUP(N423,Vulnerability_climate!$D$18:$I$37,6,FALSE)</f>
        <v>#N/A</v>
      </c>
      <c r="R423" s="55" t="e">
        <f t="shared" si="24"/>
        <v>#N/A</v>
      </c>
      <c r="S423" s="133" t="str">
        <f t="shared" si="27"/>
        <v/>
      </c>
    </row>
    <row r="424" spans="2:19" ht="16.5" thickBot="1" x14ac:dyDescent="0.3">
      <c r="B424" s="206">
        <f>Vulnerability_climate!B453</f>
        <v>0</v>
      </c>
      <c r="C424" s="207">
        <f>VLOOKUP($B424,Hazards_climate!$J$15:$R$10016,6,FALSE)</f>
        <v>0</v>
      </c>
      <c r="D424" s="208" t="e">
        <f>VLOOKUP($B424,Hazards_climate!$J$15:$R$10016,7,FALSE)</f>
        <v>#N/A</v>
      </c>
      <c r="E424" s="207">
        <f>VLOOKUP($B424,Hazards_climate!$J$15:$R$10016,8,FALSE)</f>
        <v>0</v>
      </c>
      <c r="F424" s="209">
        <f>VLOOKUP($B424,Hazards_climate!$J$15:$R$10016,9,FALSE)</f>
        <v>0</v>
      </c>
      <c r="G424" s="108">
        <f>Vulnerability_climate!C453</f>
        <v>0</v>
      </c>
      <c r="H424" s="109" t="str">
        <f t="shared" si="25"/>
        <v>00</v>
      </c>
      <c r="I424" s="109" t="e">
        <f>VLOOKUP(Risk_climate!$H424,Exposure_climate!$D$14:$J$1009,3,FALSE)</f>
        <v>#N/A</v>
      </c>
      <c r="J424" s="109" t="e">
        <f>VLOOKUP(Risk_climate!$H424,Exposure_climate!$D$14:$J$1009,4,FALSE)</f>
        <v>#N/A</v>
      </c>
      <c r="K424" s="110" t="e">
        <f>VLOOKUP(Risk_climate!$H424,Exposure_climate!$D$14:$J$1009,6,FALSE)</f>
        <v>#N/A</v>
      </c>
      <c r="L424" s="111">
        <f>Vulnerability_climate!E453</f>
        <v>0</v>
      </c>
      <c r="M424" s="112">
        <f>Vulnerability_climate!F453</f>
        <v>0</v>
      </c>
      <c r="N424" s="112" t="str">
        <f t="shared" si="26"/>
        <v>00</v>
      </c>
      <c r="O424" s="112" t="e">
        <f>VLOOKUP(N424,Vulnerability_climate!$D$18:$I$37,4,FALSE)</f>
        <v>#N/A</v>
      </c>
      <c r="P424" s="112" t="e">
        <f>VLOOKUP(N424,Vulnerability_climate!$D$18:$I$37,5,FALSE)</f>
        <v>#N/A</v>
      </c>
      <c r="Q424" s="113" t="e">
        <f>VLOOKUP(N424,Vulnerability_climate!$D$18:$I$37,6,FALSE)</f>
        <v>#N/A</v>
      </c>
      <c r="R424" s="55" t="e">
        <f t="shared" si="24"/>
        <v>#N/A</v>
      </c>
      <c r="S424" s="133" t="str">
        <f t="shared" si="27"/>
        <v/>
      </c>
    </row>
    <row r="425" spans="2:19" ht="16.5" thickBot="1" x14ac:dyDescent="0.3">
      <c r="B425" s="206">
        <f>Vulnerability_climate!B454</f>
        <v>0</v>
      </c>
      <c r="C425" s="207">
        <f>VLOOKUP($B425,Hazards_climate!$J$15:$R$10016,6,FALSE)</f>
        <v>0</v>
      </c>
      <c r="D425" s="208" t="e">
        <f>VLOOKUP($B425,Hazards_climate!$J$15:$R$10016,7,FALSE)</f>
        <v>#N/A</v>
      </c>
      <c r="E425" s="207">
        <f>VLOOKUP($B425,Hazards_climate!$J$15:$R$10016,8,FALSE)</f>
        <v>0</v>
      </c>
      <c r="F425" s="209">
        <f>VLOOKUP($B425,Hazards_climate!$J$15:$R$10016,9,FALSE)</f>
        <v>0</v>
      </c>
      <c r="G425" s="108">
        <f>Vulnerability_climate!C454</f>
        <v>0</v>
      </c>
      <c r="H425" s="109" t="str">
        <f t="shared" si="25"/>
        <v>00</v>
      </c>
      <c r="I425" s="109" t="e">
        <f>VLOOKUP(Risk_climate!$H425,Exposure_climate!$D$14:$J$1009,3,FALSE)</f>
        <v>#N/A</v>
      </c>
      <c r="J425" s="109" t="e">
        <f>VLOOKUP(Risk_climate!$H425,Exposure_climate!$D$14:$J$1009,4,FALSE)</f>
        <v>#N/A</v>
      </c>
      <c r="K425" s="110" t="e">
        <f>VLOOKUP(Risk_climate!$H425,Exposure_climate!$D$14:$J$1009,6,FALSE)</f>
        <v>#N/A</v>
      </c>
      <c r="L425" s="111">
        <f>Vulnerability_climate!E454</f>
        <v>0</v>
      </c>
      <c r="M425" s="112">
        <f>Vulnerability_climate!F454</f>
        <v>0</v>
      </c>
      <c r="N425" s="112" t="str">
        <f t="shared" si="26"/>
        <v>00</v>
      </c>
      <c r="O425" s="112" t="e">
        <f>VLOOKUP(N425,Vulnerability_climate!$D$18:$I$37,4,FALSE)</f>
        <v>#N/A</v>
      </c>
      <c r="P425" s="112" t="e">
        <f>VLOOKUP(N425,Vulnerability_climate!$D$18:$I$37,5,FALSE)</f>
        <v>#N/A</v>
      </c>
      <c r="Q425" s="113" t="e">
        <f>VLOOKUP(N425,Vulnerability_climate!$D$18:$I$37,6,FALSE)</f>
        <v>#N/A</v>
      </c>
      <c r="R425" s="55" t="e">
        <f t="shared" si="24"/>
        <v>#N/A</v>
      </c>
      <c r="S425" s="133" t="str">
        <f t="shared" si="27"/>
        <v/>
      </c>
    </row>
    <row r="426" spans="2:19" ht="16.5" thickBot="1" x14ac:dyDescent="0.3">
      <c r="B426" s="206">
        <f>Vulnerability_climate!B455</f>
        <v>0</v>
      </c>
      <c r="C426" s="207">
        <f>VLOOKUP($B426,Hazards_climate!$J$15:$R$10016,6,FALSE)</f>
        <v>0</v>
      </c>
      <c r="D426" s="208" t="e">
        <f>VLOOKUP($B426,Hazards_climate!$J$15:$R$10016,7,FALSE)</f>
        <v>#N/A</v>
      </c>
      <c r="E426" s="207">
        <f>VLOOKUP($B426,Hazards_climate!$J$15:$R$10016,8,FALSE)</f>
        <v>0</v>
      </c>
      <c r="F426" s="209">
        <f>VLOOKUP($B426,Hazards_climate!$J$15:$R$10016,9,FALSE)</f>
        <v>0</v>
      </c>
      <c r="G426" s="108">
        <f>Vulnerability_climate!C455</f>
        <v>0</v>
      </c>
      <c r="H426" s="109" t="str">
        <f t="shared" si="25"/>
        <v>00</v>
      </c>
      <c r="I426" s="109" t="e">
        <f>VLOOKUP(Risk_climate!$H426,Exposure_climate!$D$14:$J$1009,3,FALSE)</f>
        <v>#N/A</v>
      </c>
      <c r="J426" s="109" t="e">
        <f>VLOOKUP(Risk_climate!$H426,Exposure_climate!$D$14:$J$1009,4,FALSE)</f>
        <v>#N/A</v>
      </c>
      <c r="K426" s="110" t="e">
        <f>VLOOKUP(Risk_climate!$H426,Exposure_climate!$D$14:$J$1009,6,FALSE)</f>
        <v>#N/A</v>
      </c>
      <c r="L426" s="111">
        <f>Vulnerability_climate!E455</f>
        <v>0</v>
      </c>
      <c r="M426" s="112">
        <f>Vulnerability_climate!F455</f>
        <v>0</v>
      </c>
      <c r="N426" s="112" t="str">
        <f t="shared" si="26"/>
        <v>00</v>
      </c>
      <c r="O426" s="112" t="e">
        <f>VLOOKUP(N426,Vulnerability_climate!$D$18:$I$37,4,FALSE)</f>
        <v>#N/A</v>
      </c>
      <c r="P426" s="112" t="e">
        <f>VLOOKUP(N426,Vulnerability_climate!$D$18:$I$37,5,FALSE)</f>
        <v>#N/A</v>
      </c>
      <c r="Q426" s="113" t="e">
        <f>VLOOKUP(N426,Vulnerability_climate!$D$18:$I$37,6,FALSE)</f>
        <v>#N/A</v>
      </c>
      <c r="R426" s="55" t="e">
        <f t="shared" si="24"/>
        <v>#N/A</v>
      </c>
      <c r="S426" s="133" t="str">
        <f t="shared" si="27"/>
        <v/>
      </c>
    </row>
    <row r="427" spans="2:19" ht="16.5" thickBot="1" x14ac:dyDescent="0.3">
      <c r="B427" s="206">
        <f>Vulnerability_climate!B456</f>
        <v>0</v>
      </c>
      <c r="C427" s="207">
        <f>VLOOKUP($B427,Hazards_climate!$J$15:$R$10016,6,FALSE)</f>
        <v>0</v>
      </c>
      <c r="D427" s="208" t="e">
        <f>VLOOKUP($B427,Hazards_climate!$J$15:$R$10016,7,FALSE)</f>
        <v>#N/A</v>
      </c>
      <c r="E427" s="207">
        <f>VLOOKUP($B427,Hazards_climate!$J$15:$R$10016,8,FALSE)</f>
        <v>0</v>
      </c>
      <c r="F427" s="209">
        <f>VLOOKUP($B427,Hazards_climate!$J$15:$R$10016,9,FALSE)</f>
        <v>0</v>
      </c>
      <c r="G427" s="108">
        <f>Vulnerability_climate!C456</f>
        <v>0</v>
      </c>
      <c r="H427" s="109" t="str">
        <f t="shared" si="25"/>
        <v>00</v>
      </c>
      <c r="I427" s="109" t="e">
        <f>VLOOKUP(Risk_climate!$H427,Exposure_climate!$D$14:$J$1009,3,FALSE)</f>
        <v>#N/A</v>
      </c>
      <c r="J427" s="109" t="e">
        <f>VLOOKUP(Risk_climate!$H427,Exposure_climate!$D$14:$J$1009,4,FALSE)</f>
        <v>#N/A</v>
      </c>
      <c r="K427" s="110" t="e">
        <f>VLOOKUP(Risk_climate!$H427,Exposure_climate!$D$14:$J$1009,6,FALSE)</f>
        <v>#N/A</v>
      </c>
      <c r="L427" s="111">
        <f>Vulnerability_climate!E456</f>
        <v>0</v>
      </c>
      <c r="M427" s="112">
        <f>Vulnerability_climate!F456</f>
        <v>0</v>
      </c>
      <c r="N427" s="112" t="str">
        <f t="shared" si="26"/>
        <v>00</v>
      </c>
      <c r="O427" s="112" t="e">
        <f>VLOOKUP(N427,Vulnerability_climate!$D$18:$I$37,4,FALSE)</f>
        <v>#N/A</v>
      </c>
      <c r="P427" s="112" t="e">
        <f>VLOOKUP(N427,Vulnerability_climate!$D$18:$I$37,5,FALSE)</f>
        <v>#N/A</v>
      </c>
      <c r="Q427" s="113" t="e">
        <f>VLOOKUP(N427,Vulnerability_climate!$D$18:$I$37,6,FALSE)</f>
        <v>#N/A</v>
      </c>
      <c r="R427" s="55" t="e">
        <f t="shared" si="24"/>
        <v>#N/A</v>
      </c>
      <c r="S427" s="133" t="str">
        <f t="shared" si="27"/>
        <v/>
      </c>
    </row>
    <row r="428" spans="2:19" ht="16.5" thickBot="1" x14ac:dyDescent="0.3">
      <c r="B428" s="206">
        <f>Vulnerability_climate!B457</f>
        <v>0</v>
      </c>
      <c r="C428" s="207">
        <f>VLOOKUP($B428,Hazards_climate!$J$15:$R$10016,6,FALSE)</f>
        <v>0</v>
      </c>
      <c r="D428" s="208" t="e">
        <f>VLOOKUP($B428,Hazards_climate!$J$15:$R$10016,7,FALSE)</f>
        <v>#N/A</v>
      </c>
      <c r="E428" s="207">
        <f>VLOOKUP($B428,Hazards_climate!$J$15:$R$10016,8,FALSE)</f>
        <v>0</v>
      </c>
      <c r="F428" s="209">
        <f>VLOOKUP($B428,Hazards_climate!$J$15:$R$10016,9,FALSE)</f>
        <v>0</v>
      </c>
      <c r="G428" s="108">
        <f>Vulnerability_climate!C457</f>
        <v>0</v>
      </c>
      <c r="H428" s="109" t="str">
        <f t="shared" si="25"/>
        <v>00</v>
      </c>
      <c r="I428" s="109" t="e">
        <f>VLOOKUP(Risk_climate!$H428,Exposure_climate!$D$14:$J$1009,3,FALSE)</f>
        <v>#N/A</v>
      </c>
      <c r="J428" s="109" t="e">
        <f>VLOOKUP(Risk_climate!$H428,Exposure_climate!$D$14:$J$1009,4,FALSE)</f>
        <v>#N/A</v>
      </c>
      <c r="K428" s="110" t="e">
        <f>VLOOKUP(Risk_climate!$H428,Exposure_climate!$D$14:$J$1009,6,FALSE)</f>
        <v>#N/A</v>
      </c>
      <c r="L428" s="111">
        <f>Vulnerability_climate!E457</f>
        <v>0</v>
      </c>
      <c r="M428" s="112">
        <f>Vulnerability_climate!F457</f>
        <v>0</v>
      </c>
      <c r="N428" s="112" t="str">
        <f t="shared" si="26"/>
        <v>00</v>
      </c>
      <c r="O428" s="112" t="e">
        <f>VLOOKUP(N428,Vulnerability_climate!$D$18:$I$37,4,FALSE)</f>
        <v>#N/A</v>
      </c>
      <c r="P428" s="112" t="e">
        <f>VLOOKUP(N428,Vulnerability_climate!$D$18:$I$37,5,FALSE)</f>
        <v>#N/A</v>
      </c>
      <c r="Q428" s="113" t="e">
        <f>VLOOKUP(N428,Vulnerability_climate!$D$18:$I$37,6,FALSE)</f>
        <v>#N/A</v>
      </c>
      <c r="R428" s="55" t="e">
        <f t="shared" si="24"/>
        <v>#N/A</v>
      </c>
      <c r="S428" s="133" t="str">
        <f t="shared" si="27"/>
        <v/>
      </c>
    </row>
    <row r="429" spans="2:19" ht="16.5" thickBot="1" x14ac:dyDescent="0.3">
      <c r="B429" s="206">
        <f>Vulnerability_climate!B458</f>
        <v>0</v>
      </c>
      <c r="C429" s="207">
        <f>VLOOKUP($B429,Hazards_climate!$J$15:$R$10016,6,FALSE)</f>
        <v>0</v>
      </c>
      <c r="D429" s="208" t="e">
        <f>VLOOKUP($B429,Hazards_climate!$J$15:$R$10016,7,FALSE)</f>
        <v>#N/A</v>
      </c>
      <c r="E429" s="207">
        <f>VLOOKUP($B429,Hazards_climate!$J$15:$R$10016,8,FALSE)</f>
        <v>0</v>
      </c>
      <c r="F429" s="209">
        <f>VLOOKUP($B429,Hazards_climate!$J$15:$R$10016,9,FALSE)</f>
        <v>0</v>
      </c>
      <c r="G429" s="108">
        <f>Vulnerability_climate!C458</f>
        <v>0</v>
      </c>
      <c r="H429" s="109" t="str">
        <f t="shared" si="25"/>
        <v>00</v>
      </c>
      <c r="I429" s="109" t="e">
        <f>VLOOKUP(Risk_climate!$H429,Exposure_climate!$D$14:$J$1009,3,FALSE)</f>
        <v>#N/A</v>
      </c>
      <c r="J429" s="109" t="e">
        <f>VLOOKUP(Risk_climate!$H429,Exposure_climate!$D$14:$J$1009,4,FALSE)</f>
        <v>#N/A</v>
      </c>
      <c r="K429" s="110" t="e">
        <f>VLOOKUP(Risk_climate!$H429,Exposure_climate!$D$14:$J$1009,6,FALSE)</f>
        <v>#N/A</v>
      </c>
      <c r="L429" s="111">
        <f>Vulnerability_climate!E458</f>
        <v>0</v>
      </c>
      <c r="M429" s="112">
        <f>Vulnerability_climate!F458</f>
        <v>0</v>
      </c>
      <c r="N429" s="112" t="str">
        <f t="shared" si="26"/>
        <v>00</v>
      </c>
      <c r="O429" s="112" t="e">
        <f>VLOOKUP(N429,Vulnerability_climate!$D$18:$I$37,4,FALSE)</f>
        <v>#N/A</v>
      </c>
      <c r="P429" s="112" t="e">
        <f>VLOOKUP(N429,Vulnerability_climate!$D$18:$I$37,5,FALSE)</f>
        <v>#N/A</v>
      </c>
      <c r="Q429" s="113" t="e">
        <f>VLOOKUP(N429,Vulnerability_climate!$D$18:$I$37,6,FALSE)</f>
        <v>#N/A</v>
      </c>
      <c r="R429" s="55" t="e">
        <f t="shared" si="24"/>
        <v>#N/A</v>
      </c>
      <c r="S429" s="133" t="str">
        <f t="shared" si="27"/>
        <v/>
      </c>
    </row>
    <row r="430" spans="2:19" ht="16.5" thickBot="1" x14ac:dyDescent="0.3">
      <c r="B430" s="206">
        <f>Vulnerability_climate!B459</f>
        <v>0</v>
      </c>
      <c r="C430" s="207">
        <f>VLOOKUP($B430,Hazards_climate!$J$15:$R$10016,6,FALSE)</f>
        <v>0</v>
      </c>
      <c r="D430" s="208" t="e">
        <f>VLOOKUP($B430,Hazards_climate!$J$15:$R$10016,7,FALSE)</f>
        <v>#N/A</v>
      </c>
      <c r="E430" s="207">
        <f>VLOOKUP($B430,Hazards_climate!$J$15:$R$10016,8,FALSE)</f>
        <v>0</v>
      </c>
      <c r="F430" s="209">
        <f>VLOOKUP($B430,Hazards_climate!$J$15:$R$10016,9,FALSE)</f>
        <v>0</v>
      </c>
      <c r="G430" s="108">
        <f>Vulnerability_climate!C459</f>
        <v>0</v>
      </c>
      <c r="H430" s="109" t="str">
        <f t="shared" si="25"/>
        <v>00</v>
      </c>
      <c r="I430" s="109" t="e">
        <f>VLOOKUP(Risk_climate!$H430,Exposure_climate!$D$14:$J$1009,3,FALSE)</f>
        <v>#N/A</v>
      </c>
      <c r="J430" s="109" t="e">
        <f>VLOOKUP(Risk_climate!$H430,Exposure_climate!$D$14:$J$1009,4,FALSE)</f>
        <v>#N/A</v>
      </c>
      <c r="K430" s="110" t="e">
        <f>VLOOKUP(Risk_climate!$H430,Exposure_climate!$D$14:$J$1009,6,FALSE)</f>
        <v>#N/A</v>
      </c>
      <c r="L430" s="111">
        <f>Vulnerability_climate!E459</f>
        <v>0</v>
      </c>
      <c r="M430" s="112">
        <f>Vulnerability_climate!F459</f>
        <v>0</v>
      </c>
      <c r="N430" s="112" t="str">
        <f t="shared" si="26"/>
        <v>00</v>
      </c>
      <c r="O430" s="112" t="e">
        <f>VLOOKUP(N430,Vulnerability_climate!$D$18:$I$37,4,FALSE)</f>
        <v>#N/A</v>
      </c>
      <c r="P430" s="112" t="e">
        <f>VLOOKUP(N430,Vulnerability_climate!$D$18:$I$37,5,FALSE)</f>
        <v>#N/A</v>
      </c>
      <c r="Q430" s="113" t="e">
        <f>VLOOKUP(N430,Vulnerability_climate!$D$18:$I$37,6,FALSE)</f>
        <v>#N/A</v>
      </c>
      <c r="R430" s="55" t="e">
        <f t="shared" si="24"/>
        <v>#N/A</v>
      </c>
      <c r="S430" s="133" t="str">
        <f t="shared" si="27"/>
        <v/>
      </c>
    </row>
    <row r="431" spans="2:19" ht="16.5" thickBot="1" x14ac:dyDescent="0.3">
      <c r="B431" s="206">
        <f>Vulnerability_climate!B460</f>
        <v>0</v>
      </c>
      <c r="C431" s="207">
        <f>VLOOKUP($B431,Hazards_climate!$J$15:$R$10016,6,FALSE)</f>
        <v>0</v>
      </c>
      <c r="D431" s="208" t="e">
        <f>VLOOKUP($B431,Hazards_climate!$J$15:$R$10016,7,FALSE)</f>
        <v>#N/A</v>
      </c>
      <c r="E431" s="207">
        <f>VLOOKUP($B431,Hazards_climate!$J$15:$R$10016,8,FALSE)</f>
        <v>0</v>
      </c>
      <c r="F431" s="209">
        <f>VLOOKUP($B431,Hazards_climate!$J$15:$R$10016,9,FALSE)</f>
        <v>0</v>
      </c>
      <c r="G431" s="108">
        <f>Vulnerability_climate!C460</f>
        <v>0</v>
      </c>
      <c r="H431" s="109" t="str">
        <f t="shared" si="25"/>
        <v>00</v>
      </c>
      <c r="I431" s="109" t="e">
        <f>VLOOKUP(Risk_climate!$H431,Exposure_climate!$D$14:$J$1009,3,FALSE)</f>
        <v>#N/A</v>
      </c>
      <c r="J431" s="109" t="e">
        <f>VLOOKUP(Risk_climate!$H431,Exposure_climate!$D$14:$J$1009,4,FALSE)</f>
        <v>#N/A</v>
      </c>
      <c r="K431" s="110" t="e">
        <f>VLOOKUP(Risk_climate!$H431,Exposure_climate!$D$14:$J$1009,6,FALSE)</f>
        <v>#N/A</v>
      </c>
      <c r="L431" s="111">
        <f>Vulnerability_climate!E460</f>
        <v>0</v>
      </c>
      <c r="M431" s="112">
        <f>Vulnerability_climate!F460</f>
        <v>0</v>
      </c>
      <c r="N431" s="112" t="str">
        <f t="shared" si="26"/>
        <v>00</v>
      </c>
      <c r="O431" s="112" t="e">
        <f>VLOOKUP(N431,Vulnerability_climate!$D$18:$I$37,4,FALSE)</f>
        <v>#N/A</v>
      </c>
      <c r="P431" s="112" t="e">
        <f>VLOOKUP(N431,Vulnerability_climate!$D$18:$I$37,5,FALSE)</f>
        <v>#N/A</v>
      </c>
      <c r="Q431" s="113" t="e">
        <f>VLOOKUP(N431,Vulnerability_climate!$D$18:$I$37,6,FALSE)</f>
        <v>#N/A</v>
      </c>
      <c r="R431" s="55" t="e">
        <f t="shared" si="24"/>
        <v>#N/A</v>
      </c>
      <c r="S431" s="133" t="str">
        <f t="shared" si="27"/>
        <v/>
      </c>
    </row>
    <row r="432" spans="2:19" ht="16.5" thickBot="1" x14ac:dyDescent="0.3">
      <c r="B432" s="206">
        <f>Vulnerability_climate!B461</f>
        <v>0</v>
      </c>
      <c r="C432" s="207">
        <f>VLOOKUP($B432,Hazards_climate!$J$15:$R$10016,6,FALSE)</f>
        <v>0</v>
      </c>
      <c r="D432" s="208" t="e">
        <f>VLOOKUP($B432,Hazards_climate!$J$15:$R$10016,7,FALSE)</f>
        <v>#N/A</v>
      </c>
      <c r="E432" s="207">
        <f>VLOOKUP($B432,Hazards_climate!$J$15:$R$10016,8,FALSE)</f>
        <v>0</v>
      </c>
      <c r="F432" s="209">
        <f>VLOOKUP($B432,Hazards_climate!$J$15:$R$10016,9,FALSE)</f>
        <v>0</v>
      </c>
      <c r="G432" s="108">
        <f>Vulnerability_climate!C461</f>
        <v>0</v>
      </c>
      <c r="H432" s="109" t="str">
        <f t="shared" si="25"/>
        <v>00</v>
      </c>
      <c r="I432" s="109" t="e">
        <f>VLOOKUP(Risk_climate!$H432,Exposure_climate!$D$14:$J$1009,3,FALSE)</f>
        <v>#N/A</v>
      </c>
      <c r="J432" s="109" t="e">
        <f>VLOOKUP(Risk_climate!$H432,Exposure_climate!$D$14:$J$1009,4,FALSE)</f>
        <v>#N/A</v>
      </c>
      <c r="K432" s="110" t="e">
        <f>VLOOKUP(Risk_climate!$H432,Exposure_climate!$D$14:$J$1009,6,FALSE)</f>
        <v>#N/A</v>
      </c>
      <c r="L432" s="111">
        <f>Vulnerability_climate!E461</f>
        <v>0</v>
      </c>
      <c r="M432" s="112">
        <f>Vulnerability_climate!F461</f>
        <v>0</v>
      </c>
      <c r="N432" s="112" t="str">
        <f t="shared" si="26"/>
        <v>00</v>
      </c>
      <c r="O432" s="112" t="e">
        <f>VLOOKUP(N432,Vulnerability_climate!$D$18:$I$37,4,FALSE)</f>
        <v>#N/A</v>
      </c>
      <c r="P432" s="112" t="e">
        <f>VLOOKUP(N432,Vulnerability_climate!$D$18:$I$37,5,FALSE)</f>
        <v>#N/A</v>
      </c>
      <c r="Q432" s="113" t="e">
        <f>VLOOKUP(N432,Vulnerability_climate!$D$18:$I$37,6,FALSE)</f>
        <v>#N/A</v>
      </c>
      <c r="R432" s="55" t="e">
        <f t="shared" si="24"/>
        <v>#N/A</v>
      </c>
      <c r="S432" s="133" t="str">
        <f t="shared" si="27"/>
        <v/>
      </c>
    </row>
    <row r="433" spans="2:19" ht="16.5" thickBot="1" x14ac:dyDescent="0.3">
      <c r="B433" s="206">
        <f>Vulnerability_climate!B462</f>
        <v>0</v>
      </c>
      <c r="C433" s="207">
        <f>VLOOKUP($B433,Hazards_climate!$J$15:$R$10016,6,FALSE)</f>
        <v>0</v>
      </c>
      <c r="D433" s="208" t="e">
        <f>VLOOKUP($B433,Hazards_climate!$J$15:$R$10016,7,FALSE)</f>
        <v>#N/A</v>
      </c>
      <c r="E433" s="207">
        <f>VLOOKUP($B433,Hazards_climate!$J$15:$R$10016,8,FALSE)</f>
        <v>0</v>
      </c>
      <c r="F433" s="209">
        <f>VLOOKUP($B433,Hazards_climate!$J$15:$R$10016,9,FALSE)</f>
        <v>0</v>
      </c>
      <c r="G433" s="108">
        <f>Vulnerability_climate!C462</f>
        <v>0</v>
      </c>
      <c r="H433" s="109" t="str">
        <f t="shared" si="25"/>
        <v>00</v>
      </c>
      <c r="I433" s="109" t="e">
        <f>VLOOKUP(Risk_climate!$H433,Exposure_climate!$D$14:$J$1009,3,FALSE)</f>
        <v>#N/A</v>
      </c>
      <c r="J433" s="109" t="e">
        <f>VLOOKUP(Risk_climate!$H433,Exposure_climate!$D$14:$J$1009,4,FALSE)</f>
        <v>#N/A</v>
      </c>
      <c r="K433" s="110" t="e">
        <f>VLOOKUP(Risk_climate!$H433,Exposure_climate!$D$14:$J$1009,6,FALSE)</f>
        <v>#N/A</v>
      </c>
      <c r="L433" s="111">
        <f>Vulnerability_climate!E462</f>
        <v>0</v>
      </c>
      <c r="M433" s="112">
        <f>Vulnerability_climate!F462</f>
        <v>0</v>
      </c>
      <c r="N433" s="112" t="str">
        <f t="shared" si="26"/>
        <v>00</v>
      </c>
      <c r="O433" s="112" t="e">
        <f>VLOOKUP(N433,Vulnerability_climate!$D$18:$I$37,4,FALSE)</f>
        <v>#N/A</v>
      </c>
      <c r="P433" s="112" t="e">
        <f>VLOOKUP(N433,Vulnerability_climate!$D$18:$I$37,5,FALSE)</f>
        <v>#N/A</v>
      </c>
      <c r="Q433" s="113" t="e">
        <f>VLOOKUP(N433,Vulnerability_climate!$D$18:$I$37,6,FALSE)</f>
        <v>#N/A</v>
      </c>
      <c r="R433" s="55" t="e">
        <f t="shared" si="24"/>
        <v>#N/A</v>
      </c>
      <c r="S433" s="133" t="str">
        <f t="shared" si="27"/>
        <v/>
      </c>
    </row>
    <row r="434" spans="2:19" ht="16.5" thickBot="1" x14ac:dyDescent="0.3">
      <c r="B434" s="206">
        <f>Vulnerability_climate!B463</f>
        <v>0</v>
      </c>
      <c r="C434" s="207">
        <f>VLOOKUP($B434,Hazards_climate!$J$15:$R$10016,6,FALSE)</f>
        <v>0</v>
      </c>
      <c r="D434" s="208" t="e">
        <f>VLOOKUP($B434,Hazards_climate!$J$15:$R$10016,7,FALSE)</f>
        <v>#N/A</v>
      </c>
      <c r="E434" s="207">
        <f>VLOOKUP($B434,Hazards_climate!$J$15:$R$10016,8,FALSE)</f>
        <v>0</v>
      </c>
      <c r="F434" s="209">
        <f>VLOOKUP($B434,Hazards_climate!$J$15:$R$10016,9,FALSE)</f>
        <v>0</v>
      </c>
      <c r="G434" s="108">
        <f>Vulnerability_climate!C463</f>
        <v>0</v>
      </c>
      <c r="H434" s="109" t="str">
        <f t="shared" si="25"/>
        <v>00</v>
      </c>
      <c r="I434" s="109" t="e">
        <f>VLOOKUP(Risk_climate!$H434,Exposure_climate!$D$14:$J$1009,3,FALSE)</f>
        <v>#N/A</v>
      </c>
      <c r="J434" s="109" t="e">
        <f>VLOOKUP(Risk_climate!$H434,Exposure_climate!$D$14:$J$1009,4,FALSE)</f>
        <v>#N/A</v>
      </c>
      <c r="K434" s="110" t="e">
        <f>VLOOKUP(Risk_climate!$H434,Exposure_climate!$D$14:$J$1009,6,FALSE)</f>
        <v>#N/A</v>
      </c>
      <c r="L434" s="111">
        <f>Vulnerability_climate!E463</f>
        <v>0</v>
      </c>
      <c r="M434" s="112">
        <f>Vulnerability_climate!F463</f>
        <v>0</v>
      </c>
      <c r="N434" s="112" t="str">
        <f t="shared" si="26"/>
        <v>00</v>
      </c>
      <c r="O434" s="112" t="e">
        <f>VLOOKUP(N434,Vulnerability_climate!$D$18:$I$37,4,FALSE)</f>
        <v>#N/A</v>
      </c>
      <c r="P434" s="112" t="e">
        <f>VLOOKUP(N434,Vulnerability_climate!$D$18:$I$37,5,FALSE)</f>
        <v>#N/A</v>
      </c>
      <c r="Q434" s="113" t="e">
        <f>VLOOKUP(N434,Vulnerability_climate!$D$18:$I$37,6,FALSE)</f>
        <v>#N/A</v>
      </c>
      <c r="R434" s="55" t="e">
        <f t="shared" si="24"/>
        <v>#N/A</v>
      </c>
      <c r="S434" s="133" t="str">
        <f t="shared" si="27"/>
        <v/>
      </c>
    </row>
    <row r="435" spans="2:19" ht="16.5" thickBot="1" x14ac:dyDescent="0.3">
      <c r="B435" s="206">
        <f>Vulnerability_climate!B464</f>
        <v>0</v>
      </c>
      <c r="C435" s="207">
        <f>VLOOKUP($B435,Hazards_climate!$J$15:$R$10016,6,FALSE)</f>
        <v>0</v>
      </c>
      <c r="D435" s="208" t="e">
        <f>VLOOKUP($B435,Hazards_climate!$J$15:$R$10016,7,FALSE)</f>
        <v>#N/A</v>
      </c>
      <c r="E435" s="207">
        <f>VLOOKUP($B435,Hazards_climate!$J$15:$R$10016,8,FALSE)</f>
        <v>0</v>
      </c>
      <c r="F435" s="209">
        <f>VLOOKUP($B435,Hazards_climate!$J$15:$R$10016,9,FALSE)</f>
        <v>0</v>
      </c>
      <c r="G435" s="108">
        <f>Vulnerability_climate!C464</f>
        <v>0</v>
      </c>
      <c r="H435" s="109" t="str">
        <f t="shared" si="25"/>
        <v>00</v>
      </c>
      <c r="I435" s="109" t="e">
        <f>VLOOKUP(Risk_climate!$H435,Exposure_climate!$D$14:$J$1009,3,FALSE)</f>
        <v>#N/A</v>
      </c>
      <c r="J435" s="109" t="e">
        <f>VLOOKUP(Risk_climate!$H435,Exposure_climate!$D$14:$J$1009,4,FALSE)</f>
        <v>#N/A</v>
      </c>
      <c r="K435" s="110" t="e">
        <f>VLOOKUP(Risk_climate!$H435,Exposure_climate!$D$14:$J$1009,6,FALSE)</f>
        <v>#N/A</v>
      </c>
      <c r="L435" s="111">
        <f>Vulnerability_climate!E464</f>
        <v>0</v>
      </c>
      <c r="M435" s="112">
        <f>Vulnerability_climate!F464</f>
        <v>0</v>
      </c>
      <c r="N435" s="112" t="str">
        <f t="shared" si="26"/>
        <v>00</v>
      </c>
      <c r="O435" s="112" t="e">
        <f>VLOOKUP(N435,Vulnerability_climate!$D$18:$I$37,4,FALSE)</f>
        <v>#N/A</v>
      </c>
      <c r="P435" s="112" t="e">
        <f>VLOOKUP(N435,Vulnerability_climate!$D$18:$I$37,5,FALSE)</f>
        <v>#N/A</v>
      </c>
      <c r="Q435" s="113" t="e">
        <f>VLOOKUP(N435,Vulnerability_climate!$D$18:$I$37,6,FALSE)</f>
        <v>#N/A</v>
      </c>
      <c r="R435" s="55" t="e">
        <f t="shared" si="24"/>
        <v>#N/A</v>
      </c>
      <c r="S435" s="133" t="str">
        <f t="shared" si="27"/>
        <v/>
      </c>
    </row>
    <row r="436" spans="2:19" ht="16.5" thickBot="1" x14ac:dyDescent="0.3">
      <c r="B436" s="206">
        <f>Vulnerability_climate!B465</f>
        <v>0</v>
      </c>
      <c r="C436" s="207">
        <f>VLOOKUP($B436,Hazards_climate!$J$15:$R$10016,6,FALSE)</f>
        <v>0</v>
      </c>
      <c r="D436" s="208" t="e">
        <f>VLOOKUP($B436,Hazards_climate!$J$15:$R$10016,7,FALSE)</f>
        <v>#N/A</v>
      </c>
      <c r="E436" s="207">
        <f>VLOOKUP($B436,Hazards_climate!$J$15:$R$10016,8,FALSE)</f>
        <v>0</v>
      </c>
      <c r="F436" s="209">
        <f>VLOOKUP($B436,Hazards_climate!$J$15:$R$10016,9,FALSE)</f>
        <v>0</v>
      </c>
      <c r="G436" s="108">
        <f>Vulnerability_climate!C465</f>
        <v>0</v>
      </c>
      <c r="H436" s="109" t="str">
        <f t="shared" si="25"/>
        <v>00</v>
      </c>
      <c r="I436" s="109" t="e">
        <f>VLOOKUP(Risk_climate!$H436,Exposure_climate!$D$14:$J$1009,3,FALSE)</f>
        <v>#N/A</v>
      </c>
      <c r="J436" s="109" t="e">
        <f>VLOOKUP(Risk_climate!$H436,Exposure_climate!$D$14:$J$1009,4,FALSE)</f>
        <v>#N/A</v>
      </c>
      <c r="K436" s="110" t="e">
        <f>VLOOKUP(Risk_climate!$H436,Exposure_climate!$D$14:$J$1009,6,FALSE)</f>
        <v>#N/A</v>
      </c>
      <c r="L436" s="111">
        <f>Vulnerability_climate!E465</f>
        <v>0</v>
      </c>
      <c r="M436" s="112">
        <f>Vulnerability_climate!F465</f>
        <v>0</v>
      </c>
      <c r="N436" s="112" t="str">
        <f t="shared" si="26"/>
        <v>00</v>
      </c>
      <c r="O436" s="112" t="e">
        <f>VLOOKUP(N436,Vulnerability_climate!$D$18:$I$37,4,FALSE)</f>
        <v>#N/A</v>
      </c>
      <c r="P436" s="112" t="e">
        <f>VLOOKUP(N436,Vulnerability_climate!$D$18:$I$37,5,FALSE)</f>
        <v>#N/A</v>
      </c>
      <c r="Q436" s="113" t="e">
        <f>VLOOKUP(N436,Vulnerability_climate!$D$18:$I$37,6,FALSE)</f>
        <v>#N/A</v>
      </c>
      <c r="R436" s="55" t="e">
        <f t="shared" si="24"/>
        <v>#N/A</v>
      </c>
      <c r="S436" s="133" t="str">
        <f t="shared" si="27"/>
        <v/>
      </c>
    </row>
    <row r="437" spans="2:19" ht="16.5" thickBot="1" x14ac:dyDescent="0.3">
      <c r="B437" s="206">
        <f>Vulnerability_climate!B466</f>
        <v>0</v>
      </c>
      <c r="C437" s="207">
        <f>VLOOKUP($B437,Hazards_climate!$J$15:$R$10016,6,FALSE)</f>
        <v>0</v>
      </c>
      <c r="D437" s="208" t="e">
        <f>VLOOKUP($B437,Hazards_climate!$J$15:$R$10016,7,FALSE)</f>
        <v>#N/A</v>
      </c>
      <c r="E437" s="207">
        <f>VLOOKUP($B437,Hazards_climate!$J$15:$R$10016,8,FALSE)</f>
        <v>0</v>
      </c>
      <c r="F437" s="209">
        <f>VLOOKUP($B437,Hazards_climate!$J$15:$R$10016,9,FALSE)</f>
        <v>0</v>
      </c>
      <c r="G437" s="108">
        <f>Vulnerability_climate!C466</f>
        <v>0</v>
      </c>
      <c r="H437" s="109" t="str">
        <f t="shared" si="25"/>
        <v>00</v>
      </c>
      <c r="I437" s="109" t="e">
        <f>VLOOKUP(Risk_climate!$H437,Exposure_climate!$D$14:$J$1009,3,FALSE)</f>
        <v>#N/A</v>
      </c>
      <c r="J437" s="109" t="e">
        <f>VLOOKUP(Risk_climate!$H437,Exposure_climate!$D$14:$J$1009,4,FALSE)</f>
        <v>#N/A</v>
      </c>
      <c r="K437" s="110" t="e">
        <f>VLOOKUP(Risk_climate!$H437,Exposure_climate!$D$14:$J$1009,6,FALSE)</f>
        <v>#N/A</v>
      </c>
      <c r="L437" s="111">
        <f>Vulnerability_climate!E466</f>
        <v>0</v>
      </c>
      <c r="M437" s="112">
        <f>Vulnerability_climate!F466</f>
        <v>0</v>
      </c>
      <c r="N437" s="112" t="str">
        <f t="shared" si="26"/>
        <v>00</v>
      </c>
      <c r="O437" s="112" t="e">
        <f>VLOOKUP(N437,Vulnerability_climate!$D$18:$I$37,4,FALSE)</f>
        <v>#N/A</v>
      </c>
      <c r="P437" s="112" t="e">
        <f>VLOOKUP(N437,Vulnerability_climate!$D$18:$I$37,5,FALSE)</f>
        <v>#N/A</v>
      </c>
      <c r="Q437" s="113" t="e">
        <f>VLOOKUP(N437,Vulnerability_climate!$D$18:$I$37,6,FALSE)</f>
        <v>#N/A</v>
      </c>
      <c r="R437" s="55" t="e">
        <f t="shared" si="24"/>
        <v>#N/A</v>
      </c>
      <c r="S437" s="133" t="str">
        <f t="shared" si="27"/>
        <v/>
      </c>
    </row>
    <row r="438" spans="2:19" ht="16.5" thickBot="1" x14ac:dyDescent="0.3">
      <c r="B438" s="206">
        <f>Vulnerability_climate!B467</f>
        <v>0</v>
      </c>
      <c r="C438" s="207">
        <f>VLOOKUP($B438,Hazards_climate!$J$15:$R$10016,6,FALSE)</f>
        <v>0</v>
      </c>
      <c r="D438" s="208" t="e">
        <f>VLOOKUP($B438,Hazards_climate!$J$15:$R$10016,7,FALSE)</f>
        <v>#N/A</v>
      </c>
      <c r="E438" s="207">
        <f>VLOOKUP($B438,Hazards_climate!$J$15:$R$10016,8,FALSE)</f>
        <v>0</v>
      </c>
      <c r="F438" s="209">
        <f>VLOOKUP($B438,Hazards_climate!$J$15:$R$10016,9,FALSE)</f>
        <v>0</v>
      </c>
      <c r="G438" s="108">
        <f>Vulnerability_climate!C467</f>
        <v>0</v>
      </c>
      <c r="H438" s="109" t="str">
        <f t="shared" si="25"/>
        <v>00</v>
      </c>
      <c r="I438" s="109" t="e">
        <f>VLOOKUP(Risk_climate!$H438,Exposure_climate!$D$14:$J$1009,3,FALSE)</f>
        <v>#N/A</v>
      </c>
      <c r="J438" s="109" t="e">
        <f>VLOOKUP(Risk_climate!$H438,Exposure_climate!$D$14:$J$1009,4,FALSE)</f>
        <v>#N/A</v>
      </c>
      <c r="K438" s="110" t="e">
        <f>VLOOKUP(Risk_climate!$H438,Exposure_climate!$D$14:$J$1009,6,FALSE)</f>
        <v>#N/A</v>
      </c>
      <c r="L438" s="111">
        <f>Vulnerability_climate!E467</f>
        <v>0</v>
      </c>
      <c r="M438" s="112">
        <f>Vulnerability_climate!F467</f>
        <v>0</v>
      </c>
      <c r="N438" s="112" t="str">
        <f t="shared" si="26"/>
        <v>00</v>
      </c>
      <c r="O438" s="112" t="e">
        <f>VLOOKUP(N438,Vulnerability_climate!$D$18:$I$37,4,FALSE)</f>
        <v>#N/A</v>
      </c>
      <c r="P438" s="112" t="e">
        <f>VLOOKUP(N438,Vulnerability_climate!$D$18:$I$37,5,FALSE)</f>
        <v>#N/A</v>
      </c>
      <c r="Q438" s="113" t="e">
        <f>VLOOKUP(N438,Vulnerability_climate!$D$18:$I$37,6,FALSE)</f>
        <v>#N/A</v>
      </c>
      <c r="R438" s="55" t="e">
        <f t="shared" si="24"/>
        <v>#N/A</v>
      </c>
      <c r="S438" s="133" t="str">
        <f t="shared" si="27"/>
        <v/>
      </c>
    </row>
    <row r="439" spans="2:19" ht="16.5" thickBot="1" x14ac:dyDescent="0.3">
      <c r="B439" s="206">
        <f>Vulnerability_climate!B468</f>
        <v>0</v>
      </c>
      <c r="C439" s="207">
        <f>VLOOKUP($B439,Hazards_climate!$J$15:$R$10016,6,FALSE)</f>
        <v>0</v>
      </c>
      <c r="D439" s="208" t="e">
        <f>VLOOKUP($B439,Hazards_climate!$J$15:$R$10016,7,FALSE)</f>
        <v>#N/A</v>
      </c>
      <c r="E439" s="207">
        <f>VLOOKUP($B439,Hazards_climate!$J$15:$R$10016,8,FALSE)</f>
        <v>0</v>
      </c>
      <c r="F439" s="209">
        <f>VLOOKUP($B439,Hazards_climate!$J$15:$R$10016,9,FALSE)</f>
        <v>0</v>
      </c>
      <c r="G439" s="108">
        <f>Vulnerability_climate!C468</f>
        <v>0</v>
      </c>
      <c r="H439" s="109" t="str">
        <f t="shared" si="25"/>
        <v>00</v>
      </c>
      <c r="I439" s="109" t="e">
        <f>VLOOKUP(Risk_climate!$H439,Exposure_climate!$D$14:$J$1009,3,FALSE)</f>
        <v>#N/A</v>
      </c>
      <c r="J439" s="109" t="e">
        <f>VLOOKUP(Risk_climate!$H439,Exposure_climate!$D$14:$J$1009,4,FALSE)</f>
        <v>#N/A</v>
      </c>
      <c r="K439" s="110" t="e">
        <f>VLOOKUP(Risk_climate!$H439,Exposure_climate!$D$14:$J$1009,6,FALSE)</f>
        <v>#N/A</v>
      </c>
      <c r="L439" s="111">
        <f>Vulnerability_climate!E468</f>
        <v>0</v>
      </c>
      <c r="M439" s="112">
        <f>Vulnerability_climate!F468</f>
        <v>0</v>
      </c>
      <c r="N439" s="112" t="str">
        <f t="shared" si="26"/>
        <v>00</v>
      </c>
      <c r="O439" s="112" t="e">
        <f>VLOOKUP(N439,Vulnerability_climate!$D$18:$I$37,4,FALSE)</f>
        <v>#N/A</v>
      </c>
      <c r="P439" s="112" t="e">
        <f>VLOOKUP(N439,Vulnerability_climate!$D$18:$I$37,5,FALSE)</f>
        <v>#N/A</v>
      </c>
      <c r="Q439" s="113" t="e">
        <f>VLOOKUP(N439,Vulnerability_climate!$D$18:$I$37,6,FALSE)</f>
        <v>#N/A</v>
      </c>
      <c r="R439" s="55" t="e">
        <f t="shared" si="24"/>
        <v>#N/A</v>
      </c>
      <c r="S439" s="133" t="str">
        <f t="shared" si="27"/>
        <v/>
      </c>
    </row>
    <row r="440" spans="2:19" ht="16.5" thickBot="1" x14ac:dyDescent="0.3">
      <c r="B440" s="206">
        <f>Vulnerability_climate!B469</f>
        <v>0</v>
      </c>
      <c r="C440" s="207">
        <f>VLOOKUP($B440,Hazards_climate!$J$15:$R$10016,6,FALSE)</f>
        <v>0</v>
      </c>
      <c r="D440" s="208" t="e">
        <f>VLOOKUP($B440,Hazards_climate!$J$15:$R$10016,7,FALSE)</f>
        <v>#N/A</v>
      </c>
      <c r="E440" s="207">
        <f>VLOOKUP($B440,Hazards_climate!$J$15:$R$10016,8,FALSE)</f>
        <v>0</v>
      </c>
      <c r="F440" s="209">
        <f>VLOOKUP($B440,Hazards_climate!$J$15:$R$10016,9,FALSE)</f>
        <v>0</v>
      </c>
      <c r="G440" s="108">
        <f>Vulnerability_climate!C469</f>
        <v>0</v>
      </c>
      <c r="H440" s="109" t="str">
        <f t="shared" si="25"/>
        <v>00</v>
      </c>
      <c r="I440" s="109" t="e">
        <f>VLOOKUP(Risk_climate!$H440,Exposure_climate!$D$14:$J$1009,3,FALSE)</f>
        <v>#N/A</v>
      </c>
      <c r="J440" s="109" t="e">
        <f>VLOOKUP(Risk_climate!$H440,Exposure_climate!$D$14:$J$1009,4,FALSE)</f>
        <v>#N/A</v>
      </c>
      <c r="K440" s="110" t="e">
        <f>VLOOKUP(Risk_climate!$H440,Exposure_climate!$D$14:$J$1009,6,FALSE)</f>
        <v>#N/A</v>
      </c>
      <c r="L440" s="111">
        <f>Vulnerability_climate!E469</f>
        <v>0</v>
      </c>
      <c r="M440" s="112">
        <f>Vulnerability_climate!F469</f>
        <v>0</v>
      </c>
      <c r="N440" s="112" t="str">
        <f t="shared" si="26"/>
        <v>00</v>
      </c>
      <c r="O440" s="112" t="e">
        <f>VLOOKUP(N440,Vulnerability_climate!$D$18:$I$37,4,FALSE)</f>
        <v>#N/A</v>
      </c>
      <c r="P440" s="112" t="e">
        <f>VLOOKUP(N440,Vulnerability_climate!$D$18:$I$37,5,FALSE)</f>
        <v>#N/A</v>
      </c>
      <c r="Q440" s="113" t="e">
        <f>VLOOKUP(N440,Vulnerability_climate!$D$18:$I$37,6,FALSE)</f>
        <v>#N/A</v>
      </c>
      <c r="R440" s="55" t="e">
        <f t="shared" si="24"/>
        <v>#N/A</v>
      </c>
      <c r="S440" s="133" t="str">
        <f t="shared" si="27"/>
        <v/>
      </c>
    </row>
    <row r="441" spans="2:19" ht="16.5" thickBot="1" x14ac:dyDescent="0.3">
      <c r="B441" s="206">
        <f>Vulnerability_climate!B470</f>
        <v>0</v>
      </c>
      <c r="C441" s="207">
        <f>VLOOKUP($B441,Hazards_climate!$J$15:$R$10016,6,FALSE)</f>
        <v>0</v>
      </c>
      <c r="D441" s="208" t="e">
        <f>VLOOKUP($B441,Hazards_climate!$J$15:$R$10016,7,FALSE)</f>
        <v>#N/A</v>
      </c>
      <c r="E441" s="207">
        <f>VLOOKUP($B441,Hazards_climate!$J$15:$R$10016,8,FALSE)</f>
        <v>0</v>
      </c>
      <c r="F441" s="209">
        <f>VLOOKUP($B441,Hazards_climate!$J$15:$R$10016,9,FALSE)</f>
        <v>0</v>
      </c>
      <c r="G441" s="108">
        <f>Vulnerability_climate!C470</f>
        <v>0</v>
      </c>
      <c r="H441" s="109" t="str">
        <f t="shared" si="25"/>
        <v>00</v>
      </c>
      <c r="I441" s="109" t="e">
        <f>VLOOKUP(Risk_climate!$H441,Exposure_climate!$D$14:$J$1009,3,FALSE)</f>
        <v>#N/A</v>
      </c>
      <c r="J441" s="109" t="e">
        <f>VLOOKUP(Risk_climate!$H441,Exposure_climate!$D$14:$J$1009,4,FALSE)</f>
        <v>#N/A</v>
      </c>
      <c r="K441" s="110" t="e">
        <f>VLOOKUP(Risk_climate!$H441,Exposure_climate!$D$14:$J$1009,6,FALSE)</f>
        <v>#N/A</v>
      </c>
      <c r="L441" s="111">
        <f>Vulnerability_climate!E470</f>
        <v>0</v>
      </c>
      <c r="M441" s="112">
        <f>Vulnerability_climate!F470</f>
        <v>0</v>
      </c>
      <c r="N441" s="112" t="str">
        <f t="shared" si="26"/>
        <v>00</v>
      </c>
      <c r="O441" s="112" t="e">
        <f>VLOOKUP(N441,Vulnerability_climate!$D$18:$I$37,4,FALSE)</f>
        <v>#N/A</v>
      </c>
      <c r="P441" s="112" t="e">
        <f>VLOOKUP(N441,Vulnerability_climate!$D$18:$I$37,5,FALSE)</f>
        <v>#N/A</v>
      </c>
      <c r="Q441" s="113" t="e">
        <f>VLOOKUP(N441,Vulnerability_climate!$D$18:$I$37,6,FALSE)</f>
        <v>#N/A</v>
      </c>
      <c r="R441" s="55" t="e">
        <f t="shared" si="24"/>
        <v>#N/A</v>
      </c>
      <c r="S441" s="133" t="str">
        <f t="shared" si="27"/>
        <v/>
      </c>
    </row>
    <row r="442" spans="2:19" ht="16.5" thickBot="1" x14ac:dyDescent="0.3">
      <c r="B442" s="206">
        <f>Vulnerability_climate!B471</f>
        <v>0</v>
      </c>
      <c r="C442" s="207">
        <f>VLOOKUP($B442,Hazards_climate!$J$15:$R$10016,6,FALSE)</f>
        <v>0</v>
      </c>
      <c r="D442" s="208" t="e">
        <f>VLOOKUP($B442,Hazards_climate!$J$15:$R$10016,7,FALSE)</f>
        <v>#N/A</v>
      </c>
      <c r="E442" s="207">
        <f>VLOOKUP($B442,Hazards_climate!$J$15:$R$10016,8,FALSE)</f>
        <v>0</v>
      </c>
      <c r="F442" s="209">
        <f>VLOOKUP($B442,Hazards_climate!$J$15:$R$10016,9,FALSE)</f>
        <v>0</v>
      </c>
      <c r="G442" s="108">
        <f>Vulnerability_climate!C471</f>
        <v>0</v>
      </c>
      <c r="H442" s="109" t="str">
        <f t="shared" si="25"/>
        <v>00</v>
      </c>
      <c r="I442" s="109" t="e">
        <f>VLOOKUP(Risk_climate!$H442,Exposure_climate!$D$14:$J$1009,3,FALSE)</f>
        <v>#N/A</v>
      </c>
      <c r="J442" s="109" t="e">
        <f>VLOOKUP(Risk_climate!$H442,Exposure_climate!$D$14:$J$1009,4,FALSE)</f>
        <v>#N/A</v>
      </c>
      <c r="K442" s="110" t="e">
        <f>VLOOKUP(Risk_climate!$H442,Exposure_climate!$D$14:$J$1009,6,FALSE)</f>
        <v>#N/A</v>
      </c>
      <c r="L442" s="111">
        <f>Vulnerability_climate!E471</f>
        <v>0</v>
      </c>
      <c r="M442" s="112">
        <f>Vulnerability_climate!F471</f>
        <v>0</v>
      </c>
      <c r="N442" s="112" t="str">
        <f t="shared" si="26"/>
        <v>00</v>
      </c>
      <c r="O442" s="112" t="e">
        <f>VLOOKUP(N442,Vulnerability_climate!$D$18:$I$37,4,FALSE)</f>
        <v>#N/A</v>
      </c>
      <c r="P442" s="112" t="e">
        <f>VLOOKUP(N442,Vulnerability_climate!$D$18:$I$37,5,FALSE)</f>
        <v>#N/A</v>
      </c>
      <c r="Q442" s="113" t="e">
        <f>VLOOKUP(N442,Vulnerability_climate!$D$18:$I$37,6,FALSE)</f>
        <v>#N/A</v>
      </c>
      <c r="R442" s="55" t="e">
        <f t="shared" si="24"/>
        <v>#N/A</v>
      </c>
      <c r="S442" s="133" t="str">
        <f t="shared" si="27"/>
        <v/>
      </c>
    </row>
    <row r="443" spans="2:19" ht="16.5" thickBot="1" x14ac:dyDescent="0.3">
      <c r="B443" s="206">
        <f>Vulnerability_climate!B472</f>
        <v>0</v>
      </c>
      <c r="C443" s="207">
        <f>VLOOKUP($B443,Hazards_climate!$J$15:$R$10016,6,FALSE)</f>
        <v>0</v>
      </c>
      <c r="D443" s="208" t="e">
        <f>VLOOKUP($B443,Hazards_climate!$J$15:$R$10016,7,FALSE)</f>
        <v>#N/A</v>
      </c>
      <c r="E443" s="207">
        <f>VLOOKUP($B443,Hazards_climate!$J$15:$R$10016,8,FALSE)</f>
        <v>0</v>
      </c>
      <c r="F443" s="209">
        <f>VLOOKUP($B443,Hazards_climate!$J$15:$R$10016,9,FALSE)</f>
        <v>0</v>
      </c>
      <c r="G443" s="108">
        <f>Vulnerability_climate!C472</f>
        <v>0</v>
      </c>
      <c r="H443" s="109" t="str">
        <f t="shared" si="25"/>
        <v>00</v>
      </c>
      <c r="I443" s="109" t="e">
        <f>VLOOKUP(Risk_climate!$H443,Exposure_climate!$D$14:$J$1009,3,FALSE)</f>
        <v>#N/A</v>
      </c>
      <c r="J443" s="109" t="e">
        <f>VLOOKUP(Risk_climate!$H443,Exposure_climate!$D$14:$J$1009,4,FALSE)</f>
        <v>#N/A</v>
      </c>
      <c r="K443" s="110" t="e">
        <f>VLOOKUP(Risk_climate!$H443,Exposure_climate!$D$14:$J$1009,6,FALSE)</f>
        <v>#N/A</v>
      </c>
      <c r="L443" s="111">
        <f>Vulnerability_climate!E472</f>
        <v>0</v>
      </c>
      <c r="M443" s="112">
        <f>Vulnerability_climate!F472</f>
        <v>0</v>
      </c>
      <c r="N443" s="112" t="str">
        <f t="shared" si="26"/>
        <v>00</v>
      </c>
      <c r="O443" s="112" t="e">
        <f>VLOOKUP(N443,Vulnerability_climate!$D$18:$I$37,4,FALSE)</f>
        <v>#N/A</v>
      </c>
      <c r="P443" s="112" t="e">
        <f>VLOOKUP(N443,Vulnerability_climate!$D$18:$I$37,5,FALSE)</f>
        <v>#N/A</v>
      </c>
      <c r="Q443" s="113" t="e">
        <f>VLOOKUP(N443,Vulnerability_climate!$D$18:$I$37,6,FALSE)</f>
        <v>#N/A</v>
      </c>
      <c r="R443" s="55" t="e">
        <f t="shared" si="24"/>
        <v>#N/A</v>
      </c>
      <c r="S443" s="133" t="str">
        <f t="shared" si="27"/>
        <v/>
      </c>
    </row>
    <row r="444" spans="2:19" ht="16.5" thickBot="1" x14ac:dyDescent="0.3">
      <c r="B444" s="206">
        <f>Vulnerability_climate!B473</f>
        <v>0</v>
      </c>
      <c r="C444" s="207">
        <f>VLOOKUP($B444,Hazards_climate!$J$15:$R$10016,6,FALSE)</f>
        <v>0</v>
      </c>
      <c r="D444" s="208" t="e">
        <f>VLOOKUP($B444,Hazards_climate!$J$15:$R$10016,7,FALSE)</f>
        <v>#N/A</v>
      </c>
      <c r="E444" s="207">
        <f>VLOOKUP($B444,Hazards_climate!$J$15:$R$10016,8,FALSE)</f>
        <v>0</v>
      </c>
      <c r="F444" s="209">
        <f>VLOOKUP($B444,Hazards_climate!$J$15:$R$10016,9,FALSE)</f>
        <v>0</v>
      </c>
      <c r="G444" s="108">
        <f>Vulnerability_climate!C473</f>
        <v>0</v>
      </c>
      <c r="H444" s="109" t="str">
        <f t="shared" si="25"/>
        <v>00</v>
      </c>
      <c r="I444" s="109" t="e">
        <f>VLOOKUP(Risk_climate!$H444,Exposure_climate!$D$14:$J$1009,3,FALSE)</f>
        <v>#N/A</v>
      </c>
      <c r="J444" s="109" t="e">
        <f>VLOOKUP(Risk_climate!$H444,Exposure_climate!$D$14:$J$1009,4,FALSE)</f>
        <v>#N/A</v>
      </c>
      <c r="K444" s="110" t="e">
        <f>VLOOKUP(Risk_climate!$H444,Exposure_climate!$D$14:$J$1009,6,FALSE)</f>
        <v>#N/A</v>
      </c>
      <c r="L444" s="111">
        <f>Vulnerability_climate!E473</f>
        <v>0</v>
      </c>
      <c r="M444" s="112">
        <f>Vulnerability_climate!F473</f>
        <v>0</v>
      </c>
      <c r="N444" s="112" t="str">
        <f t="shared" si="26"/>
        <v>00</v>
      </c>
      <c r="O444" s="112" t="e">
        <f>VLOOKUP(N444,Vulnerability_climate!$D$18:$I$37,4,FALSE)</f>
        <v>#N/A</v>
      </c>
      <c r="P444" s="112" t="e">
        <f>VLOOKUP(N444,Vulnerability_climate!$D$18:$I$37,5,FALSE)</f>
        <v>#N/A</v>
      </c>
      <c r="Q444" s="113" t="e">
        <f>VLOOKUP(N444,Vulnerability_climate!$D$18:$I$37,6,FALSE)</f>
        <v>#N/A</v>
      </c>
      <c r="R444" s="55" t="e">
        <f t="shared" si="24"/>
        <v>#N/A</v>
      </c>
      <c r="S444" s="133" t="str">
        <f t="shared" si="27"/>
        <v/>
      </c>
    </row>
    <row r="445" spans="2:19" ht="16.5" thickBot="1" x14ac:dyDescent="0.3">
      <c r="B445" s="206">
        <f>Vulnerability_climate!B474</f>
        <v>0</v>
      </c>
      <c r="C445" s="207">
        <f>VLOOKUP($B445,Hazards_climate!$J$15:$R$10016,6,FALSE)</f>
        <v>0</v>
      </c>
      <c r="D445" s="208" t="e">
        <f>VLOOKUP($B445,Hazards_climate!$J$15:$R$10016,7,FALSE)</f>
        <v>#N/A</v>
      </c>
      <c r="E445" s="207">
        <f>VLOOKUP($B445,Hazards_climate!$J$15:$R$10016,8,FALSE)</f>
        <v>0</v>
      </c>
      <c r="F445" s="209">
        <f>VLOOKUP($B445,Hazards_climate!$J$15:$R$10016,9,FALSE)</f>
        <v>0</v>
      </c>
      <c r="G445" s="108">
        <f>Vulnerability_climate!C474</f>
        <v>0</v>
      </c>
      <c r="H445" s="109" t="str">
        <f t="shared" si="25"/>
        <v>00</v>
      </c>
      <c r="I445" s="109" t="e">
        <f>VLOOKUP(Risk_climate!$H445,Exposure_climate!$D$14:$J$1009,3,FALSE)</f>
        <v>#N/A</v>
      </c>
      <c r="J445" s="109" t="e">
        <f>VLOOKUP(Risk_climate!$H445,Exposure_climate!$D$14:$J$1009,4,FALSE)</f>
        <v>#N/A</v>
      </c>
      <c r="K445" s="110" t="e">
        <f>VLOOKUP(Risk_climate!$H445,Exposure_climate!$D$14:$J$1009,6,FALSE)</f>
        <v>#N/A</v>
      </c>
      <c r="L445" s="111">
        <f>Vulnerability_climate!E474</f>
        <v>0</v>
      </c>
      <c r="M445" s="112">
        <f>Vulnerability_climate!F474</f>
        <v>0</v>
      </c>
      <c r="N445" s="112" t="str">
        <f t="shared" si="26"/>
        <v>00</v>
      </c>
      <c r="O445" s="112" t="e">
        <f>VLOOKUP(N445,Vulnerability_climate!$D$18:$I$37,4,FALSE)</f>
        <v>#N/A</v>
      </c>
      <c r="P445" s="112" t="e">
        <f>VLOOKUP(N445,Vulnerability_climate!$D$18:$I$37,5,FALSE)</f>
        <v>#N/A</v>
      </c>
      <c r="Q445" s="113" t="e">
        <f>VLOOKUP(N445,Vulnerability_climate!$D$18:$I$37,6,FALSE)</f>
        <v>#N/A</v>
      </c>
      <c r="R445" s="55" t="e">
        <f t="shared" si="24"/>
        <v>#N/A</v>
      </c>
      <c r="S445" s="133" t="str">
        <f t="shared" si="27"/>
        <v/>
      </c>
    </row>
    <row r="446" spans="2:19" ht="16.5" thickBot="1" x14ac:dyDescent="0.3">
      <c r="B446" s="206">
        <f>Vulnerability_climate!B475</f>
        <v>0</v>
      </c>
      <c r="C446" s="207">
        <f>VLOOKUP($B446,Hazards_climate!$J$15:$R$10016,6,FALSE)</f>
        <v>0</v>
      </c>
      <c r="D446" s="208" t="e">
        <f>VLOOKUP($B446,Hazards_climate!$J$15:$R$10016,7,FALSE)</f>
        <v>#N/A</v>
      </c>
      <c r="E446" s="207">
        <f>VLOOKUP($B446,Hazards_climate!$J$15:$R$10016,8,FALSE)</f>
        <v>0</v>
      </c>
      <c r="F446" s="209">
        <f>VLOOKUP($B446,Hazards_climate!$J$15:$R$10016,9,FALSE)</f>
        <v>0</v>
      </c>
      <c r="G446" s="108">
        <f>Vulnerability_climate!C475</f>
        <v>0</v>
      </c>
      <c r="H446" s="109" t="str">
        <f t="shared" si="25"/>
        <v>00</v>
      </c>
      <c r="I446" s="109" t="e">
        <f>VLOOKUP(Risk_climate!$H446,Exposure_climate!$D$14:$J$1009,3,FALSE)</f>
        <v>#N/A</v>
      </c>
      <c r="J446" s="109" t="e">
        <f>VLOOKUP(Risk_climate!$H446,Exposure_climate!$D$14:$J$1009,4,FALSE)</f>
        <v>#N/A</v>
      </c>
      <c r="K446" s="110" t="e">
        <f>VLOOKUP(Risk_climate!$H446,Exposure_climate!$D$14:$J$1009,6,FALSE)</f>
        <v>#N/A</v>
      </c>
      <c r="L446" s="111">
        <f>Vulnerability_climate!E475</f>
        <v>0</v>
      </c>
      <c r="M446" s="112">
        <f>Vulnerability_climate!F475</f>
        <v>0</v>
      </c>
      <c r="N446" s="112" t="str">
        <f t="shared" si="26"/>
        <v>00</v>
      </c>
      <c r="O446" s="112" t="e">
        <f>VLOOKUP(N446,Vulnerability_climate!$D$18:$I$37,4,FALSE)</f>
        <v>#N/A</v>
      </c>
      <c r="P446" s="112" t="e">
        <f>VLOOKUP(N446,Vulnerability_climate!$D$18:$I$37,5,FALSE)</f>
        <v>#N/A</v>
      </c>
      <c r="Q446" s="113" t="e">
        <f>VLOOKUP(N446,Vulnerability_climate!$D$18:$I$37,6,FALSE)</f>
        <v>#N/A</v>
      </c>
      <c r="R446" s="55" t="e">
        <f t="shared" si="24"/>
        <v>#N/A</v>
      </c>
      <c r="S446" s="133" t="str">
        <f t="shared" si="27"/>
        <v/>
      </c>
    </row>
    <row r="447" spans="2:19" ht="16.5" thickBot="1" x14ac:dyDescent="0.3">
      <c r="B447" s="206">
        <f>Vulnerability_climate!B476</f>
        <v>0</v>
      </c>
      <c r="C447" s="207">
        <f>VLOOKUP($B447,Hazards_climate!$J$15:$R$10016,6,FALSE)</f>
        <v>0</v>
      </c>
      <c r="D447" s="208" t="e">
        <f>VLOOKUP($B447,Hazards_climate!$J$15:$R$10016,7,FALSE)</f>
        <v>#N/A</v>
      </c>
      <c r="E447" s="207">
        <f>VLOOKUP($B447,Hazards_climate!$J$15:$R$10016,8,FALSE)</f>
        <v>0</v>
      </c>
      <c r="F447" s="209">
        <f>VLOOKUP($B447,Hazards_climate!$J$15:$R$10016,9,FALSE)</f>
        <v>0</v>
      </c>
      <c r="G447" s="108">
        <f>Vulnerability_climate!C476</f>
        <v>0</v>
      </c>
      <c r="H447" s="109" t="str">
        <f t="shared" si="25"/>
        <v>00</v>
      </c>
      <c r="I447" s="109" t="e">
        <f>VLOOKUP(Risk_climate!$H447,Exposure_climate!$D$14:$J$1009,3,FALSE)</f>
        <v>#N/A</v>
      </c>
      <c r="J447" s="109" t="e">
        <f>VLOOKUP(Risk_climate!$H447,Exposure_climate!$D$14:$J$1009,4,FALSE)</f>
        <v>#N/A</v>
      </c>
      <c r="K447" s="110" t="e">
        <f>VLOOKUP(Risk_climate!$H447,Exposure_climate!$D$14:$J$1009,6,FALSE)</f>
        <v>#N/A</v>
      </c>
      <c r="L447" s="111">
        <f>Vulnerability_climate!E476</f>
        <v>0</v>
      </c>
      <c r="M447" s="112">
        <f>Vulnerability_climate!F476</f>
        <v>0</v>
      </c>
      <c r="N447" s="112" t="str">
        <f t="shared" si="26"/>
        <v>00</v>
      </c>
      <c r="O447" s="112" t="e">
        <f>VLOOKUP(N447,Vulnerability_climate!$D$18:$I$37,4,FALSE)</f>
        <v>#N/A</v>
      </c>
      <c r="P447" s="112" t="e">
        <f>VLOOKUP(N447,Vulnerability_climate!$D$18:$I$37,5,FALSE)</f>
        <v>#N/A</v>
      </c>
      <c r="Q447" s="113" t="e">
        <f>VLOOKUP(N447,Vulnerability_climate!$D$18:$I$37,6,FALSE)</f>
        <v>#N/A</v>
      </c>
      <c r="R447" s="55" t="e">
        <f t="shared" si="24"/>
        <v>#N/A</v>
      </c>
      <c r="S447" s="133" t="str">
        <f t="shared" si="27"/>
        <v/>
      </c>
    </row>
    <row r="448" spans="2:19" ht="16.5" thickBot="1" x14ac:dyDescent="0.3">
      <c r="B448" s="206">
        <f>Vulnerability_climate!B477</f>
        <v>0</v>
      </c>
      <c r="C448" s="207">
        <f>VLOOKUP($B448,Hazards_climate!$J$15:$R$10016,6,FALSE)</f>
        <v>0</v>
      </c>
      <c r="D448" s="208" t="e">
        <f>VLOOKUP($B448,Hazards_climate!$J$15:$R$10016,7,FALSE)</f>
        <v>#N/A</v>
      </c>
      <c r="E448" s="207">
        <f>VLOOKUP($B448,Hazards_climate!$J$15:$R$10016,8,FALSE)</f>
        <v>0</v>
      </c>
      <c r="F448" s="209">
        <f>VLOOKUP($B448,Hazards_climate!$J$15:$R$10016,9,FALSE)</f>
        <v>0</v>
      </c>
      <c r="G448" s="108">
        <f>Vulnerability_climate!C477</f>
        <v>0</v>
      </c>
      <c r="H448" s="109" t="str">
        <f t="shared" si="25"/>
        <v>00</v>
      </c>
      <c r="I448" s="109" t="e">
        <f>VLOOKUP(Risk_climate!$H448,Exposure_climate!$D$14:$J$1009,3,FALSE)</f>
        <v>#N/A</v>
      </c>
      <c r="J448" s="109" t="e">
        <f>VLOOKUP(Risk_climate!$H448,Exposure_climate!$D$14:$J$1009,4,FALSE)</f>
        <v>#N/A</v>
      </c>
      <c r="K448" s="110" t="e">
        <f>VLOOKUP(Risk_climate!$H448,Exposure_climate!$D$14:$J$1009,6,FALSE)</f>
        <v>#N/A</v>
      </c>
      <c r="L448" s="111">
        <f>Vulnerability_climate!E477</f>
        <v>0</v>
      </c>
      <c r="M448" s="112">
        <f>Vulnerability_climate!F477</f>
        <v>0</v>
      </c>
      <c r="N448" s="112" t="str">
        <f t="shared" si="26"/>
        <v>00</v>
      </c>
      <c r="O448" s="112" t="e">
        <f>VLOOKUP(N448,Vulnerability_climate!$D$18:$I$37,4,FALSE)</f>
        <v>#N/A</v>
      </c>
      <c r="P448" s="112" t="e">
        <f>VLOOKUP(N448,Vulnerability_climate!$D$18:$I$37,5,FALSE)</f>
        <v>#N/A</v>
      </c>
      <c r="Q448" s="113" t="e">
        <f>VLOOKUP(N448,Vulnerability_climate!$D$18:$I$37,6,FALSE)</f>
        <v>#N/A</v>
      </c>
      <c r="R448" s="55" t="e">
        <f t="shared" si="24"/>
        <v>#N/A</v>
      </c>
      <c r="S448" s="133" t="str">
        <f t="shared" si="27"/>
        <v/>
      </c>
    </row>
    <row r="449" spans="2:19" ht="16.5" thickBot="1" x14ac:dyDescent="0.3">
      <c r="B449" s="206">
        <f>Vulnerability_climate!B478</f>
        <v>0</v>
      </c>
      <c r="C449" s="207">
        <f>VLOOKUP($B449,Hazards_climate!$J$15:$R$10016,6,FALSE)</f>
        <v>0</v>
      </c>
      <c r="D449" s="208" t="e">
        <f>VLOOKUP($B449,Hazards_climate!$J$15:$R$10016,7,FALSE)</f>
        <v>#N/A</v>
      </c>
      <c r="E449" s="207">
        <f>VLOOKUP($B449,Hazards_climate!$J$15:$R$10016,8,FALSE)</f>
        <v>0</v>
      </c>
      <c r="F449" s="209">
        <f>VLOOKUP($B449,Hazards_climate!$J$15:$R$10016,9,FALSE)</f>
        <v>0</v>
      </c>
      <c r="G449" s="108">
        <f>Vulnerability_climate!C478</f>
        <v>0</v>
      </c>
      <c r="H449" s="109" t="str">
        <f t="shared" si="25"/>
        <v>00</v>
      </c>
      <c r="I449" s="109" t="e">
        <f>VLOOKUP(Risk_climate!$H449,Exposure_climate!$D$14:$J$1009,3,FALSE)</f>
        <v>#N/A</v>
      </c>
      <c r="J449" s="109" t="e">
        <f>VLOOKUP(Risk_climate!$H449,Exposure_climate!$D$14:$J$1009,4,FALSE)</f>
        <v>#N/A</v>
      </c>
      <c r="K449" s="110" t="e">
        <f>VLOOKUP(Risk_climate!$H449,Exposure_climate!$D$14:$J$1009,6,FALSE)</f>
        <v>#N/A</v>
      </c>
      <c r="L449" s="111">
        <f>Vulnerability_climate!E478</f>
        <v>0</v>
      </c>
      <c r="M449" s="112">
        <f>Vulnerability_climate!F478</f>
        <v>0</v>
      </c>
      <c r="N449" s="112" t="str">
        <f t="shared" si="26"/>
        <v>00</v>
      </c>
      <c r="O449" s="112" t="e">
        <f>VLOOKUP(N449,Vulnerability_climate!$D$18:$I$37,4,FALSE)</f>
        <v>#N/A</v>
      </c>
      <c r="P449" s="112" t="e">
        <f>VLOOKUP(N449,Vulnerability_climate!$D$18:$I$37,5,FALSE)</f>
        <v>#N/A</v>
      </c>
      <c r="Q449" s="113" t="e">
        <f>VLOOKUP(N449,Vulnerability_climate!$D$18:$I$37,6,FALSE)</f>
        <v>#N/A</v>
      </c>
      <c r="R449" s="55" t="e">
        <f t="shared" si="24"/>
        <v>#N/A</v>
      </c>
      <c r="S449" s="133" t="str">
        <f t="shared" si="27"/>
        <v/>
      </c>
    </row>
    <row r="450" spans="2:19" ht="16.5" thickBot="1" x14ac:dyDescent="0.3">
      <c r="B450" s="206">
        <f>Vulnerability_climate!B479</f>
        <v>0</v>
      </c>
      <c r="C450" s="207">
        <f>VLOOKUP($B450,Hazards_climate!$J$15:$R$10016,6,FALSE)</f>
        <v>0</v>
      </c>
      <c r="D450" s="208" t="e">
        <f>VLOOKUP($B450,Hazards_climate!$J$15:$R$10016,7,FALSE)</f>
        <v>#N/A</v>
      </c>
      <c r="E450" s="207">
        <f>VLOOKUP($B450,Hazards_climate!$J$15:$R$10016,8,FALSE)</f>
        <v>0</v>
      </c>
      <c r="F450" s="209">
        <f>VLOOKUP($B450,Hazards_climate!$J$15:$R$10016,9,FALSE)</f>
        <v>0</v>
      </c>
      <c r="G450" s="108">
        <f>Vulnerability_climate!C479</f>
        <v>0</v>
      </c>
      <c r="H450" s="109" t="str">
        <f t="shared" si="25"/>
        <v>00</v>
      </c>
      <c r="I450" s="109" t="e">
        <f>VLOOKUP(Risk_climate!$H450,Exposure_climate!$D$14:$J$1009,3,FALSE)</f>
        <v>#N/A</v>
      </c>
      <c r="J450" s="109" t="e">
        <f>VLOOKUP(Risk_climate!$H450,Exposure_climate!$D$14:$J$1009,4,FALSE)</f>
        <v>#N/A</v>
      </c>
      <c r="K450" s="110" t="e">
        <f>VLOOKUP(Risk_climate!$H450,Exposure_climate!$D$14:$J$1009,6,FALSE)</f>
        <v>#N/A</v>
      </c>
      <c r="L450" s="111">
        <f>Vulnerability_climate!E479</f>
        <v>0</v>
      </c>
      <c r="M450" s="112">
        <f>Vulnerability_climate!F479</f>
        <v>0</v>
      </c>
      <c r="N450" s="112" t="str">
        <f t="shared" si="26"/>
        <v>00</v>
      </c>
      <c r="O450" s="112" t="e">
        <f>VLOOKUP(N450,Vulnerability_climate!$D$18:$I$37,4,FALSE)</f>
        <v>#N/A</v>
      </c>
      <c r="P450" s="112" t="e">
        <f>VLOOKUP(N450,Vulnerability_climate!$D$18:$I$37,5,FALSE)</f>
        <v>#N/A</v>
      </c>
      <c r="Q450" s="113" t="e">
        <f>VLOOKUP(N450,Vulnerability_climate!$D$18:$I$37,6,FALSE)</f>
        <v>#N/A</v>
      </c>
      <c r="R450" s="55" t="e">
        <f t="shared" si="24"/>
        <v>#N/A</v>
      </c>
      <c r="S450" s="133" t="str">
        <f t="shared" si="27"/>
        <v/>
      </c>
    </row>
    <row r="451" spans="2:19" ht="16.5" thickBot="1" x14ac:dyDescent="0.3">
      <c r="B451" s="206">
        <f>Vulnerability_climate!B480</f>
        <v>0</v>
      </c>
      <c r="C451" s="207">
        <f>VLOOKUP($B451,Hazards_climate!$J$15:$R$10016,6,FALSE)</f>
        <v>0</v>
      </c>
      <c r="D451" s="208" t="e">
        <f>VLOOKUP($B451,Hazards_climate!$J$15:$R$10016,7,FALSE)</f>
        <v>#N/A</v>
      </c>
      <c r="E451" s="207">
        <f>VLOOKUP($B451,Hazards_climate!$J$15:$R$10016,8,FALSE)</f>
        <v>0</v>
      </c>
      <c r="F451" s="209">
        <f>VLOOKUP($B451,Hazards_climate!$J$15:$R$10016,9,FALSE)</f>
        <v>0</v>
      </c>
      <c r="G451" s="108">
        <f>Vulnerability_climate!C480</f>
        <v>0</v>
      </c>
      <c r="H451" s="109" t="str">
        <f t="shared" si="25"/>
        <v>00</v>
      </c>
      <c r="I451" s="109" t="e">
        <f>VLOOKUP(Risk_climate!$H451,Exposure_climate!$D$14:$J$1009,3,FALSE)</f>
        <v>#N/A</v>
      </c>
      <c r="J451" s="109" t="e">
        <f>VLOOKUP(Risk_climate!$H451,Exposure_climate!$D$14:$J$1009,4,FALSE)</f>
        <v>#N/A</v>
      </c>
      <c r="K451" s="110" t="e">
        <f>VLOOKUP(Risk_climate!$H451,Exposure_climate!$D$14:$J$1009,6,FALSE)</f>
        <v>#N/A</v>
      </c>
      <c r="L451" s="111">
        <f>Vulnerability_climate!E480</f>
        <v>0</v>
      </c>
      <c r="M451" s="112">
        <f>Vulnerability_climate!F480</f>
        <v>0</v>
      </c>
      <c r="N451" s="112" t="str">
        <f t="shared" si="26"/>
        <v>00</v>
      </c>
      <c r="O451" s="112" t="e">
        <f>VLOOKUP(N451,Vulnerability_climate!$D$18:$I$37,4,FALSE)</f>
        <v>#N/A</v>
      </c>
      <c r="P451" s="112" t="e">
        <f>VLOOKUP(N451,Vulnerability_climate!$D$18:$I$37,5,FALSE)</f>
        <v>#N/A</v>
      </c>
      <c r="Q451" s="113" t="e">
        <f>VLOOKUP(N451,Vulnerability_climate!$D$18:$I$37,6,FALSE)</f>
        <v>#N/A</v>
      </c>
      <c r="R451" s="55" t="e">
        <f t="shared" si="24"/>
        <v>#N/A</v>
      </c>
      <c r="S451" s="133" t="str">
        <f t="shared" si="27"/>
        <v/>
      </c>
    </row>
    <row r="452" spans="2:19" ht="16.5" thickBot="1" x14ac:dyDescent="0.3">
      <c r="B452" s="206">
        <f>Vulnerability_climate!B481</f>
        <v>0</v>
      </c>
      <c r="C452" s="207">
        <f>VLOOKUP($B452,Hazards_climate!$J$15:$R$10016,6,FALSE)</f>
        <v>0</v>
      </c>
      <c r="D452" s="208" t="e">
        <f>VLOOKUP($B452,Hazards_climate!$J$15:$R$10016,7,FALSE)</f>
        <v>#N/A</v>
      </c>
      <c r="E452" s="207">
        <f>VLOOKUP($B452,Hazards_climate!$J$15:$R$10016,8,FALSE)</f>
        <v>0</v>
      </c>
      <c r="F452" s="209">
        <f>VLOOKUP($B452,Hazards_climate!$J$15:$R$10016,9,FALSE)</f>
        <v>0</v>
      </c>
      <c r="G452" s="108">
        <f>Vulnerability_climate!C481</f>
        <v>0</v>
      </c>
      <c r="H452" s="109" t="str">
        <f t="shared" si="25"/>
        <v>00</v>
      </c>
      <c r="I452" s="109" t="e">
        <f>VLOOKUP(Risk_climate!$H452,Exposure_climate!$D$14:$J$1009,3,FALSE)</f>
        <v>#N/A</v>
      </c>
      <c r="J452" s="109" t="e">
        <f>VLOOKUP(Risk_climate!$H452,Exposure_climate!$D$14:$J$1009,4,FALSE)</f>
        <v>#N/A</v>
      </c>
      <c r="K452" s="110" t="e">
        <f>VLOOKUP(Risk_climate!$H452,Exposure_climate!$D$14:$J$1009,6,FALSE)</f>
        <v>#N/A</v>
      </c>
      <c r="L452" s="111">
        <f>Vulnerability_climate!E481</f>
        <v>0</v>
      </c>
      <c r="M452" s="112">
        <f>Vulnerability_climate!F481</f>
        <v>0</v>
      </c>
      <c r="N452" s="112" t="str">
        <f t="shared" si="26"/>
        <v>00</v>
      </c>
      <c r="O452" s="112" t="e">
        <f>VLOOKUP(N452,Vulnerability_climate!$D$18:$I$37,4,FALSE)</f>
        <v>#N/A</v>
      </c>
      <c r="P452" s="112" t="e">
        <f>VLOOKUP(N452,Vulnerability_climate!$D$18:$I$37,5,FALSE)</f>
        <v>#N/A</v>
      </c>
      <c r="Q452" s="113" t="e">
        <f>VLOOKUP(N452,Vulnerability_climate!$D$18:$I$37,6,FALSE)</f>
        <v>#N/A</v>
      </c>
      <c r="R452" s="55" t="e">
        <f t="shared" si="24"/>
        <v>#N/A</v>
      </c>
      <c r="S452" s="133" t="str">
        <f t="shared" si="27"/>
        <v/>
      </c>
    </row>
    <row r="453" spans="2:19" ht="16.5" thickBot="1" x14ac:dyDescent="0.3">
      <c r="B453" s="206">
        <f>Vulnerability_climate!B482</f>
        <v>0</v>
      </c>
      <c r="C453" s="207">
        <f>VLOOKUP($B453,Hazards_climate!$J$15:$R$10016,6,FALSE)</f>
        <v>0</v>
      </c>
      <c r="D453" s="208" t="e">
        <f>VLOOKUP($B453,Hazards_climate!$J$15:$R$10016,7,FALSE)</f>
        <v>#N/A</v>
      </c>
      <c r="E453" s="207">
        <f>VLOOKUP($B453,Hazards_climate!$J$15:$R$10016,8,FALSE)</f>
        <v>0</v>
      </c>
      <c r="F453" s="209">
        <f>VLOOKUP($B453,Hazards_climate!$J$15:$R$10016,9,FALSE)</f>
        <v>0</v>
      </c>
      <c r="G453" s="108">
        <f>Vulnerability_climate!C482</f>
        <v>0</v>
      </c>
      <c r="H453" s="109" t="str">
        <f t="shared" si="25"/>
        <v>00</v>
      </c>
      <c r="I453" s="109" t="e">
        <f>VLOOKUP(Risk_climate!$H453,Exposure_climate!$D$14:$J$1009,3,FALSE)</f>
        <v>#N/A</v>
      </c>
      <c r="J453" s="109" t="e">
        <f>VLOOKUP(Risk_climate!$H453,Exposure_climate!$D$14:$J$1009,4,FALSE)</f>
        <v>#N/A</v>
      </c>
      <c r="K453" s="110" t="e">
        <f>VLOOKUP(Risk_climate!$H453,Exposure_climate!$D$14:$J$1009,6,FALSE)</f>
        <v>#N/A</v>
      </c>
      <c r="L453" s="111">
        <f>Vulnerability_climate!E482</f>
        <v>0</v>
      </c>
      <c r="M453" s="112">
        <f>Vulnerability_climate!F482</f>
        <v>0</v>
      </c>
      <c r="N453" s="112" t="str">
        <f t="shared" si="26"/>
        <v>00</v>
      </c>
      <c r="O453" s="112" t="e">
        <f>VLOOKUP(N453,Vulnerability_climate!$D$18:$I$37,4,FALSE)</f>
        <v>#N/A</v>
      </c>
      <c r="P453" s="112" t="e">
        <f>VLOOKUP(N453,Vulnerability_climate!$D$18:$I$37,5,FALSE)</f>
        <v>#N/A</v>
      </c>
      <c r="Q453" s="113" t="e">
        <f>VLOOKUP(N453,Vulnerability_climate!$D$18:$I$37,6,FALSE)</f>
        <v>#N/A</v>
      </c>
      <c r="R453" s="55" t="e">
        <f t="shared" si="24"/>
        <v>#N/A</v>
      </c>
      <c r="S453" s="133" t="str">
        <f t="shared" si="27"/>
        <v/>
      </c>
    </row>
    <row r="454" spans="2:19" ht="16.5" thickBot="1" x14ac:dyDescent="0.3">
      <c r="B454" s="206">
        <f>Vulnerability_climate!B483</f>
        <v>0</v>
      </c>
      <c r="C454" s="207">
        <f>VLOOKUP($B454,Hazards_climate!$J$15:$R$10016,6,FALSE)</f>
        <v>0</v>
      </c>
      <c r="D454" s="208" t="e">
        <f>VLOOKUP($B454,Hazards_climate!$J$15:$R$10016,7,FALSE)</f>
        <v>#N/A</v>
      </c>
      <c r="E454" s="207">
        <f>VLOOKUP($B454,Hazards_climate!$J$15:$R$10016,8,FALSE)</f>
        <v>0</v>
      </c>
      <c r="F454" s="209">
        <f>VLOOKUP($B454,Hazards_climate!$J$15:$R$10016,9,FALSE)</f>
        <v>0</v>
      </c>
      <c r="G454" s="108">
        <f>Vulnerability_climate!C483</f>
        <v>0</v>
      </c>
      <c r="H454" s="109" t="str">
        <f t="shared" si="25"/>
        <v>00</v>
      </c>
      <c r="I454" s="109" t="e">
        <f>VLOOKUP(Risk_climate!$H454,Exposure_climate!$D$14:$J$1009,3,FALSE)</f>
        <v>#N/A</v>
      </c>
      <c r="J454" s="109" t="e">
        <f>VLOOKUP(Risk_climate!$H454,Exposure_climate!$D$14:$J$1009,4,FALSE)</f>
        <v>#N/A</v>
      </c>
      <c r="K454" s="110" t="e">
        <f>VLOOKUP(Risk_climate!$H454,Exposure_climate!$D$14:$J$1009,6,FALSE)</f>
        <v>#N/A</v>
      </c>
      <c r="L454" s="111">
        <f>Vulnerability_climate!E483</f>
        <v>0</v>
      </c>
      <c r="M454" s="112">
        <f>Vulnerability_climate!F483</f>
        <v>0</v>
      </c>
      <c r="N454" s="112" t="str">
        <f t="shared" si="26"/>
        <v>00</v>
      </c>
      <c r="O454" s="112" t="e">
        <f>VLOOKUP(N454,Vulnerability_climate!$D$18:$I$37,4,FALSE)</f>
        <v>#N/A</v>
      </c>
      <c r="P454" s="112" t="e">
        <f>VLOOKUP(N454,Vulnerability_climate!$D$18:$I$37,5,FALSE)</f>
        <v>#N/A</v>
      </c>
      <c r="Q454" s="113" t="e">
        <f>VLOOKUP(N454,Vulnerability_climate!$D$18:$I$37,6,FALSE)</f>
        <v>#N/A</v>
      </c>
      <c r="R454" s="55" t="e">
        <f t="shared" si="24"/>
        <v>#N/A</v>
      </c>
      <c r="S454" s="133" t="str">
        <f t="shared" si="27"/>
        <v/>
      </c>
    </row>
    <row r="455" spans="2:19" ht="16.5" thickBot="1" x14ac:dyDescent="0.3">
      <c r="B455" s="206">
        <f>Vulnerability_climate!B484</f>
        <v>0</v>
      </c>
      <c r="C455" s="207">
        <f>VLOOKUP($B455,Hazards_climate!$J$15:$R$10016,6,FALSE)</f>
        <v>0</v>
      </c>
      <c r="D455" s="208" t="e">
        <f>VLOOKUP($B455,Hazards_climate!$J$15:$R$10016,7,FALSE)</f>
        <v>#N/A</v>
      </c>
      <c r="E455" s="207">
        <f>VLOOKUP($B455,Hazards_climate!$J$15:$R$10016,8,FALSE)</f>
        <v>0</v>
      </c>
      <c r="F455" s="209">
        <f>VLOOKUP($B455,Hazards_climate!$J$15:$R$10016,9,FALSE)</f>
        <v>0</v>
      </c>
      <c r="G455" s="108">
        <f>Vulnerability_climate!C484</f>
        <v>0</v>
      </c>
      <c r="H455" s="109" t="str">
        <f t="shared" si="25"/>
        <v>00</v>
      </c>
      <c r="I455" s="109" t="e">
        <f>VLOOKUP(Risk_climate!$H455,Exposure_climate!$D$14:$J$1009,3,FALSE)</f>
        <v>#N/A</v>
      </c>
      <c r="J455" s="109" t="e">
        <f>VLOOKUP(Risk_climate!$H455,Exposure_climate!$D$14:$J$1009,4,FALSE)</f>
        <v>#N/A</v>
      </c>
      <c r="K455" s="110" t="e">
        <f>VLOOKUP(Risk_climate!$H455,Exposure_climate!$D$14:$J$1009,6,FALSE)</f>
        <v>#N/A</v>
      </c>
      <c r="L455" s="111">
        <f>Vulnerability_climate!E484</f>
        <v>0</v>
      </c>
      <c r="M455" s="112">
        <f>Vulnerability_climate!F484</f>
        <v>0</v>
      </c>
      <c r="N455" s="112" t="str">
        <f t="shared" si="26"/>
        <v>00</v>
      </c>
      <c r="O455" s="112" t="e">
        <f>VLOOKUP(N455,Vulnerability_climate!$D$18:$I$37,4,FALSE)</f>
        <v>#N/A</v>
      </c>
      <c r="P455" s="112" t="e">
        <f>VLOOKUP(N455,Vulnerability_climate!$D$18:$I$37,5,FALSE)</f>
        <v>#N/A</v>
      </c>
      <c r="Q455" s="113" t="e">
        <f>VLOOKUP(N455,Vulnerability_climate!$D$18:$I$37,6,FALSE)</f>
        <v>#N/A</v>
      </c>
      <c r="R455" s="55" t="e">
        <f t="shared" si="24"/>
        <v>#N/A</v>
      </c>
      <c r="S455" s="133" t="str">
        <f t="shared" si="27"/>
        <v/>
      </c>
    </row>
    <row r="456" spans="2:19" ht="16.5" thickBot="1" x14ac:dyDescent="0.3">
      <c r="B456" s="206">
        <f>Vulnerability_climate!B485</f>
        <v>0</v>
      </c>
      <c r="C456" s="207">
        <f>VLOOKUP($B456,Hazards_climate!$J$15:$R$10016,6,FALSE)</f>
        <v>0</v>
      </c>
      <c r="D456" s="208" t="e">
        <f>VLOOKUP($B456,Hazards_climate!$J$15:$R$10016,7,FALSE)</f>
        <v>#N/A</v>
      </c>
      <c r="E456" s="207">
        <f>VLOOKUP($B456,Hazards_climate!$J$15:$R$10016,8,FALSE)</f>
        <v>0</v>
      </c>
      <c r="F456" s="209">
        <f>VLOOKUP($B456,Hazards_climate!$J$15:$R$10016,9,FALSE)</f>
        <v>0</v>
      </c>
      <c r="G456" s="108">
        <f>Vulnerability_climate!C485</f>
        <v>0</v>
      </c>
      <c r="H456" s="109" t="str">
        <f t="shared" si="25"/>
        <v>00</v>
      </c>
      <c r="I456" s="109" t="e">
        <f>VLOOKUP(Risk_climate!$H456,Exposure_climate!$D$14:$J$1009,3,FALSE)</f>
        <v>#N/A</v>
      </c>
      <c r="J456" s="109" t="e">
        <f>VLOOKUP(Risk_climate!$H456,Exposure_climate!$D$14:$J$1009,4,FALSE)</f>
        <v>#N/A</v>
      </c>
      <c r="K456" s="110" t="e">
        <f>VLOOKUP(Risk_climate!$H456,Exposure_climate!$D$14:$J$1009,6,FALSE)</f>
        <v>#N/A</v>
      </c>
      <c r="L456" s="111">
        <f>Vulnerability_climate!E485</f>
        <v>0</v>
      </c>
      <c r="M456" s="112">
        <f>Vulnerability_climate!F485</f>
        <v>0</v>
      </c>
      <c r="N456" s="112" t="str">
        <f t="shared" si="26"/>
        <v>00</v>
      </c>
      <c r="O456" s="112" t="e">
        <f>VLOOKUP(N456,Vulnerability_climate!$D$18:$I$37,4,FALSE)</f>
        <v>#N/A</v>
      </c>
      <c r="P456" s="112" t="e">
        <f>VLOOKUP(N456,Vulnerability_climate!$D$18:$I$37,5,FALSE)</f>
        <v>#N/A</v>
      </c>
      <c r="Q456" s="113" t="e">
        <f>VLOOKUP(N456,Vulnerability_climate!$D$18:$I$37,6,FALSE)</f>
        <v>#N/A</v>
      </c>
      <c r="R456" s="55" t="e">
        <f t="shared" si="24"/>
        <v>#N/A</v>
      </c>
      <c r="S456" s="133" t="str">
        <f t="shared" si="27"/>
        <v/>
      </c>
    </row>
    <row r="457" spans="2:19" ht="16.5" thickBot="1" x14ac:dyDescent="0.3">
      <c r="B457" s="206">
        <f>Vulnerability_climate!B486</f>
        <v>0</v>
      </c>
      <c r="C457" s="207">
        <f>VLOOKUP($B457,Hazards_climate!$J$15:$R$10016,6,FALSE)</f>
        <v>0</v>
      </c>
      <c r="D457" s="208" t="e">
        <f>VLOOKUP($B457,Hazards_climate!$J$15:$R$10016,7,FALSE)</f>
        <v>#N/A</v>
      </c>
      <c r="E457" s="207">
        <f>VLOOKUP($B457,Hazards_climate!$J$15:$R$10016,8,FALSE)</f>
        <v>0</v>
      </c>
      <c r="F457" s="209">
        <f>VLOOKUP($B457,Hazards_climate!$J$15:$R$10016,9,FALSE)</f>
        <v>0</v>
      </c>
      <c r="G457" s="108">
        <f>Vulnerability_climate!C486</f>
        <v>0</v>
      </c>
      <c r="H457" s="109" t="str">
        <f t="shared" si="25"/>
        <v>00</v>
      </c>
      <c r="I457" s="109" t="e">
        <f>VLOOKUP(Risk_climate!$H457,Exposure_climate!$D$14:$J$1009,3,FALSE)</f>
        <v>#N/A</v>
      </c>
      <c r="J457" s="109" t="e">
        <f>VLOOKUP(Risk_climate!$H457,Exposure_climate!$D$14:$J$1009,4,FALSE)</f>
        <v>#N/A</v>
      </c>
      <c r="K457" s="110" t="e">
        <f>VLOOKUP(Risk_climate!$H457,Exposure_climate!$D$14:$J$1009,6,FALSE)</f>
        <v>#N/A</v>
      </c>
      <c r="L457" s="111">
        <f>Vulnerability_climate!E486</f>
        <v>0</v>
      </c>
      <c r="M457" s="112">
        <f>Vulnerability_climate!F486</f>
        <v>0</v>
      </c>
      <c r="N457" s="112" t="str">
        <f t="shared" si="26"/>
        <v>00</v>
      </c>
      <c r="O457" s="112" t="e">
        <f>VLOOKUP(N457,Vulnerability_climate!$D$18:$I$37,4,FALSE)</f>
        <v>#N/A</v>
      </c>
      <c r="P457" s="112" t="e">
        <f>VLOOKUP(N457,Vulnerability_climate!$D$18:$I$37,5,FALSE)</f>
        <v>#N/A</v>
      </c>
      <c r="Q457" s="113" t="e">
        <f>VLOOKUP(N457,Vulnerability_climate!$D$18:$I$37,6,FALSE)</f>
        <v>#N/A</v>
      </c>
      <c r="R457" s="55" t="e">
        <f t="shared" si="24"/>
        <v>#N/A</v>
      </c>
      <c r="S457" s="133" t="str">
        <f t="shared" si="27"/>
        <v/>
      </c>
    </row>
    <row r="458" spans="2:19" ht="16.5" thickBot="1" x14ac:dyDescent="0.3">
      <c r="B458" s="206">
        <f>Vulnerability_climate!B487</f>
        <v>0</v>
      </c>
      <c r="C458" s="207">
        <f>VLOOKUP($B458,Hazards_climate!$J$15:$R$10016,6,FALSE)</f>
        <v>0</v>
      </c>
      <c r="D458" s="208" t="e">
        <f>VLOOKUP($B458,Hazards_climate!$J$15:$R$10016,7,FALSE)</f>
        <v>#N/A</v>
      </c>
      <c r="E458" s="207">
        <f>VLOOKUP($B458,Hazards_climate!$J$15:$R$10016,8,FALSE)</f>
        <v>0</v>
      </c>
      <c r="F458" s="209">
        <f>VLOOKUP($B458,Hazards_climate!$J$15:$R$10016,9,FALSE)</f>
        <v>0</v>
      </c>
      <c r="G458" s="108">
        <f>Vulnerability_climate!C487</f>
        <v>0</v>
      </c>
      <c r="H458" s="109" t="str">
        <f t="shared" si="25"/>
        <v>00</v>
      </c>
      <c r="I458" s="109" t="e">
        <f>VLOOKUP(Risk_climate!$H458,Exposure_climate!$D$14:$J$1009,3,FALSE)</f>
        <v>#N/A</v>
      </c>
      <c r="J458" s="109" t="e">
        <f>VLOOKUP(Risk_climate!$H458,Exposure_climate!$D$14:$J$1009,4,FALSE)</f>
        <v>#N/A</v>
      </c>
      <c r="K458" s="110" t="e">
        <f>VLOOKUP(Risk_climate!$H458,Exposure_climate!$D$14:$J$1009,6,FALSE)</f>
        <v>#N/A</v>
      </c>
      <c r="L458" s="111">
        <f>Vulnerability_climate!E487</f>
        <v>0</v>
      </c>
      <c r="M458" s="112">
        <f>Vulnerability_climate!F487</f>
        <v>0</v>
      </c>
      <c r="N458" s="112" t="str">
        <f t="shared" si="26"/>
        <v>00</v>
      </c>
      <c r="O458" s="112" t="e">
        <f>VLOOKUP(N458,Vulnerability_climate!$D$18:$I$37,4,FALSE)</f>
        <v>#N/A</v>
      </c>
      <c r="P458" s="112" t="e">
        <f>VLOOKUP(N458,Vulnerability_climate!$D$18:$I$37,5,FALSE)</f>
        <v>#N/A</v>
      </c>
      <c r="Q458" s="113" t="e">
        <f>VLOOKUP(N458,Vulnerability_climate!$D$18:$I$37,6,FALSE)</f>
        <v>#N/A</v>
      </c>
      <c r="R458" s="55" t="e">
        <f t="shared" si="24"/>
        <v>#N/A</v>
      </c>
      <c r="S458" s="133" t="str">
        <f t="shared" si="27"/>
        <v/>
      </c>
    </row>
    <row r="459" spans="2:19" ht="16.5" thickBot="1" x14ac:dyDescent="0.3">
      <c r="B459" s="206">
        <f>Vulnerability_climate!B488</f>
        <v>0</v>
      </c>
      <c r="C459" s="207">
        <f>VLOOKUP($B459,Hazards_climate!$J$15:$R$10016,6,FALSE)</f>
        <v>0</v>
      </c>
      <c r="D459" s="208" t="e">
        <f>VLOOKUP($B459,Hazards_climate!$J$15:$R$10016,7,FALSE)</f>
        <v>#N/A</v>
      </c>
      <c r="E459" s="207">
        <f>VLOOKUP($B459,Hazards_climate!$J$15:$R$10016,8,FALSE)</f>
        <v>0</v>
      </c>
      <c r="F459" s="209">
        <f>VLOOKUP($B459,Hazards_climate!$J$15:$R$10016,9,FALSE)</f>
        <v>0</v>
      </c>
      <c r="G459" s="108">
        <f>Vulnerability_climate!C488</f>
        <v>0</v>
      </c>
      <c r="H459" s="109" t="str">
        <f t="shared" si="25"/>
        <v>00</v>
      </c>
      <c r="I459" s="109" t="e">
        <f>VLOOKUP(Risk_climate!$H459,Exposure_climate!$D$14:$J$1009,3,FALSE)</f>
        <v>#N/A</v>
      </c>
      <c r="J459" s="109" t="e">
        <f>VLOOKUP(Risk_climate!$H459,Exposure_climate!$D$14:$J$1009,4,FALSE)</f>
        <v>#N/A</v>
      </c>
      <c r="K459" s="110" t="e">
        <f>VLOOKUP(Risk_climate!$H459,Exposure_climate!$D$14:$J$1009,6,FALSE)</f>
        <v>#N/A</v>
      </c>
      <c r="L459" s="111">
        <f>Vulnerability_climate!E488</f>
        <v>0</v>
      </c>
      <c r="M459" s="112">
        <f>Vulnerability_climate!F488</f>
        <v>0</v>
      </c>
      <c r="N459" s="112" t="str">
        <f t="shared" si="26"/>
        <v>00</v>
      </c>
      <c r="O459" s="112" t="e">
        <f>VLOOKUP(N459,Vulnerability_climate!$D$18:$I$37,4,FALSE)</f>
        <v>#N/A</v>
      </c>
      <c r="P459" s="112" t="e">
        <f>VLOOKUP(N459,Vulnerability_climate!$D$18:$I$37,5,FALSE)</f>
        <v>#N/A</v>
      </c>
      <c r="Q459" s="113" t="e">
        <f>VLOOKUP(N459,Vulnerability_climate!$D$18:$I$37,6,FALSE)</f>
        <v>#N/A</v>
      </c>
      <c r="R459" s="55" t="e">
        <f t="shared" si="24"/>
        <v>#N/A</v>
      </c>
      <c r="S459" s="133" t="str">
        <f t="shared" si="27"/>
        <v/>
      </c>
    </row>
    <row r="460" spans="2:19" ht="16.5" thickBot="1" x14ac:dyDescent="0.3">
      <c r="B460" s="206">
        <f>Vulnerability_climate!B489</f>
        <v>0</v>
      </c>
      <c r="C460" s="207">
        <f>VLOOKUP($B460,Hazards_climate!$J$15:$R$10016,6,FALSE)</f>
        <v>0</v>
      </c>
      <c r="D460" s="208" t="e">
        <f>VLOOKUP($B460,Hazards_climate!$J$15:$R$10016,7,FALSE)</f>
        <v>#N/A</v>
      </c>
      <c r="E460" s="207">
        <f>VLOOKUP($B460,Hazards_climate!$J$15:$R$10016,8,FALSE)</f>
        <v>0</v>
      </c>
      <c r="F460" s="209">
        <f>VLOOKUP($B460,Hazards_climate!$J$15:$R$10016,9,FALSE)</f>
        <v>0</v>
      </c>
      <c r="G460" s="108">
        <f>Vulnerability_climate!C489</f>
        <v>0</v>
      </c>
      <c r="H460" s="109" t="str">
        <f t="shared" si="25"/>
        <v>00</v>
      </c>
      <c r="I460" s="109" t="e">
        <f>VLOOKUP(Risk_climate!$H460,Exposure_climate!$D$14:$J$1009,3,FALSE)</f>
        <v>#N/A</v>
      </c>
      <c r="J460" s="109" t="e">
        <f>VLOOKUP(Risk_climate!$H460,Exposure_climate!$D$14:$J$1009,4,FALSE)</f>
        <v>#N/A</v>
      </c>
      <c r="K460" s="110" t="e">
        <f>VLOOKUP(Risk_climate!$H460,Exposure_climate!$D$14:$J$1009,6,FALSE)</f>
        <v>#N/A</v>
      </c>
      <c r="L460" s="111">
        <f>Vulnerability_climate!E489</f>
        <v>0</v>
      </c>
      <c r="M460" s="112">
        <f>Vulnerability_climate!F489</f>
        <v>0</v>
      </c>
      <c r="N460" s="112" t="str">
        <f t="shared" si="26"/>
        <v>00</v>
      </c>
      <c r="O460" s="112" t="e">
        <f>VLOOKUP(N460,Vulnerability_climate!$D$18:$I$37,4,FALSE)</f>
        <v>#N/A</v>
      </c>
      <c r="P460" s="112" t="e">
        <f>VLOOKUP(N460,Vulnerability_climate!$D$18:$I$37,5,FALSE)</f>
        <v>#N/A</v>
      </c>
      <c r="Q460" s="113" t="e">
        <f>VLOOKUP(N460,Vulnerability_climate!$D$18:$I$37,6,FALSE)</f>
        <v>#N/A</v>
      </c>
      <c r="R460" s="55" t="e">
        <f t="shared" ref="R460:R523" si="28">C460*I460*O460</f>
        <v>#N/A</v>
      </c>
      <c r="S460" s="133" t="str">
        <f t="shared" si="27"/>
        <v/>
      </c>
    </row>
    <row r="461" spans="2:19" ht="16.5" thickBot="1" x14ac:dyDescent="0.3">
      <c r="B461" s="206">
        <f>Vulnerability_climate!B490</f>
        <v>0</v>
      </c>
      <c r="C461" s="207">
        <f>VLOOKUP($B461,Hazards_climate!$J$15:$R$10016,6,FALSE)</f>
        <v>0</v>
      </c>
      <c r="D461" s="208" t="e">
        <f>VLOOKUP($B461,Hazards_climate!$J$15:$R$10016,7,FALSE)</f>
        <v>#N/A</v>
      </c>
      <c r="E461" s="207">
        <f>VLOOKUP($B461,Hazards_climate!$J$15:$R$10016,8,FALSE)</f>
        <v>0</v>
      </c>
      <c r="F461" s="209">
        <f>VLOOKUP($B461,Hazards_climate!$J$15:$R$10016,9,FALSE)</f>
        <v>0</v>
      </c>
      <c r="G461" s="108">
        <f>Vulnerability_climate!C490</f>
        <v>0</v>
      </c>
      <c r="H461" s="109" t="str">
        <f t="shared" ref="H461:H524" si="29">G461&amp;B461</f>
        <v>00</v>
      </c>
      <c r="I461" s="109" t="e">
        <f>VLOOKUP(Risk_climate!$H461,Exposure_climate!$D$14:$J$1009,3,FALSE)</f>
        <v>#N/A</v>
      </c>
      <c r="J461" s="109" t="e">
        <f>VLOOKUP(Risk_climate!$H461,Exposure_climate!$D$14:$J$1009,4,FALSE)</f>
        <v>#N/A</v>
      </c>
      <c r="K461" s="110" t="e">
        <f>VLOOKUP(Risk_climate!$H461,Exposure_climate!$D$14:$J$1009,6,FALSE)</f>
        <v>#N/A</v>
      </c>
      <c r="L461" s="111">
        <f>Vulnerability_climate!E490</f>
        <v>0</v>
      </c>
      <c r="M461" s="112">
        <f>Vulnerability_climate!F490</f>
        <v>0</v>
      </c>
      <c r="N461" s="112" t="str">
        <f t="shared" ref="N461:N524" si="30">L461&amp;M461</f>
        <v>00</v>
      </c>
      <c r="O461" s="112" t="e">
        <f>VLOOKUP(N461,Vulnerability_climate!$D$18:$I$37,4,FALSE)</f>
        <v>#N/A</v>
      </c>
      <c r="P461" s="112" t="e">
        <f>VLOOKUP(N461,Vulnerability_climate!$D$18:$I$37,5,FALSE)</f>
        <v>#N/A</v>
      </c>
      <c r="Q461" s="113" t="e">
        <f>VLOOKUP(N461,Vulnerability_climate!$D$18:$I$37,6,FALSE)</f>
        <v>#N/A</v>
      </c>
      <c r="R461" s="55" t="e">
        <f t="shared" si="28"/>
        <v>#N/A</v>
      </c>
      <c r="S461" s="133" t="str">
        <f t="shared" ref="S461:S524" si="31">IF(ISNA(R461),"",COUNTIF($R$12:$R$1007,"&gt;"&amp;R461)+1)</f>
        <v/>
      </c>
    </row>
    <row r="462" spans="2:19" ht="16.5" thickBot="1" x14ac:dyDescent="0.3">
      <c r="B462" s="206">
        <f>Vulnerability_climate!B491</f>
        <v>0</v>
      </c>
      <c r="C462" s="207">
        <f>VLOOKUP($B462,Hazards_climate!$J$15:$R$10016,6,FALSE)</f>
        <v>0</v>
      </c>
      <c r="D462" s="208" t="e">
        <f>VLOOKUP($B462,Hazards_climate!$J$15:$R$10016,7,FALSE)</f>
        <v>#N/A</v>
      </c>
      <c r="E462" s="207">
        <f>VLOOKUP($B462,Hazards_climate!$J$15:$R$10016,8,FALSE)</f>
        <v>0</v>
      </c>
      <c r="F462" s="209">
        <f>VLOOKUP($B462,Hazards_climate!$J$15:$R$10016,9,FALSE)</f>
        <v>0</v>
      </c>
      <c r="G462" s="108">
        <f>Vulnerability_climate!C491</f>
        <v>0</v>
      </c>
      <c r="H462" s="109" t="str">
        <f t="shared" si="29"/>
        <v>00</v>
      </c>
      <c r="I462" s="109" t="e">
        <f>VLOOKUP(Risk_climate!$H462,Exposure_climate!$D$14:$J$1009,3,FALSE)</f>
        <v>#N/A</v>
      </c>
      <c r="J462" s="109" t="e">
        <f>VLOOKUP(Risk_climate!$H462,Exposure_climate!$D$14:$J$1009,4,FALSE)</f>
        <v>#N/A</v>
      </c>
      <c r="K462" s="110" t="e">
        <f>VLOOKUP(Risk_climate!$H462,Exposure_climate!$D$14:$J$1009,6,FALSE)</f>
        <v>#N/A</v>
      </c>
      <c r="L462" s="111">
        <f>Vulnerability_climate!E491</f>
        <v>0</v>
      </c>
      <c r="M462" s="112">
        <f>Vulnerability_climate!F491</f>
        <v>0</v>
      </c>
      <c r="N462" s="112" t="str">
        <f t="shared" si="30"/>
        <v>00</v>
      </c>
      <c r="O462" s="112" t="e">
        <f>VLOOKUP(N462,Vulnerability_climate!$D$18:$I$37,4,FALSE)</f>
        <v>#N/A</v>
      </c>
      <c r="P462" s="112" t="e">
        <f>VLOOKUP(N462,Vulnerability_climate!$D$18:$I$37,5,FALSE)</f>
        <v>#N/A</v>
      </c>
      <c r="Q462" s="113" t="e">
        <f>VLOOKUP(N462,Vulnerability_climate!$D$18:$I$37,6,FALSE)</f>
        <v>#N/A</v>
      </c>
      <c r="R462" s="55" t="e">
        <f t="shared" si="28"/>
        <v>#N/A</v>
      </c>
      <c r="S462" s="133" t="str">
        <f t="shared" si="31"/>
        <v/>
      </c>
    </row>
    <row r="463" spans="2:19" ht="16.5" thickBot="1" x14ac:dyDescent="0.3">
      <c r="B463" s="206">
        <f>Vulnerability_climate!B492</f>
        <v>0</v>
      </c>
      <c r="C463" s="207">
        <f>VLOOKUP($B463,Hazards_climate!$J$15:$R$10016,6,FALSE)</f>
        <v>0</v>
      </c>
      <c r="D463" s="208" t="e">
        <f>VLOOKUP($B463,Hazards_climate!$J$15:$R$10016,7,FALSE)</f>
        <v>#N/A</v>
      </c>
      <c r="E463" s="207">
        <f>VLOOKUP($B463,Hazards_climate!$J$15:$R$10016,8,FALSE)</f>
        <v>0</v>
      </c>
      <c r="F463" s="209">
        <f>VLOOKUP($B463,Hazards_climate!$J$15:$R$10016,9,FALSE)</f>
        <v>0</v>
      </c>
      <c r="G463" s="108">
        <f>Vulnerability_climate!C492</f>
        <v>0</v>
      </c>
      <c r="H463" s="109" t="str">
        <f t="shared" si="29"/>
        <v>00</v>
      </c>
      <c r="I463" s="109" t="e">
        <f>VLOOKUP(Risk_climate!$H463,Exposure_climate!$D$14:$J$1009,3,FALSE)</f>
        <v>#N/A</v>
      </c>
      <c r="J463" s="109" t="e">
        <f>VLOOKUP(Risk_climate!$H463,Exposure_climate!$D$14:$J$1009,4,FALSE)</f>
        <v>#N/A</v>
      </c>
      <c r="K463" s="110" t="e">
        <f>VLOOKUP(Risk_climate!$H463,Exposure_climate!$D$14:$J$1009,6,FALSE)</f>
        <v>#N/A</v>
      </c>
      <c r="L463" s="111">
        <f>Vulnerability_climate!E492</f>
        <v>0</v>
      </c>
      <c r="M463" s="112">
        <f>Vulnerability_climate!F492</f>
        <v>0</v>
      </c>
      <c r="N463" s="112" t="str">
        <f t="shared" si="30"/>
        <v>00</v>
      </c>
      <c r="O463" s="112" t="e">
        <f>VLOOKUP(N463,Vulnerability_climate!$D$18:$I$37,4,FALSE)</f>
        <v>#N/A</v>
      </c>
      <c r="P463" s="112" t="e">
        <f>VLOOKUP(N463,Vulnerability_climate!$D$18:$I$37,5,FALSE)</f>
        <v>#N/A</v>
      </c>
      <c r="Q463" s="113" t="e">
        <f>VLOOKUP(N463,Vulnerability_climate!$D$18:$I$37,6,FALSE)</f>
        <v>#N/A</v>
      </c>
      <c r="R463" s="55" t="e">
        <f t="shared" si="28"/>
        <v>#N/A</v>
      </c>
      <c r="S463" s="133" t="str">
        <f t="shared" si="31"/>
        <v/>
      </c>
    </row>
    <row r="464" spans="2:19" ht="16.5" thickBot="1" x14ac:dyDescent="0.3">
      <c r="B464" s="206">
        <f>Vulnerability_climate!B493</f>
        <v>0</v>
      </c>
      <c r="C464" s="207">
        <f>VLOOKUP($B464,Hazards_climate!$J$15:$R$10016,6,FALSE)</f>
        <v>0</v>
      </c>
      <c r="D464" s="208" t="e">
        <f>VLOOKUP($B464,Hazards_climate!$J$15:$R$10016,7,FALSE)</f>
        <v>#N/A</v>
      </c>
      <c r="E464" s="207">
        <f>VLOOKUP($B464,Hazards_climate!$J$15:$R$10016,8,FALSE)</f>
        <v>0</v>
      </c>
      <c r="F464" s="209">
        <f>VLOOKUP($B464,Hazards_climate!$J$15:$R$10016,9,FALSE)</f>
        <v>0</v>
      </c>
      <c r="G464" s="108">
        <f>Vulnerability_climate!C493</f>
        <v>0</v>
      </c>
      <c r="H464" s="109" t="str">
        <f t="shared" si="29"/>
        <v>00</v>
      </c>
      <c r="I464" s="109" t="e">
        <f>VLOOKUP(Risk_climate!$H464,Exposure_climate!$D$14:$J$1009,3,FALSE)</f>
        <v>#N/A</v>
      </c>
      <c r="J464" s="109" t="e">
        <f>VLOOKUP(Risk_climate!$H464,Exposure_climate!$D$14:$J$1009,4,FALSE)</f>
        <v>#N/A</v>
      </c>
      <c r="K464" s="110" t="e">
        <f>VLOOKUP(Risk_climate!$H464,Exposure_climate!$D$14:$J$1009,6,FALSE)</f>
        <v>#N/A</v>
      </c>
      <c r="L464" s="111">
        <f>Vulnerability_climate!E493</f>
        <v>0</v>
      </c>
      <c r="M464" s="112">
        <f>Vulnerability_climate!F493</f>
        <v>0</v>
      </c>
      <c r="N464" s="112" t="str">
        <f t="shared" si="30"/>
        <v>00</v>
      </c>
      <c r="O464" s="112" t="e">
        <f>VLOOKUP(N464,Vulnerability_climate!$D$18:$I$37,4,FALSE)</f>
        <v>#N/A</v>
      </c>
      <c r="P464" s="112" t="e">
        <f>VLOOKUP(N464,Vulnerability_climate!$D$18:$I$37,5,FALSE)</f>
        <v>#N/A</v>
      </c>
      <c r="Q464" s="113" t="e">
        <f>VLOOKUP(N464,Vulnerability_climate!$D$18:$I$37,6,FALSE)</f>
        <v>#N/A</v>
      </c>
      <c r="R464" s="55" t="e">
        <f t="shared" si="28"/>
        <v>#N/A</v>
      </c>
      <c r="S464" s="133" t="str">
        <f t="shared" si="31"/>
        <v/>
      </c>
    </row>
    <row r="465" spans="2:19" ht="16.5" thickBot="1" x14ac:dyDescent="0.3">
      <c r="B465" s="206">
        <f>Vulnerability_climate!B494</f>
        <v>0</v>
      </c>
      <c r="C465" s="207">
        <f>VLOOKUP($B465,Hazards_climate!$J$15:$R$10016,6,FALSE)</f>
        <v>0</v>
      </c>
      <c r="D465" s="208" t="e">
        <f>VLOOKUP($B465,Hazards_climate!$J$15:$R$10016,7,FALSE)</f>
        <v>#N/A</v>
      </c>
      <c r="E465" s="207">
        <f>VLOOKUP($B465,Hazards_climate!$J$15:$R$10016,8,FALSE)</f>
        <v>0</v>
      </c>
      <c r="F465" s="209">
        <f>VLOOKUP($B465,Hazards_climate!$J$15:$R$10016,9,FALSE)</f>
        <v>0</v>
      </c>
      <c r="G465" s="108">
        <f>Vulnerability_climate!C494</f>
        <v>0</v>
      </c>
      <c r="H465" s="109" t="str">
        <f t="shared" si="29"/>
        <v>00</v>
      </c>
      <c r="I465" s="109" t="e">
        <f>VLOOKUP(Risk_climate!$H465,Exposure_climate!$D$14:$J$1009,3,FALSE)</f>
        <v>#N/A</v>
      </c>
      <c r="J465" s="109" t="e">
        <f>VLOOKUP(Risk_climate!$H465,Exposure_climate!$D$14:$J$1009,4,FALSE)</f>
        <v>#N/A</v>
      </c>
      <c r="K465" s="110" t="e">
        <f>VLOOKUP(Risk_climate!$H465,Exposure_climate!$D$14:$J$1009,6,FALSE)</f>
        <v>#N/A</v>
      </c>
      <c r="L465" s="111">
        <f>Vulnerability_climate!E494</f>
        <v>0</v>
      </c>
      <c r="M465" s="112">
        <f>Vulnerability_climate!F494</f>
        <v>0</v>
      </c>
      <c r="N465" s="112" t="str">
        <f t="shared" si="30"/>
        <v>00</v>
      </c>
      <c r="O465" s="112" t="e">
        <f>VLOOKUP(N465,Vulnerability_climate!$D$18:$I$37,4,FALSE)</f>
        <v>#N/A</v>
      </c>
      <c r="P465" s="112" t="e">
        <f>VLOOKUP(N465,Vulnerability_climate!$D$18:$I$37,5,FALSE)</f>
        <v>#N/A</v>
      </c>
      <c r="Q465" s="113" t="e">
        <f>VLOOKUP(N465,Vulnerability_climate!$D$18:$I$37,6,FALSE)</f>
        <v>#N/A</v>
      </c>
      <c r="R465" s="55" t="e">
        <f t="shared" si="28"/>
        <v>#N/A</v>
      </c>
      <c r="S465" s="133" t="str">
        <f t="shared" si="31"/>
        <v/>
      </c>
    </row>
    <row r="466" spans="2:19" ht="16.5" thickBot="1" x14ac:dyDescent="0.3">
      <c r="B466" s="206">
        <f>Vulnerability_climate!B495</f>
        <v>0</v>
      </c>
      <c r="C466" s="207">
        <f>VLOOKUP($B466,Hazards_climate!$J$15:$R$10016,6,FALSE)</f>
        <v>0</v>
      </c>
      <c r="D466" s="208" t="e">
        <f>VLOOKUP($B466,Hazards_climate!$J$15:$R$10016,7,FALSE)</f>
        <v>#N/A</v>
      </c>
      <c r="E466" s="207">
        <f>VLOOKUP($B466,Hazards_climate!$J$15:$R$10016,8,FALSE)</f>
        <v>0</v>
      </c>
      <c r="F466" s="209">
        <f>VLOOKUP($B466,Hazards_climate!$J$15:$R$10016,9,FALSE)</f>
        <v>0</v>
      </c>
      <c r="G466" s="108">
        <f>Vulnerability_climate!C495</f>
        <v>0</v>
      </c>
      <c r="H466" s="109" t="str">
        <f t="shared" si="29"/>
        <v>00</v>
      </c>
      <c r="I466" s="109" t="e">
        <f>VLOOKUP(Risk_climate!$H466,Exposure_climate!$D$14:$J$1009,3,FALSE)</f>
        <v>#N/A</v>
      </c>
      <c r="J466" s="109" t="e">
        <f>VLOOKUP(Risk_climate!$H466,Exposure_climate!$D$14:$J$1009,4,FALSE)</f>
        <v>#N/A</v>
      </c>
      <c r="K466" s="110" t="e">
        <f>VLOOKUP(Risk_climate!$H466,Exposure_climate!$D$14:$J$1009,6,FALSE)</f>
        <v>#N/A</v>
      </c>
      <c r="L466" s="111">
        <f>Vulnerability_climate!E495</f>
        <v>0</v>
      </c>
      <c r="M466" s="112">
        <f>Vulnerability_climate!F495</f>
        <v>0</v>
      </c>
      <c r="N466" s="112" t="str">
        <f t="shared" si="30"/>
        <v>00</v>
      </c>
      <c r="O466" s="112" t="e">
        <f>VLOOKUP(N466,Vulnerability_climate!$D$18:$I$37,4,FALSE)</f>
        <v>#N/A</v>
      </c>
      <c r="P466" s="112" t="e">
        <f>VLOOKUP(N466,Vulnerability_climate!$D$18:$I$37,5,FALSE)</f>
        <v>#N/A</v>
      </c>
      <c r="Q466" s="113" t="e">
        <f>VLOOKUP(N466,Vulnerability_climate!$D$18:$I$37,6,FALSE)</f>
        <v>#N/A</v>
      </c>
      <c r="R466" s="55" t="e">
        <f t="shared" si="28"/>
        <v>#N/A</v>
      </c>
      <c r="S466" s="133" t="str">
        <f t="shared" si="31"/>
        <v/>
      </c>
    </row>
    <row r="467" spans="2:19" ht="16.5" thickBot="1" x14ac:dyDescent="0.3">
      <c r="B467" s="206">
        <f>Vulnerability_climate!B496</f>
        <v>0</v>
      </c>
      <c r="C467" s="207">
        <f>VLOOKUP($B467,Hazards_climate!$J$15:$R$10016,6,FALSE)</f>
        <v>0</v>
      </c>
      <c r="D467" s="208" t="e">
        <f>VLOOKUP($B467,Hazards_climate!$J$15:$R$10016,7,FALSE)</f>
        <v>#N/A</v>
      </c>
      <c r="E467" s="207">
        <f>VLOOKUP($B467,Hazards_climate!$J$15:$R$10016,8,FALSE)</f>
        <v>0</v>
      </c>
      <c r="F467" s="209">
        <f>VLOOKUP($B467,Hazards_climate!$J$15:$R$10016,9,FALSE)</f>
        <v>0</v>
      </c>
      <c r="G467" s="108">
        <f>Vulnerability_climate!C496</f>
        <v>0</v>
      </c>
      <c r="H467" s="109" t="str">
        <f t="shared" si="29"/>
        <v>00</v>
      </c>
      <c r="I467" s="109" t="e">
        <f>VLOOKUP(Risk_climate!$H467,Exposure_climate!$D$14:$J$1009,3,FALSE)</f>
        <v>#N/A</v>
      </c>
      <c r="J467" s="109" t="e">
        <f>VLOOKUP(Risk_climate!$H467,Exposure_climate!$D$14:$J$1009,4,FALSE)</f>
        <v>#N/A</v>
      </c>
      <c r="K467" s="110" t="e">
        <f>VLOOKUP(Risk_climate!$H467,Exposure_climate!$D$14:$J$1009,6,FALSE)</f>
        <v>#N/A</v>
      </c>
      <c r="L467" s="111">
        <f>Vulnerability_climate!E496</f>
        <v>0</v>
      </c>
      <c r="M467" s="112">
        <f>Vulnerability_climate!F496</f>
        <v>0</v>
      </c>
      <c r="N467" s="112" t="str">
        <f t="shared" si="30"/>
        <v>00</v>
      </c>
      <c r="O467" s="112" t="e">
        <f>VLOOKUP(N467,Vulnerability_climate!$D$18:$I$37,4,FALSE)</f>
        <v>#N/A</v>
      </c>
      <c r="P467" s="112" t="e">
        <f>VLOOKUP(N467,Vulnerability_climate!$D$18:$I$37,5,FALSE)</f>
        <v>#N/A</v>
      </c>
      <c r="Q467" s="113" t="e">
        <f>VLOOKUP(N467,Vulnerability_climate!$D$18:$I$37,6,FALSE)</f>
        <v>#N/A</v>
      </c>
      <c r="R467" s="55" t="e">
        <f t="shared" si="28"/>
        <v>#N/A</v>
      </c>
      <c r="S467" s="133" t="str">
        <f t="shared" si="31"/>
        <v/>
      </c>
    </row>
    <row r="468" spans="2:19" ht="16.5" thickBot="1" x14ac:dyDescent="0.3">
      <c r="B468" s="206">
        <f>Vulnerability_climate!B497</f>
        <v>0</v>
      </c>
      <c r="C468" s="207">
        <f>VLOOKUP($B468,Hazards_climate!$J$15:$R$10016,6,FALSE)</f>
        <v>0</v>
      </c>
      <c r="D468" s="208" t="e">
        <f>VLOOKUP($B468,Hazards_climate!$J$15:$R$10016,7,FALSE)</f>
        <v>#N/A</v>
      </c>
      <c r="E468" s="207">
        <f>VLOOKUP($B468,Hazards_climate!$J$15:$R$10016,8,FALSE)</f>
        <v>0</v>
      </c>
      <c r="F468" s="209">
        <f>VLOOKUP($B468,Hazards_climate!$J$15:$R$10016,9,FALSE)</f>
        <v>0</v>
      </c>
      <c r="G468" s="108">
        <f>Vulnerability_climate!C497</f>
        <v>0</v>
      </c>
      <c r="H468" s="109" t="str">
        <f t="shared" si="29"/>
        <v>00</v>
      </c>
      <c r="I468" s="109" t="e">
        <f>VLOOKUP(Risk_climate!$H468,Exposure_climate!$D$14:$J$1009,3,FALSE)</f>
        <v>#N/A</v>
      </c>
      <c r="J468" s="109" t="e">
        <f>VLOOKUP(Risk_climate!$H468,Exposure_climate!$D$14:$J$1009,4,FALSE)</f>
        <v>#N/A</v>
      </c>
      <c r="K468" s="110" t="e">
        <f>VLOOKUP(Risk_climate!$H468,Exposure_climate!$D$14:$J$1009,6,FALSE)</f>
        <v>#N/A</v>
      </c>
      <c r="L468" s="111">
        <f>Vulnerability_climate!E497</f>
        <v>0</v>
      </c>
      <c r="M468" s="112">
        <f>Vulnerability_climate!F497</f>
        <v>0</v>
      </c>
      <c r="N468" s="112" t="str">
        <f t="shared" si="30"/>
        <v>00</v>
      </c>
      <c r="O468" s="112" t="e">
        <f>VLOOKUP(N468,Vulnerability_climate!$D$18:$I$37,4,FALSE)</f>
        <v>#N/A</v>
      </c>
      <c r="P468" s="112" t="e">
        <f>VLOOKUP(N468,Vulnerability_climate!$D$18:$I$37,5,FALSE)</f>
        <v>#N/A</v>
      </c>
      <c r="Q468" s="113" t="e">
        <f>VLOOKUP(N468,Vulnerability_climate!$D$18:$I$37,6,FALSE)</f>
        <v>#N/A</v>
      </c>
      <c r="R468" s="55" t="e">
        <f t="shared" si="28"/>
        <v>#N/A</v>
      </c>
      <c r="S468" s="133" t="str">
        <f t="shared" si="31"/>
        <v/>
      </c>
    </row>
    <row r="469" spans="2:19" ht="16.5" thickBot="1" x14ac:dyDescent="0.3">
      <c r="B469" s="206">
        <f>Vulnerability_climate!B498</f>
        <v>0</v>
      </c>
      <c r="C469" s="207">
        <f>VLOOKUP($B469,Hazards_climate!$J$15:$R$10016,6,FALSE)</f>
        <v>0</v>
      </c>
      <c r="D469" s="208" t="e">
        <f>VLOOKUP($B469,Hazards_climate!$J$15:$R$10016,7,FALSE)</f>
        <v>#N/A</v>
      </c>
      <c r="E469" s="207">
        <f>VLOOKUP($B469,Hazards_climate!$J$15:$R$10016,8,FALSE)</f>
        <v>0</v>
      </c>
      <c r="F469" s="209">
        <f>VLOOKUP($B469,Hazards_climate!$J$15:$R$10016,9,FALSE)</f>
        <v>0</v>
      </c>
      <c r="G469" s="108">
        <f>Vulnerability_climate!C498</f>
        <v>0</v>
      </c>
      <c r="H469" s="109" t="str">
        <f t="shared" si="29"/>
        <v>00</v>
      </c>
      <c r="I469" s="109" t="e">
        <f>VLOOKUP(Risk_climate!$H469,Exposure_climate!$D$14:$J$1009,3,FALSE)</f>
        <v>#N/A</v>
      </c>
      <c r="J469" s="109" t="e">
        <f>VLOOKUP(Risk_climate!$H469,Exposure_climate!$D$14:$J$1009,4,FALSE)</f>
        <v>#N/A</v>
      </c>
      <c r="K469" s="110" t="e">
        <f>VLOOKUP(Risk_climate!$H469,Exposure_climate!$D$14:$J$1009,6,FALSE)</f>
        <v>#N/A</v>
      </c>
      <c r="L469" s="111">
        <f>Vulnerability_climate!E498</f>
        <v>0</v>
      </c>
      <c r="M469" s="112">
        <f>Vulnerability_climate!F498</f>
        <v>0</v>
      </c>
      <c r="N469" s="112" t="str">
        <f t="shared" si="30"/>
        <v>00</v>
      </c>
      <c r="O469" s="112" t="e">
        <f>VLOOKUP(N469,Vulnerability_climate!$D$18:$I$37,4,FALSE)</f>
        <v>#N/A</v>
      </c>
      <c r="P469" s="112" t="e">
        <f>VLOOKUP(N469,Vulnerability_climate!$D$18:$I$37,5,FALSE)</f>
        <v>#N/A</v>
      </c>
      <c r="Q469" s="113" t="e">
        <f>VLOOKUP(N469,Vulnerability_climate!$D$18:$I$37,6,FALSE)</f>
        <v>#N/A</v>
      </c>
      <c r="R469" s="55" t="e">
        <f t="shared" si="28"/>
        <v>#N/A</v>
      </c>
      <c r="S469" s="133" t="str">
        <f t="shared" si="31"/>
        <v/>
      </c>
    </row>
    <row r="470" spans="2:19" ht="16.5" thickBot="1" x14ac:dyDescent="0.3">
      <c r="B470" s="206">
        <f>Vulnerability_climate!B499</f>
        <v>0</v>
      </c>
      <c r="C470" s="207">
        <f>VLOOKUP($B470,Hazards_climate!$J$15:$R$10016,6,FALSE)</f>
        <v>0</v>
      </c>
      <c r="D470" s="208" t="e">
        <f>VLOOKUP($B470,Hazards_climate!$J$15:$R$10016,7,FALSE)</f>
        <v>#N/A</v>
      </c>
      <c r="E470" s="207">
        <f>VLOOKUP($B470,Hazards_climate!$J$15:$R$10016,8,FALSE)</f>
        <v>0</v>
      </c>
      <c r="F470" s="209">
        <f>VLOOKUP($B470,Hazards_climate!$J$15:$R$10016,9,FALSE)</f>
        <v>0</v>
      </c>
      <c r="G470" s="108">
        <f>Vulnerability_climate!C499</f>
        <v>0</v>
      </c>
      <c r="H470" s="109" t="str">
        <f t="shared" si="29"/>
        <v>00</v>
      </c>
      <c r="I470" s="109" t="e">
        <f>VLOOKUP(Risk_climate!$H470,Exposure_climate!$D$14:$J$1009,3,FALSE)</f>
        <v>#N/A</v>
      </c>
      <c r="J470" s="109" t="e">
        <f>VLOOKUP(Risk_climate!$H470,Exposure_climate!$D$14:$J$1009,4,FALSE)</f>
        <v>#N/A</v>
      </c>
      <c r="K470" s="110" t="e">
        <f>VLOOKUP(Risk_climate!$H470,Exposure_climate!$D$14:$J$1009,6,FALSE)</f>
        <v>#N/A</v>
      </c>
      <c r="L470" s="111">
        <f>Vulnerability_climate!E499</f>
        <v>0</v>
      </c>
      <c r="M470" s="112">
        <f>Vulnerability_climate!F499</f>
        <v>0</v>
      </c>
      <c r="N470" s="112" t="str">
        <f t="shared" si="30"/>
        <v>00</v>
      </c>
      <c r="O470" s="112" t="e">
        <f>VLOOKUP(N470,Vulnerability_climate!$D$18:$I$37,4,FALSE)</f>
        <v>#N/A</v>
      </c>
      <c r="P470" s="112" t="e">
        <f>VLOOKUP(N470,Vulnerability_climate!$D$18:$I$37,5,FALSE)</f>
        <v>#N/A</v>
      </c>
      <c r="Q470" s="113" t="e">
        <f>VLOOKUP(N470,Vulnerability_climate!$D$18:$I$37,6,FALSE)</f>
        <v>#N/A</v>
      </c>
      <c r="R470" s="55" t="e">
        <f t="shared" si="28"/>
        <v>#N/A</v>
      </c>
      <c r="S470" s="133" t="str">
        <f t="shared" si="31"/>
        <v/>
      </c>
    </row>
    <row r="471" spans="2:19" ht="16.5" thickBot="1" x14ac:dyDescent="0.3">
      <c r="B471" s="206">
        <f>Vulnerability_climate!B500</f>
        <v>0</v>
      </c>
      <c r="C471" s="207">
        <f>VLOOKUP($B471,Hazards_climate!$J$15:$R$10016,6,FALSE)</f>
        <v>0</v>
      </c>
      <c r="D471" s="208" t="e">
        <f>VLOOKUP($B471,Hazards_climate!$J$15:$R$10016,7,FALSE)</f>
        <v>#N/A</v>
      </c>
      <c r="E471" s="207">
        <f>VLOOKUP($B471,Hazards_climate!$J$15:$R$10016,8,FALSE)</f>
        <v>0</v>
      </c>
      <c r="F471" s="209">
        <f>VLOOKUP($B471,Hazards_climate!$J$15:$R$10016,9,FALSE)</f>
        <v>0</v>
      </c>
      <c r="G471" s="108">
        <f>Vulnerability_climate!C500</f>
        <v>0</v>
      </c>
      <c r="H471" s="109" t="str">
        <f t="shared" si="29"/>
        <v>00</v>
      </c>
      <c r="I471" s="109" t="e">
        <f>VLOOKUP(Risk_climate!$H471,Exposure_climate!$D$14:$J$1009,3,FALSE)</f>
        <v>#N/A</v>
      </c>
      <c r="J471" s="109" t="e">
        <f>VLOOKUP(Risk_climate!$H471,Exposure_climate!$D$14:$J$1009,4,FALSE)</f>
        <v>#N/A</v>
      </c>
      <c r="K471" s="110" t="e">
        <f>VLOOKUP(Risk_climate!$H471,Exposure_climate!$D$14:$J$1009,6,FALSE)</f>
        <v>#N/A</v>
      </c>
      <c r="L471" s="111">
        <f>Vulnerability_climate!E500</f>
        <v>0</v>
      </c>
      <c r="M471" s="112">
        <f>Vulnerability_climate!F500</f>
        <v>0</v>
      </c>
      <c r="N471" s="112" t="str">
        <f t="shared" si="30"/>
        <v>00</v>
      </c>
      <c r="O471" s="112" t="e">
        <f>VLOOKUP(N471,Vulnerability_climate!$D$18:$I$37,4,FALSE)</f>
        <v>#N/A</v>
      </c>
      <c r="P471" s="112" t="e">
        <f>VLOOKUP(N471,Vulnerability_climate!$D$18:$I$37,5,FALSE)</f>
        <v>#N/A</v>
      </c>
      <c r="Q471" s="113" t="e">
        <f>VLOOKUP(N471,Vulnerability_climate!$D$18:$I$37,6,FALSE)</f>
        <v>#N/A</v>
      </c>
      <c r="R471" s="55" t="e">
        <f t="shared" si="28"/>
        <v>#N/A</v>
      </c>
      <c r="S471" s="133" t="str">
        <f t="shared" si="31"/>
        <v/>
      </c>
    </row>
    <row r="472" spans="2:19" ht="16.5" thickBot="1" x14ac:dyDescent="0.3">
      <c r="B472" s="206">
        <f>Vulnerability_climate!B501</f>
        <v>0</v>
      </c>
      <c r="C472" s="207">
        <f>VLOOKUP($B472,Hazards_climate!$J$15:$R$10016,6,FALSE)</f>
        <v>0</v>
      </c>
      <c r="D472" s="208" t="e">
        <f>VLOOKUP($B472,Hazards_climate!$J$15:$R$10016,7,FALSE)</f>
        <v>#N/A</v>
      </c>
      <c r="E472" s="207">
        <f>VLOOKUP($B472,Hazards_climate!$J$15:$R$10016,8,FALSE)</f>
        <v>0</v>
      </c>
      <c r="F472" s="209">
        <f>VLOOKUP($B472,Hazards_climate!$J$15:$R$10016,9,FALSE)</f>
        <v>0</v>
      </c>
      <c r="G472" s="108">
        <f>Vulnerability_climate!C501</f>
        <v>0</v>
      </c>
      <c r="H472" s="109" t="str">
        <f t="shared" si="29"/>
        <v>00</v>
      </c>
      <c r="I472" s="109" t="e">
        <f>VLOOKUP(Risk_climate!$H472,Exposure_climate!$D$14:$J$1009,3,FALSE)</f>
        <v>#N/A</v>
      </c>
      <c r="J472" s="109" t="e">
        <f>VLOOKUP(Risk_climate!$H472,Exposure_climate!$D$14:$J$1009,4,FALSE)</f>
        <v>#N/A</v>
      </c>
      <c r="K472" s="110" t="e">
        <f>VLOOKUP(Risk_climate!$H472,Exposure_climate!$D$14:$J$1009,6,FALSE)</f>
        <v>#N/A</v>
      </c>
      <c r="L472" s="111">
        <f>Vulnerability_climate!E501</f>
        <v>0</v>
      </c>
      <c r="M472" s="112">
        <f>Vulnerability_climate!F501</f>
        <v>0</v>
      </c>
      <c r="N472" s="112" t="str">
        <f t="shared" si="30"/>
        <v>00</v>
      </c>
      <c r="O472" s="112" t="e">
        <f>VLOOKUP(N472,Vulnerability_climate!$D$18:$I$37,4,FALSE)</f>
        <v>#N/A</v>
      </c>
      <c r="P472" s="112" t="e">
        <f>VLOOKUP(N472,Vulnerability_climate!$D$18:$I$37,5,FALSE)</f>
        <v>#N/A</v>
      </c>
      <c r="Q472" s="113" t="e">
        <f>VLOOKUP(N472,Vulnerability_climate!$D$18:$I$37,6,FALSE)</f>
        <v>#N/A</v>
      </c>
      <c r="R472" s="55" t="e">
        <f t="shared" si="28"/>
        <v>#N/A</v>
      </c>
      <c r="S472" s="133" t="str">
        <f t="shared" si="31"/>
        <v/>
      </c>
    </row>
    <row r="473" spans="2:19" ht="16.5" thickBot="1" x14ac:dyDescent="0.3">
      <c r="B473" s="206">
        <f>Vulnerability_climate!B502</f>
        <v>0</v>
      </c>
      <c r="C473" s="207">
        <f>VLOOKUP($B473,Hazards_climate!$J$15:$R$10016,6,FALSE)</f>
        <v>0</v>
      </c>
      <c r="D473" s="208" t="e">
        <f>VLOOKUP($B473,Hazards_climate!$J$15:$R$10016,7,FALSE)</f>
        <v>#N/A</v>
      </c>
      <c r="E473" s="207">
        <f>VLOOKUP($B473,Hazards_climate!$J$15:$R$10016,8,FALSE)</f>
        <v>0</v>
      </c>
      <c r="F473" s="209">
        <f>VLOOKUP($B473,Hazards_climate!$J$15:$R$10016,9,FALSE)</f>
        <v>0</v>
      </c>
      <c r="G473" s="108">
        <f>Vulnerability_climate!C502</f>
        <v>0</v>
      </c>
      <c r="H473" s="109" t="str">
        <f t="shared" si="29"/>
        <v>00</v>
      </c>
      <c r="I473" s="109" t="e">
        <f>VLOOKUP(Risk_climate!$H473,Exposure_climate!$D$14:$J$1009,3,FALSE)</f>
        <v>#N/A</v>
      </c>
      <c r="J473" s="109" t="e">
        <f>VLOOKUP(Risk_climate!$H473,Exposure_climate!$D$14:$J$1009,4,FALSE)</f>
        <v>#N/A</v>
      </c>
      <c r="K473" s="110" t="e">
        <f>VLOOKUP(Risk_climate!$H473,Exposure_climate!$D$14:$J$1009,6,FALSE)</f>
        <v>#N/A</v>
      </c>
      <c r="L473" s="111">
        <f>Vulnerability_climate!E502</f>
        <v>0</v>
      </c>
      <c r="M473" s="112">
        <f>Vulnerability_climate!F502</f>
        <v>0</v>
      </c>
      <c r="N473" s="112" t="str">
        <f t="shared" si="30"/>
        <v>00</v>
      </c>
      <c r="O473" s="112" t="e">
        <f>VLOOKUP(N473,Vulnerability_climate!$D$18:$I$37,4,FALSE)</f>
        <v>#N/A</v>
      </c>
      <c r="P473" s="112" t="e">
        <f>VLOOKUP(N473,Vulnerability_climate!$D$18:$I$37,5,FALSE)</f>
        <v>#N/A</v>
      </c>
      <c r="Q473" s="113" t="e">
        <f>VLOOKUP(N473,Vulnerability_climate!$D$18:$I$37,6,FALSE)</f>
        <v>#N/A</v>
      </c>
      <c r="R473" s="55" t="e">
        <f t="shared" si="28"/>
        <v>#N/A</v>
      </c>
      <c r="S473" s="133" t="str">
        <f t="shared" si="31"/>
        <v/>
      </c>
    </row>
    <row r="474" spans="2:19" ht="16.5" thickBot="1" x14ac:dyDescent="0.3">
      <c r="B474" s="206">
        <f>Vulnerability_climate!B503</f>
        <v>0</v>
      </c>
      <c r="C474" s="207">
        <f>VLOOKUP($B474,Hazards_climate!$J$15:$R$10016,6,FALSE)</f>
        <v>0</v>
      </c>
      <c r="D474" s="208" t="e">
        <f>VLOOKUP($B474,Hazards_climate!$J$15:$R$10016,7,FALSE)</f>
        <v>#N/A</v>
      </c>
      <c r="E474" s="207">
        <f>VLOOKUP($B474,Hazards_climate!$J$15:$R$10016,8,FALSE)</f>
        <v>0</v>
      </c>
      <c r="F474" s="209">
        <f>VLOOKUP($B474,Hazards_climate!$J$15:$R$10016,9,FALSE)</f>
        <v>0</v>
      </c>
      <c r="G474" s="108">
        <f>Vulnerability_climate!C503</f>
        <v>0</v>
      </c>
      <c r="H474" s="109" t="str">
        <f t="shared" si="29"/>
        <v>00</v>
      </c>
      <c r="I474" s="109" t="e">
        <f>VLOOKUP(Risk_climate!$H474,Exposure_climate!$D$14:$J$1009,3,FALSE)</f>
        <v>#N/A</v>
      </c>
      <c r="J474" s="109" t="e">
        <f>VLOOKUP(Risk_climate!$H474,Exposure_climate!$D$14:$J$1009,4,FALSE)</f>
        <v>#N/A</v>
      </c>
      <c r="K474" s="110" t="e">
        <f>VLOOKUP(Risk_climate!$H474,Exposure_climate!$D$14:$J$1009,6,FALSE)</f>
        <v>#N/A</v>
      </c>
      <c r="L474" s="111">
        <f>Vulnerability_climate!E503</f>
        <v>0</v>
      </c>
      <c r="M474" s="112">
        <f>Vulnerability_climate!F503</f>
        <v>0</v>
      </c>
      <c r="N474" s="112" t="str">
        <f t="shared" si="30"/>
        <v>00</v>
      </c>
      <c r="O474" s="112" t="e">
        <f>VLOOKUP(N474,Vulnerability_climate!$D$18:$I$37,4,FALSE)</f>
        <v>#N/A</v>
      </c>
      <c r="P474" s="112" t="e">
        <f>VLOOKUP(N474,Vulnerability_climate!$D$18:$I$37,5,FALSE)</f>
        <v>#N/A</v>
      </c>
      <c r="Q474" s="113" t="e">
        <f>VLOOKUP(N474,Vulnerability_climate!$D$18:$I$37,6,FALSE)</f>
        <v>#N/A</v>
      </c>
      <c r="R474" s="55" t="e">
        <f t="shared" si="28"/>
        <v>#N/A</v>
      </c>
      <c r="S474" s="133" t="str">
        <f t="shared" si="31"/>
        <v/>
      </c>
    </row>
    <row r="475" spans="2:19" ht="16.5" thickBot="1" x14ac:dyDescent="0.3">
      <c r="B475" s="206">
        <f>Vulnerability_climate!B504</f>
        <v>0</v>
      </c>
      <c r="C475" s="207">
        <f>VLOOKUP($B475,Hazards_climate!$J$15:$R$10016,6,FALSE)</f>
        <v>0</v>
      </c>
      <c r="D475" s="208" t="e">
        <f>VLOOKUP($B475,Hazards_climate!$J$15:$R$10016,7,FALSE)</f>
        <v>#N/A</v>
      </c>
      <c r="E475" s="207">
        <f>VLOOKUP($B475,Hazards_climate!$J$15:$R$10016,8,FALSE)</f>
        <v>0</v>
      </c>
      <c r="F475" s="209">
        <f>VLOOKUP($B475,Hazards_climate!$J$15:$R$10016,9,FALSE)</f>
        <v>0</v>
      </c>
      <c r="G475" s="108">
        <f>Vulnerability_climate!C504</f>
        <v>0</v>
      </c>
      <c r="H475" s="109" t="str">
        <f t="shared" si="29"/>
        <v>00</v>
      </c>
      <c r="I475" s="109" t="e">
        <f>VLOOKUP(Risk_climate!$H475,Exposure_climate!$D$14:$J$1009,3,FALSE)</f>
        <v>#N/A</v>
      </c>
      <c r="J475" s="109" t="e">
        <f>VLOOKUP(Risk_climate!$H475,Exposure_climate!$D$14:$J$1009,4,FALSE)</f>
        <v>#N/A</v>
      </c>
      <c r="K475" s="110" t="e">
        <f>VLOOKUP(Risk_climate!$H475,Exposure_climate!$D$14:$J$1009,6,FALSE)</f>
        <v>#N/A</v>
      </c>
      <c r="L475" s="111">
        <f>Vulnerability_climate!E504</f>
        <v>0</v>
      </c>
      <c r="M475" s="112">
        <f>Vulnerability_climate!F504</f>
        <v>0</v>
      </c>
      <c r="N475" s="112" t="str">
        <f t="shared" si="30"/>
        <v>00</v>
      </c>
      <c r="O475" s="112" t="e">
        <f>VLOOKUP(N475,Vulnerability_climate!$D$18:$I$37,4,FALSE)</f>
        <v>#N/A</v>
      </c>
      <c r="P475" s="112" t="e">
        <f>VLOOKUP(N475,Vulnerability_climate!$D$18:$I$37,5,FALSE)</f>
        <v>#N/A</v>
      </c>
      <c r="Q475" s="113" t="e">
        <f>VLOOKUP(N475,Vulnerability_climate!$D$18:$I$37,6,FALSE)</f>
        <v>#N/A</v>
      </c>
      <c r="R475" s="55" t="e">
        <f t="shared" si="28"/>
        <v>#N/A</v>
      </c>
      <c r="S475" s="133" t="str">
        <f t="shared" si="31"/>
        <v/>
      </c>
    </row>
    <row r="476" spans="2:19" ht="16.5" thickBot="1" x14ac:dyDescent="0.3">
      <c r="B476" s="206">
        <f>Vulnerability_climate!B505</f>
        <v>0</v>
      </c>
      <c r="C476" s="207">
        <f>VLOOKUP($B476,Hazards_climate!$J$15:$R$10016,6,FALSE)</f>
        <v>0</v>
      </c>
      <c r="D476" s="208" t="e">
        <f>VLOOKUP($B476,Hazards_climate!$J$15:$R$10016,7,FALSE)</f>
        <v>#N/A</v>
      </c>
      <c r="E476" s="207">
        <f>VLOOKUP($B476,Hazards_climate!$J$15:$R$10016,8,FALSE)</f>
        <v>0</v>
      </c>
      <c r="F476" s="209">
        <f>VLOOKUP($B476,Hazards_climate!$J$15:$R$10016,9,FALSE)</f>
        <v>0</v>
      </c>
      <c r="G476" s="108">
        <f>Vulnerability_climate!C505</f>
        <v>0</v>
      </c>
      <c r="H476" s="109" t="str">
        <f t="shared" si="29"/>
        <v>00</v>
      </c>
      <c r="I476" s="109" t="e">
        <f>VLOOKUP(Risk_climate!$H476,Exposure_climate!$D$14:$J$1009,3,FALSE)</f>
        <v>#N/A</v>
      </c>
      <c r="J476" s="109" t="e">
        <f>VLOOKUP(Risk_climate!$H476,Exposure_climate!$D$14:$J$1009,4,FALSE)</f>
        <v>#N/A</v>
      </c>
      <c r="K476" s="110" t="e">
        <f>VLOOKUP(Risk_climate!$H476,Exposure_climate!$D$14:$J$1009,6,FALSE)</f>
        <v>#N/A</v>
      </c>
      <c r="L476" s="111">
        <f>Vulnerability_climate!E505</f>
        <v>0</v>
      </c>
      <c r="M476" s="112">
        <f>Vulnerability_climate!F505</f>
        <v>0</v>
      </c>
      <c r="N476" s="112" t="str">
        <f t="shared" si="30"/>
        <v>00</v>
      </c>
      <c r="O476" s="112" t="e">
        <f>VLOOKUP(N476,Vulnerability_climate!$D$18:$I$37,4,FALSE)</f>
        <v>#N/A</v>
      </c>
      <c r="P476" s="112" t="e">
        <f>VLOOKUP(N476,Vulnerability_climate!$D$18:$I$37,5,FALSE)</f>
        <v>#N/A</v>
      </c>
      <c r="Q476" s="113" t="e">
        <f>VLOOKUP(N476,Vulnerability_climate!$D$18:$I$37,6,FALSE)</f>
        <v>#N/A</v>
      </c>
      <c r="R476" s="55" t="e">
        <f t="shared" si="28"/>
        <v>#N/A</v>
      </c>
      <c r="S476" s="133" t="str">
        <f t="shared" si="31"/>
        <v/>
      </c>
    </row>
    <row r="477" spans="2:19" ht="16.5" thickBot="1" x14ac:dyDescent="0.3">
      <c r="B477" s="206">
        <f>Vulnerability_climate!B506</f>
        <v>0</v>
      </c>
      <c r="C477" s="207">
        <f>VLOOKUP($B477,Hazards_climate!$J$15:$R$10016,6,FALSE)</f>
        <v>0</v>
      </c>
      <c r="D477" s="208" t="e">
        <f>VLOOKUP($B477,Hazards_climate!$J$15:$R$10016,7,FALSE)</f>
        <v>#N/A</v>
      </c>
      <c r="E477" s="207">
        <f>VLOOKUP($B477,Hazards_climate!$J$15:$R$10016,8,FALSE)</f>
        <v>0</v>
      </c>
      <c r="F477" s="209">
        <f>VLOOKUP($B477,Hazards_climate!$J$15:$R$10016,9,FALSE)</f>
        <v>0</v>
      </c>
      <c r="G477" s="108">
        <f>Vulnerability_climate!C506</f>
        <v>0</v>
      </c>
      <c r="H477" s="109" t="str">
        <f t="shared" si="29"/>
        <v>00</v>
      </c>
      <c r="I477" s="109" t="e">
        <f>VLOOKUP(Risk_climate!$H477,Exposure_climate!$D$14:$J$1009,3,FALSE)</f>
        <v>#N/A</v>
      </c>
      <c r="J477" s="109" t="e">
        <f>VLOOKUP(Risk_climate!$H477,Exposure_climate!$D$14:$J$1009,4,FALSE)</f>
        <v>#N/A</v>
      </c>
      <c r="K477" s="110" t="e">
        <f>VLOOKUP(Risk_climate!$H477,Exposure_climate!$D$14:$J$1009,6,FALSE)</f>
        <v>#N/A</v>
      </c>
      <c r="L477" s="111">
        <f>Vulnerability_climate!E506</f>
        <v>0</v>
      </c>
      <c r="M477" s="112">
        <f>Vulnerability_climate!F506</f>
        <v>0</v>
      </c>
      <c r="N477" s="112" t="str">
        <f t="shared" si="30"/>
        <v>00</v>
      </c>
      <c r="O477" s="112" t="e">
        <f>VLOOKUP(N477,Vulnerability_climate!$D$18:$I$37,4,FALSE)</f>
        <v>#N/A</v>
      </c>
      <c r="P477" s="112" t="e">
        <f>VLOOKUP(N477,Vulnerability_climate!$D$18:$I$37,5,FALSE)</f>
        <v>#N/A</v>
      </c>
      <c r="Q477" s="113" t="e">
        <f>VLOOKUP(N477,Vulnerability_climate!$D$18:$I$37,6,FALSE)</f>
        <v>#N/A</v>
      </c>
      <c r="R477" s="55" t="e">
        <f t="shared" si="28"/>
        <v>#N/A</v>
      </c>
      <c r="S477" s="133" t="str">
        <f t="shared" si="31"/>
        <v/>
      </c>
    </row>
    <row r="478" spans="2:19" ht="16.5" thickBot="1" x14ac:dyDescent="0.3">
      <c r="B478" s="206">
        <f>Vulnerability_climate!B507</f>
        <v>0</v>
      </c>
      <c r="C478" s="207">
        <f>VLOOKUP($B478,Hazards_climate!$J$15:$R$10016,6,FALSE)</f>
        <v>0</v>
      </c>
      <c r="D478" s="208" t="e">
        <f>VLOOKUP($B478,Hazards_climate!$J$15:$R$10016,7,FALSE)</f>
        <v>#N/A</v>
      </c>
      <c r="E478" s="207">
        <f>VLOOKUP($B478,Hazards_climate!$J$15:$R$10016,8,FALSE)</f>
        <v>0</v>
      </c>
      <c r="F478" s="209">
        <f>VLOOKUP($B478,Hazards_climate!$J$15:$R$10016,9,FALSE)</f>
        <v>0</v>
      </c>
      <c r="G478" s="108">
        <f>Vulnerability_climate!C507</f>
        <v>0</v>
      </c>
      <c r="H478" s="109" t="str">
        <f t="shared" si="29"/>
        <v>00</v>
      </c>
      <c r="I478" s="109" t="e">
        <f>VLOOKUP(Risk_climate!$H478,Exposure_climate!$D$14:$J$1009,3,FALSE)</f>
        <v>#N/A</v>
      </c>
      <c r="J478" s="109" t="e">
        <f>VLOOKUP(Risk_climate!$H478,Exposure_climate!$D$14:$J$1009,4,FALSE)</f>
        <v>#N/A</v>
      </c>
      <c r="K478" s="110" t="e">
        <f>VLOOKUP(Risk_climate!$H478,Exposure_climate!$D$14:$J$1009,6,FALSE)</f>
        <v>#N/A</v>
      </c>
      <c r="L478" s="111">
        <f>Vulnerability_climate!E507</f>
        <v>0</v>
      </c>
      <c r="M478" s="112">
        <f>Vulnerability_climate!F507</f>
        <v>0</v>
      </c>
      <c r="N478" s="112" t="str">
        <f t="shared" si="30"/>
        <v>00</v>
      </c>
      <c r="O478" s="112" t="e">
        <f>VLOOKUP(N478,Vulnerability_climate!$D$18:$I$37,4,FALSE)</f>
        <v>#N/A</v>
      </c>
      <c r="P478" s="112" t="e">
        <f>VLOOKUP(N478,Vulnerability_climate!$D$18:$I$37,5,FALSE)</f>
        <v>#N/A</v>
      </c>
      <c r="Q478" s="113" t="e">
        <f>VLOOKUP(N478,Vulnerability_climate!$D$18:$I$37,6,FALSE)</f>
        <v>#N/A</v>
      </c>
      <c r="R478" s="55" t="e">
        <f t="shared" si="28"/>
        <v>#N/A</v>
      </c>
      <c r="S478" s="133" t="str">
        <f t="shared" si="31"/>
        <v/>
      </c>
    </row>
    <row r="479" spans="2:19" ht="16.5" thickBot="1" x14ac:dyDescent="0.3">
      <c r="B479" s="206">
        <f>Vulnerability_climate!B508</f>
        <v>0</v>
      </c>
      <c r="C479" s="207">
        <f>VLOOKUP($B479,Hazards_climate!$J$15:$R$10016,6,FALSE)</f>
        <v>0</v>
      </c>
      <c r="D479" s="208" t="e">
        <f>VLOOKUP($B479,Hazards_climate!$J$15:$R$10016,7,FALSE)</f>
        <v>#N/A</v>
      </c>
      <c r="E479" s="207">
        <f>VLOOKUP($B479,Hazards_climate!$J$15:$R$10016,8,FALSE)</f>
        <v>0</v>
      </c>
      <c r="F479" s="209">
        <f>VLOOKUP($B479,Hazards_climate!$J$15:$R$10016,9,FALSE)</f>
        <v>0</v>
      </c>
      <c r="G479" s="108">
        <f>Vulnerability_climate!C508</f>
        <v>0</v>
      </c>
      <c r="H479" s="109" t="str">
        <f t="shared" si="29"/>
        <v>00</v>
      </c>
      <c r="I479" s="109" t="e">
        <f>VLOOKUP(Risk_climate!$H479,Exposure_climate!$D$14:$J$1009,3,FALSE)</f>
        <v>#N/A</v>
      </c>
      <c r="J479" s="109" t="e">
        <f>VLOOKUP(Risk_climate!$H479,Exposure_climate!$D$14:$J$1009,4,FALSE)</f>
        <v>#N/A</v>
      </c>
      <c r="K479" s="110" t="e">
        <f>VLOOKUP(Risk_climate!$H479,Exposure_climate!$D$14:$J$1009,6,FALSE)</f>
        <v>#N/A</v>
      </c>
      <c r="L479" s="111">
        <f>Vulnerability_climate!E508</f>
        <v>0</v>
      </c>
      <c r="M479" s="112">
        <f>Vulnerability_climate!F508</f>
        <v>0</v>
      </c>
      <c r="N479" s="112" t="str">
        <f t="shared" si="30"/>
        <v>00</v>
      </c>
      <c r="O479" s="112" t="e">
        <f>VLOOKUP(N479,Vulnerability_climate!$D$18:$I$37,4,FALSE)</f>
        <v>#N/A</v>
      </c>
      <c r="P479" s="112" t="e">
        <f>VLOOKUP(N479,Vulnerability_climate!$D$18:$I$37,5,FALSE)</f>
        <v>#N/A</v>
      </c>
      <c r="Q479" s="113" t="e">
        <f>VLOOKUP(N479,Vulnerability_climate!$D$18:$I$37,6,FALSE)</f>
        <v>#N/A</v>
      </c>
      <c r="R479" s="55" t="e">
        <f t="shared" si="28"/>
        <v>#N/A</v>
      </c>
      <c r="S479" s="133" t="str">
        <f t="shared" si="31"/>
        <v/>
      </c>
    </row>
    <row r="480" spans="2:19" ht="16.5" thickBot="1" x14ac:dyDescent="0.3">
      <c r="B480" s="206">
        <f>Vulnerability_climate!B509</f>
        <v>0</v>
      </c>
      <c r="C480" s="207">
        <f>VLOOKUP($B480,Hazards_climate!$J$15:$R$10016,6,FALSE)</f>
        <v>0</v>
      </c>
      <c r="D480" s="208" t="e">
        <f>VLOOKUP($B480,Hazards_climate!$J$15:$R$10016,7,FALSE)</f>
        <v>#N/A</v>
      </c>
      <c r="E480" s="207">
        <f>VLOOKUP($B480,Hazards_climate!$J$15:$R$10016,8,FALSE)</f>
        <v>0</v>
      </c>
      <c r="F480" s="209">
        <f>VLOOKUP($B480,Hazards_climate!$J$15:$R$10016,9,FALSE)</f>
        <v>0</v>
      </c>
      <c r="G480" s="108">
        <f>Vulnerability_climate!C509</f>
        <v>0</v>
      </c>
      <c r="H480" s="109" t="str">
        <f t="shared" si="29"/>
        <v>00</v>
      </c>
      <c r="I480" s="109" t="e">
        <f>VLOOKUP(Risk_climate!$H480,Exposure_climate!$D$14:$J$1009,3,FALSE)</f>
        <v>#N/A</v>
      </c>
      <c r="J480" s="109" t="e">
        <f>VLOOKUP(Risk_climate!$H480,Exposure_climate!$D$14:$J$1009,4,FALSE)</f>
        <v>#N/A</v>
      </c>
      <c r="K480" s="110" t="e">
        <f>VLOOKUP(Risk_climate!$H480,Exposure_climate!$D$14:$J$1009,6,FALSE)</f>
        <v>#N/A</v>
      </c>
      <c r="L480" s="111">
        <f>Vulnerability_climate!E509</f>
        <v>0</v>
      </c>
      <c r="M480" s="112">
        <f>Vulnerability_climate!F509</f>
        <v>0</v>
      </c>
      <c r="N480" s="112" t="str">
        <f t="shared" si="30"/>
        <v>00</v>
      </c>
      <c r="O480" s="112" t="e">
        <f>VLOOKUP(N480,Vulnerability_climate!$D$18:$I$37,4,FALSE)</f>
        <v>#N/A</v>
      </c>
      <c r="P480" s="112" t="e">
        <f>VLOOKUP(N480,Vulnerability_climate!$D$18:$I$37,5,FALSE)</f>
        <v>#N/A</v>
      </c>
      <c r="Q480" s="113" t="e">
        <f>VLOOKUP(N480,Vulnerability_climate!$D$18:$I$37,6,FALSE)</f>
        <v>#N/A</v>
      </c>
      <c r="R480" s="55" t="e">
        <f t="shared" si="28"/>
        <v>#N/A</v>
      </c>
      <c r="S480" s="133" t="str">
        <f t="shared" si="31"/>
        <v/>
      </c>
    </row>
    <row r="481" spans="2:19" ht="16.5" thickBot="1" x14ac:dyDescent="0.3">
      <c r="B481" s="206">
        <f>Vulnerability_climate!B510</f>
        <v>0</v>
      </c>
      <c r="C481" s="207">
        <f>VLOOKUP($B481,Hazards_climate!$J$15:$R$10016,6,FALSE)</f>
        <v>0</v>
      </c>
      <c r="D481" s="208" t="e">
        <f>VLOOKUP($B481,Hazards_climate!$J$15:$R$10016,7,FALSE)</f>
        <v>#N/A</v>
      </c>
      <c r="E481" s="207">
        <f>VLOOKUP($B481,Hazards_climate!$J$15:$R$10016,8,FALSE)</f>
        <v>0</v>
      </c>
      <c r="F481" s="209">
        <f>VLOOKUP($B481,Hazards_climate!$J$15:$R$10016,9,FALSE)</f>
        <v>0</v>
      </c>
      <c r="G481" s="108">
        <f>Vulnerability_climate!C510</f>
        <v>0</v>
      </c>
      <c r="H481" s="109" t="str">
        <f t="shared" si="29"/>
        <v>00</v>
      </c>
      <c r="I481" s="109" t="e">
        <f>VLOOKUP(Risk_climate!$H481,Exposure_climate!$D$14:$J$1009,3,FALSE)</f>
        <v>#N/A</v>
      </c>
      <c r="J481" s="109" t="e">
        <f>VLOOKUP(Risk_climate!$H481,Exposure_climate!$D$14:$J$1009,4,FALSE)</f>
        <v>#N/A</v>
      </c>
      <c r="K481" s="110" t="e">
        <f>VLOOKUP(Risk_climate!$H481,Exposure_climate!$D$14:$J$1009,6,FALSE)</f>
        <v>#N/A</v>
      </c>
      <c r="L481" s="111">
        <f>Vulnerability_climate!E510</f>
        <v>0</v>
      </c>
      <c r="M481" s="112">
        <f>Vulnerability_climate!F510</f>
        <v>0</v>
      </c>
      <c r="N481" s="112" t="str">
        <f t="shared" si="30"/>
        <v>00</v>
      </c>
      <c r="O481" s="112" t="e">
        <f>VLOOKUP(N481,Vulnerability_climate!$D$18:$I$37,4,FALSE)</f>
        <v>#N/A</v>
      </c>
      <c r="P481" s="112" t="e">
        <f>VLOOKUP(N481,Vulnerability_climate!$D$18:$I$37,5,FALSE)</f>
        <v>#N/A</v>
      </c>
      <c r="Q481" s="113" t="e">
        <f>VLOOKUP(N481,Vulnerability_climate!$D$18:$I$37,6,FALSE)</f>
        <v>#N/A</v>
      </c>
      <c r="R481" s="55" t="e">
        <f t="shared" si="28"/>
        <v>#N/A</v>
      </c>
      <c r="S481" s="133" t="str">
        <f t="shared" si="31"/>
        <v/>
      </c>
    </row>
    <row r="482" spans="2:19" ht="16.5" thickBot="1" x14ac:dyDescent="0.3">
      <c r="B482" s="206">
        <f>Vulnerability_climate!B511</f>
        <v>0</v>
      </c>
      <c r="C482" s="207">
        <f>VLOOKUP($B482,Hazards_climate!$J$15:$R$10016,6,FALSE)</f>
        <v>0</v>
      </c>
      <c r="D482" s="208" t="e">
        <f>VLOOKUP($B482,Hazards_climate!$J$15:$R$10016,7,FALSE)</f>
        <v>#N/A</v>
      </c>
      <c r="E482" s="207">
        <f>VLOOKUP($B482,Hazards_climate!$J$15:$R$10016,8,FALSE)</f>
        <v>0</v>
      </c>
      <c r="F482" s="209">
        <f>VLOOKUP($B482,Hazards_climate!$J$15:$R$10016,9,FALSE)</f>
        <v>0</v>
      </c>
      <c r="G482" s="108">
        <f>Vulnerability_climate!C511</f>
        <v>0</v>
      </c>
      <c r="H482" s="109" t="str">
        <f t="shared" si="29"/>
        <v>00</v>
      </c>
      <c r="I482" s="109" t="e">
        <f>VLOOKUP(Risk_climate!$H482,Exposure_climate!$D$14:$J$1009,3,FALSE)</f>
        <v>#N/A</v>
      </c>
      <c r="J482" s="109" t="e">
        <f>VLOOKUP(Risk_climate!$H482,Exposure_climate!$D$14:$J$1009,4,FALSE)</f>
        <v>#N/A</v>
      </c>
      <c r="K482" s="110" t="e">
        <f>VLOOKUP(Risk_climate!$H482,Exposure_climate!$D$14:$J$1009,6,FALSE)</f>
        <v>#N/A</v>
      </c>
      <c r="L482" s="111">
        <f>Vulnerability_climate!E511</f>
        <v>0</v>
      </c>
      <c r="M482" s="112">
        <f>Vulnerability_climate!F511</f>
        <v>0</v>
      </c>
      <c r="N482" s="112" t="str">
        <f t="shared" si="30"/>
        <v>00</v>
      </c>
      <c r="O482" s="112" t="e">
        <f>VLOOKUP(N482,Vulnerability_climate!$D$18:$I$37,4,FALSE)</f>
        <v>#N/A</v>
      </c>
      <c r="P482" s="112" t="e">
        <f>VLOOKUP(N482,Vulnerability_climate!$D$18:$I$37,5,FALSE)</f>
        <v>#N/A</v>
      </c>
      <c r="Q482" s="113" t="e">
        <f>VLOOKUP(N482,Vulnerability_climate!$D$18:$I$37,6,FALSE)</f>
        <v>#N/A</v>
      </c>
      <c r="R482" s="55" t="e">
        <f t="shared" si="28"/>
        <v>#N/A</v>
      </c>
      <c r="S482" s="133" t="str">
        <f t="shared" si="31"/>
        <v/>
      </c>
    </row>
    <row r="483" spans="2:19" ht="16.5" thickBot="1" x14ac:dyDescent="0.3">
      <c r="B483" s="206">
        <f>Vulnerability_climate!B512</f>
        <v>0</v>
      </c>
      <c r="C483" s="207">
        <f>VLOOKUP($B483,Hazards_climate!$J$15:$R$10016,6,FALSE)</f>
        <v>0</v>
      </c>
      <c r="D483" s="208" t="e">
        <f>VLOOKUP($B483,Hazards_climate!$J$15:$R$10016,7,FALSE)</f>
        <v>#N/A</v>
      </c>
      <c r="E483" s="207">
        <f>VLOOKUP($B483,Hazards_climate!$J$15:$R$10016,8,FALSE)</f>
        <v>0</v>
      </c>
      <c r="F483" s="209">
        <f>VLOOKUP($B483,Hazards_climate!$J$15:$R$10016,9,FALSE)</f>
        <v>0</v>
      </c>
      <c r="G483" s="108">
        <f>Vulnerability_climate!C512</f>
        <v>0</v>
      </c>
      <c r="H483" s="109" t="str">
        <f t="shared" si="29"/>
        <v>00</v>
      </c>
      <c r="I483" s="109" t="e">
        <f>VLOOKUP(Risk_climate!$H483,Exposure_climate!$D$14:$J$1009,3,FALSE)</f>
        <v>#N/A</v>
      </c>
      <c r="J483" s="109" t="e">
        <f>VLOOKUP(Risk_climate!$H483,Exposure_climate!$D$14:$J$1009,4,FALSE)</f>
        <v>#N/A</v>
      </c>
      <c r="K483" s="110" t="e">
        <f>VLOOKUP(Risk_climate!$H483,Exposure_climate!$D$14:$J$1009,6,FALSE)</f>
        <v>#N/A</v>
      </c>
      <c r="L483" s="111">
        <f>Vulnerability_climate!E512</f>
        <v>0</v>
      </c>
      <c r="M483" s="112">
        <f>Vulnerability_climate!F512</f>
        <v>0</v>
      </c>
      <c r="N483" s="112" t="str">
        <f t="shared" si="30"/>
        <v>00</v>
      </c>
      <c r="O483" s="112" t="e">
        <f>VLOOKUP(N483,Vulnerability_climate!$D$18:$I$37,4,FALSE)</f>
        <v>#N/A</v>
      </c>
      <c r="P483" s="112" t="e">
        <f>VLOOKUP(N483,Vulnerability_climate!$D$18:$I$37,5,FALSE)</f>
        <v>#N/A</v>
      </c>
      <c r="Q483" s="113" t="e">
        <f>VLOOKUP(N483,Vulnerability_climate!$D$18:$I$37,6,FALSE)</f>
        <v>#N/A</v>
      </c>
      <c r="R483" s="55" t="e">
        <f t="shared" si="28"/>
        <v>#N/A</v>
      </c>
      <c r="S483" s="133" t="str">
        <f t="shared" si="31"/>
        <v/>
      </c>
    </row>
    <row r="484" spans="2:19" ht="16.5" thickBot="1" x14ac:dyDescent="0.3">
      <c r="B484" s="206">
        <f>Vulnerability_climate!B513</f>
        <v>0</v>
      </c>
      <c r="C484" s="207">
        <f>VLOOKUP($B484,Hazards_climate!$J$15:$R$10016,6,FALSE)</f>
        <v>0</v>
      </c>
      <c r="D484" s="208" t="e">
        <f>VLOOKUP($B484,Hazards_climate!$J$15:$R$10016,7,FALSE)</f>
        <v>#N/A</v>
      </c>
      <c r="E484" s="207">
        <f>VLOOKUP($B484,Hazards_climate!$J$15:$R$10016,8,FALSE)</f>
        <v>0</v>
      </c>
      <c r="F484" s="209">
        <f>VLOOKUP($B484,Hazards_climate!$J$15:$R$10016,9,FALSE)</f>
        <v>0</v>
      </c>
      <c r="G484" s="108">
        <f>Vulnerability_climate!C513</f>
        <v>0</v>
      </c>
      <c r="H484" s="109" t="str">
        <f t="shared" si="29"/>
        <v>00</v>
      </c>
      <c r="I484" s="109" t="e">
        <f>VLOOKUP(Risk_climate!$H484,Exposure_climate!$D$14:$J$1009,3,FALSE)</f>
        <v>#N/A</v>
      </c>
      <c r="J484" s="109" t="e">
        <f>VLOOKUP(Risk_climate!$H484,Exposure_climate!$D$14:$J$1009,4,FALSE)</f>
        <v>#N/A</v>
      </c>
      <c r="K484" s="110" t="e">
        <f>VLOOKUP(Risk_climate!$H484,Exposure_climate!$D$14:$J$1009,6,FALSE)</f>
        <v>#N/A</v>
      </c>
      <c r="L484" s="111">
        <f>Vulnerability_climate!E513</f>
        <v>0</v>
      </c>
      <c r="M484" s="112">
        <f>Vulnerability_climate!F513</f>
        <v>0</v>
      </c>
      <c r="N484" s="112" t="str">
        <f t="shared" si="30"/>
        <v>00</v>
      </c>
      <c r="O484" s="112" t="e">
        <f>VLOOKUP(N484,Vulnerability_climate!$D$18:$I$37,4,FALSE)</f>
        <v>#N/A</v>
      </c>
      <c r="P484" s="112" t="e">
        <f>VLOOKUP(N484,Vulnerability_climate!$D$18:$I$37,5,FALSE)</f>
        <v>#N/A</v>
      </c>
      <c r="Q484" s="113" t="e">
        <f>VLOOKUP(N484,Vulnerability_climate!$D$18:$I$37,6,FALSE)</f>
        <v>#N/A</v>
      </c>
      <c r="R484" s="55" t="e">
        <f t="shared" si="28"/>
        <v>#N/A</v>
      </c>
      <c r="S484" s="133" t="str">
        <f t="shared" si="31"/>
        <v/>
      </c>
    </row>
    <row r="485" spans="2:19" ht="16.5" thickBot="1" x14ac:dyDescent="0.3">
      <c r="B485" s="206">
        <f>Vulnerability_climate!B514</f>
        <v>0</v>
      </c>
      <c r="C485" s="207">
        <f>VLOOKUP($B485,Hazards_climate!$J$15:$R$10016,6,FALSE)</f>
        <v>0</v>
      </c>
      <c r="D485" s="208" t="e">
        <f>VLOOKUP($B485,Hazards_climate!$J$15:$R$10016,7,FALSE)</f>
        <v>#N/A</v>
      </c>
      <c r="E485" s="207">
        <f>VLOOKUP($B485,Hazards_climate!$J$15:$R$10016,8,FALSE)</f>
        <v>0</v>
      </c>
      <c r="F485" s="209">
        <f>VLOOKUP($B485,Hazards_climate!$J$15:$R$10016,9,FALSE)</f>
        <v>0</v>
      </c>
      <c r="G485" s="108">
        <f>Vulnerability_climate!C514</f>
        <v>0</v>
      </c>
      <c r="H485" s="109" t="str">
        <f t="shared" si="29"/>
        <v>00</v>
      </c>
      <c r="I485" s="109" t="e">
        <f>VLOOKUP(Risk_climate!$H485,Exposure_climate!$D$14:$J$1009,3,FALSE)</f>
        <v>#N/A</v>
      </c>
      <c r="J485" s="109" t="e">
        <f>VLOOKUP(Risk_climate!$H485,Exposure_climate!$D$14:$J$1009,4,FALSE)</f>
        <v>#N/A</v>
      </c>
      <c r="K485" s="110" t="e">
        <f>VLOOKUP(Risk_climate!$H485,Exposure_climate!$D$14:$J$1009,6,FALSE)</f>
        <v>#N/A</v>
      </c>
      <c r="L485" s="111">
        <f>Vulnerability_climate!E514</f>
        <v>0</v>
      </c>
      <c r="M485" s="112">
        <f>Vulnerability_climate!F514</f>
        <v>0</v>
      </c>
      <c r="N485" s="112" t="str">
        <f t="shared" si="30"/>
        <v>00</v>
      </c>
      <c r="O485" s="112" t="e">
        <f>VLOOKUP(N485,Vulnerability_climate!$D$18:$I$37,4,FALSE)</f>
        <v>#N/A</v>
      </c>
      <c r="P485" s="112" t="e">
        <f>VLOOKUP(N485,Vulnerability_climate!$D$18:$I$37,5,FALSE)</f>
        <v>#N/A</v>
      </c>
      <c r="Q485" s="113" t="e">
        <f>VLOOKUP(N485,Vulnerability_climate!$D$18:$I$37,6,FALSE)</f>
        <v>#N/A</v>
      </c>
      <c r="R485" s="55" t="e">
        <f t="shared" si="28"/>
        <v>#N/A</v>
      </c>
      <c r="S485" s="133" t="str">
        <f t="shared" si="31"/>
        <v/>
      </c>
    </row>
    <row r="486" spans="2:19" ht="16.5" thickBot="1" x14ac:dyDescent="0.3">
      <c r="B486" s="206">
        <f>Vulnerability_climate!B515</f>
        <v>0</v>
      </c>
      <c r="C486" s="207">
        <f>VLOOKUP($B486,Hazards_climate!$J$15:$R$10016,6,FALSE)</f>
        <v>0</v>
      </c>
      <c r="D486" s="208" t="e">
        <f>VLOOKUP($B486,Hazards_climate!$J$15:$R$10016,7,FALSE)</f>
        <v>#N/A</v>
      </c>
      <c r="E486" s="207">
        <f>VLOOKUP($B486,Hazards_climate!$J$15:$R$10016,8,FALSE)</f>
        <v>0</v>
      </c>
      <c r="F486" s="209">
        <f>VLOOKUP($B486,Hazards_climate!$J$15:$R$10016,9,FALSE)</f>
        <v>0</v>
      </c>
      <c r="G486" s="108">
        <f>Vulnerability_climate!C515</f>
        <v>0</v>
      </c>
      <c r="H486" s="109" t="str">
        <f t="shared" si="29"/>
        <v>00</v>
      </c>
      <c r="I486" s="109" t="e">
        <f>VLOOKUP(Risk_climate!$H486,Exposure_climate!$D$14:$J$1009,3,FALSE)</f>
        <v>#N/A</v>
      </c>
      <c r="J486" s="109" t="e">
        <f>VLOOKUP(Risk_climate!$H486,Exposure_climate!$D$14:$J$1009,4,FALSE)</f>
        <v>#N/A</v>
      </c>
      <c r="K486" s="110" t="e">
        <f>VLOOKUP(Risk_climate!$H486,Exposure_climate!$D$14:$J$1009,6,FALSE)</f>
        <v>#N/A</v>
      </c>
      <c r="L486" s="111">
        <f>Vulnerability_climate!E515</f>
        <v>0</v>
      </c>
      <c r="M486" s="112">
        <f>Vulnerability_climate!F515</f>
        <v>0</v>
      </c>
      <c r="N486" s="112" t="str">
        <f t="shared" si="30"/>
        <v>00</v>
      </c>
      <c r="O486" s="112" t="e">
        <f>VLOOKUP(N486,Vulnerability_climate!$D$18:$I$37,4,FALSE)</f>
        <v>#N/A</v>
      </c>
      <c r="P486" s="112" t="e">
        <f>VLOOKUP(N486,Vulnerability_climate!$D$18:$I$37,5,FALSE)</f>
        <v>#N/A</v>
      </c>
      <c r="Q486" s="113" t="e">
        <f>VLOOKUP(N486,Vulnerability_climate!$D$18:$I$37,6,FALSE)</f>
        <v>#N/A</v>
      </c>
      <c r="R486" s="55" t="e">
        <f t="shared" si="28"/>
        <v>#N/A</v>
      </c>
      <c r="S486" s="133" t="str">
        <f t="shared" si="31"/>
        <v/>
      </c>
    </row>
    <row r="487" spans="2:19" ht="16.5" thickBot="1" x14ac:dyDescent="0.3">
      <c r="B487" s="206">
        <f>Vulnerability_climate!B516</f>
        <v>0</v>
      </c>
      <c r="C487" s="207">
        <f>VLOOKUP($B487,Hazards_climate!$J$15:$R$10016,6,FALSE)</f>
        <v>0</v>
      </c>
      <c r="D487" s="208" t="e">
        <f>VLOOKUP($B487,Hazards_climate!$J$15:$R$10016,7,FALSE)</f>
        <v>#N/A</v>
      </c>
      <c r="E487" s="207">
        <f>VLOOKUP($B487,Hazards_climate!$J$15:$R$10016,8,FALSE)</f>
        <v>0</v>
      </c>
      <c r="F487" s="209">
        <f>VLOOKUP($B487,Hazards_climate!$J$15:$R$10016,9,FALSE)</f>
        <v>0</v>
      </c>
      <c r="G487" s="108">
        <f>Vulnerability_climate!C516</f>
        <v>0</v>
      </c>
      <c r="H487" s="109" t="str">
        <f t="shared" si="29"/>
        <v>00</v>
      </c>
      <c r="I487" s="109" t="e">
        <f>VLOOKUP(Risk_climate!$H487,Exposure_climate!$D$14:$J$1009,3,FALSE)</f>
        <v>#N/A</v>
      </c>
      <c r="J487" s="109" t="e">
        <f>VLOOKUP(Risk_climate!$H487,Exposure_climate!$D$14:$J$1009,4,FALSE)</f>
        <v>#N/A</v>
      </c>
      <c r="K487" s="110" t="e">
        <f>VLOOKUP(Risk_climate!$H487,Exposure_climate!$D$14:$J$1009,6,FALSE)</f>
        <v>#N/A</v>
      </c>
      <c r="L487" s="111">
        <f>Vulnerability_climate!E516</f>
        <v>0</v>
      </c>
      <c r="M487" s="112">
        <f>Vulnerability_climate!F516</f>
        <v>0</v>
      </c>
      <c r="N487" s="112" t="str">
        <f t="shared" si="30"/>
        <v>00</v>
      </c>
      <c r="O487" s="112" t="e">
        <f>VLOOKUP(N487,Vulnerability_climate!$D$18:$I$37,4,FALSE)</f>
        <v>#N/A</v>
      </c>
      <c r="P487" s="112" t="e">
        <f>VLOOKUP(N487,Vulnerability_climate!$D$18:$I$37,5,FALSE)</f>
        <v>#N/A</v>
      </c>
      <c r="Q487" s="113" t="e">
        <f>VLOOKUP(N487,Vulnerability_climate!$D$18:$I$37,6,FALSE)</f>
        <v>#N/A</v>
      </c>
      <c r="R487" s="55" t="e">
        <f t="shared" si="28"/>
        <v>#N/A</v>
      </c>
      <c r="S487" s="133" t="str">
        <f t="shared" si="31"/>
        <v/>
      </c>
    </row>
    <row r="488" spans="2:19" ht="16.5" thickBot="1" x14ac:dyDescent="0.3">
      <c r="B488" s="206">
        <f>Vulnerability_climate!B517</f>
        <v>0</v>
      </c>
      <c r="C488" s="207">
        <f>VLOOKUP($B488,Hazards_climate!$J$15:$R$10016,6,FALSE)</f>
        <v>0</v>
      </c>
      <c r="D488" s="208" t="e">
        <f>VLOOKUP($B488,Hazards_climate!$J$15:$R$10016,7,FALSE)</f>
        <v>#N/A</v>
      </c>
      <c r="E488" s="207">
        <f>VLOOKUP($B488,Hazards_climate!$J$15:$R$10016,8,FALSE)</f>
        <v>0</v>
      </c>
      <c r="F488" s="209">
        <f>VLOOKUP($B488,Hazards_climate!$J$15:$R$10016,9,FALSE)</f>
        <v>0</v>
      </c>
      <c r="G488" s="108">
        <f>Vulnerability_climate!C517</f>
        <v>0</v>
      </c>
      <c r="H488" s="109" t="str">
        <f t="shared" si="29"/>
        <v>00</v>
      </c>
      <c r="I488" s="109" t="e">
        <f>VLOOKUP(Risk_climate!$H488,Exposure_climate!$D$14:$J$1009,3,FALSE)</f>
        <v>#N/A</v>
      </c>
      <c r="J488" s="109" t="e">
        <f>VLOOKUP(Risk_climate!$H488,Exposure_climate!$D$14:$J$1009,4,FALSE)</f>
        <v>#N/A</v>
      </c>
      <c r="K488" s="110" t="e">
        <f>VLOOKUP(Risk_climate!$H488,Exposure_climate!$D$14:$J$1009,6,FALSE)</f>
        <v>#N/A</v>
      </c>
      <c r="L488" s="111">
        <f>Vulnerability_climate!E517</f>
        <v>0</v>
      </c>
      <c r="M488" s="112">
        <f>Vulnerability_climate!F517</f>
        <v>0</v>
      </c>
      <c r="N488" s="112" t="str">
        <f t="shared" si="30"/>
        <v>00</v>
      </c>
      <c r="O488" s="112" t="e">
        <f>VLOOKUP(N488,Vulnerability_climate!$D$18:$I$37,4,FALSE)</f>
        <v>#N/A</v>
      </c>
      <c r="P488" s="112" t="e">
        <f>VLOOKUP(N488,Vulnerability_climate!$D$18:$I$37,5,FALSE)</f>
        <v>#N/A</v>
      </c>
      <c r="Q488" s="113" t="e">
        <f>VLOOKUP(N488,Vulnerability_climate!$D$18:$I$37,6,FALSE)</f>
        <v>#N/A</v>
      </c>
      <c r="R488" s="55" t="e">
        <f t="shared" si="28"/>
        <v>#N/A</v>
      </c>
      <c r="S488" s="133" t="str">
        <f t="shared" si="31"/>
        <v/>
      </c>
    </row>
    <row r="489" spans="2:19" ht="16.5" thickBot="1" x14ac:dyDescent="0.3">
      <c r="B489" s="206">
        <f>Vulnerability_climate!B518</f>
        <v>0</v>
      </c>
      <c r="C489" s="207">
        <f>VLOOKUP($B489,Hazards_climate!$J$15:$R$10016,6,FALSE)</f>
        <v>0</v>
      </c>
      <c r="D489" s="208" t="e">
        <f>VLOOKUP($B489,Hazards_climate!$J$15:$R$10016,7,FALSE)</f>
        <v>#N/A</v>
      </c>
      <c r="E489" s="207">
        <f>VLOOKUP($B489,Hazards_climate!$J$15:$R$10016,8,FALSE)</f>
        <v>0</v>
      </c>
      <c r="F489" s="209">
        <f>VLOOKUP($B489,Hazards_climate!$J$15:$R$10016,9,FALSE)</f>
        <v>0</v>
      </c>
      <c r="G489" s="108">
        <f>Vulnerability_climate!C518</f>
        <v>0</v>
      </c>
      <c r="H489" s="109" t="str">
        <f t="shared" si="29"/>
        <v>00</v>
      </c>
      <c r="I489" s="109" t="e">
        <f>VLOOKUP(Risk_climate!$H489,Exposure_climate!$D$14:$J$1009,3,FALSE)</f>
        <v>#N/A</v>
      </c>
      <c r="J489" s="109" t="e">
        <f>VLOOKUP(Risk_climate!$H489,Exposure_climate!$D$14:$J$1009,4,FALSE)</f>
        <v>#N/A</v>
      </c>
      <c r="K489" s="110" t="e">
        <f>VLOOKUP(Risk_climate!$H489,Exposure_climate!$D$14:$J$1009,6,FALSE)</f>
        <v>#N/A</v>
      </c>
      <c r="L489" s="111">
        <f>Vulnerability_climate!E518</f>
        <v>0</v>
      </c>
      <c r="M489" s="112">
        <f>Vulnerability_climate!F518</f>
        <v>0</v>
      </c>
      <c r="N489" s="112" t="str">
        <f t="shared" si="30"/>
        <v>00</v>
      </c>
      <c r="O489" s="112" t="e">
        <f>VLOOKUP(N489,Vulnerability_climate!$D$18:$I$37,4,FALSE)</f>
        <v>#N/A</v>
      </c>
      <c r="P489" s="112" t="e">
        <f>VLOOKUP(N489,Vulnerability_climate!$D$18:$I$37,5,FALSE)</f>
        <v>#N/A</v>
      </c>
      <c r="Q489" s="113" t="e">
        <f>VLOOKUP(N489,Vulnerability_climate!$D$18:$I$37,6,FALSE)</f>
        <v>#N/A</v>
      </c>
      <c r="R489" s="55" t="e">
        <f t="shared" si="28"/>
        <v>#N/A</v>
      </c>
      <c r="S489" s="133" t="str">
        <f t="shared" si="31"/>
        <v/>
      </c>
    </row>
    <row r="490" spans="2:19" ht="16.5" thickBot="1" x14ac:dyDescent="0.3">
      <c r="B490" s="206">
        <f>Vulnerability_climate!B519</f>
        <v>0</v>
      </c>
      <c r="C490" s="207">
        <f>VLOOKUP($B490,Hazards_climate!$J$15:$R$10016,6,FALSE)</f>
        <v>0</v>
      </c>
      <c r="D490" s="208" t="e">
        <f>VLOOKUP($B490,Hazards_climate!$J$15:$R$10016,7,FALSE)</f>
        <v>#N/A</v>
      </c>
      <c r="E490" s="207">
        <f>VLOOKUP($B490,Hazards_climate!$J$15:$R$10016,8,FALSE)</f>
        <v>0</v>
      </c>
      <c r="F490" s="209">
        <f>VLOOKUP($B490,Hazards_climate!$J$15:$R$10016,9,FALSE)</f>
        <v>0</v>
      </c>
      <c r="G490" s="108">
        <f>Vulnerability_climate!C519</f>
        <v>0</v>
      </c>
      <c r="H490" s="109" t="str">
        <f t="shared" si="29"/>
        <v>00</v>
      </c>
      <c r="I490" s="109" t="e">
        <f>VLOOKUP(Risk_climate!$H490,Exposure_climate!$D$14:$J$1009,3,FALSE)</f>
        <v>#N/A</v>
      </c>
      <c r="J490" s="109" t="e">
        <f>VLOOKUP(Risk_climate!$H490,Exposure_climate!$D$14:$J$1009,4,FALSE)</f>
        <v>#N/A</v>
      </c>
      <c r="K490" s="110" t="e">
        <f>VLOOKUP(Risk_climate!$H490,Exposure_climate!$D$14:$J$1009,6,FALSE)</f>
        <v>#N/A</v>
      </c>
      <c r="L490" s="111">
        <f>Vulnerability_climate!E519</f>
        <v>0</v>
      </c>
      <c r="M490" s="112">
        <f>Vulnerability_climate!F519</f>
        <v>0</v>
      </c>
      <c r="N490" s="112" t="str">
        <f t="shared" si="30"/>
        <v>00</v>
      </c>
      <c r="O490" s="112" t="e">
        <f>VLOOKUP(N490,Vulnerability_climate!$D$18:$I$37,4,FALSE)</f>
        <v>#N/A</v>
      </c>
      <c r="P490" s="112" t="e">
        <f>VLOOKUP(N490,Vulnerability_climate!$D$18:$I$37,5,FALSE)</f>
        <v>#N/A</v>
      </c>
      <c r="Q490" s="113" t="e">
        <f>VLOOKUP(N490,Vulnerability_climate!$D$18:$I$37,6,FALSE)</f>
        <v>#N/A</v>
      </c>
      <c r="R490" s="55" t="e">
        <f t="shared" si="28"/>
        <v>#N/A</v>
      </c>
      <c r="S490" s="133" t="str">
        <f t="shared" si="31"/>
        <v/>
      </c>
    </row>
    <row r="491" spans="2:19" ht="16.5" thickBot="1" x14ac:dyDescent="0.3">
      <c r="B491" s="206">
        <f>Vulnerability_climate!B520</f>
        <v>0</v>
      </c>
      <c r="C491" s="207">
        <f>VLOOKUP($B491,Hazards_climate!$J$15:$R$10016,6,FALSE)</f>
        <v>0</v>
      </c>
      <c r="D491" s="208" t="e">
        <f>VLOOKUP($B491,Hazards_climate!$J$15:$R$10016,7,FALSE)</f>
        <v>#N/A</v>
      </c>
      <c r="E491" s="207">
        <f>VLOOKUP($B491,Hazards_climate!$J$15:$R$10016,8,FALSE)</f>
        <v>0</v>
      </c>
      <c r="F491" s="209">
        <f>VLOOKUP($B491,Hazards_climate!$J$15:$R$10016,9,FALSE)</f>
        <v>0</v>
      </c>
      <c r="G491" s="108">
        <f>Vulnerability_climate!C520</f>
        <v>0</v>
      </c>
      <c r="H491" s="109" t="str">
        <f t="shared" si="29"/>
        <v>00</v>
      </c>
      <c r="I491" s="109" t="e">
        <f>VLOOKUP(Risk_climate!$H491,Exposure_climate!$D$14:$J$1009,3,FALSE)</f>
        <v>#N/A</v>
      </c>
      <c r="J491" s="109" t="e">
        <f>VLOOKUP(Risk_climate!$H491,Exposure_climate!$D$14:$J$1009,4,FALSE)</f>
        <v>#N/A</v>
      </c>
      <c r="K491" s="110" t="e">
        <f>VLOOKUP(Risk_climate!$H491,Exposure_climate!$D$14:$J$1009,6,FALSE)</f>
        <v>#N/A</v>
      </c>
      <c r="L491" s="111">
        <f>Vulnerability_climate!E520</f>
        <v>0</v>
      </c>
      <c r="M491" s="112">
        <f>Vulnerability_climate!F520</f>
        <v>0</v>
      </c>
      <c r="N491" s="112" t="str">
        <f t="shared" si="30"/>
        <v>00</v>
      </c>
      <c r="O491" s="112" t="e">
        <f>VLOOKUP(N491,Vulnerability_climate!$D$18:$I$37,4,FALSE)</f>
        <v>#N/A</v>
      </c>
      <c r="P491" s="112" t="e">
        <f>VLOOKUP(N491,Vulnerability_climate!$D$18:$I$37,5,FALSE)</f>
        <v>#N/A</v>
      </c>
      <c r="Q491" s="113" t="e">
        <f>VLOOKUP(N491,Vulnerability_climate!$D$18:$I$37,6,FALSE)</f>
        <v>#N/A</v>
      </c>
      <c r="R491" s="55" t="e">
        <f t="shared" si="28"/>
        <v>#N/A</v>
      </c>
      <c r="S491" s="133" t="str">
        <f t="shared" si="31"/>
        <v/>
      </c>
    </row>
    <row r="492" spans="2:19" ht="16.5" thickBot="1" x14ac:dyDescent="0.3">
      <c r="B492" s="206">
        <f>Vulnerability_climate!B521</f>
        <v>0</v>
      </c>
      <c r="C492" s="207">
        <f>VLOOKUP($B492,Hazards_climate!$J$15:$R$10016,6,FALSE)</f>
        <v>0</v>
      </c>
      <c r="D492" s="208" t="e">
        <f>VLOOKUP($B492,Hazards_climate!$J$15:$R$10016,7,FALSE)</f>
        <v>#N/A</v>
      </c>
      <c r="E492" s="207">
        <f>VLOOKUP($B492,Hazards_climate!$J$15:$R$10016,8,FALSE)</f>
        <v>0</v>
      </c>
      <c r="F492" s="209">
        <f>VLOOKUP($B492,Hazards_climate!$J$15:$R$10016,9,FALSE)</f>
        <v>0</v>
      </c>
      <c r="G492" s="108">
        <f>Vulnerability_climate!C521</f>
        <v>0</v>
      </c>
      <c r="H492" s="109" t="str">
        <f t="shared" si="29"/>
        <v>00</v>
      </c>
      <c r="I492" s="109" t="e">
        <f>VLOOKUP(Risk_climate!$H492,Exposure_climate!$D$14:$J$1009,3,FALSE)</f>
        <v>#N/A</v>
      </c>
      <c r="J492" s="109" t="e">
        <f>VLOOKUP(Risk_climate!$H492,Exposure_climate!$D$14:$J$1009,4,FALSE)</f>
        <v>#N/A</v>
      </c>
      <c r="K492" s="110" t="e">
        <f>VLOOKUP(Risk_climate!$H492,Exposure_climate!$D$14:$J$1009,6,FALSE)</f>
        <v>#N/A</v>
      </c>
      <c r="L492" s="111">
        <f>Vulnerability_climate!E521</f>
        <v>0</v>
      </c>
      <c r="M492" s="112">
        <f>Vulnerability_climate!F521</f>
        <v>0</v>
      </c>
      <c r="N492" s="112" t="str">
        <f t="shared" si="30"/>
        <v>00</v>
      </c>
      <c r="O492" s="112" t="e">
        <f>VLOOKUP(N492,Vulnerability_climate!$D$18:$I$37,4,FALSE)</f>
        <v>#N/A</v>
      </c>
      <c r="P492" s="112" t="e">
        <f>VLOOKUP(N492,Vulnerability_climate!$D$18:$I$37,5,FALSE)</f>
        <v>#N/A</v>
      </c>
      <c r="Q492" s="113" t="e">
        <f>VLOOKUP(N492,Vulnerability_climate!$D$18:$I$37,6,FALSE)</f>
        <v>#N/A</v>
      </c>
      <c r="R492" s="55" t="e">
        <f t="shared" si="28"/>
        <v>#N/A</v>
      </c>
      <c r="S492" s="133" t="str">
        <f t="shared" si="31"/>
        <v/>
      </c>
    </row>
    <row r="493" spans="2:19" ht="16.5" thickBot="1" x14ac:dyDescent="0.3">
      <c r="B493" s="206">
        <f>Vulnerability_climate!B522</f>
        <v>0</v>
      </c>
      <c r="C493" s="207">
        <f>VLOOKUP($B493,Hazards_climate!$J$15:$R$10016,6,FALSE)</f>
        <v>0</v>
      </c>
      <c r="D493" s="208" t="e">
        <f>VLOOKUP($B493,Hazards_climate!$J$15:$R$10016,7,FALSE)</f>
        <v>#N/A</v>
      </c>
      <c r="E493" s="207">
        <f>VLOOKUP($B493,Hazards_climate!$J$15:$R$10016,8,FALSE)</f>
        <v>0</v>
      </c>
      <c r="F493" s="209">
        <f>VLOOKUP($B493,Hazards_climate!$J$15:$R$10016,9,FALSE)</f>
        <v>0</v>
      </c>
      <c r="G493" s="108">
        <f>Vulnerability_climate!C522</f>
        <v>0</v>
      </c>
      <c r="H493" s="109" t="str">
        <f t="shared" si="29"/>
        <v>00</v>
      </c>
      <c r="I493" s="109" t="e">
        <f>VLOOKUP(Risk_climate!$H493,Exposure_climate!$D$14:$J$1009,3,FALSE)</f>
        <v>#N/A</v>
      </c>
      <c r="J493" s="109" t="e">
        <f>VLOOKUP(Risk_climate!$H493,Exposure_climate!$D$14:$J$1009,4,FALSE)</f>
        <v>#N/A</v>
      </c>
      <c r="K493" s="110" t="e">
        <f>VLOOKUP(Risk_climate!$H493,Exposure_climate!$D$14:$J$1009,6,FALSE)</f>
        <v>#N/A</v>
      </c>
      <c r="L493" s="111">
        <f>Vulnerability_climate!E522</f>
        <v>0</v>
      </c>
      <c r="M493" s="112">
        <f>Vulnerability_climate!F522</f>
        <v>0</v>
      </c>
      <c r="N493" s="112" t="str">
        <f t="shared" si="30"/>
        <v>00</v>
      </c>
      <c r="O493" s="112" t="e">
        <f>VLOOKUP(N493,Vulnerability_climate!$D$18:$I$37,4,FALSE)</f>
        <v>#N/A</v>
      </c>
      <c r="P493" s="112" t="e">
        <f>VLOOKUP(N493,Vulnerability_climate!$D$18:$I$37,5,FALSE)</f>
        <v>#N/A</v>
      </c>
      <c r="Q493" s="113" t="e">
        <f>VLOOKUP(N493,Vulnerability_climate!$D$18:$I$37,6,FALSE)</f>
        <v>#N/A</v>
      </c>
      <c r="R493" s="55" t="e">
        <f t="shared" si="28"/>
        <v>#N/A</v>
      </c>
      <c r="S493" s="133" t="str">
        <f t="shared" si="31"/>
        <v/>
      </c>
    </row>
    <row r="494" spans="2:19" ht="16.5" thickBot="1" x14ac:dyDescent="0.3">
      <c r="B494" s="206">
        <f>Vulnerability_climate!B523</f>
        <v>0</v>
      </c>
      <c r="C494" s="207">
        <f>VLOOKUP($B494,Hazards_climate!$J$15:$R$10016,6,FALSE)</f>
        <v>0</v>
      </c>
      <c r="D494" s="208" t="e">
        <f>VLOOKUP($B494,Hazards_climate!$J$15:$R$10016,7,FALSE)</f>
        <v>#N/A</v>
      </c>
      <c r="E494" s="207">
        <f>VLOOKUP($B494,Hazards_climate!$J$15:$R$10016,8,FALSE)</f>
        <v>0</v>
      </c>
      <c r="F494" s="209">
        <f>VLOOKUP($B494,Hazards_climate!$J$15:$R$10016,9,FALSE)</f>
        <v>0</v>
      </c>
      <c r="G494" s="108">
        <f>Vulnerability_climate!C523</f>
        <v>0</v>
      </c>
      <c r="H494" s="109" t="str">
        <f t="shared" si="29"/>
        <v>00</v>
      </c>
      <c r="I494" s="109" t="e">
        <f>VLOOKUP(Risk_climate!$H494,Exposure_climate!$D$14:$J$1009,3,FALSE)</f>
        <v>#N/A</v>
      </c>
      <c r="J494" s="109" t="e">
        <f>VLOOKUP(Risk_climate!$H494,Exposure_climate!$D$14:$J$1009,4,FALSE)</f>
        <v>#N/A</v>
      </c>
      <c r="K494" s="110" t="e">
        <f>VLOOKUP(Risk_climate!$H494,Exposure_climate!$D$14:$J$1009,6,FALSE)</f>
        <v>#N/A</v>
      </c>
      <c r="L494" s="111">
        <f>Vulnerability_climate!E523</f>
        <v>0</v>
      </c>
      <c r="M494" s="112">
        <f>Vulnerability_climate!F523</f>
        <v>0</v>
      </c>
      <c r="N494" s="112" t="str">
        <f t="shared" si="30"/>
        <v>00</v>
      </c>
      <c r="O494" s="112" t="e">
        <f>VLOOKUP(N494,Vulnerability_climate!$D$18:$I$37,4,FALSE)</f>
        <v>#N/A</v>
      </c>
      <c r="P494" s="112" t="e">
        <f>VLOOKUP(N494,Vulnerability_climate!$D$18:$I$37,5,FALSE)</f>
        <v>#N/A</v>
      </c>
      <c r="Q494" s="113" t="e">
        <f>VLOOKUP(N494,Vulnerability_climate!$D$18:$I$37,6,FALSE)</f>
        <v>#N/A</v>
      </c>
      <c r="R494" s="55" t="e">
        <f t="shared" si="28"/>
        <v>#N/A</v>
      </c>
      <c r="S494" s="133" t="str">
        <f t="shared" si="31"/>
        <v/>
      </c>
    </row>
    <row r="495" spans="2:19" ht="16.5" thickBot="1" x14ac:dyDescent="0.3">
      <c r="B495" s="206">
        <f>Vulnerability_climate!B524</f>
        <v>0</v>
      </c>
      <c r="C495" s="207">
        <f>VLOOKUP($B495,Hazards_climate!$J$15:$R$10016,6,FALSE)</f>
        <v>0</v>
      </c>
      <c r="D495" s="208" t="e">
        <f>VLOOKUP($B495,Hazards_climate!$J$15:$R$10016,7,FALSE)</f>
        <v>#N/A</v>
      </c>
      <c r="E495" s="207">
        <f>VLOOKUP($B495,Hazards_climate!$J$15:$R$10016,8,FALSE)</f>
        <v>0</v>
      </c>
      <c r="F495" s="209">
        <f>VLOOKUP($B495,Hazards_climate!$J$15:$R$10016,9,FALSE)</f>
        <v>0</v>
      </c>
      <c r="G495" s="108">
        <f>Vulnerability_climate!C524</f>
        <v>0</v>
      </c>
      <c r="H495" s="109" t="str">
        <f t="shared" si="29"/>
        <v>00</v>
      </c>
      <c r="I495" s="109" t="e">
        <f>VLOOKUP(Risk_climate!$H495,Exposure_climate!$D$14:$J$1009,3,FALSE)</f>
        <v>#N/A</v>
      </c>
      <c r="J495" s="109" t="e">
        <f>VLOOKUP(Risk_climate!$H495,Exposure_climate!$D$14:$J$1009,4,FALSE)</f>
        <v>#N/A</v>
      </c>
      <c r="K495" s="110" t="e">
        <f>VLOOKUP(Risk_climate!$H495,Exposure_climate!$D$14:$J$1009,6,FALSE)</f>
        <v>#N/A</v>
      </c>
      <c r="L495" s="111">
        <f>Vulnerability_climate!E524</f>
        <v>0</v>
      </c>
      <c r="M495" s="112">
        <f>Vulnerability_climate!F524</f>
        <v>0</v>
      </c>
      <c r="N495" s="112" t="str">
        <f t="shared" si="30"/>
        <v>00</v>
      </c>
      <c r="O495" s="112" t="e">
        <f>VLOOKUP(N495,Vulnerability_climate!$D$18:$I$37,4,FALSE)</f>
        <v>#N/A</v>
      </c>
      <c r="P495" s="112" t="e">
        <f>VLOOKUP(N495,Vulnerability_climate!$D$18:$I$37,5,FALSE)</f>
        <v>#N/A</v>
      </c>
      <c r="Q495" s="113" t="e">
        <f>VLOOKUP(N495,Vulnerability_climate!$D$18:$I$37,6,FALSE)</f>
        <v>#N/A</v>
      </c>
      <c r="R495" s="55" t="e">
        <f t="shared" si="28"/>
        <v>#N/A</v>
      </c>
      <c r="S495" s="133" t="str">
        <f t="shared" si="31"/>
        <v/>
      </c>
    </row>
    <row r="496" spans="2:19" ht="16.5" thickBot="1" x14ac:dyDescent="0.3">
      <c r="B496" s="206">
        <f>Vulnerability_climate!B525</f>
        <v>0</v>
      </c>
      <c r="C496" s="207">
        <f>VLOOKUP($B496,Hazards_climate!$J$15:$R$10016,6,FALSE)</f>
        <v>0</v>
      </c>
      <c r="D496" s="208" t="e">
        <f>VLOOKUP($B496,Hazards_climate!$J$15:$R$10016,7,FALSE)</f>
        <v>#N/A</v>
      </c>
      <c r="E496" s="207">
        <f>VLOOKUP($B496,Hazards_climate!$J$15:$R$10016,8,FALSE)</f>
        <v>0</v>
      </c>
      <c r="F496" s="209">
        <f>VLOOKUP($B496,Hazards_climate!$J$15:$R$10016,9,FALSE)</f>
        <v>0</v>
      </c>
      <c r="G496" s="108">
        <f>Vulnerability_climate!C525</f>
        <v>0</v>
      </c>
      <c r="H496" s="109" t="str">
        <f t="shared" si="29"/>
        <v>00</v>
      </c>
      <c r="I496" s="109" t="e">
        <f>VLOOKUP(Risk_climate!$H496,Exposure_climate!$D$14:$J$1009,3,FALSE)</f>
        <v>#N/A</v>
      </c>
      <c r="J496" s="109" t="e">
        <f>VLOOKUP(Risk_climate!$H496,Exposure_climate!$D$14:$J$1009,4,FALSE)</f>
        <v>#N/A</v>
      </c>
      <c r="K496" s="110" t="e">
        <f>VLOOKUP(Risk_climate!$H496,Exposure_climate!$D$14:$J$1009,6,FALSE)</f>
        <v>#N/A</v>
      </c>
      <c r="L496" s="111">
        <f>Vulnerability_climate!E525</f>
        <v>0</v>
      </c>
      <c r="M496" s="112">
        <f>Vulnerability_climate!F525</f>
        <v>0</v>
      </c>
      <c r="N496" s="112" t="str">
        <f t="shared" si="30"/>
        <v>00</v>
      </c>
      <c r="O496" s="112" t="e">
        <f>VLOOKUP(N496,Vulnerability_climate!$D$18:$I$37,4,FALSE)</f>
        <v>#N/A</v>
      </c>
      <c r="P496" s="112" t="e">
        <f>VLOOKUP(N496,Vulnerability_climate!$D$18:$I$37,5,FALSE)</f>
        <v>#N/A</v>
      </c>
      <c r="Q496" s="113" t="e">
        <f>VLOOKUP(N496,Vulnerability_climate!$D$18:$I$37,6,FALSE)</f>
        <v>#N/A</v>
      </c>
      <c r="R496" s="55" t="e">
        <f t="shared" si="28"/>
        <v>#N/A</v>
      </c>
      <c r="S496" s="133" t="str">
        <f t="shared" si="31"/>
        <v/>
      </c>
    </row>
    <row r="497" spans="2:19" ht="16.5" thickBot="1" x14ac:dyDescent="0.3">
      <c r="B497" s="206">
        <f>Vulnerability_climate!B526</f>
        <v>0</v>
      </c>
      <c r="C497" s="207">
        <f>VLOOKUP($B497,Hazards_climate!$J$15:$R$10016,6,FALSE)</f>
        <v>0</v>
      </c>
      <c r="D497" s="208" t="e">
        <f>VLOOKUP($B497,Hazards_climate!$J$15:$R$10016,7,FALSE)</f>
        <v>#N/A</v>
      </c>
      <c r="E497" s="207">
        <f>VLOOKUP($B497,Hazards_climate!$J$15:$R$10016,8,FALSE)</f>
        <v>0</v>
      </c>
      <c r="F497" s="209">
        <f>VLOOKUP($B497,Hazards_climate!$J$15:$R$10016,9,FALSE)</f>
        <v>0</v>
      </c>
      <c r="G497" s="108">
        <f>Vulnerability_climate!C526</f>
        <v>0</v>
      </c>
      <c r="H497" s="109" t="str">
        <f t="shared" si="29"/>
        <v>00</v>
      </c>
      <c r="I497" s="109" t="e">
        <f>VLOOKUP(Risk_climate!$H497,Exposure_climate!$D$14:$J$1009,3,FALSE)</f>
        <v>#N/A</v>
      </c>
      <c r="J497" s="109" t="e">
        <f>VLOOKUP(Risk_climate!$H497,Exposure_climate!$D$14:$J$1009,4,FALSE)</f>
        <v>#N/A</v>
      </c>
      <c r="K497" s="110" t="e">
        <f>VLOOKUP(Risk_climate!$H497,Exposure_climate!$D$14:$J$1009,6,FALSE)</f>
        <v>#N/A</v>
      </c>
      <c r="L497" s="111">
        <f>Vulnerability_climate!E526</f>
        <v>0</v>
      </c>
      <c r="M497" s="112">
        <f>Vulnerability_climate!F526</f>
        <v>0</v>
      </c>
      <c r="N497" s="112" t="str">
        <f t="shared" si="30"/>
        <v>00</v>
      </c>
      <c r="O497" s="112" t="e">
        <f>VLOOKUP(N497,Vulnerability_climate!$D$18:$I$37,4,FALSE)</f>
        <v>#N/A</v>
      </c>
      <c r="P497" s="112" t="e">
        <f>VLOOKUP(N497,Vulnerability_climate!$D$18:$I$37,5,FALSE)</f>
        <v>#N/A</v>
      </c>
      <c r="Q497" s="113" t="e">
        <f>VLOOKUP(N497,Vulnerability_climate!$D$18:$I$37,6,FALSE)</f>
        <v>#N/A</v>
      </c>
      <c r="R497" s="55" t="e">
        <f t="shared" si="28"/>
        <v>#N/A</v>
      </c>
      <c r="S497" s="133" t="str">
        <f t="shared" si="31"/>
        <v/>
      </c>
    </row>
    <row r="498" spans="2:19" ht="16.5" thickBot="1" x14ac:dyDescent="0.3">
      <c r="B498" s="206">
        <f>Vulnerability_climate!B527</f>
        <v>0</v>
      </c>
      <c r="C498" s="207">
        <f>VLOOKUP($B498,Hazards_climate!$J$15:$R$10016,6,FALSE)</f>
        <v>0</v>
      </c>
      <c r="D498" s="208" t="e">
        <f>VLOOKUP($B498,Hazards_climate!$J$15:$R$10016,7,FALSE)</f>
        <v>#N/A</v>
      </c>
      <c r="E498" s="207">
        <f>VLOOKUP($B498,Hazards_climate!$J$15:$R$10016,8,FALSE)</f>
        <v>0</v>
      </c>
      <c r="F498" s="209">
        <f>VLOOKUP($B498,Hazards_climate!$J$15:$R$10016,9,FALSE)</f>
        <v>0</v>
      </c>
      <c r="G498" s="108">
        <f>Vulnerability_climate!C527</f>
        <v>0</v>
      </c>
      <c r="H498" s="109" t="str">
        <f t="shared" si="29"/>
        <v>00</v>
      </c>
      <c r="I498" s="109" t="e">
        <f>VLOOKUP(Risk_climate!$H498,Exposure_climate!$D$14:$J$1009,3,FALSE)</f>
        <v>#N/A</v>
      </c>
      <c r="J498" s="109" t="e">
        <f>VLOOKUP(Risk_climate!$H498,Exposure_climate!$D$14:$J$1009,4,FALSE)</f>
        <v>#N/A</v>
      </c>
      <c r="K498" s="110" t="e">
        <f>VLOOKUP(Risk_climate!$H498,Exposure_climate!$D$14:$J$1009,6,FALSE)</f>
        <v>#N/A</v>
      </c>
      <c r="L498" s="111">
        <f>Vulnerability_climate!E527</f>
        <v>0</v>
      </c>
      <c r="M498" s="112">
        <f>Vulnerability_climate!F527</f>
        <v>0</v>
      </c>
      <c r="N498" s="112" t="str">
        <f t="shared" si="30"/>
        <v>00</v>
      </c>
      <c r="O498" s="112" t="e">
        <f>VLOOKUP(N498,Vulnerability_climate!$D$18:$I$37,4,FALSE)</f>
        <v>#N/A</v>
      </c>
      <c r="P498" s="112" t="e">
        <f>VLOOKUP(N498,Vulnerability_climate!$D$18:$I$37,5,FALSE)</f>
        <v>#N/A</v>
      </c>
      <c r="Q498" s="113" t="e">
        <f>VLOOKUP(N498,Vulnerability_climate!$D$18:$I$37,6,FALSE)</f>
        <v>#N/A</v>
      </c>
      <c r="R498" s="55" t="e">
        <f t="shared" si="28"/>
        <v>#N/A</v>
      </c>
      <c r="S498" s="133" t="str">
        <f t="shared" si="31"/>
        <v/>
      </c>
    </row>
    <row r="499" spans="2:19" ht="16.5" thickBot="1" x14ac:dyDescent="0.3">
      <c r="B499" s="206">
        <f>Vulnerability_climate!B528</f>
        <v>0</v>
      </c>
      <c r="C499" s="207">
        <f>VLOOKUP($B499,Hazards_climate!$J$15:$R$10016,6,FALSE)</f>
        <v>0</v>
      </c>
      <c r="D499" s="208" t="e">
        <f>VLOOKUP($B499,Hazards_climate!$J$15:$R$10016,7,FALSE)</f>
        <v>#N/A</v>
      </c>
      <c r="E499" s="207">
        <f>VLOOKUP($B499,Hazards_climate!$J$15:$R$10016,8,FALSE)</f>
        <v>0</v>
      </c>
      <c r="F499" s="209">
        <f>VLOOKUP($B499,Hazards_climate!$J$15:$R$10016,9,FALSE)</f>
        <v>0</v>
      </c>
      <c r="G499" s="108">
        <f>Vulnerability_climate!C528</f>
        <v>0</v>
      </c>
      <c r="H499" s="109" t="str">
        <f t="shared" si="29"/>
        <v>00</v>
      </c>
      <c r="I499" s="109" t="e">
        <f>VLOOKUP(Risk_climate!$H499,Exposure_climate!$D$14:$J$1009,3,FALSE)</f>
        <v>#N/A</v>
      </c>
      <c r="J499" s="109" t="e">
        <f>VLOOKUP(Risk_climate!$H499,Exposure_climate!$D$14:$J$1009,4,FALSE)</f>
        <v>#N/A</v>
      </c>
      <c r="K499" s="110" t="e">
        <f>VLOOKUP(Risk_climate!$H499,Exposure_climate!$D$14:$J$1009,6,FALSE)</f>
        <v>#N/A</v>
      </c>
      <c r="L499" s="111">
        <f>Vulnerability_climate!E528</f>
        <v>0</v>
      </c>
      <c r="M499" s="112">
        <f>Vulnerability_climate!F528</f>
        <v>0</v>
      </c>
      <c r="N499" s="112" t="str">
        <f t="shared" si="30"/>
        <v>00</v>
      </c>
      <c r="O499" s="112" t="e">
        <f>VLOOKUP(N499,Vulnerability_climate!$D$18:$I$37,4,FALSE)</f>
        <v>#N/A</v>
      </c>
      <c r="P499" s="112" t="e">
        <f>VLOOKUP(N499,Vulnerability_climate!$D$18:$I$37,5,FALSE)</f>
        <v>#N/A</v>
      </c>
      <c r="Q499" s="113" t="e">
        <f>VLOOKUP(N499,Vulnerability_climate!$D$18:$I$37,6,FALSE)</f>
        <v>#N/A</v>
      </c>
      <c r="R499" s="55" t="e">
        <f t="shared" si="28"/>
        <v>#N/A</v>
      </c>
      <c r="S499" s="133" t="str">
        <f t="shared" si="31"/>
        <v/>
      </c>
    </row>
    <row r="500" spans="2:19" ht="16.5" thickBot="1" x14ac:dyDescent="0.3">
      <c r="B500" s="206">
        <f>Vulnerability_climate!B529</f>
        <v>0</v>
      </c>
      <c r="C500" s="207">
        <f>VLOOKUP($B500,Hazards_climate!$J$15:$R$10016,6,FALSE)</f>
        <v>0</v>
      </c>
      <c r="D500" s="208" t="e">
        <f>VLOOKUP($B500,Hazards_climate!$J$15:$R$10016,7,FALSE)</f>
        <v>#N/A</v>
      </c>
      <c r="E500" s="207">
        <f>VLOOKUP($B500,Hazards_climate!$J$15:$R$10016,8,FALSE)</f>
        <v>0</v>
      </c>
      <c r="F500" s="209">
        <f>VLOOKUP($B500,Hazards_climate!$J$15:$R$10016,9,FALSE)</f>
        <v>0</v>
      </c>
      <c r="G500" s="108">
        <f>Vulnerability_climate!C529</f>
        <v>0</v>
      </c>
      <c r="H500" s="109" t="str">
        <f t="shared" si="29"/>
        <v>00</v>
      </c>
      <c r="I500" s="109" t="e">
        <f>VLOOKUP(Risk_climate!$H500,Exposure_climate!$D$14:$J$1009,3,FALSE)</f>
        <v>#N/A</v>
      </c>
      <c r="J500" s="109" t="e">
        <f>VLOOKUP(Risk_climate!$H500,Exposure_climate!$D$14:$J$1009,4,FALSE)</f>
        <v>#N/A</v>
      </c>
      <c r="K500" s="110" t="e">
        <f>VLOOKUP(Risk_climate!$H500,Exposure_climate!$D$14:$J$1009,6,FALSE)</f>
        <v>#N/A</v>
      </c>
      <c r="L500" s="111">
        <f>Vulnerability_climate!E529</f>
        <v>0</v>
      </c>
      <c r="M500" s="112">
        <f>Vulnerability_climate!F529</f>
        <v>0</v>
      </c>
      <c r="N500" s="112" t="str">
        <f t="shared" si="30"/>
        <v>00</v>
      </c>
      <c r="O500" s="112" t="e">
        <f>VLOOKUP(N500,Vulnerability_climate!$D$18:$I$37,4,FALSE)</f>
        <v>#N/A</v>
      </c>
      <c r="P500" s="112" t="e">
        <f>VLOOKUP(N500,Vulnerability_climate!$D$18:$I$37,5,FALSE)</f>
        <v>#N/A</v>
      </c>
      <c r="Q500" s="113" t="e">
        <f>VLOOKUP(N500,Vulnerability_climate!$D$18:$I$37,6,FALSE)</f>
        <v>#N/A</v>
      </c>
      <c r="R500" s="55" t="e">
        <f t="shared" si="28"/>
        <v>#N/A</v>
      </c>
      <c r="S500" s="133" t="str">
        <f t="shared" si="31"/>
        <v/>
      </c>
    </row>
    <row r="501" spans="2:19" ht="16.5" thickBot="1" x14ac:dyDescent="0.3">
      <c r="B501" s="206">
        <f>Vulnerability_climate!B530</f>
        <v>0</v>
      </c>
      <c r="C501" s="207">
        <f>VLOOKUP($B501,Hazards_climate!$J$15:$R$10016,6,FALSE)</f>
        <v>0</v>
      </c>
      <c r="D501" s="208" t="e">
        <f>VLOOKUP($B501,Hazards_climate!$J$15:$R$10016,7,FALSE)</f>
        <v>#N/A</v>
      </c>
      <c r="E501" s="207">
        <f>VLOOKUP($B501,Hazards_climate!$J$15:$R$10016,8,FALSE)</f>
        <v>0</v>
      </c>
      <c r="F501" s="209">
        <f>VLOOKUP($B501,Hazards_climate!$J$15:$R$10016,9,FALSE)</f>
        <v>0</v>
      </c>
      <c r="G501" s="108">
        <f>Vulnerability_climate!C530</f>
        <v>0</v>
      </c>
      <c r="H501" s="109" t="str">
        <f t="shared" si="29"/>
        <v>00</v>
      </c>
      <c r="I501" s="109" t="e">
        <f>VLOOKUP(Risk_climate!$H501,Exposure_climate!$D$14:$J$1009,3,FALSE)</f>
        <v>#N/A</v>
      </c>
      <c r="J501" s="109" t="e">
        <f>VLOOKUP(Risk_climate!$H501,Exposure_climate!$D$14:$J$1009,4,FALSE)</f>
        <v>#N/A</v>
      </c>
      <c r="K501" s="110" t="e">
        <f>VLOOKUP(Risk_climate!$H501,Exposure_climate!$D$14:$J$1009,6,FALSE)</f>
        <v>#N/A</v>
      </c>
      <c r="L501" s="111">
        <f>Vulnerability_climate!E530</f>
        <v>0</v>
      </c>
      <c r="M501" s="112">
        <f>Vulnerability_climate!F530</f>
        <v>0</v>
      </c>
      <c r="N501" s="112" t="str">
        <f t="shared" si="30"/>
        <v>00</v>
      </c>
      <c r="O501" s="112" t="e">
        <f>VLOOKUP(N501,Vulnerability_climate!$D$18:$I$37,4,FALSE)</f>
        <v>#N/A</v>
      </c>
      <c r="P501" s="112" t="e">
        <f>VLOOKUP(N501,Vulnerability_climate!$D$18:$I$37,5,FALSE)</f>
        <v>#N/A</v>
      </c>
      <c r="Q501" s="113" t="e">
        <f>VLOOKUP(N501,Vulnerability_climate!$D$18:$I$37,6,FALSE)</f>
        <v>#N/A</v>
      </c>
      <c r="R501" s="55" t="e">
        <f t="shared" si="28"/>
        <v>#N/A</v>
      </c>
      <c r="S501" s="133" t="str">
        <f t="shared" si="31"/>
        <v/>
      </c>
    </row>
    <row r="502" spans="2:19" ht="16.5" thickBot="1" x14ac:dyDescent="0.3">
      <c r="B502" s="206">
        <f>Vulnerability_climate!B531</f>
        <v>0</v>
      </c>
      <c r="C502" s="207">
        <f>VLOOKUP($B502,Hazards_climate!$J$15:$R$10016,6,FALSE)</f>
        <v>0</v>
      </c>
      <c r="D502" s="208" t="e">
        <f>VLOOKUP($B502,Hazards_climate!$J$15:$R$10016,7,FALSE)</f>
        <v>#N/A</v>
      </c>
      <c r="E502" s="207">
        <f>VLOOKUP($B502,Hazards_climate!$J$15:$R$10016,8,FALSE)</f>
        <v>0</v>
      </c>
      <c r="F502" s="209">
        <f>VLOOKUP($B502,Hazards_climate!$J$15:$R$10016,9,FALSE)</f>
        <v>0</v>
      </c>
      <c r="G502" s="108">
        <f>Vulnerability_climate!C531</f>
        <v>0</v>
      </c>
      <c r="H502" s="109" t="str">
        <f t="shared" si="29"/>
        <v>00</v>
      </c>
      <c r="I502" s="109" t="e">
        <f>VLOOKUP(Risk_climate!$H502,Exposure_climate!$D$14:$J$1009,3,FALSE)</f>
        <v>#N/A</v>
      </c>
      <c r="J502" s="109" t="e">
        <f>VLOOKUP(Risk_climate!$H502,Exposure_climate!$D$14:$J$1009,4,FALSE)</f>
        <v>#N/A</v>
      </c>
      <c r="K502" s="110" t="e">
        <f>VLOOKUP(Risk_climate!$H502,Exposure_climate!$D$14:$J$1009,6,FALSE)</f>
        <v>#N/A</v>
      </c>
      <c r="L502" s="111">
        <f>Vulnerability_climate!E531</f>
        <v>0</v>
      </c>
      <c r="M502" s="112">
        <f>Vulnerability_climate!F531</f>
        <v>0</v>
      </c>
      <c r="N502" s="112" t="str">
        <f t="shared" si="30"/>
        <v>00</v>
      </c>
      <c r="O502" s="112" t="e">
        <f>VLOOKUP(N502,Vulnerability_climate!$D$18:$I$37,4,FALSE)</f>
        <v>#N/A</v>
      </c>
      <c r="P502" s="112" t="e">
        <f>VLOOKUP(N502,Vulnerability_climate!$D$18:$I$37,5,FALSE)</f>
        <v>#N/A</v>
      </c>
      <c r="Q502" s="113" t="e">
        <f>VLOOKUP(N502,Vulnerability_climate!$D$18:$I$37,6,FALSE)</f>
        <v>#N/A</v>
      </c>
      <c r="R502" s="55" t="e">
        <f t="shared" si="28"/>
        <v>#N/A</v>
      </c>
      <c r="S502" s="133" t="str">
        <f t="shared" si="31"/>
        <v/>
      </c>
    </row>
    <row r="503" spans="2:19" ht="16.5" thickBot="1" x14ac:dyDescent="0.3">
      <c r="B503" s="206">
        <f>Vulnerability_climate!B532</f>
        <v>0</v>
      </c>
      <c r="C503" s="207">
        <f>VLOOKUP($B503,Hazards_climate!$J$15:$R$10016,6,FALSE)</f>
        <v>0</v>
      </c>
      <c r="D503" s="208" t="e">
        <f>VLOOKUP($B503,Hazards_climate!$J$15:$R$10016,7,FALSE)</f>
        <v>#N/A</v>
      </c>
      <c r="E503" s="207">
        <f>VLOOKUP($B503,Hazards_climate!$J$15:$R$10016,8,FALSE)</f>
        <v>0</v>
      </c>
      <c r="F503" s="209">
        <f>VLOOKUP($B503,Hazards_climate!$J$15:$R$10016,9,FALSE)</f>
        <v>0</v>
      </c>
      <c r="G503" s="108">
        <f>Vulnerability_climate!C532</f>
        <v>0</v>
      </c>
      <c r="H503" s="109" t="str">
        <f t="shared" si="29"/>
        <v>00</v>
      </c>
      <c r="I503" s="109" t="e">
        <f>VLOOKUP(Risk_climate!$H503,Exposure_climate!$D$14:$J$1009,3,FALSE)</f>
        <v>#N/A</v>
      </c>
      <c r="J503" s="109" t="e">
        <f>VLOOKUP(Risk_climate!$H503,Exposure_climate!$D$14:$J$1009,4,FALSE)</f>
        <v>#N/A</v>
      </c>
      <c r="K503" s="110" t="e">
        <f>VLOOKUP(Risk_climate!$H503,Exposure_climate!$D$14:$J$1009,6,FALSE)</f>
        <v>#N/A</v>
      </c>
      <c r="L503" s="111">
        <f>Vulnerability_climate!E532</f>
        <v>0</v>
      </c>
      <c r="M503" s="112">
        <f>Vulnerability_climate!F532</f>
        <v>0</v>
      </c>
      <c r="N503" s="112" t="str">
        <f t="shared" si="30"/>
        <v>00</v>
      </c>
      <c r="O503" s="112" t="e">
        <f>VLOOKUP(N503,Vulnerability_climate!$D$18:$I$37,4,FALSE)</f>
        <v>#N/A</v>
      </c>
      <c r="P503" s="112" t="e">
        <f>VLOOKUP(N503,Vulnerability_climate!$D$18:$I$37,5,FALSE)</f>
        <v>#N/A</v>
      </c>
      <c r="Q503" s="113" t="e">
        <f>VLOOKUP(N503,Vulnerability_climate!$D$18:$I$37,6,FALSE)</f>
        <v>#N/A</v>
      </c>
      <c r="R503" s="55" t="e">
        <f t="shared" si="28"/>
        <v>#N/A</v>
      </c>
      <c r="S503" s="133" t="str">
        <f t="shared" si="31"/>
        <v/>
      </c>
    </row>
    <row r="504" spans="2:19" ht="16.5" thickBot="1" x14ac:dyDescent="0.3">
      <c r="B504" s="206">
        <f>Vulnerability_climate!B533</f>
        <v>0</v>
      </c>
      <c r="C504" s="207">
        <f>VLOOKUP($B504,Hazards_climate!$J$15:$R$10016,6,FALSE)</f>
        <v>0</v>
      </c>
      <c r="D504" s="208" t="e">
        <f>VLOOKUP($B504,Hazards_climate!$J$15:$R$10016,7,FALSE)</f>
        <v>#N/A</v>
      </c>
      <c r="E504" s="207">
        <f>VLOOKUP($B504,Hazards_climate!$J$15:$R$10016,8,FALSE)</f>
        <v>0</v>
      </c>
      <c r="F504" s="209">
        <f>VLOOKUP($B504,Hazards_climate!$J$15:$R$10016,9,FALSE)</f>
        <v>0</v>
      </c>
      <c r="G504" s="108">
        <f>Vulnerability_climate!C533</f>
        <v>0</v>
      </c>
      <c r="H504" s="109" t="str">
        <f t="shared" si="29"/>
        <v>00</v>
      </c>
      <c r="I504" s="109" t="e">
        <f>VLOOKUP(Risk_climate!$H504,Exposure_climate!$D$14:$J$1009,3,FALSE)</f>
        <v>#N/A</v>
      </c>
      <c r="J504" s="109" t="e">
        <f>VLOOKUP(Risk_climate!$H504,Exposure_climate!$D$14:$J$1009,4,FALSE)</f>
        <v>#N/A</v>
      </c>
      <c r="K504" s="110" t="e">
        <f>VLOOKUP(Risk_climate!$H504,Exposure_climate!$D$14:$J$1009,6,FALSE)</f>
        <v>#N/A</v>
      </c>
      <c r="L504" s="111">
        <f>Vulnerability_climate!E533</f>
        <v>0</v>
      </c>
      <c r="M504" s="112">
        <f>Vulnerability_climate!F533</f>
        <v>0</v>
      </c>
      <c r="N504" s="112" t="str">
        <f t="shared" si="30"/>
        <v>00</v>
      </c>
      <c r="O504" s="112" t="e">
        <f>VLOOKUP(N504,Vulnerability_climate!$D$18:$I$37,4,FALSE)</f>
        <v>#N/A</v>
      </c>
      <c r="P504" s="112" t="e">
        <f>VLOOKUP(N504,Vulnerability_climate!$D$18:$I$37,5,FALSE)</f>
        <v>#N/A</v>
      </c>
      <c r="Q504" s="113" t="e">
        <f>VLOOKUP(N504,Vulnerability_climate!$D$18:$I$37,6,FALSE)</f>
        <v>#N/A</v>
      </c>
      <c r="R504" s="55" t="e">
        <f t="shared" si="28"/>
        <v>#N/A</v>
      </c>
      <c r="S504" s="133" t="str">
        <f t="shared" si="31"/>
        <v/>
      </c>
    </row>
    <row r="505" spans="2:19" ht="16.5" thickBot="1" x14ac:dyDescent="0.3">
      <c r="B505" s="206">
        <f>Vulnerability_climate!B534</f>
        <v>0</v>
      </c>
      <c r="C505" s="207">
        <f>VLOOKUP($B505,Hazards_climate!$J$15:$R$10016,6,FALSE)</f>
        <v>0</v>
      </c>
      <c r="D505" s="208" t="e">
        <f>VLOOKUP($B505,Hazards_climate!$J$15:$R$10016,7,FALSE)</f>
        <v>#N/A</v>
      </c>
      <c r="E505" s="207">
        <f>VLOOKUP($B505,Hazards_climate!$J$15:$R$10016,8,FALSE)</f>
        <v>0</v>
      </c>
      <c r="F505" s="209">
        <f>VLOOKUP($B505,Hazards_climate!$J$15:$R$10016,9,FALSE)</f>
        <v>0</v>
      </c>
      <c r="G505" s="108">
        <f>Vulnerability_climate!C534</f>
        <v>0</v>
      </c>
      <c r="H505" s="109" t="str">
        <f t="shared" si="29"/>
        <v>00</v>
      </c>
      <c r="I505" s="109" t="e">
        <f>VLOOKUP(Risk_climate!$H505,Exposure_climate!$D$14:$J$1009,3,FALSE)</f>
        <v>#N/A</v>
      </c>
      <c r="J505" s="109" t="e">
        <f>VLOOKUP(Risk_climate!$H505,Exposure_climate!$D$14:$J$1009,4,FALSE)</f>
        <v>#N/A</v>
      </c>
      <c r="K505" s="110" t="e">
        <f>VLOOKUP(Risk_climate!$H505,Exposure_climate!$D$14:$J$1009,6,FALSE)</f>
        <v>#N/A</v>
      </c>
      <c r="L505" s="111">
        <f>Vulnerability_climate!E534</f>
        <v>0</v>
      </c>
      <c r="M505" s="112">
        <f>Vulnerability_climate!F534</f>
        <v>0</v>
      </c>
      <c r="N505" s="112" t="str">
        <f t="shared" si="30"/>
        <v>00</v>
      </c>
      <c r="O505" s="112" t="e">
        <f>VLOOKUP(N505,Vulnerability_climate!$D$18:$I$37,4,FALSE)</f>
        <v>#N/A</v>
      </c>
      <c r="P505" s="112" t="e">
        <f>VLOOKUP(N505,Vulnerability_climate!$D$18:$I$37,5,FALSE)</f>
        <v>#N/A</v>
      </c>
      <c r="Q505" s="113" t="e">
        <f>VLOOKUP(N505,Vulnerability_climate!$D$18:$I$37,6,FALSE)</f>
        <v>#N/A</v>
      </c>
      <c r="R505" s="55" t="e">
        <f t="shared" si="28"/>
        <v>#N/A</v>
      </c>
      <c r="S505" s="133" t="str">
        <f t="shared" si="31"/>
        <v/>
      </c>
    </row>
    <row r="506" spans="2:19" ht="16.5" thickBot="1" x14ac:dyDescent="0.3">
      <c r="B506" s="206">
        <f>Vulnerability_climate!B535</f>
        <v>0</v>
      </c>
      <c r="C506" s="207">
        <f>VLOOKUP($B506,Hazards_climate!$J$15:$R$10016,6,FALSE)</f>
        <v>0</v>
      </c>
      <c r="D506" s="208" t="e">
        <f>VLOOKUP($B506,Hazards_climate!$J$15:$R$10016,7,FALSE)</f>
        <v>#N/A</v>
      </c>
      <c r="E506" s="207">
        <f>VLOOKUP($B506,Hazards_climate!$J$15:$R$10016,8,FALSE)</f>
        <v>0</v>
      </c>
      <c r="F506" s="209">
        <f>VLOOKUP($B506,Hazards_climate!$J$15:$R$10016,9,FALSE)</f>
        <v>0</v>
      </c>
      <c r="G506" s="108">
        <f>Vulnerability_climate!C535</f>
        <v>0</v>
      </c>
      <c r="H506" s="109" t="str">
        <f t="shared" si="29"/>
        <v>00</v>
      </c>
      <c r="I506" s="109" t="e">
        <f>VLOOKUP(Risk_climate!$H506,Exposure_climate!$D$14:$J$1009,3,FALSE)</f>
        <v>#N/A</v>
      </c>
      <c r="J506" s="109" t="e">
        <f>VLOOKUP(Risk_climate!$H506,Exposure_climate!$D$14:$J$1009,4,FALSE)</f>
        <v>#N/A</v>
      </c>
      <c r="K506" s="110" t="e">
        <f>VLOOKUP(Risk_climate!$H506,Exposure_climate!$D$14:$J$1009,6,FALSE)</f>
        <v>#N/A</v>
      </c>
      <c r="L506" s="111">
        <f>Vulnerability_climate!E535</f>
        <v>0</v>
      </c>
      <c r="M506" s="112">
        <f>Vulnerability_climate!F535</f>
        <v>0</v>
      </c>
      <c r="N506" s="112" t="str">
        <f t="shared" si="30"/>
        <v>00</v>
      </c>
      <c r="O506" s="112" t="e">
        <f>VLOOKUP(N506,Vulnerability_climate!$D$18:$I$37,4,FALSE)</f>
        <v>#N/A</v>
      </c>
      <c r="P506" s="112" t="e">
        <f>VLOOKUP(N506,Vulnerability_climate!$D$18:$I$37,5,FALSE)</f>
        <v>#N/A</v>
      </c>
      <c r="Q506" s="113" t="e">
        <f>VLOOKUP(N506,Vulnerability_climate!$D$18:$I$37,6,FALSE)</f>
        <v>#N/A</v>
      </c>
      <c r="R506" s="55" t="e">
        <f t="shared" si="28"/>
        <v>#N/A</v>
      </c>
      <c r="S506" s="133" t="str">
        <f t="shared" si="31"/>
        <v/>
      </c>
    </row>
    <row r="507" spans="2:19" ht="16.5" thickBot="1" x14ac:dyDescent="0.3">
      <c r="B507" s="206">
        <f>Vulnerability_climate!B536</f>
        <v>0</v>
      </c>
      <c r="C507" s="207">
        <f>VLOOKUP($B507,Hazards_climate!$J$15:$R$10016,6,FALSE)</f>
        <v>0</v>
      </c>
      <c r="D507" s="208" t="e">
        <f>VLOOKUP($B507,Hazards_climate!$J$15:$R$10016,7,FALSE)</f>
        <v>#N/A</v>
      </c>
      <c r="E507" s="207">
        <f>VLOOKUP($B507,Hazards_climate!$J$15:$R$10016,8,FALSE)</f>
        <v>0</v>
      </c>
      <c r="F507" s="209">
        <f>VLOOKUP($B507,Hazards_climate!$J$15:$R$10016,9,FALSE)</f>
        <v>0</v>
      </c>
      <c r="G507" s="108">
        <f>Vulnerability_climate!C536</f>
        <v>0</v>
      </c>
      <c r="H507" s="109" t="str">
        <f t="shared" si="29"/>
        <v>00</v>
      </c>
      <c r="I507" s="109" t="e">
        <f>VLOOKUP(Risk_climate!$H507,Exposure_climate!$D$14:$J$1009,3,FALSE)</f>
        <v>#N/A</v>
      </c>
      <c r="J507" s="109" t="e">
        <f>VLOOKUP(Risk_climate!$H507,Exposure_climate!$D$14:$J$1009,4,FALSE)</f>
        <v>#N/A</v>
      </c>
      <c r="K507" s="110" t="e">
        <f>VLOOKUP(Risk_climate!$H507,Exposure_climate!$D$14:$J$1009,6,FALSE)</f>
        <v>#N/A</v>
      </c>
      <c r="L507" s="111">
        <f>Vulnerability_climate!E536</f>
        <v>0</v>
      </c>
      <c r="M507" s="112">
        <f>Vulnerability_climate!F536</f>
        <v>0</v>
      </c>
      <c r="N507" s="112" t="str">
        <f t="shared" si="30"/>
        <v>00</v>
      </c>
      <c r="O507" s="112" t="e">
        <f>VLOOKUP(N507,Vulnerability_climate!$D$18:$I$37,4,FALSE)</f>
        <v>#N/A</v>
      </c>
      <c r="P507" s="112" t="e">
        <f>VLOOKUP(N507,Vulnerability_climate!$D$18:$I$37,5,FALSE)</f>
        <v>#N/A</v>
      </c>
      <c r="Q507" s="113" t="e">
        <f>VLOOKUP(N507,Vulnerability_climate!$D$18:$I$37,6,FALSE)</f>
        <v>#N/A</v>
      </c>
      <c r="R507" s="55" t="e">
        <f t="shared" si="28"/>
        <v>#N/A</v>
      </c>
      <c r="S507" s="133" t="str">
        <f t="shared" si="31"/>
        <v/>
      </c>
    </row>
    <row r="508" spans="2:19" ht="16.5" thickBot="1" x14ac:dyDescent="0.3">
      <c r="B508" s="206">
        <f>Vulnerability_climate!B537</f>
        <v>0</v>
      </c>
      <c r="C508" s="207">
        <f>VLOOKUP($B508,Hazards_climate!$J$15:$R$10016,6,FALSE)</f>
        <v>0</v>
      </c>
      <c r="D508" s="208" t="e">
        <f>VLOOKUP($B508,Hazards_climate!$J$15:$R$10016,7,FALSE)</f>
        <v>#N/A</v>
      </c>
      <c r="E508" s="207">
        <f>VLOOKUP($B508,Hazards_climate!$J$15:$R$10016,8,FALSE)</f>
        <v>0</v>
      </c>
      <c r="F508" s="209">
        <f>VLOOKUP($B508,Hazards_climate!$J$15:$R$10016,9,FALSE)</f>
        <v>0</v>
      </c>
      <c r="G508" s="108">
        <f>Vulnerability_climate!C537</f>
        <v>0</v>
      </c>
      <c r="H508" s="109" t="str">
        <f t="shared" si="29"/>
        <v>00</v>
      </c>
      <c r="I508" s="109" t="e">
        <f>VLOOKUP(Risk_climate!$H508,Exposure_climate!$D$14:$J$1009,3,FALSE)</f>
        <v>#N/A</v>
      </c>
      <c r="J508" s="109" t="e">
        <f>VLOOKUP(Risk_climate!$H508,Exposure_climate!$D$14:$J$1009,4,FALSE)</f>
        <v>#N/A</v>
      </c>
      <c r="K508" s="110" t="e">
        <f>VLOOKUP(Risk_climate!$H508,Exposure_climate!$D$14:$J$1009,6,FALSE)</f>
        <v>#N/A</v>
      </c>
      <c r="L508" s="111">
        <f>Vulnerability_climate!E537</f>
        <v>0</v>
      </c>
      <c r="M508" s="112">
        <f>Vulnerability_climate!F537</f>
        <v>0</v>
      </c>
      <c r="N508" s="112" t="str">
        <f t="shared" si="30"/>
        <v>00</v>
      </c>
      <c r="O508" s="112" t="e">
        <f>VLOOKUP(N508,Vulnerability_climate!$D$18:$I$37,4,FALSE)</f>
        <v>#N/A</v>
      </c>
      <c r="P508" s="112" t="e">
        <f>VLOOKUP(N508,Vulnerability_climate!$D$18:$I$37,5,FALSE)</f>
        <v>#N/A</v>
      </c>
      <c r="Q508" s="113" t="e">
        <f>VLOOKUP(N508,Vulnerability_climate!$D$18:$I$37,6,FALSE)</f>
        <v>#N/A</v>
      </c>
      <c r="R508" s="55" t="e">
        <f t="shared" si="28"/>
        <v>#N/A</v>
      </c>
      <c r="S508" s="133" t="str">
        <f t="shared" si="31"/>
        <v/>
      </c>
    </row>
    <row r="509" spans="2:19" ht="16.5" thickBot="1" x14ac:dyDescent="0.3">
      <c r="B509" s="206">
        <f>Vulnerability_climate!B538</f>
        <v>0</v>
      </c>
      <c r="C509" s="207">
        <f>VLOOKUP($B509,Hazards_climate!$J$15:$R$10016,6,FALSE)</f>
        <v>0</v>
      </c>
      <c r="D509" s="208" t="e">
        <f>VLOOKUP($B509,Hazards_climate!$J$15:$R$10016,7,FALSE)</f>
        <v>#N/A</v>
      </c>
      <c r="E509" s="207">
        <f>VLOOKUP($B509,Hazards_climate!$J$15:$R$10016,8,FALSE)</f>
        <v>0</v>
      </c>
      <c r="F509" s="209">
        <f>VLOOKUP($B509,Hazards_climate!$J$15:$R$10016,9,FALSE)</f>
        <v>0</v>
      </c>
      <c r="G509" s="108">
        <f>Vulnerability_climate!C538</f>
        <v>0</v>
      </c>
      <c r="H509" s="109" t="str">
        <f t="shared" si="29"/>
        <v>00</v>
      </c>
      <c r="I509" s="109" t="e">
        <f>VLOOKUP(Risk_climate!$H509,Exposure_climate!$D$14:$J$1009,3,FALSE)</f>
        <v>#N/A</v>
      </c>
      <c r="J509" s="109" t="e">
        <f>VLOOKUP(Risk_climate!$H509,Exposure_climate!$D$14:$J$1009,4,FALSE)</f>
        <v>#N/A</v>
      </c>
      <c r="K509" s="110" t="e">
        <f>VLOOKUP(Risk_climate!$H509,Exposure_climate!$D$14:$J$1009,6,FALSE)</f>
        <v>#N/A</v>
      </c>
      <c r="L509" s="111">
        <f>Vulnerability_climate!E538</f>
        <v>0</v>
      </c>
      <c r="M509" s="112">
        <f>Vulnerability_climate!F538</f>
        <v>0</v>
      </c>
      <c r="N509" s="112" t="str">
        <f t="shared" si="30"/>
        <v>00</v>
      </c>
      <c r="O509" s="112" t="e">
        <f>VLOOKUP(N509,Vulnerability_climate!$D$18:$I$37,4,FALSE)</f>
        <v>#N/A</v>
      </c>
      <c r="P509" s="112" t="e">
        <f>VLOOKUP(N509,Vulnerability_climate!$D$18:$I$37,5,FALSE)</f>
        <v>#N/A</v>
      </c>
      <c r="Q509" s="113" t="e">
        <f>VLOOKUP(N509,Vulnerability_climate!$D$18:$I$37,6,FALSE)</f>
        <v>#N/A</v>
      </c>
      <c r="R509" s="55" t="e">
        <f t="shared" si="28"/>
        <v>#N/A</v>
      </c>
      <c r="S509" s="133" t="str">
        <f t="shared" si="31"/>
        <v/>
      </c>
    </row>
    <row r="510" spans="2:19" ht="16.5" thickBot="1" x14ac:dyDescent="0.3">
      <c r="B510" s="206">
        <f>Vulnerability_climate!B539</f>
        <v>0</v>
      </c>
      <c r="C510" s="207">
        <f>VLOOKUP($B510,Hazards_climate!$J$15:$R$10016,6,FALSE)</f>
        <v>0</v>
      </c>
      <c r="D510" s="208" t="e">
        <f>VLOOKUP($B510,Hazards_climate!$J$15:$R$10016,7,FALSE)</f>
        <v>#N/A</v>
      </c>
      <c r="E510" s="207">
        <f>VLOOKUP($B510,Hazards_climate!$J$15:$R$10016,8,FALSE)</f>
        <v>0</v>
      </c>
      <c r="F510" s="209">
        <f>VLOOKUP($B510,Hazards_climate!$J$15:$R$10016,9,FALSE)</f>
        <v>0</v>
      </c>
      <c r="G510" s="108">
        <f>Vulnerability_climate!C539</f>
        <v>0</v>
      </c>
      <c r="H510" s="109" t="str">
        <f t="shared" si="29"/>
        <v>00</v>
      </c>
      <c r="I510" s="109" t="e">
        <f>VLOOKUP(Risk_climate!$H510,Exposure_climate!$D$14:$J$1009,3,FALSE)</f>
        <v>#N/A</v>
      </c>
      <c r="J510" s="109" t="e">
        <f>VLOOKUP(Risk_climate!$H510,Exposure_climate!$D$14:$J$1009,4,FALSE)</f>
        <v>#N/A</v>
      </c>
      <c r="K510" s="110" t="e">
        <f>VLOOKUP(Risk_climate!$H510,Exposure_climate!$D$14:$J$1009,6,FALSE)</f>
        <v>#N/A</v>
      </c>
      <c r="L510" s="111">
        <f>Vulnerability_climate!E539</f>
        <v>0</v>
      </c>
      <c r="M510" s="112">
        <f>Vulnerability_climate!F539</f>
        <v>0</v>
      </c>
      <c r="N510" s="112" t="str">
        <f t="shared" si="30"/>
        <v>00</v>
      </c>
      <c r="O510" s="112" t="e">
        <f>VLOOKUP(N510,Vulnerability_climate!$D$18:$I$37,4,FALSE)</f>
        <v>#N/A</v>
      </c>
      <c r="P510" s="112" t="e">
        <f>VLOOKUP(N510,Vulnerability_climate!$D$18:$I$37,5,FALSE)</f>
        <v>#N/A</v>
      </c>
      <c r="Q510" s="113" t="e">
        <f>VLOOKUP(N510,Vulnerability_climate!$D$18:$I$37,6,FALSE)</f>
        <v>#N/A</v>
      </c>
      <c r="R510" s="55" t="e">
        <f t="shared" si="28"/>
        <v>#N/A</v>
      </c>
      <c r="S510" s="133" t="str">
        <f t="shared" si="31"/>
        <v/>
      </c>
    </row>
    <row r="511" spans="2:19" ht="16.5" thickBot="1" x14ac:dyDescent="0.3">
      <c r="B511" s="206">
        <f>Vulnerability_climate!B540</f>
        <v>0</v>
      </c>
      <c r="C511" s="207">
        <f>VLOOKUP($B511,Hazards_climate!$J$15:$R$10016,6,FALSE)</f>
        <v>0</v>
      </c>
      <c r="D511" s="208" t="e">
        <f>VLOOKUP($B511,Hazards_climate!$J$15:$R$10016,7,FALSE)</f>
        <v>#N/A</v>
      </c>
      <c r="E511" s="207">
        <f>VLOOKUP($B511,Hazards_climate!$J$15:$R$10016,8,FALSE)</f>
        <v>0</v>
      </c>
      <c r="F511" s="209">
        <f>VLOOKUP($B511,Hazards_climate!$J$15:$R$10016,9,FALSE)</f>
        <v>0</v>
      </c>
      <c r="G511" s="108">
        <f>Vulnerability_climate!C540</f>
        <v>0</v>
      </c>
      <c r="H511" s="109" t="str">
        <f t="shared" si="29"/>
        <v>00</v>
      </c>
      <c r="I511" s="109" t="e">
        <f>VLOOKUP(Risk_climate!$H511,Exposure_climate!$D$14:$J$1009,3,FALSE)</f>
        <v>#N/A</v>
      </c>
      <c r="J511" s="109" t="e">
        <f>VLOOKUP(Risk_climate!$H511,Exposure_climate!$D$14:$J$1009,4,FALSE)</f>
        <v>#N/A</v>
      </c>
      <c r="K511" s="110" t="e">
        <f>VLOOKUP(Risk_climate!$H511,Exposure_climate!$D$14:$J$1009,6,FALSE)</f>
        <v>#N/A</v>
      </c>
      <c r="L511" s="111">
        <f>Vulnerability_climate!E540</f>
        <v>0</v>
      </c>
      <c r="M511" s="112">
        <f>Vulnerability_climate!F540</f>
        <v>0</v>
      </c>
      <c r="N511" s="112" t="str">
        <f t="shared" si="30"/>
        <v>00</v>
      </c>
      <c r="O511" s="112" t="e">
        <f>VLOOKUP(N511,Vulnerability_climate!$D$18:$I$37,4,FALSE)</f>
        <v>#N/A</v>
      </c>
      <c r="P511" s="112" t="e">
        <f>VLOOKUP(N511,Vulnerability_climate!$D$18:$I$37,5,FALSE)</f>
        <v>#N/A</v>
      </c>
      <c r="Q511" s="113" t="e">
        <f>VLOOKUP(N511,Vulnerability_climate!$D$18:$I$37,6,FALSE)</f>
        <v>#N/A</v>
      </c>
      <c r="R511" s="55" t="e">
        <f t="shared" si="28"/>
        <v>#N/A</v>
      </c>
      <c r="S511" s="133" t="str">
        <f t="shared" si="31"/>
        <v/>
      </c>
    </row>
    <row r="512" spans="2:19" ht="16.5" thickBot="1" x14ac:dyDescent="0.3">
      <c r="B512" s="206">
        <f>Vulnerability_climate!B541</f>
        <v>0</v>
      </c>
      <c r="C512" s="207">
        <f>VLOOKUP($B512,Hazards_climate!$J$15:$R$10016,6,FALSE)</f>
        <v>0</v>
      </c>
      <c r="D512" s="208" t="e">
        <f>VLOOKUP($B512,Hazards_climate!$J$15:$R$10016,7,FALSE)</f>
        <v>#N/A</v>
      </c>
      <c r="E512" s="207">
        <f>VLOOKUP($B512,Hazards_climate!$J$15:$R$10016,8,FALSE)</f>
        <v>0</v>
      </c>
      <c r="F512" s="209">
        <f>VLOOKUP($B512,Hazards_climate!$J$15:$R$10016,9,FALSE)</f>
        <v>0</v>
      </c>
      <c r="G512" s="108">
        <f>Vulnerability_climate!C541</f>
        <v>0</v>
      </c>
      <c r="H512" s="109" t="str">
        <f t="shared" si="29"/>
        <v>00</v>
      </c>
      <c r="I512" s="109" t="e">
        <f>VLOOKUP(Risk_climate!$H512,Exposure_climate!$D$14:$J$1009,3,FALSE)</f>
        <v>#N/A</v>
      </c>
      <c r="J512" s="109" t="e">
        <f>VLOOKUP(Risk_climate!$H512,Exposure_climate!$D$14:$J$1009,4,FALSE)</f>
        <v>#N/A</v>
      </c>
      <c r="K512" s="110" t="e">
        <f>VLOOKUP(Risk_climate!$H512,Exposure_climate!$D$14:$J$1009,6,FALSE)</f>
        <v>#N/A</v>
      </c>
      <c r="L512" s="111">
        <f>Vulnerability_climate!E541</f>
        <v>0</v>
      </c>
      <c r="M512" s="112">
        <f>Vulnerability_climate!F541</f>
        <v>0</v>
      </c>
      <c r="N512" s="112" t="str">
        <f t="shared" si="30"/>
        <v>00</v>
      </c>
      <c r="O512" s="112" t="e">
        <f>VLOOKUP(N512,Vulnerability_climate!$D$18:$I$37,4,FALSE)</f>
        <v>#N/A</v>
      </c>
      <c r="P512" s="112" t="e">
        <f>VLOOKUP(N512,Vulnerability_climate!$D$18:$I$37,5,FALSE)</f>
        <v>#N/A</v>
      </c>
      <c r="Q512" s="113" t="e">
        <f>VLOOKUP(N512,Vulnerability_climate!$D$18:$I$37,6,FALSE)</f>
        <v>#N/A</v>
      </c>
      <c r="R512" s="55" t="e">
        <f t="shared" si="28"/>
        <v>#N/A</v>
      </c>
      <c r="S512" s="133" t="str">
        <f t="shared" si="31"/>
        <v/>
      </c>
    </row>
    <row r="513" spans="2:19" ht="16.5" thickBot="1" x14ac:dyDescent="0.3">
      <c r="B513" s="206">
        <f>Vulnerability_climate!B542</f>
        <v>0</v>
      </c>
      <c r="C513" s="207">
        <f>VLOOKUP($B513,Hazards_climate!$J$15:$R$10016,6,FALSE)</f>
        <v>0</v>
      </c>
      <c r="D513" s="208" t="e">
        <f>VLOOKUP($B513,Hazards_climate!$J$15:$R$10016,7,FALSE)</f>
        <v>#N/A</v>
      </c>
      <c r="E513" s="207">
        <f>VLOOKUP($B513,Hazards_climate!$J$15:$R$10016,8,FALSE)</f>
        <v>0</v>
      </c>
      <c r="F513" s="209">
        <f>VLOOKUP($B513,Hazards_climate!$J$15:$R$10016,9,FALSE)</f>
        <v>0</v>
      </c>
      <c r="G513" s="108">
        <f>Vulnerability_climate!C542</f>
        <v>0</v>
      </c>
      <c r="H513" s="109" t="str">
        <f t="shared" si="29"/>
        <v>00</v>
      </c>
      <c r="I513" s="109" t="e">
        <f>VLOOKUP(Risk_climate!$H513,Exposure_climate!$D$14:$J$1009,3,FALSE)</f>
        <v>#N/A</v>
      </c>
      <c r="J513" s="109" t="e">
        <f>VLOOKUP(Risk_climate!$H513,Exposure_climate!$D$14:$J$1009,4,FALSE)</f>
        <v>#N/A</v>
      </c>
      <c r="K513" s="110" t="e">
        <f>VLOOKUP(Risk_climate!$H513,Exposure_climate!$D$14:$J$1009,6,FALSE)</f>
        <v>#N/A</v>
      </c>
      <c r="L513" s="111">
        <f>Vulnerability_climate!E542</f>
        <v>0</v>
      </c>
      <c r="M513" s="112">
        <f>Vulnerability_climate!F542</f>
        <v>0</v>
      </c>
      <c r="N513" s="112" t="str">
        <f t="shared" si="30"/>
        <v>00</v>
      </c>
      <c r="O513" s="112" t="e">
        <f>VLOOKUP(N513,Vulnerability_climate!$D$18:$I$37,4,FALSE)</f>
        <v>#N/A</v>
      </c>
      <c r="P513" s="112" t="e">
        <f>VLOOKUP(N513,Vulnerability_climate!$D$18:$I$37,5,FALSE)</f>
        <v>#N/A</v>
      </c>
      <c r="Q513" s="113" t="e">
        <f>VLOOKUP(N513,Vulnerability_climate!$D$18:$I$37,6,FALSE)</f>
        <v>#N/A</v>
      </c>
      <c r="R513" s="55" t="e">
        <f t="shared" si="28"/>
        <v>#N/A</v>
      </c>
      <c r="S513" s="133" t="str">
        <f t="shared" si="31"/>
        <v/>
      </c>
    </row>
    <row r="514" spans="2:19" ht="16.5" thickBot="1" x14ac:dyDescent="0.3">
      <c r="B514" s="206">
        <f>Vulnerability_climate!B543</f>
        <v>0</v>
      </c>
      <c r="C514" s="207">
        <f>VLOOKUP($B514,Hazards_climate!$J$15:$R$10016,6,FALSE)</f>
        <v>0</v>
      </c>
      <c r="D514" s="208" t="e">
        <f>VLOOKUP($B514,Hazards_climate!$J$15:$R$10016,7,FALSE)</f>
        <v>#N/A</v>
      </c>
      <c r="E514" s="207">
        <f>VLOOKUP($B514,Hazards_climate!$J$15:$R$10016,8,FALSE)</f>
        <v>0</v>
      </c>
      <c r="F514" s="209">
        <f>VLOOKUP($B514,Hazards_climate!$J$15:$R$10016,9,FALSE)</f>
        <v>0</v>
      </c>
      <c r="G514" s="108">
        <f>Vulnerability_climate!C543</f>
        <v>0</v>
      </c>
      <c r="H514" s="109" t="str">
        <f t="shared" si="29"/>
        <v>00</v>
      </c>
      <c r="I514" s="109" t="e">
        <f>VLOOKUP(Risk_climate!$H514,Exposure_climate!$D$14:$J$1009,3,FALSE)</f>
        <v>#N/A</v>
      </c>
      <c r="J514" s="109" t="e">
        <f>VLOOKUP(Risk_climate!$H514,Exposure_climate!$D$14:$J$1009,4,FALSE)</f>
        <v>#N/A</v>
      </c>
      <c r="K514" s="110" t="e">
        <f>VLOOKUP(Risk_climate!$H514,Exposure_climate!$D$14:$J$1009,6,FALSE)</f>
        <v>#N/A</v>
      </c>
      <c r="L514" s="111">
        <f>Vulnerability_climate!E543</f>
        <v>0</v>
      </c>
      <c r="M514" s="112">
        <f>Vulnerability_climate!F543</f>
        <v>0</v>
      </c>
      <c r="N514" s="112" t="str">
        <f t="shared" si="30"/>
        <v>00</v>
      </c>
      <c r="O514" s="112" t="e">
        <f>VLOOKUP(N514,Vulnerability_climate!$D$18:$I$37,4,FALSE)</f>
        <v>#N/A</v>
      </c>
      <c r="P514" s="112" t="e">
        <f>VLOOKUP(N514,Vulnerability_climate!$D$18:$I$37,5,FALSE)</f>
        <v>#N/A</v>
      </c>
      <c r="Q514" s="113" t="e">
        <f>VLOOKUP(N514,Vulnerability_climate!$D$18:$I$37,6,FALSE)</f>
        <v>#N/A</v>
      </c>
      <c r="R514" s="55" t="e">
        <f t="shared" si="28"/>
        <v>#N/A</v>
      </c>
      <c r="S514" s="133" t="str">
        <f t="shared" si="31"/>
        <v/>
      </c>
    </row>
    <row r="515" spans="2:19" ht="16.5" thickBot="1" x14ac:dyDescent="0.3">
      <c r="B515" s="206">
        <f>Vulnerability_climate!B544</f>
        <v>0</v>
      </c>
      <c r="C515" s="207">
        <f>VLOOKUP($B515,Hazards_climate!$J$15:$R$10016,6,FALSE)</f>
        <v>0</v>
      </c>
      <c r="D515" s="208" t="e">
        <f>VLOOKUP($B515,Hazards_climate!$J$15:$R$10016,7,FALSE)</f>
        <v>#N/A</v>
      </c>
      <c r="E515" s="207">
        <f>VLOOKUP($B515,Hazards_climate!$J$15:$R$10016,8,FALSE)</f>
        <v>0</v>
      </c>
      <c r="F515" s="209">
        <f>VLOOKUP($B515,Hazards_climate!$J$15:$R$10016,9,FALSE)</f>
        <v>0</v>
      </c>
      <c r="G515" s="108">
        <f>Vulnerability_climate!C544</f>
        <v>0</v>
      </c>
      <c r="H515" s="109" t="str">
        <f t="shared" si="29"/>
        <v>00</v>
      </c>
      <c r="I515" s="109" t="e">
        <f>VLOOKUP(Risk_climate!$H515,Exposure_climate!$D$14:$J$1009,3,FALSE)</f>
        <v>#N/A</v>
      </c>
      <c r="J515" s="109" t="e">
        <f>VLOOKUP(Risk_climate!$H515,Exposure_climate!$D$14:$J$1009,4,FALSE)</f>
        <v>#N/A</v>
      </c>
      <c r="K515" s="110" t="e">
        <f>VLOOKUP(Risk_climate!$H515,Exposure_climate!$D$14:$J$1009,6,FALSE)</f>
        <v>#N/A</v>
      </c>
      <c r="L515" s="111">
        <f>Vulnerability_climate!E544</f>
        <v>0</v>
      </c>
      <c r="M515" s="112">
        <f>Vulnerability_climate!F544</f>
        <v>0</v>
      </c>
      <c r="N515" s="112" t="str">
        <f t="shared" si="30"/>
        <v>00</v>
      </c>
      <c r="O515" s="112" t="e">
        <f>VLOOKUP(N515,Vulnerability_climate!$D$18:$I$37,4,FALSE)</f>
        <v>#N/A</v>
      </c>
      <c r="P515" s="112" t="e">
        <f>VLOOKUP(N515,Vulnerability_climate!$D$18:$I$37,5,FALSE)</f>
        <v>#N/A</v>
      </c>
      <c r="Q515" s="113" t="e">
        <f>VLOOKUP(N515,Vulnerability_climate!$D$18:$I$37,6,FALSE)</f>
        <v>#N/A</v>
      </c>
      <c r="R515" s="55" t="e">
        <f t="shared" si="28"/>
        <v>#N/A</v>
      </c>
      <c r="S515" s="133" t="str">
        <f t="shared" si="31"/>
        <v/>
      </c>
    </row>
    <row r="516" spans="2:19" ht="16.5" thickBot="1" x14ac:dyDescent="0.3">
      <c r="B516" s="206">
        <f>Vulnerability_climate!B545</f>
        <v>0</v>
      </c>
      <c r="C516" s="207">
        <f>VLOOKUP($B516,Hazards_climate!$J$15:$R$10016,6,FALSE)</f>
        <v>0</v>
      </c>
      <c r="D516" s="208" t="e">
        <f>VLOOKUP($B516,Hazards_climate!$J$15:$R$10016,7,FALSE)</f>
        <v>#N/A</v>
      </c>
      <c r="E516" s="207">
        <f>VLOOKUP($B516,Hazards_climate!$J$15:$R$10016,8,FALSE)</f>
        <v>0</v>
      </c>
      <c r="F516" s="209">
        <f>VLOOKUP($B516,Hazards_climate!$J$15:$R$10016,9,FALSE)</f>
        <v>0</v>
      </c>
      <c r="G516" s="108">
        <f>Vulnerability_climate!C545</f>
        <v>0</v>
      </c>
      <c r="H516" s="109" t="str">
        <f t="shared" si="29"/>
        <v>00</v>
      </c>
      <c r="I516" s="109" t="e">
        <f>VLOOKUP(Risk_climate!$H516,Exposure_climate!$D$14:$J$1009,3,FALSE)</f>
        <v>#N/A</v>
      </c>
      <c r="J516" s="109" t="e">
        <f>VLOOKUP(Risk_climate!$H516,Exposure_climate!$D$14:$J$1009,4,FALSE)</f>
        <v>#N/A</v>
      </c>
      <c r="K516" s="110" t="e">
        <f>VLOOKUP(Risk_climate!$H516,Exposure_climate!$D$14:$J$1009,6,FALSE)</f>
        <v>#N/A</v>
      </c>
      <c r="L516" s="111">
        <f>Vulnerability_climate!E545</f>
        <v>0</v>
      </c>
      <c r="M516" s="112">
        <f>Vulnerability_climate!F545</f>
        <v>0</v>
      </c>
      <c r="N516" s="112" t="str">
        <f t="shared" si="30"/>
        <v>00</v>
      </c>
      <c r="O516" s="112" t="e">
        <f>VLOOKUP(N516,Vulnerability_climate!$D$18:$I$37,4,FALSE)</f>
        <v>#N/A</v>
      </c>
      <c r="P516" s="112" t="e">
        <f>VLOOKUP(N516,Vulnerability_climate!$D$18:$I$37,5,FALSE)</f>
        <v>#N/A</v>
      </c>
      <c r="Q516" s="113" t="e">
        <f>VLOOKUP(N516,Vulnerability_climate!$D$18:$I$37,6,FALSE)</f>
        <v>#N/A</v>
      </c>
      <c r="R516" s="55" t="e">
        <f t="shared" si="28"/>
        <v>#N/A</v>
      </c>
      <c r="S516" s="133" t="str">
        <f t="shared" si="31"/>
        <v/>
      </c>
    </row>
    <row r="517" spans="2:19" ht="16.5" thickBot="1" x14ac:dyDescent="0.3">
      <c r="B517" s="206">
        <f>Vulnerability_climate!B546</f>
        <v>0</v>
      </c>
      <c r="C517" s="207">
        <f>VLOOKUP($B517,Hazards_climate!$J$15:$R$10016,6,FALSE)</f>
        <v>0</v>
      </c>
      <c r="D517" s="208" t="e">
        <f>VLOOKUP($B517,Hazards_climate!$J$15:$R$10016,7,FALSE)</f>
        <v>#N/A</v>
      </c>
      <c r="E517" s="207">
        <f>VLOOKUP($B517,Hazards_climate!$J$15:$R$10016,8,FALSE)</f>
        <v>0</v>
      </c>
      <c r="F517" s="209">
        <f>VLOOKUP($B517,Hazards_climate!$J$15:$R$10016,9,FALSE)</f>
        <v>0</v>
      </c>
      <c r="G517" s="108">
        <f>Vulnerability_climate!C546</f>
        <v>0</v>
      </c>
      <c r="H517" s="109" t="str">
        <f t="shared" si="29"/>
        <v>00</v>
      </c>
      <c r="I517" s="109" t="e">
        <f>VLOOKUP(Risk_climate!$H517,Exposure_climate!$D$14:$J$1009,3,FALSE)</f>
        <v>#N/A</v>
      </c>
      <c r="J517" s="109" t="e">
        <f>VLOOKUP(Risk_climate!$H517,Exposure_climate!$D$14:$J$1009,4,FALSE)</f>
        <v>#N/A</v>
      </c>
      <c r="K517" s="110" t="e">
        <f>VLOOKUP(Risk_climate!$H517,Exposure_climate!$D$14:$J$1009,6,FALSE)</f>
        <v>#N/A</v>
      </c>
      <c r="L517" s="111">
        <f>Vulnerability_climate!E546</f>
        <v>0</v>
      </c>
      <c r="M517" s="112">
        <f>Vulnerability_climate!F546</f>
        <v>0</v>
      </c>
      <c r="N517" s="112" t="str">
        <f t="shared" si="30"/>
        <v>00</v>
      </c>
      <c r="O517" s="112" t="e">
        <f>VLOOKUP(N517,Vulnerability_climate!$D$18:$I$37,4,FALSE)</f>
        <v>#N/A</v>
      </c>
      <c r="P517" s="112" t="e">
        <f>VLOOKUP(N517,Vulnerability_climate!$D$18:$I$37,5,FALSE)</f>
        <v>#N/A</v>
      </c>
      <c r="Q517" s="113" t="e">
        <f>VLOOKUP(N517,Vulnerability_climate!$D$18:$I$37,6,FALSE)</f>
        <v>#N/A</v>
      </c>
      <c r="R517" s="55" t="e">
        <f t="shared" si="28"/>
        <v>#N/A</v>
      </c>
      <c r="S517" s="133" t="str">
        <f t="shared" si="31"/>
        <v/>
      </c>
    </row>
    <row r="518" spans="2:19" ht="16.5" thickBot="1" x14ac:dyDescent="0.3">
      <c r="B518" s="206">
        <f>Vulnerability_climate!B547</f>
        <v>0</v>
      </c>
      <c r="C518" s="207">
        <f>VLOOKUP($B518,Hazards_climate!$J$15:$R$10016,6,FALSE)</f>
        <v>0</v>
      </c>
      <c r="D518" s="208" t="e">
        <f>VLOOKUP($B518,Hazards_climate!$J$15:$R$10016,7,FALSE)</f>
        <v>#N/A</v>
      </c>
      <c r="E518" s="207">
        <f>VLOOKUP($B518,Hazards_climate!$J$15:$R$10016,8,FALSE)</f>
        <v>0</v>
      </c>
      <c r="F518" s="209">
        <f>VLOOKUP($B518,Hazards_climate!$J$15:$R$10016,9,FALSE)</f>
        <v>0</v>
      </c>
      <c r="G518" s="108">
        <f>Vulnerability_climate!C547</f>
        <v>0</v>
      </c>
      <c r="H518" s="109" t="str">
        <f t="shared" si="29"/>
        <v>00</v>
      </c>
      <c r="I518" s="109" t="e">
        <f>VLOOKUP(Risk_climate!$H518,Exposure_climate!$D$14:$J$1009,3,FALSE)</f>
        <v>#N/A</v>
      </c>
      <c r="J518" s="109" t="e">
        <f>VLOOKUP(Risk_climate!$H518,Exposure_climate!$D$14:$J$1009,4,FALSE)</f>
        <v>#N/A</v>
      </c>
      <c r="K518" s="110" t="e">
        <f>VLOOKUP(Risk_climate!$H518,Exposure_climate!$D$14:$J$1009,6,FALSE)</f>
        <v>#N/A</v>
      </c>
      <c r="L518" s="111">
        <f>Vulnerability_climate!E547</f>
        <v>0</v>
      </c>
      <c r="M518" s="112">
        <f>Vulnerability_climate!F547</f>
        <v>0</v>
      </c>
      <c r="N518" s="112" t="str">
        <f t="shared" si="30"/>
        <v>00</v>
      </c>
      <c r="O518" s="112" t="e">
        <f>VLOOKUP(N518,Vulnerability_climate!$D$18:$I$37,4,FALSE)</f>
        <v>#N/A</v>
      </c>
      <c r="P518" s="112" t="e">
        <f>VLOOKUP(N518,Vulnerability_climate!$D$18:$I$37,5,FALSE)</f>
        <v>#N/A</v>
      </c>
      <c r="Q518" s="113" t="e">
        <f>VLOOKUP(N518,Vulnerability_climate!$D$18:$I$37,6,FALSE)</f>
        <v>#N/A</v>
      </c>
      <c r="R518" s="55" t="e">
        <f t="shared" si="28"/>
        <v>#N/A</v>
      </c>
      <c r="S518" s="133" t="str">
        <f t="shared" si="31"/>
        <v/>
      </c>
    </row>
    <row r="519" spans="2:19" ht="16.5" thickBot="1" x14ac:dyDescent="0.3">
      <c r="B519" s="206">
        <f>Vulnerability_climate!B548</f>
        <v>0</v>
      </c>
      <c r="C519" s="207">
        <f>VLOOKUP($B519,Hazards_climate!$J$15:$R$10016,6,FALSE)</f>
        <v>0</v>
      </c>
      <c r="D519" s="208" t="e">
        <f>VLOOKUP($B519,Hazards_climate!$J$15:$R$10016,7,FALSE)</f>
        <v>#N/A</v>
      </c>
      <c r="E519" s="207">
        <f>VLOOKUP($B519,Hazards_climate!$J$15:$R$10016,8,FALSE)</f>
        <v>0</v>
      </c>
      <c r="F519" s="209">
        <f>VLOOKUP($B519,Hazards_climate!$J$15:$R$10016,9,FALSE)</f>
        <v>0</v>
      </c>
      <c r="G519" s="108">
        <f>Vulnerability_climate!C548</f>
        <v>0</v>
      </c>
      <c r="H519" s="109" t="str">
        <f t="shared" si="29"/>
        <v>00</v>
      </c>
      <c r="I519" s="109" t="e">
        <f>VLOOKUP(Risk_climate!$H519,Exposure_climate!$D$14:$J$1009,3,FALSE)</f>
        <v>#N/A</v>
      </c>
      <c r="J519" s="109" t="e">
        <f>VLOOKUP(Risk_climate!$H519,Exposure_climate!$D$14:$J$1009,4,FALSE)</f>
        <v>#N/A</v>
      </c>
      <c r="K519" s="110" t="e">
        <f>VLOOKUP(Risk_climate!$H519,Exposure_climate!$D$14:$J$1009,6,FALSE)</f>
        <v>#N/A</v>
      </c>
      <c r="L519" s="111">
        <f>Vulnerability_climate!E548</f>
        <v>0</v>
      </c>
      <c r="M519" s="112">
        <f>Vulnerability_climate!F548</f>
        <v>0</v>
      </c>
      <c r="N519" s="112" t="str">
        <f t="shared" si="30"/>
        <v>00</v>
      </c>
      <c r="O519" s="112" t="e">
        <f>VLOOKUP(N519,Vulnerability_climate!$D$18:$I$37,4,FALSE)</f>
        <v>#N/A</v>
      </c>
      <c r="P519" s="112" t="e">
        <f>VLOOKUP(N519,Vulnerability_climate!$D$18:$I$37,5,FALSE)</f>
        <v>#N/A</v>
      </c>
      <c r="Q519" s="113" t="e">
        <f>VLOOKUP(N519,Vulnerability_climate!$D$18:$I$37,6,FALSE)</f>
        <v>#N/A</v>
      </c>
      <c r="R519" s="55" t="e">
        <f t="shared" si="28"/>
        <v>#N/A</v>
      </c>
      <c r="S519" s="133" t="str">
        <f t="shared" si="31"/>
        <v/>
      </c>
    </row>
    <row r="520" spans="2:19" ht="16.5" thickBot="1" x14ac:dyDescent="0.3">
      <c r="B520" s="206">
        <f>Vulnerability_climate!B549</f>
        <v>0</v>
      </c>
      <c r="C520" s="207">
        <f>VLOOKUP($B520,Hazards_climate!$J$15:$R$10016,6,FALSE)</f>
        <v>0</v>
      </c>
      <c r="D520" s="208" t="e">
        <f>VLOOKUP($B520,Hazards_climate!$J$15:$R$10016,7,FALSE)</f>
        <v>#N/A</v>
      </c>
      <c r="E520" s="207">
        <f>VLOOKUP($B520,Hazards_climate!$J$15:$R$10016,8,FALSE)</f>
        <v>0</v>
      </c>
      <c r="F520" s="209">
        <f>VLOOKUP($B520,Hazards_climate!$J$15:$R$10016,9,FALSE)</f>
        <v>0</v>
      </c>
      <c r="G520" s="108">
        <f>Vulnerability_climate!C549</f>
        <v>0</v>
      </c>
      <c r="H520" s="109" t="str">
        <f t="shared" si="29"/>
        <v>00</v>
      </c>
      <c r="I520" s="109" t="e">
        <f>VLOOKUP(Risk_climate!$H520,Exposure_climate!$D$14:$J$1009,3,FALSE)</f>
        <v>#N/A</v>
      </c>
      <c r="J520" s="109" t="e">
        <f>VLOOKUP(Risk_climate!$H520,Exposure_climate!$D$14:$J$1009,4,FALSE)</f>
        <v>#N/A</v>
      </c>
      <c r="K520" s="110" t="e">
        <f>VLOOKUP(Risk_climate!$H520,Exposure_climate!$D$14:$J$1009,6,FALSE)</f>
        <v>#N/A</v>
      </c>
      <c r="L520" s="111">
        <f>Vulnerability_climate!E549</f>
        <v>0</v>
      </c>
      <c r="M520" s="112">
        <f>Vulnerability_climate!F549</f>
        <v>0</v>
      </c>
      <c r="N520" s="112" t="str">
        <f t="shared" si="30"/>
        <v>00</v>
      </c>
      <c r="O520" s="112" t="e">
        <f>VLOOKUP(N520,Vulnerability_climate!$D$18:$I$37,4,FALSE)</f>
        <v>#N/A</v>
      </c>
      <c r="P520" s="112" t="e">
        <f>VLOOKUP(N520,Vulnerability_climate!$D$18:$I$37,5,FALSE)</f>
        <v>#N/A</v>
      </c>
      <c r="Q520" s="113" t="e">
        <f>VLOOKUP(N520,Vulnerability_climate!$D$18:$I$37,6,FALSE)</f>
        <v>#N/A</v>
      </c>
      <c r="R520" s="55" t="e">
        <f t="shared" si="28"/>
        <v>#N/A</v>
      </c>
      <c r="S520" s="133" t="str">
        <f t="shared" si="31"/>
        <v/>
      </c>
    </row>
    <row r="521" spans="2:19" ht="16.5" thickBot="1" x14ac:dyDescent="0.3">
      <c r="B521" s="206">
        <f>Vulnerability_climate!B550</f>
        <v>0</v>
      </c>
      <c r="C521" s="207">
        <f>VLOOKUP($B521,Hazards_climate!$J$15:$R$10016,6,FALSE)</f>
        <v>0</v>
      </c>
      <c r="D521" s="208" t="e">
        <f>VLOOKUP($B521,Hazards_climate!$J$15:$R$10016,7,FALSE)</f>
        <v>#N/A</v>
      </c>
      <c r="E521" s="207">
        <f>VLOOKUP($B521,Hazards_climate!$J$15:$R$10016,8,FALSE)</f>
        <v>0</v>
      </c>
      <c r="F521" s="209">
        <f>VLOOKUP($B521,Hazards_climate!$J$15:$R$10016,9,FALSE)</f>
        <v>0</v>
      </c>
      <c r="G521" s="108">
        <f>Vulnerability_climate!C550</f>
        <v>0</v>
      </c>
      <c r="H521" s="109" t="str">
        <f t="shared" si="29"/>
        <v>00</v>
      </c>
      <c r="I521" s="109" t="e">
        <f>VLOOKUP(Risk_climate!$H521,Exposure_climate!$D$14:$J$1009,3,FALSE)</f>
        <v>#N/A</v>
      </c>
      <c r="J521" s="109" t="e">
        <f>VLOOKUP(Risk_climate!$H521,Exposure_climate!$D$14:$J$1009,4,FALSE)</f>
        <v>#N/A</v>
      </c>
      <c r="K521" s="110" t="e">
        <f>VLOOKUP(Risk_climate!$H521,Exposure_climate!$D$14:$J$1009,6,FALSE)</f>
        <v>#N/A</v>
      </c>
      <c r="L521" s="111">
        <f>Vulnerability_climate!E550</f>
        <v>0</v>
      </c>
      <c r="M521" s="112">
        <f>Vulnerability_climate!F550</f>
        <v>0</v>
      </c>
      <c r="N521" s="112" t="str">
        <f t="shared" si="30"/>
        <v>00</v>
      </c>
      <c r="O521" s="112" t="e">
        <f>VLOOKUP(N521,Vulnerability_climate!$D$18:$I$37,4,FALSE)</f>
        <v>#N/A</v>
      </c>
      <c r="P521" s="112" t="e">
        <f>VLOOKUP(N521,Vulnerability_climate!$D$18:$I$37,5,FALSE)</f>
        <v>#N/A</v>
      </c>
      <c r="Q521" s="113" t="e">
        <f>VLOOKUP(N521,Vulnerability_climate!$D$18:$I$37,6,FALSE)</f>
        <v>#N/A</v>
      </c>
      <c r="R521" s="55" t="e">
        <f t="shared" si="28"/>
        <v>#N/A</v>
      </c>
      <c r="S521" s="133" t="str">
        <f t="shared" si="31"/>
        <v/>
      </c>
    </row>
    <row r="522" spans="2:19" ht="16.5" thickBot="1" x14ac:dyDescent="0.3">
      <c r="B522" s="206">
        <f>Vulnerability_climate!B551</f>
        <v>0</v>
      </c>
      <c r="C522" s="207">
        <f>VLOOKUP($B522,Hazards_climate!$J$15:$R$10016,6,FALSE)</f>
        <v>0</v>
      </c>
      <c r="D522" s="208" t="e">
        <f>VLOOKUP($B522,Hazards_climate!$J$15:$R$10016,7,FALSE)</f>
        <v>#N/A</v>
      </c>
      <c r="E522" s="207">
        <f>VLOOKUP($B522,Hazards_climate!$J$15:$R$10016,8,FALSE)</f>
        <v>0</v>
      </c>
      <c r="F522" s="209">
        <f>VLOOKUP($B522,Hazards_climate!$J$15:$R$10016,9,FALSE)</f>
        <v>0</v>
      </c>
      <c r="G522" s="108">
        <f>Vulnerability_climate!C551</f>
        <v>0</v>
      </c>
      <c r="H522" s="109" t="str">
        <f t="shared" si="29"/>
        <v>00</v>
      </c>
      <c r="I522" s="109" t="e">
        <f>VLOOKUP(Risk_climate!$H522,Exposure_climate!$D$14:$J$1009,3,FALSE)</f>
        <v>#N/A</v>
      </c>
      <c r="J522" s="109" t="e">
        <f>VLOOKUP(Risk_climate!$H522,Exposure_climate!$D$14:$J$1009,4,FALSE)</f>
        <v>#N/A</v>
      </c>
      <c r="K522" s="110" t="e">
        <f>VLOOKUP(Risk_climate!$H522,Exposure_climate!$D$14:$J$1009,6,FALSE)</f>
        <v>#N/A</v>
      </c>
      <c r="L522" s="111">
        <f>Vulnerability_climate!E551</f>
        <v>0</v>
      </c>
      <c r="M522" s="112">
        <f>Vulnerability_climate!F551</f>
        <v>0</v>
      </c>
      <c r="N522" s="112" t="str">
        <f t="shared" si="30"/>
        <v>00</v>
      </c>
      <c r="O522" s="112" t="e">
        <f>VLOOKUP(N522,Vulnerability_climate!$D$18:$I$37,4,FALSE)</f>
        <v>#N/A</v>
      </c>
      <c r="P522" s="112" t="e">
        <f>VLOOKUP(N522,Vulnerability_climate!$D$18:$I$37,5,FALSE)</f>
        <v>#N/A</v>
      </c>
      <c r="Q522" s="113" t="e">
        <f>VLOOKUP(N522,Vulnerability_climate!$D$18:$I$37,6,FALSE)</f>
        <v>#N/A</v>
      </c>
      <c r="R522" s="55" t="e">
        <f t="shared" si="28"/>
        <v>#N/A</v>
      </c>
      <c r="S522" s="133" t="str">
        <f t="shared" si="31"/>
        <v/>
      </c>
    </row>
    <row r="523" spans="2:19" ht="16.5" thickBot="1" x14ac:dyDescent="0.3">
      <c r="B523" s="206">
        <f>Vulnerability_climate!B552</f>
        <v>0</v>
      </c>
      <c r="C523" s="207">
        <f>VLOOKUP($B523,Hazards_climate!$J$15:$R$10016,6,FALSE)</f>
        <v>0</v>
      </c>
      <c r="D523" s="208" t="e">
        <f>VLOOKUP($B523,Hazards_climate!$J$15:$R$10016,7,FALSE)</f>
        <v>#N/A</v>
      </c>
      <c r="E523" s="207">
        <f>VLOOKUP($B523,Hazards_climate!$J$15:$R$10016,8,FALSE)</f>
        <v>0</v>
      </c>
      <c r="F523" s="209">
        <f>VLOOKUP($B523,Hazards_climate!$J$15:$R$10016,9,FALSE)</f>
        <v>0</v>
      </c>
      <c r="G523" s="108">
        <f>Vulnerability_climate!C552</f>
        <v>0</v>
      </c>
      <c r="H523" s="109" t="str">
        <f t="shared" si="29"/>
        <v>00</v>
      </c>
      <c r="I523" s="109" t="e">
        <f>VLOOKUP(Risk_climate!$H523,Exposure_climate!$D$14:$J$1009,3,FALSE)</f>
        <v>#N/A</v>
      </c>
      <c r="J523" s="109" t="e">
        <f>VLOOKUP(Risk_climate!$H523,Exposure_climate!$D$14:$J$1009,4,FALSE)</f>
        <v>#N/A</v>
      </c>
      <c r="K523" s="110" t="e">
        <f>VLOOKUP(Risk_climate!$H523,Exposure_climate!$D$14:$J$1009,6,FALSE)</f>
        <v>#N/A</v>
      </c>
      <c r="L523" s="111">
        <f>Vulnerability_climate!E552</f>
        <v>0</v>
      </c>
      <c r="M523" s="112">
        <f>Vulnerability_climate!F552</f>
        <v>0</v>
      </c>
      <c r="N523" s="112" t="str">
        <f t="shared" si="30"/>
        <v>00</v>
      </c>
      <c r="O523" s="112" t="e">
        <f>VLOOKUP(N523,Vulnerability_climate!$D$18:$I$37,4,FALSE)</f>
        <v>#N/A</v>
      </c>
      <c r="P523" s="112" t="e">
        <f>VLOOKUP(N523,Vulnerability_climate!$D$18:$I$37,5,FALSE)</f>
        <v>#N/A</v>
      </c>
      <c r="Q523" s="113" t="e">
        <f>VLOOKUP(N523,Vulnerability_climate!$D$18:$I$37,6,FALSE)</f>
        <v>#N/A</v>
      </c>
      <c r="R523" s="55" t="e">
        <f t="shared" si="28"/>
        <v>#N/A</v>
      </c>
      <c r="S523" s="133" t="str">
        <f t="shared" si="31"/>
        <v/>
      </c>
    </row>
    <row r="524" spans="2:19" ht="16.5" thickBot="1" x14ac:dyDescent="0.3">
      <c r="B524" s="206">
        <f>Vulnerability_climate!B553</f>
        <v>0</v>
      </c>
      <c r="C524" s="207">
        <f>VLOOKUP($B524,Hazards_climate!$J$15:$R$10016,6,FALSE)</f>
        <v>0</v>
      </c>
      <c r="D524" s="208" t="e">
        <f>VLOOKUP($B524,Hazards_climate!$J$15:$R$10016,7,FALSE)</f>
        <v>#N/A</v>
      </c>
      <c r="E524" s="207">
        <f>VLOOKUP($B524,Hazards_climate!$J$15:$R$10016,8,FALSE)</f>
        <v>0</v>
      </c>
      <c r="F524" s="209">
        <f>VLOOKUP($B524,Hazards_climate!$J$15:$R$10016,9,FALSE)</f>
        <v>0</v>
      </c>
      <c r="G524" s="108">
        <f>Vulnerability_climate!C553</f>
        <v>0</v>
      </c>
      <c r="H524" s="109" t="str">
        <f t="shared" si="29"/>
        <v>00</v>
      </c>
      <c r="I524" s="109" t="e">
        <f>VLOOKUP(Risk_climate!$H524,Exposure_climate!$D$14:$J$1009,3,FALSE)</f>
        <v>#N/A</v>
      </c>
      <c r="J524" s="109" t="e">
        <f>VLOOKUP(Risk_climate!$H524,Exposure_climate!$D$14:$J$1009,4,FALSE)</f>
        <v>#N/A</v>
      </c>
      <c r="K524" s="110" t="e">
        <f>VLOOKUP(Risk_climate!$H524,Exposure_climate!$D$14:$J$1009,6,FALSE)</f>
        <v>#N/A</v>
      </c>
      <c r="L524" s="111">
        <f>Vulnerability_climate!E553</f>
        <v>0</v>
      </c>
      <c r="M524" s="112">
        <f>Vulnerability_climate!F553</f>
        <v>0</v>
      </c>
      <c r="N524" s="112" t="str">
        <f t="shared" si="30"/>
        <v>00</v>
      </c>
      <c r="O524" s="112" t="e">
        <f>VLOOKUP(N524,Vulnerability_climate!$D$18:$I$37,4,FALSE)</f>
        <v>#N/A</v>
      </c>
      <c r="P524" s="112" t="e">
        <f>VLOOKUP(N524,Vulnerability_climate!$D$18:$I$37,5,FALSE)</f>
        <v>#N/A</v>
      </c>
      <c r="Q524" s="113" t="e">
        <f>VLOOKUP(N524,Vulnerability_climate!$D$18:$I$37,6,FALSE)</f>
        <v>#N/A</v>
      </c>
      <c r="R524" s="55" t="e">
        <f t="shared" ref="R524:R587" si="32">C524*I524*O524</f>
        <v>#N/A</v>
      </c>
      <c r="S524" s="133" t="str">
        <f t="shared" si="31"/>
        <v/>
      </c>
    </row>
    <row r="525" spans="2:19" ht="16.5" thickBot="1" x14ac:dyDescent="0.3">
      <c r="B525" s="206">
        <f>Vulnerability_climate!B554</f>
        <v>0</v>
      </c>
      <c r="C525" s="207">
        <f>VLOOKUP($B525,Hazards_climate!$J$15:$R$10016,6,FALSE)</f>
        <v>0</v>
      </c>
      <c r="D525" s="208" t="e">
        <f>VLOOKUP($B525,Hazards_climate!$J$15:$R$10016,7,FALSE)</f>
        <v>#N/A</v>
      </c>
      <c r="E525" s="207">
        <f>VLOOKUP($B525,Hazards_climate!$J$15:$R$10016,8,FALSE)</f>
        <v>0</v>
      </c>
      <c r="F525" s="209">
        <f>VLOOKUP($B525,Hazards_climate!$J$15:$R$10016,9,FALSE)</f>
        <v>0</v>
      </c>
      <c r="G525" s="108">
        <f>Vulnerability_climate!C554</f>
        <v>0</v>
      </c>
      <c r="H525" s="109" t="str">
        <f t="shared" ref="H525:H588" si="33">G525&amp;B525</f>
        <v>00</v>
      </c>
      <c r="I525" s="109" t="e">
        <f>VLOOKUP(Risk_climate!$H525,Exposure_climate!$D$14:$J$1009,3,FALSE)</f>
        <v>#N/A</v>
      </c>
      <c r="J525" s="109" t="e">
        <f>VLOOKUP(Risk_climate!$H525,Exposure_climate!$D$14:$J$1009,4,FALSE)</f>
        <v>#N/A</v>
      </c>
      <c r="K525" s="110" t="e">
        <f>VLOOKUP(Risk_climate!$H525,Exposure_climate!$D$14:$J$1009,6,FALSE)</f>
        <v>#N/A</v>
      </c>
      <c r="L525" s="111">
        <f>Vulnerability_climate!E554</f>
        <v>0</v>
      </c>
      <c r="M525" s="112">
        <f>Vulnerability_climate!F554</f>
        <v>0</v>
      </c>
      <c r="N525" s="112" t="str">
        <f t="shared" ref="N525:N588" si="34">L525&amp;M525</f>
        <v>00</v>
      </c>
      <c r="O525" s="112" t="e">
        <f>VLOOKUP(N525,Vulnerability_climate!$D$18:$I$37,4,FALSE)</f>
        <v>#N/A</v>
      </c>
      <c r="P525" s="112" t="e">
        <f>VLOOKUP(N525,Vulnerability_climate!$D$18:$I$37,5,FALSE)</f>
        <v>#N/A</v>
      </c>
      <c r="Q525" s="113" t="e">
        <f>VLOOKUP(N525,Vulnerability_climate!$D$18:$I$37,6,FALSE)</f>
        <v>#N/A</v>
      </c>
      <c r="R525" s="55" t="e">
        <f t="shared" si="32"/>
        <v>#N/A</v>
      </c>
      <c r="S525" s="133" t="str">
        <f t="shared" ref="S525:S588" si="35">IF(ISNA(R525),"",COUNTIF($R$12:$R$1007,"&gt;"&amp;R525)+1)</f>
        <v/>
      </c>
    </row>
    <row r="526" spans="2:19" ht="16.5" thickBot="1" x14ac:dyDescent="0.3">
      <c r="B526" s="206">
        <f>Vulnerability_climate!B555</f>
        <v>0</v>
      </c>
      <c r="C526" s="207">
        <f>VLOOKUP($B526,Hazards_climate!$J$15:$R$10016,6,FALSE)</f>
        <v>0</v>
      </c>
      <c r="D526" s="208" t="e">
        <f>VLOOKUP($B526,Hazards_climate!$J$15:$R$10016,7,FALSE)</f>
        <v>#N/A</v>
      </c>
      <c r="E526" s="207">
        <f>VLOOKUP($B526,Hazards_climate!$J$15:$R$10016,8,FALSE)</f>
        <v>0</v>
      </c>
      <c r="F526" s="209">
        <f>VLOOKUP($B526,Hazards_climate!$J$15:$R$10016,9,FALSE)</f>
        <v>0</v>
      </c>
      <c r="G526" s="108">
        <f>Vulnerability_climate!C555</f>
        <v>0</v>
      </c>
      <c r="H526" s="109" t="str">
        <f t="shared" si="33"/>
        <v>00</v>
      </c>
      <c r="I526" s="109" t="e">
        <f>VLOOKUP(Risk_climate!$H526,Exposure_climate!$D$14:$J$1009,3,FALSE)</f>
        <v>#N/A</v>
      </c>
      <c r="J526" s="109" t="e">
        <f>VLOOKUP(Risk_climate!$H526,Exposure_climate!$D$14:$J$1009,4,FALSE)</f>
        <v>#N/A</v>
      </c>
      <c r="K526" s="110" t="e">
        <f>VLOOKUP(Risk_climate!$H526,Exposure_climate!$D$14:$J$1009,6,FALSE)</f>
        <v>#N/A</v>
      </c>
      <c r="L526" s="111">
        <f>Vulnerability_climate!E555</f>
        <v>0</v>
      </c>
      <c r="M526" s="112">
        <f>Vulnerability_climate!F555</f>
        <v>0</v>
      </c>
      <c r="N526" s="112" t="str">
        <f t="shared" si="34"/>
        <v>00</v>
      </c>
      <c r="O526" s="112" t="e">
        <f>VLOOKUP(N526,Vulnerability_climate!$D$18:$I$37,4,FALSE)</f>
        <v>#N/A</v>
      </c>
      <c r="P526" s="112" t="e">
        <f>VLOOKUP(N526,Vulnerability_climate!$D$18:$I$37,5,FALSE)</f>
        <v>#N/A</v>
      </c>
      <c r="Q526" s="113" t="e">
        <f>VLOOKUP(N526,Vulnerability_climate!$D$18:$I$37,6,FALSE)</f>
        <v>#N/A</v>
      </c>
      <c r="R526" s="55" t="e">
        <f t="shared" si="32"/>
        <v>#N/A</v>
      </c>
      <c r="S526" s="133" t="str">
        <f t="shared" si="35"/>
        <v/>
      </c>
    </row>
    <row r="527" spans="2:19" ht="16.5" thickBot="1" x14ac:dyDescent="0.3">
      <c r="B527" s="206">
        <f>Vulnerability_climate!B556</f>
        <v>0</v>
      </c>
      <c r="C527" s="207">
        <f>VLOOKUP($B527,Hazards_climate!$J$15:$R$10016,6,FALSE)</f>
        <v>0</v>
      </c>
      <c r="D527" s="208" t="e">
        <f>VLOOKUP($B527,Hazards_climate!$J$15:$R$10016,7,FALSE)</f>
        <v>#N/A</v>
      </c>
      <c r="E527" s="207">
        <f>VLOOKUP($B527,Hazards_climate!$J$15:$R$10016,8,FALSE)</f>
        <v>0</v>
      </c>
      <c r="F527" s="209">
        <f>VLOOKUP($B527,Hazards_climate!$J$15:$R$10016,9,FALSE)</f>
        <v>0</v>
      </c>
      <c r="G527" s="108">
        <f>Vulnerability_climate!C556</f>
        <v>0</v>
      </c>
      <c r="H527" s="109" t="str">
        <f t="shared" si="33"/>
        <v>00</v>
      </c>
      <c r="I527" s="109" t="e">
        <f>VLOOKUP(Risk_climate!$H527,Exposure_climate!$D$14:$J$1009,3,FALSE)</f>
        <v>#N/A</v>
      </c>
      <c r="J527" s="109" t="e">
        <f>VLOOKUP(Risk_climate!$H527,Exposure_climate!$D$14:$J$1009,4,FALSE)</f>
        <v>#N/A</v>
      </c>
      <c r="K527" s="110" t="e">
        <f>VLOOKUP(Risk_climate!$H527,Exposure_climate!$D$14:$J$1009,6,FALSE)</f>
        <v>#N/A</v>
      </c>
      <c r="L527" s="111">
        <f>Vulnerability_climate!E556</f>
        <v>0</v>
      </c>
      <c r="M527" s="112">
        <f>Vulnerability_climate!F556</f>
        <v>0</v>
      </c>
      <c r="N527" s="112" t="str">
        <f t="shared" si="34"/>
        <v>00</v>
      </c>
      <c r="O527" s="112" t="e">
        <f>VLOOKUP(N527,Vulnerability_climate!$D$18:$I$37,4,FALSE)</f>
        <v>#N/A</v>
      </c>
      <c r="P527" s="112" t="e">
        <f>VLOOKUP(N527,Vulnerability_climate!$D$18:$I$37,5,FALSE)</f>
        <v>#N/A</v>
      </c>
      <c r="Q527" s="113" t="e">
        <f>VLOOKUP(N527,Vulnerability_climate!$D$18:$I$37,6,FALSE)</f>
        <v>#N/A</v>
      </c>
      <c r="R527" s="55" t="e">
        <f t="shared" si="32"/>
        <v>#N/A</v>
      </c>
      <c r="S527" s="133" t="str">
        <f t="shared" si="35"/>
        <v/>
      </c>
    </row>
    <row r="528" spans="2:19" ht="16.5" thickBot="1" x14ac:dyDescent="0.3">
      <c r="B528" s="206">
        <f>Vulnerability_climate!B557</f>
        <v>0</v>
      </c>
      <c r="C528" s="207">
        <f>VLOOKUP($B528,Hazards_climate!$J$15:$R$10016,6,FALSE)</f>
        <v>0</v>
      </c>
      <c r="D528" s="208" t="e">
        <f>VLOOKUP($B528,Hazards_climate!$J$15:$R$10016,7,FALSE)</f>
        <v>#N/A</v>
      </c>
      <c r="E528" s="207">
        <f>VLOOKUP($B528,Hazards_climate!$J$15:$R$10016,8,FALSE)</f>
        <v>0</v>
      </c>
      <c r="F528" s="209">
        <f>VLOOKUP($B528,Hazards_climate!$J$15:$R$10016,9,FALSE)</f>
        <v>0</v>
      </c>
      <c r="G528" s="108">
        <f>Vulnerability_climate!C557</f>
        <v>0</v>
      </c>
      <c r="H528" s="109" t="str">
        <f t="shared" si="33"/>
        <v>00</v>
      </c>
      <c r="I528" s="109" t="e">
        <f>VLOOKUP(Risk_climate!$H528,Exposure_climate!$D$14:$J$1009,3,FALSE)</f>
        <v>#N/A</v>
      </c>
      <c r="J528" s="109" t="e">
        <f>VLOOKUP(Risk_climate!$H528,Exposure_climate!$D$14:$J$1009,4,FALSE)</f>
        <v>#N/A</v>
      </c>
      <c r="K528" s="110" t="e">
        <f>VLOOKUP(Risk_climate!$H528,Exposure_climate!$D$14:$J$1009,6,FALSE)</f>
        <v>#N/A</v>
      </c>
      <c r="L528" s="111">
        <f>Vulnerability_climate!E557</f>
        <v>0</v>
      </c>
      <c r="M528" s="112">
        <f>Vulnerability_climate!F557</f>
        <v>0</v>
      </c>
      <c r="N528" s="112" t="str">
        <f t="shared" si="34"/>
        <v>00</v>
      </c>
      <c r="O528" s="112" t="e">
        <f>VLOOKUP(N528,Vulnerability_climate!$D$18:$I$37,4,FALSE)</f>
        <v>#N/A</v>
      </c>
      <c r="P528" s="112" t="e">
        <f>VLOOKUP(N528,Vulnerability_climate!$D$18:$I$37,5,FALSE)</f>
        <v>#N/A</v>
      </c>
      <c r="Q528" s="113" t="e">
        <f>VLOOKUP(N528,Vulnerability_climate!$D$18:$I$37,6,FALSE)</f>
        <v>#N/A</v>
      </c>
      <c r="R528" s="55" t="e">
        <f t="shared" si="32"/>
        <v>#N/A</v>
      </c>
      <c r="S528" s="133" t="str">
        <f t="shared" si="35"/>
        <v/>
      </c>
    </row>
    <row r="529" spans="2:19" ht="16.5" thickBot="1" x14ac:dyDescent="0.3">
      <c r="B529" s="206">
        <f>Vulnerability_climate!B558</f>
        <v>0</v>
      </c>
      <c r="C529" s="207">
        <f>VLOOKUP($B529,Hazards_climate!$J$15:$R$10016,6,FALSE)</f>
        <v>0</v>
      </c>
      <c r="D529" s="208" t="e">
        <f>VLOOKUP($B529,Hazards_climate!$J$15:$R$10016,7,FALSE)</f>
        <v>#N/A</v>
      </c>
      <c r="E529" s="207">
        <f>VLOOKUP($B529,Hazards_climate!$J$15:$R$10016,8,FALSE)</f>
        <v>0</v>
      </c>
      <c r="F529" s="209">
        <f>VLOOKUP($B529,Hazards_climate!$J$15:$R$10016,9,FALSE)</f>
        <v>0</v>
      </c>
      <c r="G529" s="108">
        <f>Vulnerability_climate!C558</f>
        <v>0</v>
      </c>
      <c r="H529" s="109" t="str">
        <f t="shared" si="33"/>
        <v>00</v>
      </c>
      <c r="I529" s="109" t="e">
        <f>VLOOKUP(Risk_climate!$H529,Exposure_climate!$D$14:$J$1009,3,FALSE)</f>
        <v>#N/A</v>
      </c>
      <c r="J529" s="109" t="e">
        <f>VLOOKUP(Risk_climate!$H529,Exposure_climate!$D$14:$J$1009,4,FALSE)</f>
        <v>#N/A</v>
      </c>
      <c r="K529" s="110" t="e">
        <f>VLOOKUP(Risk_climate!$H529,Exposure_climate!$D$14:$J$1009,6,FALSE)</f>
        <v>#N/A</v>
      </c>
      <c r="L529" s="111">
        <f>Vulnerability_climate!E558</f>
        <v>0</v>
      </c>
      <c r="M529" s="112">
        <f>Vulnerability_climate!F558</f>
        <v>0</v>
      </c>
      <c r="N529" s="112" t="str">
        <f t="shared" si="34"/>
        <v>00</v>
      </c>
      <c r="O529" s="112" t="e">
        <f>VLOOKUP(N529,Vulnerability_climate!$D$18:$I$37,4,FALSE)</f>
        <v>#N/A</v>
      </c>
      <c r="P529" s="112" t="e">
        <f>VLOOKUP(N529,Vulnerability_climate!$D$18:$I$37,5,FALSE)</f>
        <v>#N/A</v>
      </c>
      <c r="Q529" s="113" t="e">
        <f>VLOOKUP(N529,Vulnerability_climate!$D$18:$I$37,6,FALSE)</f>
        <v>#N/A</v>
      </c>
      <c r="R529" s="55" t="e">
        <f t="shared" si="32"/>
        <v>#N/A</v>
      </c>
      <c r="S529" s="133" t="str">
        <f t="shared" si="35"/>
        <v/>
      </c>
    </row>
    <row r="530" spans="2:19" ht="16.5" thickBot="1" x14ac:dyDescent="0.3">
      <c r="B530" s="206">
        <f>Vulnerability_climate!B559</f>
        <v>0</v>
      </c>
      <c r="C530" s="207">
        <f>VLOOKUP($B530,Hazards_climate!$J$15:$R$10016,6,FALSE)</f>
        <v>0</v>
      </c>
      <c r="D530" s="208" t="e">
        <f>VLOOKUP($B530,Hazards_climate!$J$15:$R$10016,7,FALSE)</f>
        <v>#N/A</v>
      </c>
      <c r="E530" s="207">
        <f>VLOOKUP($B530,Hazards_climate!$J$15:$R$10016,8,FALSE)</f>
        <v>0</v>
      </c>
      <c r="F530" s="209">
        <f>VLOOKUP($B530,Hazards_climate!$J$15:$R$10016,9,FALSE)</f>
        <v>0</v>
      </c>
      <c r="G530" s="108">
        <f>Vulnerability_climate!C559</f>
        <v>0</v>
      </c>
      <c r="H530" s="109" t="str">
        <f t="shared" si="33"/>
        <v>00</v>
      </c>
      <c r="I530" s="109" t="e">
        <f>VLOOKUP(Risk_climate!$H530,Exposure_climate!$D$14:$J$1009,3,FALSE)</f>
        <v>#N/A</v>
      </c>
      <c r="J530" s="109" t="e">
        <f>VLOOKUP(Risk_climate!$H530,Exposure_climate!$D$14:$J$1009,4,FALSE)</f>
        <v>#N/A</v>
      </c>
      <c r="K530" s="110" t="e">
        <f>VLOOKUP(Risk_climate!$H530,Exposure_climate!$D$14:$J$1009,6,FALSE)</f>
        <v>#N/A</v>
      </c>
      <c r="L530" s="111">
        <f>Vulnerability_climate!E559</f>
        <v>0</v>
      </c>
      <c r="M530" s="112">
        <f>Vulnerability_climate!F559</f>
        <v>0</v>
      </c>
      <c r="N530" s="112" t="str">
        <f t="shared" si="34"/>
        <v>00</v>
      </c>
      <c r="O530" s="112" t="e">
        <f>VLOOKUP(N530,Vulnerability_climate!$D$18:$I$37,4,FALSE)</f>
        <v>#N/A</v>
      </c>
      <c r="P530" s="112" t="e">
        <f>VLOOKUP(N530,Vulnerability_climate!$D$18:$I$37,5,FALSE)</f>
        <v>#N/A</v>
      </c>
      <c r="Q530" s="113" t="e">
        <f>VLOOKUP(N530,Vulnerability_climate!$D$18:$I$37,6,FALSE)</f>
        <v>#N/A</v>
      </c>
      <c r="R530" s="55" t="e">
        <f t="shared" si="32"/>
        <v>#N/A</v>
      </c>
      <c r="S530" s="133" t="str">
        <f t="shared" si="35"/>
        <v/>
      </c>
    </row>
    <row r="531" spans="2:19" ht="16.5" thickBot="1" x14ac:dyDescent="0.3">
      <c r="B531" s="206">
        <f>Vulnerability_climate!B560</f>
        <v>0</v>
      </c>
      <c r="C531" s="207">
        <f>VLOOKUP($B531,Hazards_climate!$J$15:$R$10016,6,FALSE)</f>
        <v>0</v>
      </c>
      <c r="D531" s="208" t="e">
        <f>VLOOKUP($B531,Hazards_climate!$J$15:$R$10016,7,FALSE)</f>
        <v>#N/A</v>
      </c>
      <c r="E531" s="207">
        <f>VLOOKUP($B531,Hazards_climate!$J$15:$R$10016,8,FALSE)</f>
        <v>0</v>
      </c>
      <c r="F531" s="209">
        <f>VLOOKUP($B531,Hazards_climate!$J$15:$R$10016,9,FALSE)</f>
        <v>0</v>
      </c>
      <c r="G531" s="108">
        <f>Vulnerability_climate!C560</f>
        <v>0</v>
      </c>
      <c r="H531" s="109" t="str">
        <f t="shared" si="33"/>
        <v>00</v>
      </c>
      <c r="I531" s="109" t="e">
        <f>VLOOKUP(Risk_climate!$H531,Exposure_climate!$D$14:$J$1009,3,FALSE)</f>
        <v>#N/A</v>
      </c>
      <c r="J531" s="109" t="e">
        <f>VLOOKUP(Risk_climate!$H531,Exposure_climate!$D$14:$J$1009,4,FALSE)</f>
        <v>#N/A</v>
      </c>
      <c r="K531" s="110" t="e">
        <f>VLOOKUP(Risk_climate!$H531,Exposure_climate!$D$14:$J$1009,6,FALSE)</f>
        <v>#N/A</v>
      </c>
      <c r="L531" s="111">
        <f>Vulnerability_climate!E560</f>
        <v>0</v>
      </c>
      <c r="M531" s="112">
        <f>Vulnerability_climate!F560</f>
        <v>0</v>
      </c>
      <c r="N531" s="112" t="str">
        <f t="shared" si="34"/>
        <v>00</v>
      </c>
      <c r="O531" s="112" t="e">
        <f>VLOOKUP(N531,Vulnerability_climate!$D$18:$I$37,4,FALSE)</f>
        <v>#N/A</v>
      </c>
      <c r="P531" s="112" t="e">
        <f>VLOOKUP(N531,Vulnerability_climate!$D$18:$I$37,5,FALSE)</f>
        <v>#N/A</v>
      </c>
      <c r="Q531" s="113" t="e">
        <f>VLOOKUP(N531,Vulnerability_climate!$D$18:$I$37,6,FALSE)</f>
        <v>#N/A</v>
      </c>
      <c r="R531" s="55" t="e">
        <f t="shared" si="32"/>
        <v>#N/A</v>
      </c>
      <c r="S531" s="133" t="str">
        <f t="shared" si="35"/>
        <v/>
      </c>
    </row>
    <row r="532" spans="2:19" ht="16.5" thickBot="1" x14ac:dyDescent="0.3">
      <c r="B532" s="206">
        <f>Vulnerability_climate!B561</f>
        <v>0</v>
      </c>
      <c r="C532" s="207">
        <f>VLOOKUP($B532,Hazards_climate!$J$15:$R$10016,6,FALSE)</f>
        <v>0</v>
      </c>
      <c r="D532" s="208" t="e">
        <f>VLOOKUP($B532,Hazards_climate!$J$15:$R$10016,7,FALSE)</f>
        <v>#N/A</v>
      </c>
      <c r="E532" s="207">
        <f>VLOOKUP($B532,Hazards_climate!$J$15:$R$10016,8,FALSE)</f>
        <v>0</v>
      </c>
      <c r="F532" s="209">
        <f>VLOOKUP($B532,Hazards_climate!$J$15:$R$10016,9,FALSE)</f>
        <v>0</v>
      </c>
      <c r="G532" s="108">
        <f>Vulnerability_climate!C561</f>
        <v>0</v>
      </c>
      <c r="H532" s="109" t="str">
        <f t="shared" si="33"/>
        <v>00</v>
      </c>
      <c r="I532" s="109" t="e">
        <f>VLOOKUP(Risk_climate!$H532,Exposure_climate!$D$14:$J$1009,3,FALSE)</f>
        <v>#N/A</v>
      </c>
      <c r="J532" s="109" t="e">
        <f>VLOOKUP(Risk_climate!$H532,Exposure_climate!$D$14:$J$1009,4,FALSE)</f>
        <v>#N/A</v>
      </c>
      <c r="K532" s="110" t="e">
        <f>VLOOKUP(Risk_climate!$H532,Exposure_climate!$D$14:$J$1009,6,FALSE)</f>
        <v>#N/A</v>
      </c>
      <c r="L532" s="111">
        <f>Vulnerability_climate!E561</f>
        <v>0</v>
      </c>
      <c r="M532" s="112">
        <f>Vulnerability_climate!F561</f>
        <v>0</v>
      </c>
      <c r="N532" s="112" t="str">
        <f t="shared" si="34"/>
        <v>00</v>
      </c>
      <c r="O532" s="112" t="e">
        <f>VLOOKUP(N532,Vulnerability_climate!$D$18:$I$37,4,FALSE)</f>
        <v>#N/A</v>
      </c>
      <c r="P532" s="112" t="e">
        <f>VLOOKUP(N532,Vulnerability_climate!$D$18:$I$37,5,FALSE)</f>
        <v>#N/A</v>
      </c>
      <c r="Q532" s="113" t="e">
        <f>VLOOKUP(N532,Vulnerability_climate!$D$18:$I$37,6,FALSE)</f>
        <v>#N/A</v>
      </c>
      <c r="R532" s="55" t="e">
        <f t="shared" si="32"/>
        <v>#N/A</v>
      </c>
      <c r="S532" s="133" t="str">
        <f t="shared" si="35"/>
        <v/>
      </c>
    </row>
    <row r="533" spans="2:19" ht="16.5" thickBot="1" x14ac:dyDescent="0.3">
      <c r="B533" s="206">
        <f>Vulnerability_climate!B562</f>
        <v>0</v>
      </c>
      <c r="C533" s="207">
        <f>VLOOKUP($B533,Hazards_climate!$J$15:$R$10016,6,FALSE)</f>
        <v>0</v>
      </c>
      <c r="D533" s="208" t="e">
        <f>VLOOKUP($B533,Hazards_climate!$J$15:$R$10016,7,FALSE)</f>
        <v>#N/A</v>
      </c>
      <c r="E533" s="207">
        <f>VLOOKUP($B533,Hazards_climate!$J$15:$R$10016,8,FALSE)</f>
        <v>0</v>
      </c>
      <c r="F533" s="209">
        <f>VLOOKUP($B533,Hazards_climate!$J$15:$R$10016,9,FALSE)</f>
        <v>0</v>
      </c>
      <c r="G533" s="108">
        <f>Vulnerability_climate!C562</f>
        <v>0</v>
      </c>
      <c r="H533" s="109" t="str">
        <f t="shared" si="33"/>
        <v>00</v>
      </c>
      <c r="I533" s="109" t="e">
        <f>VLOOKUP(Risk_climate!$H533,Exposure_climate!$D$14:$J$1009,3,FALSE)</f>
        <v>#N/A</v>
      </c>
      <c r="J533" s="109" t="e">
        <f>VLOOKUP(Risk_climate!$H533,Exposure_climate!$D$14:$J$1009,4,FALSE)</f>
        <v>#N/A</v>
      </c>
      <c r="K533" s="110" t="e">
        <f>VLOOKUP(Risk_climate!$H533,Exposure_climate!$D$14:$J$1009,6,FALSE)</f>
        <v>#N/A</v>
      </c>
      <c r="L533" s="111">
        <f>Vulnerability_climate!E562</f>
        <v>0</v>
      </c>
      <c r="M533" s="112">
        <f>Vulnerability_climate!F562</f>
        <v>0</v>
      </c>
      <c r="N533" s="112" t="str">
        <f t="shared" si="34"/>
        <v>00</v>
      </c>
      <c r="O533" s="112" t="e">
        <f>VLOOKUP(N533,Vulnerability_climate!$D$18:$I$37,4,FALSE)</f>
        <v>#N/A</v>
      </c>
      <c r="P533" s="112" t="e">
        <f>VLOOKUP(N533,Vulnerability_climate!$D$18:$I$37,5,FALSE)</f>
        <v>#N/A</v>
      </c>
      <c r="Q533" s="113" t="e">
        <f>VLOOKUP(N533,Vulnerability_climate!$D$18:$I$37,6,FALSE)</f>
        <v>#N/A</v>
      </c>
      <c r="R533" s="55" t="e">
        <f t="shared" si="32"/>
        <v>#N/A</v>
      </c>
      <c r="S533" s="133" t="str">
        <f t="shared" si="35"/>
        <v/>
      </c>
    </row>
    <row r="534" spans="2:19" ht="16.5" thickBot="1" x14ac:dyDescent="0.3">
      <c r="B534" s="206">
        <f>Vulnerability_climate!B563</f>
        <v>0</v>
      </c>
      <c r="C534" s="207">
        <f>VLOOKUP($B534,Hazards_climate!$J$15:$R$10016,6,FALSE)</f>
        <v>0</v>
      </c>
      <c r="D534" s="208" t="e">
        <f>VLOOKUP($B534,Hazards_climate!$J$15:$R$10016,7,FALSE)</f>
        <v>#N/A</v>
      </c>
      <c r="E534" s="207">
        <f>VLOOKUP($B534,Hazards_climate!$J$15:$R$10016,8,FALSE)</f>
        <v>0</v>
      </c>
      <c r="F534" s="209">
        <f>VLOOKUP($B534,Hazards_climate!$J$15:$R$10016,9,FALSE)</f>
        <v>0</v>
      </c>
      <c r="G534" s="108">
        <f>Vulnerability_climate!C563</f>
        <v>0</v>
      </c>
      <c r="H534" s="109" t="str">
        <f t="shared" si="33"/>
        <v>00</v>
      </c>
      <c r="I534" s="109" t="e">
        <f>VLOOKUP(Risk_climate!$H534,Exposure_climate!$D$14:$J$1009,3,FALSE)</f>
        <v>#N/A</v>
      </c>
      <c r="J534" s="109" t="e">
        <f>VLOOKUP(Risk_climate!$H534,Exposure_climate!$D$14:$J$1009,4,FALSE)</f>
        <v>#N/A</v>
      </c>
      <c r="K534" s="110" t="e">
        <f>VLOOKUP(Risk_climate!$H534,Exposure_climate!$D$14:$J$1009,6,FALSE)</f>
        <v>#N/A</v>
      </c>
      <c r="L534" s="111">
        <f>Vulnerability_climate!E563</f>
        <v>0</v>
      </c>
      <c r="M534" s="112">
        <f>Vulnerability_climate!F563</f>
        <v>0</v>
      </c>
      <c r="N534" s="112" t="str">
        <f t="shared" si="34"/>
        <v>00</v>
      </c>
      <c r="O534" s="112" t="e">
        <f>VLOOKUP(N534,Vulnerability_climate!$D$18:$I$37,4,FALSE)</f>
        <v>#N/A</v>
      </c>
      <c r="P534" s="112" t="e">
        <f>VLOOKUP(N534,Vulnerability_climate!$D$18:$I$37,5,FALSE)</f>
        <v>#N/A</v>
      </c>
      <c r="Q534" s="113" t="e">
        <f>VLOOKUP(N534,Vulnerability_climate!$D$18:$I$37,6,FALSE)</f>
        <v>#N/A</v>
      </c>
      <c r="R534" s="55" t="e">
        <f t="shared" si="32"/>
        <v>#N/A</v>
      </c>
      <c r="S534" s="133" t="str">
        <f t="shared" si="35"/>
        <v/>
      </c>
    </row>
    <row r="535" spans="2:19" ht="16.5" thickBot="1" x14ac:dyDescent="0.3">
      <c r="B535" s="206">
        <f>Vulnerability_climate!B564</f>
        <v>0</v>
      </c>
      <c r="C535" s="207">
        <f>VLOOKUP($B535,Hazards_climate!$J$15:$R$10016,6,FALSE)</f>
        <v>0</v>
      </c>
      <c r="D535" s="208" t="e">
        <f>VLOOKUP($B535,Hazards_climate!$J$15:$R$10016,7,FALSE)</f>
        <v>#N/A</v>
      </c>
      <c r="E535" s="207">
        <f>VLOOKUP($B535,Hazards_climate!$J$15:$R$10016,8,FALSE)</f>
        <v>0</v>
      </c>
      <c r="F535" s="209">
        <f>VLOOKUP($B535,Hazards_climate!$J$15:$R$10016,9,FALSE)</f>
        <v>0</v>
      </c>
      <c r="G535" s="108">
        <f>Vulnerability_climate!C564</f>
        <v>0</v>
      </c>
      <c r="H535" s="109" t="str">
        <f t="shared" si="33"/>
        <v>00</v>
      </c>
      <c r="I535" s="109" t="e">
        <f>VLOOKUP(Risk_climate!$H535,Exposure_climate!$D$14:$J$1009,3,FALSE)</f>
        <v>#N/A</v>
      </c>
      <c r="J535" s="109" t="e">
        <f>VLOOKUP(Risk_climate!$H535,Exposure_climate!$D$14:$J$1009,4,FALSE)</f>
        <v>#N/A</v>
      </c>
      <c r="K535" s="110" t="e">
        <f>VLOOKUP(Risk_climate!$H535,Exposure_climate!$D$14:$J$1009,6,FALSE)</f>
        <v>#N/A</v>
      </c>
      <c r="L535" s="111">
        <f>Vulnerability_climate!E564</f>
        <v>0</v>
      </c>
      <c r="M535" s="112">
        <f>Vulnerability_climate!F564</f>
        <v>0</v>
      </c>
      <c r="N535" s="112" t="str">
        <f t="shared" si="34"/>
        <v>00</v>
      </c>
      <c r="O535" s="112" t="e">
        <f>VLOOKUP(N535,Vulnerability_climate!$D$18:$I$37,4,FALSE)</f>
        <v>#N/A</v>
      </c>
      <c r="P535" s="112" t="e">
        <f>VLOOKUP(N535,Vulnerability_climate!$D$18:$I$37,5,FALSE)</f>
        <v>#N/A</v>
      </c>
      <c r="Q535" s="113" t="e">
        <f>VLOOKUP(N535,Vulnerability_climate!$D$18:$I$37,6,FALSE)</f>
        <v>#N/A</v>
      </c>
      <c r="R535" s="55" t="e">
        <f t="shared" si="32"/>
        <v>#N/A</v>
      </c>
      <c r="S535" s="133" t="str">
        <f t="shared" si="35"/>
        <v/>
      </c>
    </row>
    <row r="536" spans="2:19" ht="16.5" thickBot="1" x14ac:dyDescent="0.3">
      <c r="B536" s="206">
        <f>Vulnerability_climate!B565</f>
        <v>0</v>
      </c>
      <c r="C536" s="207">
        <f>VLOOKUP($B536,Hazards_climate!$J$15:$R$10016,6,FALSE)</f>
        <v>0</v>
      </c>
      <c r="D536" s="208" t="e">
        <f>VLOOKUP($B536,Hazards_climate!$J$15:$R$10016,7,FALSE)</f>
        <v>#N/A</v>
      </c>
      <c r="E536" s="207">
        <f>VLOOKUP($B536,Hazards_climate!$J$15:$R$10016,8,FALSE)</f>
        <v>0</v>
      </c>
      <c r="F536" s="209">
        <f>VLOOKUP($B536,Hazards_climate!$J$15:$R$10016,9,FALSE)</f>
        <v>0</v>
      </c>
      <c r="G536" s="108">
        <f>Vulnerability_climate!C565</f>
        <v>0</v>
      </c>
      <c r="H536" s="109" t="str">
        <f t="shared" si="33"/>
        <v>00</v>
      </c>
      <c r="I536" s="109" t="e">
        <f>VLOOKUP(Risk_climate!$H536,Exposure_climate!$D$14:$J$1009,3,FALSE)</f>
        <v>#N/A</v>
      </c>
      <c r="J536" s="109" t="e">
        <f>VLOOKUP(Risk_climate!$H536,Exposure_climate!$D$14:$J$1009,4,FALSE)</f>
        <v>#N/A</v>
      </c>
      <c r="K536" s="110" t="e">
        <f>VLOOKUP(Risk_climate!$H536,Exposure_climate!$D$14:$J$1009,6,FALSE)</f>
        <v>#N/A</v>
      </c>
      <c r="L536" s="111">
        <f>Vulnerability_climate!E565</f>
        <v>0</v>
      </c>
      <c r="M536" s="112">
        <f>Vulnerability_climate!F565</f>
        <v>0</v>
      </c>
      <c r="N536" s="112" t="str">
        <f t="shared" si="34"/>
        <v>00</v>
      </c>
      <c r="O536" s="112" t="e">
        <f>VLOOKUP(N536,Vulnerability_climate!$D$18:$I$37,4,FALSE)</f>
        <v>#N/A</v>
      </c>
      <c r="P536" s="112" t="e">
        <f>VLOOKUP(N536,Vulnerability_climate!$D$18:$I$37,5,FALSE)</f>
        <v>#N/A</v>
      </c>
      <c r="Q536" s="113" t="e">
        <f>VLOOKUP(N536,Vulnerability_climate!$D$18:$I$37,6,FALSE)</f>
        <v>#N/A</v>
      </c>
      <c r="R536" s="55" t="e">
        <f t="shared" si="32"/>
        <v>#N/A</v>
      </c>
      <c r="S536" s="133" t="str">
        <f t="shared" si="35"/>
        <v/>
      </c>
    </row>
    <row r="537" spans="2:19" ht="16.5" thickBot="1" x14ac:dyDescent="0.3">
      <c r="B537" s="206">
        <f>Vulnerability_climate!B566</f>
        <v>0</v>
      </c>
      <c r="C537" s="207">
        <f>VLOOKUP($B537,Hazards_climate!$J$15:$R$10016,6,FALSE)</f>
        <v>0</v>
      </c>
      <c r="D537" s="208" t="e">
        <f>VLOOKUP($B537,Hazards_climate!$J$15:$R$10016,7,FALSE)</f>
        <v>#N/A</v>
      </c>
      <c r="E537" s="207">
        <f>VLOOKUP($B537,Hazards_climate!$J$15:$R$10016,8,FALSE)</f>
        <v>0</v>
      </c>
      <c r="F537" s="209">
        <f>VLOOKUP($B537,Hazards_climate!$J$15:$R$10016,9,FALSE)</f>
        <v>0</v>
      </c>
      <c r="G537" s="108">
        <f>Vulnerability_climate!C566</f>
        <v>0</v>
      </c>
      <c r="H537" s="109" t="str">
        <f t="shared" si="33"/>
        <v>00</v>
      </c>
      <c r="I537" s="109" t="e">
        <f>VLOOKUP(Risk_climate!$H537,Exposure_climate!$D$14:$J$1009,3,FALSE)</f>
        <v>#N/A</v>
      </c>
      <c r="J537" s="109" t="e">
        <f>VLOOKUP(Risk_climate!$H537,Exposure_climate!$D$14:$J$1009,4,FALSE)</f>
        <v>#N/A</v>
      </c>
      <c r="K537" s="110" t="e">
        <f>VLOOKUP(Risk_climate!$H537,Exposure_climate!$D$14:$J$1009,6,FALSE)</f>
        <v>#N/A</v>
      </c>
      <c r="L537" s="111">
        <f>Vulnerability_climate!E566</f>
        <v>0</v>
      </c>
      <c r="M537" s="112">
        <f>Vulnerability_climate!F566</f>
        <v>0</v>
      </c>
      <c r="N537" s="112" t="str">
        <f t="shared" si="34"/>
        <v>00</v>
      </c>
      <c r="O537" s="112" t="e">
        <f>VLOOKUP(N537,Vulnerability_climate!$D$18:$I$37,4,FALSE)</f>
        <v>#N/A</v>
      </c>
      <c r="P537" s="112" t="e">
        <f>VLOOKUP(N537,Vulnerability_climate!$D$18:$I$37,5,FALSE)</f>
        <v>#N/A</v>
      </c>
      <c r="Q537" s="113" t="e">
        <f>VLOOKUP(N537,Vulnerability_climate!$D$18:$I$37,6,FALSE)</f>
        <v>#N/A</v>
      </c>
      <c r="R537" s="55" t="e">
        <f t="shared" si="32"/>
        <v>#N/A</v>
      </c>
      <c r="S537" s="133" t="str">
        <f t="shared" si="35"/>
        <v/>
      </c>
    </row>
    <row r="538" spans="2:19" ht="16.5" thickBot="1" x14ac:dyDescent="0.3">
      <c r="B538" s="206">
        <f>Vulnerability_climate!B567</f>
        <v>0</v>
      </c>
      <c r="C538" s="207">
        <f>VLOOKUP($B538,Hazards_climate!$J$15:$R$10016,6,FALSE)</f>
        <v>0</v>
      </c>
      <c r="D538" s="208" t="e">
        <f>VLOOKUP($B538,Hazards_climate!$J$15:$R$10016,7,FALSE)</f>
        <v>#N/A</v>
      </c>
      <c r="E538" s="207">
        <f>VLOOKUP($B538,Hazards_climate!$J$15:$R$10016,8,FALSE)</f>
        <v>0</v>
      </c>
      <c r="F538" s="209">
        <f>VLOOKUP($B538,Hazards_climate!$J$15:$R$10016,9,FALSE)</f>
        <v>0</v>
      </c>
      <c r="G538" s="108">
        <f>Vulnerability_climate!C567</f>
        <v>0</v>
      </c>
      <c r="H538" s="109" t="str">
        <f t="shared" si="33"/>
        <v>00</v>
      </c>
      <c r="I538" s="109" t="e">
        <f>VLOOKUP(Risk_climate!$H538,Exposure_climate!$D$14:$J$1009,3,FALSE)</f>
        <v>#N/A</v>
      </c>
      <c r="J538" s="109" t="e">
        <f>VLOOKUP(Risk_climate!$H538,Exposure_climate!$D$14:$J$1009,4,FALSE)</f>
        <v>#N/A</v>
      </c>
      <c r="K538" s="110" t="e">
        <f>VLOOKUP(Risk_climate!$H538,Exposure_climate!$D$14:$J$1009,6,FALSE)</f>
        <v>#N/A</v>
      </c>
      <c r="L538" s="111">
        <f>Vulnerability_climate!E567</f>
        <v>0</v>
      </c>
      <c r="M538" s="112">
        <f>Vulnerability_climate!F567</f>
        <v>0</v>
      </c>
      <c r="N538" s="112" t="str">
        <f t="shared" si="34"/>
        <v>00</v>
      </c>
      <c r="O538" s="112" t="e">
        <f>VLOOKUP(N538,Vulnerability_climate!$D$18:$I$37,4,FALSE)</f>
        <v>#N/A</v>
      </c>
      <c r="P538" s="112" t="e">
        <f>VLOOKUP(N538,Vulnerability_climate!$D$18:$I$37,5,FALSE)</f>
        <v>#N/A</v>
      </c>
      <c r="Q538" s="113" t="e">
        <f>VLOOKUP(N538,Vulnerability_climate!$D$18:$I$37,6,FALSE)</f>
        <v>#N/A</v>
      </c>
      <c r="R538" s="55" t="e">
        <f t="shared" si="32"/>
        <v>#N/A</v>
      </c>
      <c r="S538" s="133" t="str">
        <f t="shared" si="35"/>
        <v/>
      </c>
    </row>
    <row r="539" spans="2:19" ht="16.5" thickBot="1" x14ac:dyDescent="0.3">
      <c r="B539" s="206">
        <f>Vulnerability_climate!B568</f>
        <v>0</v>
      </c>
      <c r="C539" s="207">
        <f>VLOOKUP($B539,Hazards_climate!$J$15:$R$10016,6,FALSE)</f>
        <v>0</v>
      </c>
      <c r="D539" s="208" t="e">
        <f>VLOOKUP($B539,Hazards_climate!$J$15:$R$10016,7,FALSE)</f>
        <v>#N/A</v>
      </c>
      <c r="E539" s="207">
        <f>VLOOKUP($B539,Hazards_climate!$J$15:$R$10016,8,FALSE)</f>
        <v>0</v>
      </c>
      <c r="F539" s="209">
        <f>VLOOKUP($B539,Hazards_climate!$J$15:$R$10016,9,FALSE)</f>
        <v>0</v>
      </c>
      <c r="G539" s="108">
        <f>Vulnerability_climate!C568</f>
        <v>0</v>
      </c>
      <c r="H539" s="109" t="str">
        <f t="shared" si="33"/>
        <v>00</v>
      </c>
      <c r="I539" s="109" t="e">
        <f>VLOOKUP(Risk_climate!$H539,Exposure_climate!$D$14:$J$1009,3,FALSE)</f>
        <v>#N/A</v>
      </c>
      <c r="J539" s="109" t="e">
        <f>VLOOKUP(Risk_climate!$H539,Exposure_climate!$D$14:$J$1009,4,FALSE)</f>
        <v>#N/A</v>
      </c>
      <c r="K539" s="110" t="e">
        <f>VLOOKUP(Risk_climate!$H539,Exposure_climate!$D$14:$J$1009,6,FALSE)</f>
        <v>#N/A</v>
      </c>
      <c r="L539" s="111">
        <f>Vulnerability_climate!E568</f>
        <v>0</v>
      </c>
      <c r="M539" s="112">
        <f>Vulnerability_climate!F568</f>
        <v>0</v>
      </c>
      <c r="N539" s="112" t="str">
        <f t="shared" si="34"/>
        <v>00</v>
      </c>
      <c r="O539" s="112" t="e">
        <f>VLOOKUP(N539,Vulnerability_climate!$D$18:$I$37,4,FALSE)</f>
        <v>#N/A</v>
      </c>
      <c r="P539" s="112" t="e">
        <f>VLOOKUP(N539,Vulnerability_climate!$D$18:$I$37,5,FALSE)</f>
        <v>#N/A</v>
      </c>
      <c r="Q539" s="113" t="e">
        <f>VLOOKUP(N539,Vulnerability_climate!$D$18:$I$37,6,FALSE)</f>
        <v>#N/A</v>
      </c>
      <c r="R539" s="55" t="e">
        <f t="shared" si="32"/>
        <v>#N/A</v>
      </c>
      <c r="S539" s="133" t="str">
        <f t="shared" si="35"/>
        <v/>
      </c>
    </row>
    <row r="540" spans="2:19" ht="16.5" thickBot="1" x14ac:dyDescent="0.3">
      <c r="B540" s="206">
        <f>Vulnerability_climate!B569</f>
        <v>0</v>
      </c>
      <c r="C540" s="207">
        <f>VLOOKUP($B540,Hazards_climate!$J$15:$R$10016,6,FALSE)</f>
        <v>0</v>
      </c>
      <c r="D540" s="208" t="e">
        <f>VLOOKUP($B540,Hazards_climate!$J$15:$R$10016,7,FALSE)</f>
        <v>#N/A</v>
      </c>
      <c r="E540" s="207">
        <f>VLOOKUP($B540,Hazards_climate!$J$15:$R$10016,8,FALSE)</f>
        <v>0</v>
      </c>
      <c r="F540" s="209">
        <f>VLOOKUP($B540,Hazards_climate!$J$15:$R$10016,9,FALSE)</f>
        <v>0</v>
      </c>
      <c r="G540" s="108">
        <f>Vulnerability_climate!C569</f>
        <v>0</v>
      </c>
      <c r="H540" s="109" t="str">
        <f t="shared" si="33"/>
        <v>00</v>
      </c>
      <c r="I540" s="109" t="e">
        <f>VLOOKUP(Risk_climate!$H540,Exposure_climate!$D$14:$J$1009,3,FALSE)</f>
        <v>#N/A</v>
      </c>
      <c r="J540" s="109" t="e">
        <f>VLOOKUP(Risk_climate!$H540,Exposure_climate!$D$14:$J$1009,4,FALSE)</f>
        <v>#N/A</v>
      </c>
      <c r="K540" s="110" t="e">
        <f>VLOOKUP(Risk_climate!$H540,Exposure_climate!$D$14:$J$1009,6,FALSE)</f>
        <v>#N/A</v>
      </c>
      <c r="L540" s="111">
        <f>Vulnerability_climate!E569</f>
        <v>0</v>
      </c>
      <c r="M540" s="112">
        <f>Vulnerability_climate!F569</f>
        <v>0</v>
      </c>
      <c r="N540" s="112" t="str">
        <f t="shared" si="34"/>
        <v>00</v>
      </c>
      <c r="O540" s="112" t="e">
        <f>VLOOKUP(N540,Vulnerability_climate!$D$18:$I$37,4,FALSE)</f>
        <v>#N/A</v>
      </c>
      <c r="P540" s="112" t="e">
        <f>VLOOKUP(N540,Vulnerability_climate!$D$18:$I$37,5,FALSE)</f>
        <v>#N/A</v>
      </c>
      <c r="Q540" s="113" t="e">
        <f>VLOOKUP(N540,Vulnerability_climate!$D$18:$I$37,6,FALSE)</f>
        <v>#N/A</v>
      </c>
      <c r="R540" s="55" t="e">
        <f t="shared" si="32"/>
        <v>#N/A</v>
      </c>
      <c r="S540" s="133" t="str">
        <f t="shared" si="35"/>
        <v/>
      </c>
    </row>
    <row r="541" spans="2:19" ht="16.5" thickBot="1" x14ac:dyDescent="0.3">
      <c r="B541" s="206">
        <f>Vulnerability_climate!B570</f>
        <v>0</v>
      </c>
      <c r="C541" s="207">
        <f>VLOOKUP($B541,Hazards_climate!$J$15:$R$10016,6,FALSE)</f>
        <v>0</v>
      </c>
      <c r="D541" s="208" t="e">
        <f>VLOOKUP($B541,Hazards_climate!$J$15:$R$10016,7,FALSE)</f>
        <v>#N/A</v>
      </c>
      <c r="E541" s="207">
        <f>VLOOKUP($B541,Hazards_climate!$J$15:$R$10016,8,FALSE)</f>
        <v>0</v>
      </c>
      <c r="F541" s="209">
        <f>VLOOKUP($B541,Hazards_climate!$J$15:$R$10016,9,FALSE)</f>
        <v>0</v>
      </c>
      <c r="G541" s="108">
        <f>Vulnerability_climate!C570</f>
        <v>0</v>
      </c>
      <c r="H541" s="109" t="str">
        <f t="shared" si="33"/>
        <v>00</v>
      </c>
      <c r="I541" s="109" t="e">
        <f>VLOOKUP(Risk_climate!$H541,Exposure_climate!$D$14:$J$1009,3,FALSE)</f>
        <v>#N/A</v>
      </c>
      <c r="J541" s="109" t="e">
        <f>VLOOKUP(Risk_climate!$H541,Exposure_climate!$D$14:$J$1009,4,FALSE)</f>
        <v>#N/A</v>
      </c>
      <c r="K541" s="110" t="e">
        <f>VLOOKUP(Risk_climate!$H541,Exposure_climate!$D$14:$J$1009,6,FALSE)</f>
        <v>#N/A</v>
      </c>
      <c r="L541" s="111">
        <f>Vulnerability_climate!E570</f>
        <v>0</v>
      </c>
      <c r="M541" s="112">
        <f>Vulnerability_climate!F570</f>
        <v>0</v>
      </c>
      <c r="N541" s="112" t="str">
        <f t="shared" si="34"/>
        <v>00</v>
      </c>
      <c r="O541" s="112" t="e">
        <f>VLOOKUP(N541,Vulnerability_climate!$D$18:$I$37,4,FALSE)</f>
        <v>#N/A</v>
      </c>
      <c r="P541" s="112" t="e">
        <f>VLOOKUP(N541,Vulnerability_climate!$D$18:$I$37,5,FALSE)</f>
        <v>#N/A</v>
      </c>
      <c r="Q541" s="113" t="e">
        <f>VLOOKUP(N541,Vulnerability_climate!$D$18:$I$37,6,FALSE)</f>
        <v>#N/A</v>
      </c>
      <c r="R541" s="55" t="e">
        <f t="shared" si="32"/>
        <v>#N/A</v>
      </c>
      <c r="S541" s="133" t="str">
        <f t="shared" si="35"/>
        <v/>
      </c>
    </row>
    <row r="542" spans="2:19" ht="16.5" thickBot="1" x14ac:dyDescent="0.3">
      <c r="B542" s="206">
        <f>Vulnerability_climate!B571</f>
        <v>0</v>
      </c>
      <c r="C542" s="207">
        <f>VLOOKUP($B542,Hazards_climate!$J$15:$R$10016,6,FALSE)</f>
        <v>0</v>
      </c>
      <c r="D542" s="208" t="e">
        <f>VLOOKUP($B542,Hazards_climate!$J$15:$R$10016,7,FALSE)</f>
        <v>#N/A</v>
      </c>
      <c r="E542" s="207">
        <f>VLOOKUP($B542,Hazards_climate!$J$15:$R$10016,8,FALSE)</f>
        <v>0</v>
      </c>
      <c r="F542" s="209">
        <f>VLOOKUP($B542,Hazards_climate!$J$15:$R$10016,9,FALSE)</f>
        <v>0</v>
      </c>
      <c r="G542" s="108">
        <f>Vulnerability_climate!C571</f>
        <v>0</v>
      </c>
      <c r="H542" s="109" t="str">
        <f t="shared" si="33"/>
        <v>00</v>
      </c>
      <c r="I542" s="109" t="e">
        <f>VLOOKUP(Risk_climate!$H542,Exposure_climate!$D$14:$J$1009,3,FALSE)</f>
        <v>#N/A</v>
      </c>
      <c r="J542" s="109" t="e">
        <f>VLOOKUP(Risk_climate!$H542,Exposure_climate!$D$14:$J$1009,4,FALSE)</f>
        <v>#N/A</v>
      </c>
      <c r="K542" s="110" t="e">
        <f>VLOOKUP(Risk_climate!$H542,Exposure_climate!$D$14:$J$1009,6,FALSE)</f>
        <v>#N/A</v>
      </c>
      <c r="L542" s="111">
        <f>Vulnerability_climate!E571</f>
        <v>0</v>
      </c>
      <c r="M542" s="112">
        <f>Vulnerability_climate!F571</f>
        <v>0</v>
      </c>
      <c r="N542" s="112" t="str">
        <f t="shared" si="34"/>
        <v>00</v>
      </c>
      <c r="O542" s="112" t="e">
        <f>VLOOKUP(N542,Vulnerability_climate!$D$18:$I$37,4,FALSE)</f>
        <v>#N/A</v>
      </c>
      <c r="P542" s="112" t="e">
        <f>VLOOKUP(N542,Vulnerability_climate!$D$18:$I$37,5,FALSE)</f>
        <v>#N/A</v>
      </c>
      <c r="Q542" s="113" t="e">
        <f>VLOOKUP(N542,Vulnerability_climate!$D$18:$I$37,6,FALSE)</f>
        <v>#N/A</v>
      </c>
      <c r="R542" s="55" t="e">
        <f t="shared" si="32"/>
        <v>#N/A</v>
      </c>
      <c r="S542" s="133" t="str">
        <f t="shared" si="35"/>
        <v/>
      </c>
    </row>
    <row r="543" spans="2:19" ht="16.5" thickBot="1" x14ac:dyDescent="0.3">
      <c r="B543" s="206">
        <f>Vulnerability_climate!B572</f>
        <v>0</v>
      </c>
      <c r="C543" s="207">
        <f>VLOOKUP($B543,Hazards_climate!$J$15:$R$10016,6,FALSE)</f>
        <v>0</v>
      </c>
      <c r="D543" s="208" t="e">
        <f>VLOOKUP($B543,Hazards_climate!$J$15:$R$10016,7,FALSE)</f>
        <v>#N/A</v>
      </c>
      <c r="E543" s="207">
        <f>VLOOKUP($B543,Hazards_climate!$J$15:$R$10016,8,FALSE)</f>
        <v>0</v>
      </c>
      <c r="F543" s="209">
        <f>VLOOKUP($B543,Hazards_climate!$J$15:$R$10016,9,FALSE)</f>
        <v>0</v>
      </c>
      <c r="G543" s="108">
        <f>Vulnerability_climate!C572</f>
        <v>0</v>
      </c>
      <c r="H543" s="109" t="str">
        <f t="shared" si="33"/>
        <v>00</v>
      </c>
      <c r="I543" s="109" t="e">
        <f>VLOOKUP(Risk_climate!$H543,Exposure_climate!$D$14:$J$1009,3,FALSE)</f>
        <v>#N/A</v>
      </c>
      <c r="J543" s="109" t="e">
        <f>VLOOKUP(Risk_climate!$H543,Exposure_climate!$D$14:$J$1009,4,FALSE)</f>
        <v>#N/A</v>
      </c>
      <c r="K543" s="110" t="e">
        <f>VLOOKUP(Risk_climate!$H543,Exposure_climate!$D$14:$J$1009,6,FALSE)</f>
        <v>#N/A</v>
      </c>
      <c r="L543" s="111">
        <f>Vulnerability_climate!E572</f>
        <v>0</v>
      </c>
      <c r="M543" s="112">
        <f>Vulnerability_climate!F572</f>
        <v>0</v>
      </c>
      <c r="N543" s="112" t="str">
        <f t="shared" si="34"/>
        <v>00</v>
      </c>
      <c r="O543" s="112" t="e">
        <f>VLOOKUP(N543,Vulnerability_climate!$D$18:$I$37,4,FALSE)</f>
        <v>#N/A</v>
      </c>
      <c r="P543" s="112" t="e">
        <f>VLOOKUP(N543,Vulnerability_climate!$D$18:$I$37,5,FALSE)</f>
        <v>#N/A</v>
      </c>
      <c r="Q543" s="113" t="e">
        <f>VLOOKUP(N543,Vulnerability_climate!$D$18:$I$37,6,FALSE)</f>
        <v>#N/A</v>
      </c>
      <c r="R543" s="55" t="e">
        <f t="shared" si="32"/>
        <v>#N/A</v>
      </c>
      <c r="S543" s="133" t="str">
        <f t="shared" si="35"/>
        <v/>
      </c>
    </row>
    <row r="544" spans="2:19" ht="16.5" thickBot="1" x14ac:dyDescent="0.3">
      <c r="B544" s="206">
        <f>Vulnerability_climate!B573</f>
        <v>0</v>
      </c>
      <c r="C544" s="207">
        <f>VLOOKUP($B544,Hazards_climate!$J$15:$R$10016,6,FALSE)</f>
        <v>0</v>
      </c>
      <c r="D544" s="208" t="e">
        <f>VLOOKUP($B544,Hazards_climate!$J$15:$R$10016,7,FALSE)</f>
        <v>#N/A</v>
      </c>
      <c r="E544" s="207">
        <f>VLOOKUP($B544,Hazards_climate!$J$15:$R$10016,8,FALSE)</f>
        <v>0</v>
      </c>
      <c r="F544" s="209">
        <f>VLOOKUP($B544,Hazards_climate!$J$15:$R$10016,9,FALSE)</f>
        <v>0</v>
      </c>
      <c r="G544" s="108">
        <f>Vulnerability_climate!C573</f>
        <v>0</v>
      </c>
      <c r="H544" s="109" t="str">
        <f t="shared" si="33"/>
        <v>00</v>
      </c>
      <c r="I544" s="109" t="e">
        <f>VLOOKUP(Risk_climate!$H544,Exposure_climate!$D$14:$J$1009,3,FALSE)</f>
        <v>#N/A</v>
      </c>
      <c r="J544" s="109" t="e">
        <f>VLOOKUP(Risk_climate!$H544,Exposure_climate!$D$14:$J$1009,4,FALSE)</f>
        <v>#N/A</v>
      </c>
      <c r="K544" s="110" t="e">
        <f>VLOOKUP(Risk_climate!$H544,Exposure_climate!$D$14:$J$1009,6,FALSE)</f>
        <v>#N/A</v>
      </c>
      <c r="L544" s="111">
        <f>Vulnerability_climate!E573</f>
        <v>0</v>
      </c>
      <c r="M544" s="112">
        <f>Vulnerability_climate!F573</f>
        <v>0</v>
      </c>
      <c r="N544" s="112" t="str">
        <f t="shared" si="34"/>
        <v>00</v>
      </c>
      <c r="O544" s="112" t="e">
        <f>VLOOKUP(N544,Vulnerability_climate!$D$18:$I$37,4,FALSE)</f>
        <v>#N/A</v>
      </c>
      <c r="P544" s="112" t="e">
        <f>VLOOKUP(N544,Vulnerability_climate!$D$18:$I$37,5,FALSE)</f>
        <v>#N/A</v>
      </c>
      <c r="Q544" s="113" t="e">
        <f>VLOOKUP(N544,Vulnerability_climate!$D$18:$I$37,6,FALSE)</f>
        <v>#N/A</v>
      </c>
      <c r="R544" s="55" t="e">
        <f t="shared" si="32"/>
        <v>#N/A</v>
      </c>
      <c r="S544" s="133" t="str">
        <f t="shared" si="35"/>
        <v/>
      </c>
    </row>
    <row r="545" spans="2:19" ht="16.5" thickBot="1" x14ac:dyDescent="0.3">
      <c r="B545" s="206">
        <f>Vulnerability_climate!B574</f>
        <v>0</v>
      </c>
      <c r="C545" s="207">
        <f>VLOOKUP($B545,Hazards_climate!$J$15:$R$10016,6,FALSE)</f>
        <v>0</v>
      </c>
      <c r="D545" s="208" t="e">
        <f>VLOOKUP($B545,Hazards_climate!$J$15:$R$10016,7,FALSE)</f>
        <v>#N/A</v>
      </c>
      <c r="E545" s="207">
        <f>VLOOKUP($B545,Hazards_climate!$J$15:$R$10016,8,FALSE)</f>
        <v>0</v>
      </c>
      <c r="F545" s="209">
        <f>VLOOKUP($B545,Hazards_climate!$J$15:$R$10016,9,FALSE)</f>
        <v>0</v>
      </c>
      <c r="G545" s="108">
        <f>Vulnerability_climate!C574</f>
        <v>0</v>
      </c>
      <c r="H545" s="109" t="str">
        <f t="shared" si="33"/>
        <v>00</v>
      </c>
      <c r="I545" s="109" t="e">
        <f>VLOOKUP(Risk_climate!$H545,Exposure_climate!$D$14:$J$1009,3,FALSE)</f>
        <v>#N/A</v>
      </c>
      <c r="J545" s="109" t="e">
        <f>VLOOKUP(Risk_climate!$H545,Exposure_climate!$D$14:$J$1009,4,FALSE)</f>
        <v>#N/A</v>
      </c>
      <c r="K545" s="110" t="e">
        <f>VLOOKUP(Risk_climate!$H545,Exposure_climate!$D$14:$J$1009,6,FALSE)</f>
        <v>#N/A</v>
      </c>
      <c r="L545" s="111">
        <f>Vulnerability_climate!E574</f>
        <v>0</v>
      </c>
      <c r="M545" s="112">
        <f>Vulnerability_climate!F574</f>
        <v>0</v>
      </c>
      <c r="N545" s="112" t="str">
        <f t="shared" si="34"/>
        <v>00</v>
      </c>
      <c r="O545" s="112" t="e">
        <f>VLOOKUP(N545,Vulnerability_climate!$D$18:$I$37,4,FALSE)</f>
        <v>#N/A</v>
      </c>
      <c r="P545" s="112" t="e">
        <f>VLOOKUP(N545,Vulnerability_climate!$D$18:$I$37,5,FALSE)</f>
        <v>#N/A</v>
      </c>
      <c r="Q545" s="113" t="e">
        <f>VLOOKUP(N545,Vulnerability_climate!$D$18:$I$37,6,FALSE)</f>
        <v>#N/A</v>
      </c>
      <c r="R545" s="55" t="e">
        <f t="shared" si="32"/>
        <v>#N/A</v>
      </c>
      <c r="S545" s="133" t="str">
        <f t="shared" si="35"/>
        <v/>
      </c>
    </row>
    <row r="546" spans="2:19" ht="16.5" thickBot="1" x14ac:dyDescent="0.3">
      <c r="B546" s="206">
        <f>Vulnerability_climate!B575</f>
        <v>0</v>
      </c>
      <c r="C546" s="207">
        <f>VLOOKUP($B546,Hazards_climate!$J$15:$R$10016,6,FALSE)</f>
        <v>0</v>
      </c>
      <c r="D546" s="208" t="e">
        <f>VLOOKUP($B546,Hazards_climate!$J$15:$R$10016,7,FALSE)</f>
        <v>#N/A</v>
      </c>
      <c r="E546" s="207">
        <f>VLOOKUP($B546,Hazards_climate!$J$15:$R$10016,8,FALSE)</f>
        <v>0</v>
      </c>
      <c r="F546" s="209">
        <f>VLOOKUP($B546,Hazards_climate!$J$15:$R$10016,9,FALSE)</f>
        <v>0</v>
      </c>
      <c r="G546" s="108">
        <f>Vulnerability_climate!C575</f>
        <v>0</v>
      </c>
      <c r="H546" s="109" t="str">
        <f t="shared" si="33"/>
        <v>00</v>
      </c>
      <c r="I546" s="109" t="e">
        <f>VLOOKUP(Risk_climate!$H546,Exposure_climate!$D$14:$J$1009,3,FALSE)</f>
        <v>#N/A</v>
      </c>
      <c r="J546" s="109" t="e">
        <f>VLOOKUP(Risk_climate!$H546,Exposure_climate!$D$14:$J$1009,4,FALSE)</f>
        <v>#N/A</v>
      </c>
      <c r="K546" s="110" t="e">
        <f>VLOOKUP(Risk_climate!$H546,Exposure_climate!$D$14:$J$1009,6,FALSE)</f>
        <v>#N/A</v>
      </c>
      <c r="L546" s="111">
        <f>Vulnerability_climate!E575</f>
        <v>0</v>
      </c>
      <c r="M546" s="112">
        <f>Vulnerability_climate!F575</f>
        <v>0</v>
      </c>
      <c r="N546" s="112" t="str">
        <f t="shared" si="34"/>
        <v>00</v>
      </c>
      <c r="O546" s="112" t="e">
        <f>VLOOKUP(N546,Vulnerability_climate!$D$18:$I$37,4,FALSE)</f>
        <v>#N/A</v>
      </c>
      <c r="P546" s="112" t="e">
        <f>VLOOKUP(N546,Vulnerability_climate!$D$18:$I$37,5,FALSE)</f>
        <v>#N/A</v>
      </c>
      <c r="Q546" s="113" t="e">
        <f>VLOOKUP(N546,Vulnerability_climate!$D$18:$I$37,6,FALSE)</f>
        <v>#N/A</v>
      </c>
      <c r="R546" s="55" t="e">
        <f t="shared" si="32"/>
        <v>#N/A</v>
      </c>
      <c r="S546" s="133" t="str">
        <f t="shared" si="35"/>
        <v/>
      </c>
    </row>
    <row r="547" spans="2:19" ht="16.5" thickBot="1" x14ac:dyDescent="0.3">
      <c r="B547" s="206">
        <f>Vulnerability_climate!B576</f>
        <v>0</v>
      </c>
      <c r="C547" s="207">
        <f>VLOOKUP($B547,Hazards_climate!$J$15:$R$10016,6,FALSE)</f>
        <v>0</v>
      </c>
      <c r="D547" s="208" t="e">
        <f>VLOOKUP($B547,Hazards_climate!$J$15:$R$10016,7,FALSE)</f>
        <v>#N/A</v>
      </c>
      <c r="E547" s="207">
        <f>VLOOKUP($B547,Hazards_climate!$J$15:$R$10016,8,FALSE)</f>
        <v>0</v>
      </c>
      <c r="F547" s="209">
        <f>VLOOKUP($B547,Hazards_climate!$J$15:$R$10016,9,FALSE)</f>
        <v>0</v>
      </c>
      <c r="G547" s="108">
        <f>Vulnerability_climate!C576</f>
        <v>0</v>
      </c>
      <c r="H547" s="109" t="str">
        <f t="shared" si="33"/>
        <v>00</v>
      </c>
      <c r="I547" s="109" t="e">
        <f>VLOOKUP(Risk_climate!$H547,Exposure_climate!$D$14:$J$1009,3,FALSE)</f>
        <v>#N/A</v>
      </c>
      <c r="J547" s="109" t="e">
        <f>VLOOKUP(Risk_climate!$H547,Exposure_climate!$D$14:$J$1009,4,FALSE)</f>
        <v>#N/A</v>
      </c>
      <c r="K547" s="110" t="e">
        <f>VLOOKUP(Risk_climate!$H547,Exposure_climate!$D$14:$J$1009,6,FALSE)</f>
        <v>#N/A</v>
      </c>
      <c r="L547" s="111">
        <f>Vulnerability_climate!E576</f>
        <v>0</v>
      </c>
      <c r="M547" s="112">
        <f>Vulnerability_climate!F576</f>
        <v>0</v>
      </c>
      <c r="N547" s="112" t="str">
        <f t="shared" si="34"/>
        <v>00</v>
      </c>
      <c r="O547" s="112" t="e">
        <f>VLOOKUP(N547,Vulnerability_climate!$D$18:$I$37,4,FALSE)</f>
        <v>#N/A</v>
      </c>
      <c r="P547" s="112" t="e">
        <f>VLOOKUP(N547,Vulnerability_climate!$D$18:$I$37,5,FALSE)</f>
        <v>#N/A</v>
      </c>
      <c r="Q547" s="113" t="e">
        <f>VLOOKUP(N547,Vulnerability_climate!$D$18:$I$37,6,FALSE)</f>
        <v>#N/A</v>
      </c>
      <c r="R547" s="55" t="e">
        <f t="shared" si="32"/>
        <v>#N/A</v>
      </c>
      <c r="S547" s="133" t="str">
        <f t="shared" si="35"/>
        <v/>
      </c>
    </row>
    <row r="548" spans="2:19" ht="16.5" thickBot="1" x14ac:dyDescent="0.3">
      <c r="B548" s="206">
        <f>Vulnerability_climate!B577</f>
        <v>0</v>
      </c>
      <c r="C548" s="207">
        <f>VLOOKUP($B548,Hazards_climate!$J$15:$R$10016,6,FALSE)</f>
        <v>0</v>
      </c>
      <c r="D548" s="208" t="e">
        <f>VLOOKUP($B548,Hazards_climate!$J$15:$R$10016,7,FALSE)</f>
        <v>#N/A</v>
      </c>
      <c r="E548" s="207">
        <f>VLOOKUP($B548,Hazards_climate!$J$15:$R$10016,8,FALSE)</f>
        <v>0</v>
      </c>
      <c r="F548" s="209">
        <f>VLOOKUP($B548,Hazards_climate!$J$15:$R$10016,9,FALSE)</f>
        <v>0</v>
      </c>
      <c r="G548" s="108">
        <f>Vulnerability_climate!C577</f>
        <v>0</v>
      </c>
      <c r="H548" s="109" t="str">
        <f t="shared" si="33"/>
        <v>00</v>
      </c>
      <c r="I548" s="109" t="e">
        <f>VLOOKUP(Risk_climate!$H548,Exposure_climate!$D$14:$J$1009,3,FALSE)</f>
        <v>#N/A</v>
      </c>
      <c r="J548" s="109" t="e">
        <f>VLOOKUP(Risk_climate!$H548,Exposure_climate!$D$14:$J$1009,4,FALSE)</f>
        <v>#N/A</v>
      </c>
      <c r="K548" s="110" t="e">
        <f>VLOOKUP(Risk_climate!$H548,Exposure_climate!$D$14:$J$1009,6,FALSE)</f>
        <v>#N/A</v>
      </c>
      <c r="L548" s="111">
        <f>Vulnerability_climate!E577</f>
        <v>0</v>
      </c>
      <c r="M548" s="112">
        <f>Vulnerability_climate!F577</f>
        <v>0</v>
      </c>
      <c r="N548" s="112" t="str">
        <f t="shared" si="34"/>
        <v>00</v>
      </c>
      <c r="O548" s="112" t="e">
        <f>VLOOKUP(N548,Vulnerability_climate!$D$18:$I$37,4,FALSE)</f>
        <v>#N/A</v>
      </c>
      <c r="P548" s="112" t="e">
        <f>VLOOKUP(N548,Vulnerability_climate!$D$18:$I$37,5,FALSE)</f>
        <v>#N/A</v>
      </c>
      <c r="Q548" s="113" t="e">
        <f>VLOOKUP(N548,Vulnerability_climate!$D$18:$I$37,6,FALSE)</f>
        <v>#N/A</v>
      </c>
      <c r="R548" s="55" t="e">
        <f t="shared" si="32"/>
        <v>#N/A</v>
      </c>
      <c r="S548" s="133" t="str">
        <f t="shared" si="35"/>
        <v/>
      </c>
    </row>
    <row r="549" spans="2:19" ht="16.5" thickBot="1" x14ac:dyDescent="0.3">
      <c r="B549" s="206">
        <f>Vulnerability_climate!B578</f>
        <v>0</v>
      </c>
      <c r="C549" s="207">
        <f>VLOOKUP($B549,Hazards_climate!$J$15:$R$10016,6,FALSE)</f>
        <v>0</v>
      </c>
      <c r="D549" s="208" t="e">
        <f>VLOOKUP($B549,Hazards_climate!$J$15:$R$10016,7,FALSE)</f>
        <v>#N/A</v>
      </c>
      <c r="E549" s="207">
        <f>VLOOKUP($B549,Hazards_climate!$J$15:$R$10016,8,FALSE)</f>
        <v>0</v>
      </c>
      <c r="F549" s="209">
        <f>VLOOKUP($B549,Hazards_climate!$J$15:$R$10016,9,FALSE)</f>
        <v>0</v>
      </c>
      <c r="G549" s="108">
        <f>Vulnerability_climate!C578</f>
        <v>0</v>
      </c>
      <c r="H549" s="109" t="str">
        <f t="shared" si="33"/>
        <v>00</v>
      </c>
      <c r="I549" s="109" t="e">
        <f>VLOOKUP(Risk_climate!$H549,Exposure_climate!$D$14:$J$1009,3,FALSE)</f>
        <v>#N/A</v>
      </c>
      <c r="J549" s="109" t="e">
        <f>VLOOKUP(Risk_climate!$H549,Exposure_climate!$D$14:$J$1009,4,FALSE)</f>
        <v>#N/A</v>
      </c>
      <c r="K549" s="110" t="e">
        <f>VLOOKUP(Risk_climate!$H549,Exposure_climate!$D$14:$J$1009,6,FALSE)</f>
        <v>#N/A</v>
      </c>
      <c r="L549" s="111">
        <f>Vulnerability_climate!E578</f>
        <v>0</v>
      </c>
      <c r="M549" s="112">
        <f>Vulnerability_climate!F578</f>
        <v>0</v>
      </c>
      <c r="N549" s="112" t="str">
        <f t="shared" si="34"/>
        <v>00</v>
      </c>
      <c r="O549" s="112" t="e">
        <f>VLOOKUP(N549,Vulnerability_climate!$D$18:$I$37,4,FALSE)</f>
        <v>#N/A</v>
      </c>
      <c r="P549" s="112" t="e">
        <f>VLOOKUP(N549,Vulnerability_climate!$D$18:$I$37,5,FALSE)</f>
        <v>#N/A</v>
      </c>
      <c r="Q549" s="113" t="e">
        <f>VLOOKUP(N549,Vulnerability_climate!$D$18:$I$37,6,FALSE)</f>
        <v>#N/A</v>
      </c>
      <c r="R549" s="55" t="e">
        <f t="shared" si="32"/>
        <v>#N/A</v>
      </c>
      <c r="S549" s="133" t="str">
        <f t="shared" si="35"/>
        <v/>
      </c>
    </row>
    <row r="550" spans="2:19" ht="16.5" thickBot="1" x14ac:dyDescent="0.3">
      <c r="B550" s="206">
        <f>Vulnerability_climate!B579</f>
        <v>0</v>
      </c>
      <c r="C550" s="207">
        <f>VLOOKUP($B550,Hazards_climate!$J$15:$R$10016,6,FALSE)</f>
        <v>0</v>
      </c>
      <c r="D550" s="208" t="e">
        <f>VLOOKUP($B550,Hazards_climate!$J$15:$R$10016,7,FALSE)</f>
        <v>#N/A</v>
      </c>
      <c r="E550" s="207">
        <f>VLOOKUP($B550,Hazards_climate!$J$15:$R$10016,8,FALSE)</f>
        <v>0</v>
      </c>
      <c r="F550" s="209">
        <f>VLOOKUP($B550,Hazards_climate!$J$15:$R$10016,9,FALSE)</f>
        <v>0</v>
      </c>
      <c r="G550" s="108">
        <f>Vulnerability_climate!C579</f>
        <v>0</v>
      </c>
      <c r="H550" s="109" t="str">
        <f t="shared" si="33"/>
        <v>00</v>
      </c>
      <c r="I550" s="109" t="e">
        <f>VLOOKUP(Risk_climate!$H550,Exposure_climate!$D$14:$J$1009,3,FALSE)</f>
        <v>#N/A</v>
      </c>
      <c r="J550" s="109" t="e">
        <f>VLOOKUP(Risk_climate!$H550,Exposure_climate!$D$14:$J$1009,4,FALSE)</f>
        <v>#N/A</v>
      </c>
      <c r="K550" s="110" t="e">
        <f>VLOOKUP(Risk_climate!$H550,Exposure_climate!$D$14:$J$1009,6,FALSE)</f>
        <v>#N/A</v>
      </c>
      <c r="L550" s="111">
        <f>Vulnerability_climate!E579</f>
        <v>0</v>
      </c>
      <c r="M550" s="112">
        <f>Vulnerability_climate!F579</f>
        <v>0</v>
      </c>
      <c r="N550" s="112" t="str">
        <f t="shared" si="34"/>
        <v>00</v>
      </c>
      <c r="O550" s="112" t="e">
        <f>VLOOKUP(N550,Vulnerability_climate!$D$18:$I$37,4,FALSE)</f>
        <v>#N/A</v>
      </c>
      <c r="P550" s="112" t="e">
        <f>VLOOKUP(N550,Vulnerability_climate!$D$18:$I$37,5,FALSE)</f>
        <v>#N/A</v>
      </c>
      <c r="Q550" s="113" t="e">
        <f>VLOOKUP(N550,Vulnerability_climate!$D$18:$I$37,6,FALSE)</f>
        <v>#N/A</v>
      </c>
      <c r="R550" s="55" t="e">
        <f t="shared" si="32"/>
        <v>#N/A</v>
      </c>
      <c r="S550" s="133" t="str">
        <f t="shared" si="35"/>
        <v/>
      </c>
    </row>
    <row r="551" spans="2:19" ht="16.5" thickBot="1" x14ac:dyDescent="0.3">
      <c r="B551" s="206">
        <f>Vulnerability_climate!B580</f>
        <v>0</v>
      </c>
      <c r="C551" s="207">
        <f>VLOOKUP($B551,Hazards_climate!$J$15:$R$10016,6,FALSE)</f>
        <v>0</v>
      </c>
      <c r="D551" s="208" t="e">
        <f>VLOOKUP($B551,Hazards_climate!$J$15:$R$10016,7,FALSE)</f>
        <v>#N/A</v>
      </c>
      <c r="E551" s="207">
        <f>VLOOKUP($B551,Hazards_climate!$J$15:$R$10016,8,FALSE)</f>
        <v>0</v>
      </c>
      <c r="F551" s="209">
        <f>VLOOKUP($B551,Hazards_climate!$J$15:$R$10016,9,FALSE)</f>
        <v>0</v>
      </c>
      <c r="G551" s="108">
        <f>Vulnerability_climate!C580</f>
        <v>0</v>
      </c>
      <c r="H551" s="109" t="str">
        <f t="shared" si="33"/>
        <v>00</v>
      </c>
      <c r="I551" s="109" t="e">
        <f>VLOOKUP(Risk_climate!$H551,Exposure_climate!$D$14:$J$1009,3,FALSE)</f>
        <v>#N/A</v>
      </c>
      <c r="J551" s="109" t="e">
        <f>VLOOKUP(Risk_climate!$H551,Exposure_climate!$D$14:$J$1009,4,FALSE)</f>
        <v>#N/A</v>
      </c>
      <c r="K551" s="110" t="e">
        <f>VLOOKUP(Risk_climate!$H551,Exposure_climate!$D$14:$J$1009,6,FALSE)</f>
        <v>#N/A</v>
      </c>
      <c r="L551" s="111">
        <f>Vulnerability_climate!E580</f>
        <v>0</v>
      </c>
      <c r="M551" s="112">
        <f>Vulnerability_climate!F580</f>
        <v>0</v>
      </c>
      <c r="N551" s="112" t="str">
        <f t="shared" si="34"/>
        <v>00</v>
      </c>
      <c r="O551" s="112" t="e">
        <f>VLOOKUP(N551,Vulnerability_climate!$D$18:$I$37,4,FALSE)</f>
        <v>#N/A</v>
      </c>
      <c r="P551" s="112" t="e">
        <f>VLOOKUP(N551,Vulnerability_climate!$D$18:$I$37,5,FALSE)</f>
        <v>#N/A</v>
      </c>
      <c r="Q551" s="113" t="e">
        <f>VLOOKUP(N551,Vulnerability_climate!$D$18:$I$37,6,FALSE)</f>
        <v>#N/A</v>
      </c>
      <c r="R551" s="55" t="e">
        <f t="shared" si="32"/>
        <v>#N/A</v>
      </c>
      <c r="S551" s="133" t="str">
        <f t="shared" si="35"/>
        <v/>
      </c>
    </row>
    <row r="552" spans="2:19" ht="16.5" thickBot="1" x14ac:dyDescent="0.3">
      <c r="B552" s="206">
        <f>Vulnerability_climate!B581</f>
        <v>0</v>
      </c>
      <c r="C552" s="207">
        <f>VLOOKUP($B552,Hazards_climate!$J$15:$R$10016,6,FALSE)</f>
        <v>0</v>
      </c>
      <c r="D552" s="208" t="e">
        <f>VLOOKUP($B552,Hazards_climate!$J$15:$R$10016,7,FALSE)</f>
        <v>#N/A</v>
      </c>
      <c r="E552" s="207">
        <f>VLOOKUP($B552,Hazards_climate!$J$15:$R$10016,8,FALSE)</f>
        <v>0</v>
      </c>
      <c r="F552" s="209">
        <f>VLOOKUP($B552,Hazards_climate!$J$15:$R$10016,9,FALSE)</f>
        <v>0</v>
      </c>
      <c r="G552" s="108">
        <f>Vulnerability_climate!C581</f>
        <v>0</v>
      </c>
      <c r="H552" s="109" t="str">
        <f t="shared" si="33"/>
        <v>00</v>
      </c>
      <c r="I552" s="109" t="e">
        <f>VLOOKUP(Risk_climate!$H552,Exposure_climate!$D$14:$J$1009,3,FALSE)</f>
        <v>#N/A</v>
      </c>
      <c r="J552" s="109" t="e">
        <f>VLOOKUP(Risk_climate!$H552,Exposure_climate!$D$14:$J$1009,4,FALSE)</f>
        <v>#N/A</v>
      </c>
      <c r="K552" s="110" t="e">
        <f>VLOOKUP(Risk_climate!$H552,Exposure_climate!$D$14:$J$1009,6,FALSE)</f>
        <v>#N/A</v>
      </c>
      <c r="L552" s="111">
        <f>Vulnerability_climate!E581</f>
        <v>0</v>
      </c>
      <c r="M552" s="112">
        <f>Vulnerability_climate!F581</f>
        <v>0</v>
      </c>
      <c r="N552" s="112" t="str">
        <f t="shared" si="34"/>
        <v>00</v>
      </c>
      <c r="O552" s="112" t="e">
        <f>VLOOKUP(N552,Vulnerability_climate!$D$18:$I$37,4,FALSE)</f>
        <v>#N/A</v>
      </c>
      <c r="P552" s="112" t="e">
        <f>VLOOKUP(N552,Vulnerability_climate!$D$18:$I$37,5,FALSE)</f>
        <v>#N/A</v>
      </c>
      <c r="Q552" s="113" t="e">
        <f>VLOOKUP(N552,Vulnerability_climate!$D$18:$I$37,6,FALSE)</f>
        <v>#N/A</v>
      </c>
      <c r="R552" s="55" t="e">
        <f t="shared" si="32"/>
        <v>#N/A</v>
      </c>
      <c r="S552" s="133" t="str">
        <f t="shared" si="35"/>
        <v/>
      </c>
    </row>
    <row r="553" spans="2:19" ht="16.5" thickBot="1" x14ac:dyDescent="0.3">
      <c r="B553" s="206">
        <f>Vulnerability_climate!B582</f>
        <v>0</v>
      </c>
      <c r="C553" s="207">
        <f>VLOOKUP($B553,Hazards_climate!$J$15:$R$10016,6,FALSE)</f>
        <v>0</v>
      </c>
      <c r="D553" s="208" t="e">
        <f>VLOOKUP($B553,Hazards_climate!$J$15:$R$10016,7,FALSE)</f>
        <v>#N/A</v>
      </c>
      <c r="E553" s="207">
        <f>VLOOKUP($B553,Hazards_climate!$J$15:$R$10016,8,FALSE)</f>
        <v>0</v>
      </c>
      <c r="F553" s="209">
        <f>VLOOKUP($B553,Hazards_climate!$J$15:$R$10016,9,FALSE)</f>
        <v>0</v>
      </c>
      <c r="G553" s="108">
        <f>Vulnerability_climate!C582</f>
        <v>0</v>
      </c>
      <c r="H553" s="109" t="str">
        <f t="shared" si="33"/>
        <v>00</v>
      </c>
      <c r="I553" s="109" t="e">
        <f>VLOOKUP(Risk_climate!$H553,Exposure_climate!$D$14:$J$1009,3,FALSE)</f>
        <v>#N/A</v>
      </c>
      <c r="J553" s="109" t="e">
        <f>VLOOKUP(Risk_climate!$H553,Exposure_climate!$D$14:$J$1009,4,FALSE)</f>
        <v>#N/A</v>
      </c>
      <c r="K553" s="110" t="e">
        <f>VLOOKUP(Risk_climate!$H553,Exposure_climate!$D$14:$J$1009,6,FALSE)</f>
        <v>#N/A</v>
      </c>
      <c r="L553" s="111">
        <f>Vulnerability_climate!E582</f>
        <v>0</v>
      </c>
      <c r="M553" s="112">
        <f>Vulnerability_climate!F582</f>
        <v>0</v>
      </c>
      <c r="N553" s="112" t="str">
        <f t="shared" si="34"/>
        <v>00</v>
      </c>
      <c r="O553" s="112" t="e">
        <f>VLOOKUP(N553,Vulnerability_climate!$D$18:$I$37,4,FALSE)</f>
        <v>#N/A</v>
      </c>
      <c r="P553" s="112" t="e">
        <f>VLOOKUP(N553,Vulnerability_climate!$D$18:$I$37,5,FALSE)</f>
        <v>#N/A</v>
      </c>
      <c r="Q553" s="113" t="e">
        <f>VLOOKUP(N553,Vulnerability_climate!$D$18:$I$37,6,FALSE)</f>
        <v>#N/A</v>
      </c>
      <c r="R553" s="55" t="e">
        <f t="shared" si="32"/>
        <v>#N/A</v>
      </c>
      <c r="S553" s="133" t="str">
        <f t="shared" si="35"/>
        <v/>
      </c>
    </row>
    <row r="554" spans="2:19" ht="16.5" thickBot="1" x14ac:dyDescent="0.3">
      <c r="B554" s="206">
        <f>Vulnerability_climate!B583</f>
        <v>0</v>
      </c>
      <c r="C554" s="207">
        <f>VLOOKUP($B554,Hazards_climate!$J$15:$R$10016,6,FALSE)</f>
        <v>0</v>
      </c>
      <c r="D554" s="208" t="e">
        <f>VLOOKUP($B554,Hazards_climate!$J$15:$R$10016,7,FALSE)</f>
        <v>#N/A</v>
      </c>
      <c r="E554" s="207">
        <f>VLOOKUP($B554,Hazards_climate!$J$15:$R$10016,8,FALSE)</f>
        <v>0</v>
      </c>
      <c r="F554" s="209">
        <f>VLOOKUP($B554,Hazards_climate!$J$15:$R$10016,9,FALSE)</f>
        <v>0</v>
      </c>
      <c r="G554" s="108">
        <f>Vulnerability_climate!C583</f>
        <v>0</v>
      </c>
      <c r="H554" s="109" t="str">
        <f t="shared" si="33"/>
        <v>00</v>
      </c>
      <c r="I554" s="109" t="e">
        <f>VLOOKUP(Risk_climate!$H554,Exposure_climate!$D$14:$J$1009,3,FALSE)</f>
        <v>#N/A</v>
      </c>
      <c r="J554" s="109" t="e">
        <f>VLOOKUP(Risk_climate!$H554,Exposure_climate!$D$14:$J$1009,4,FALSE)</f>
        <v>#N/A</v>
      </c>
      <c r="K554" s="110" t="e">
        <f>VLOOKUP(Risk_climate!$H554,Exposure_climate!$D$14:$J$1009,6,FALSE)</f>
        <v>#N/A</v>
      </c>
      <c r="L554" s="111">
        <f>Vulnerability_climate!E583</f>
        <v>0</v>
      </c>
      <c r="M554" s="112">
        <f>Vulnerability_climate!F583</f>
        <v>0</v>
      </c>
      <c r="N554" s="112" t="str">
        <f t="shared" si="34"/>
        <v>00</v>
      </c>
      <c r="O554" s="112" t="e">
        <f>VLOOKUP(N554,Vulnerability_climate!$D$18:$I$37,4,FALSE)</f>
        <v>#N/A</v>
      </c>
      <c r="P554" s="112" t="e">
        <f>VLOOKUP(N554,Vulnerability_climate!$D$18:$I$37,5,FALSE)</f>
        <v>#N/A</v>
      </c>
      <c r="Q554" s="113" t="e">
        <f>VLOOKUP(N554,Vulnerability_climate!$D$18:$I$37,6,FALSE)</f>
        <v>#N/A</v>
      </c>
      <c r="R554" s="55" t="e">
        <f t="shared" si="32"/>
        <v>#N/A</v>
      </c>
      <c r="S554" s="133" t="str">
        <f t="shared" si="35"/>
        <v/>
      </c>
    </row>
    <row r="555" spans="2:19" ht="16.5" thickBot="1" x14ac:dyDescent="0.3">
      <c r="B555" s="206">
        <f>Vulnerability_climate!B584</f>
        <v>0</v>
      </c>
      <c r="C555" s="207">
        <f>VLOOKUP($B555,Hazards_climate!$J$15:$R$10016,6,FALSE)</f>
        <v>0</v>
      </c>
      <c r="D555" s="208" t="e">
        <f>VLOOKUP($B555,Hazards_climate!$J$15:$R$10016,7,FALSE)</f>
        <v>#N/A</v>
      </c>
      <c r="E555" s="207">
        <f>VLOOKUP($B555,Hazards_climate!$J$15:$R$10016,8,FALSE)</f>
        <v>0</v>
      </c>
      <c r="F555" s="209">
        <f>VLOOKUP($B555,Hazards_climate!$J$15:$R$10016,9,FALSE)</f>
        <v>0</v>
      </c>
      <c r="G555" s="108">
        <f>Vulnerability_climate!C584</f>
        <v>0</v>
      </c>
      <c r="H555" s="109" t="str">
        <f t="shared" si="33"/>
        <v>00</v>
      </c>
      <c r="I555" s="109" t="e">
        <f>VLOOKUP(Risk_climate!$H555,Exposure_climate!$D$14:$J$1009,3,FALSE)</f>
        <v>#N/A</v>
      </c>
      <c r="J555" s="109" t="e">
        <f>VLOOKUP(Risk_climate!$H555,Exposure_climate!$D$14:$J$1009,4,FALSE)</f>
        <v>#N/A</v>
      </c>
      <c r="K555" s="110" t="e">
        <f>VLOOKUP(Risk_climate!$H555,Exposure_climate!$D$14:$J$1009,6,FALSE)</f>
        <v>#N/A</v>
      </c>
      <c r="L555" s="111">
        <f>Vulnerability_climate!E584</f>
        <v>0</v>
      </c>
      <c r="M555" s="112">
        <f>Vulnerability_climate!F584</f>
        <v>0</v>
      </c>
      <c r="N555" s="112" t="str">
        <f t="shared" si="34"/>
        <v>00</v>
      </c>
      <c r="O555" s="112" t="e">
        <f>VLOOKUP(N555,Vulnerability_climate!$D$18:$I$37,4,FALSE)</f>
        <v>#N/A</v>
      </c>
      <c r="P555" s="112" t="e">
        <f>VLOOKUP(N555,Vulnerability_climate!$D$18:$I$37,5,FALSE)</f>
        <v>#N/A</v>
      </c>
      <c r="Q555" s="113" t="e">
        <f>VLOOKUP(N555,Vulnerability_climate!$D$18:$I$37,6,FALSE)</f>
        <v>#N/A</v>
      </c>
      <c r="R555" s="55" t="e">
        <f t="shared" si="32"/>
        <v>#N/A</v>
      </c>
      <c r="S555" s="133" t="str">
        <f t="shared" si="35"/>
        <v/>
      </c>
    </row>
    <row r="556" spans="2:19" ht="16.5" thickBot="1" x14ac:dyDescent="0.3">
      <c r="B556" s="206">
        <f>Vulnerability_climate!B585</f>
        <v>0</v>
      </c>
      <c r="C556" s="207">
        <f>VLOOKUP($B556,Hazards_climate!$J$15:$R$10016,6,FALSE)</f>
        <v>0</v>
      </c>
      <c r="D556" s="208" t="e">
        <f>VLOOKUP($B556,Hazards_climate!$J$15:$R$10016,7,FALSE)</f>
        <v>#N/A</v>
      </c>
      <c r="E556" s="207">
        <f>VLOOKUP($B556,Hazards_climate!$J$15:$R$10016,8,FALSE)</f>
        <v>0</v>
      </c>
      <c r="F556" s="209">
        <f>VLOOKUP($B556,Hazards_climate!$J$15:$R$10016,9,FALSE)</f>
        <v>0</v>
      </c>
      <c r="G556" s="108">
        <f>Vulnerability_climate!C585</f>
        <v>0</v>
      </c>
      <c r="H556" s="109" t="str">
        <f t="shared" si="33"/>
        <v>00</v>
      </c>
      <c r="I556" s="109" t="e">
        <f>VLOOKUP(Risk_climate!$H556,Exposure_climate!$D$14:$J$1009,3,FALSE)</f>
        <v>#N/A</v>
      </c>
      <c r="J556" s="109" t="e">
        <f>VLOOKUP(Risk_climate!$H556,Exposure_climate!$D$14:$J$1009,4,FALSE)</f>
        <v>#N/A</v>
      </c>
      <c r="K556" s="110" t="e">
        <f>VLOOKUP(Risk_climate!$H556,Exposure_climate!$D$14:$J$1009,6,FALSE)</f>
        <v>#N/A</v>
      </c>
      <c r="L556" s="111">
        <f>Vulnerability_climate!E585</f>
        <v>0</v>
      </c>
      <c r="M556" s="112">
        <f>Vulnerability_climate!F585</f>
        <v>0</v>
      </c>
      <c r="N556" s="112" t="str">
        <f t="shared" si="34"/>
        <v>00</v>
      </c>
      <c r="O556" s="112" t="e">
        <f>VLOOKUP(N556,Vulnerability_climate!$D$18:$I$37,4,FALSE)</f>
        <v>#N/A</v>
      </c>
      <c r="P556" s="112" t="e">
        <f>VLOOKUP(N556,Vulnerability_climate!$D$18:$I$37,5,FALSE)</f>
        <v>#N/A</v>
      </c>
      <c r="Q556" s="113" t="e">
        <f>VLOOKUP(N556,Vulnerability_climate!$D$18:$I$37,6,FALSE)</f>
        <v>#N/A</v>
      </c>
      <c r="R556" s="55" t="e">
        <f t="shared" si="32"/>
        <v>#N/A</v>
      </c>
      <c r="S556" s="133" t="str">
        <f t="shared" si="35"/>
        <v/>
      </c>
    </row>
    <row r="557" spans="2:19" ht="16.5" thickBot="1" x14ac:dyDescent="0.3">
      <c r="B557" s="206">
        <f>Vulnerability_climate!B586</f>
        <v>0</v>
      </c>
      <c r="C557" s="207">
        <f>VLOOKUP($B557,Hazards_climate!$J$15:$R$10016,6,FALSE)</f>
        <v>0</v>
      </c>
      <c r="D557" s="208" t="e">
        <f>VLOOKUP($B557,Hazards_climate!$J$15:$R$10016,7,FALSE)</f>
        <v>#N/A</v>
      </c>
      <c r="E557" s="207">
        <f>VLOOKUP($B557,Hazards_climate!$J$15:$R$10016,8,FALSE)</f>
        <v>0</v>
      </c>
      <c r="F557" s="209">
        <f>VLOOKUP($B557,Hazards_climate!$J$15:$R$10016,9,FALSE)</f>
        <v>0</v>
      </c>
      <c r="G557" s="108">
        <f>Vulnerability_climate!C586</f>
        <v>0</v>
      </c>
      <c r="H557" s="109" t="str">
        <f t="shared" si="33"/>
        <v>00</v>
      </c>
      <c r="I557" s="109" t="e">
        <f>VLOOKUP(Risk_climate!$H557,Exposure_climate!$D$14:$J$1009,3,FALSE)</f>
        <v>#N/A</v>
      </c>
      <c r="J557" s="109" t="e">
        <f>VLOOKUP(Risk_climate!$H557,Exposure_climate!$D$14:$J$1009,4,FALSE)</f>
        <v>#N/A</v>
      </c>
      <c r="K557" s="110" t="e">
        <f>VLOOKUP(Risk_climate!$H557,Exposure_climate!$D$14:$J$1009,6,FALSE)</f>
        <v>#N/A</v>
      </c>
      <c r="L557" s="111">
        <f>Vulnerability_climate!E586</f>
        <v>0</v>
      </c>
      <c r="M557" s="112">
        <f>Vulnerability_climate!F586</f>
        <v>0</v>
      </c>
      <c r="N557" s="112" t="str">
        <f t="shared" si="34"/>
        <v>00</v>
      </c>
      <c r="O557" s="112" t="e">
        <f>VLOOKUP(N557,Vulnerability_climate!$D$18:$I$37,4,FALSE)</f>
        <v>#N/A</v>
      </c>
      <c r="P557" s="112" t="e">
        <f>VLOOKUP(N557,Vulnerability_climate!$D$18:$I$37,5,FALSE)</f>
        <v>#N/A</v>
      </c>
      <c r="Q557" s="113" t="e">
        <f>VLOOKUP(N557,Vulnerability_climate!$D$18:$I$37,6,FALSE)</f>
        <v>#N/A</v>
      </c>
      <c r="R557" s="55" t="e">
        <f t="shared" si="32"/>
        <v>#N/A</v>
      </c>
      <c r="S557" s="133" t="str">
        <f t="shared" si="35"/>
        <v/>
      </c>
    </row>
    <row r="558" spans="2:19" ht="16.5" thickBot="1" x14ac:dyDescent="0.3">
      <c r="B558" s="206">
        <f>Vulnerability_climate!B587</f>
        <v>0</v>
      </c>
      <c r="C558" s="207">
        <f>VLOOKUP($B558,Hazards_climate!$J$15:$R$10016,6,FALSE)</f>
        <v>0</v>
      </c>
      <c r="D558" s="208" t="e">
        <f>VLOOKUP($B558,Hazards_climate!$J$15:$R$10016,7,FALSE)</f>
        <v>#N/A</v>
      </c>
      <c r="E558" s="207">
        <f>VLOOKUP($B558,Hazards_climate!$J$15:$R$10016,8,FALSE)</f>
        <v>0</v>
      </c>
      <c r="F558" s="209">
        <f>VLOOKUP($B558,Hazards_climate!$J$15:$R$10016,9,FALSE)</f>
        <v>0</v>
      </c>
      <c r="G558" s="108">
        <f>Vulnerability_climate!C587</f>
        <v>0</v>
      </c>
      <c r="H558" s="109" t="str">
        <f t="shared" si="33"/>
        <v>00</v>
      </c>
      <c r="I558" s="109" t="e">
        <f>VLOOKUP(Risk_climate!$H558,Exposure_climate!$D$14:$J$1009,3,FALSE)</f>
        <v>#N/A</v>
      </c>
      <c r="J558" s="109" t="e">
        <f>VLOOKUP(Risk_climate!$H558,Exposure_climate!$D$14:$J$1009,4,FALSE)</f>
        <v>#N/A</v>
      </c>
      <c r="K558" s="110" t="e">
        <f>VLOOKUP(Risk_climate!$H558,Exposure_climate!$D$14:$J$1009,6,FALSE)</f>
        <v>#N/A</v>
      </c>
      <c r="L558" s="111">
        <f>Vulnerability_climate!E587</f>
        <v>0</v>
      </c>
      <c r="M558" s="112">
        <f>Vulnerability_climate!F587</f>
        <v>0</v>
      </c>
      <c r="N558" s="112" t="str">
        <f t="shared" si="34"/>
        <v>00</v>
      </c>
      <c r="O558" s="112" t="e">
        <f>VLOOKUP(N558,Vulnerability_climate!$D$18:$I$37,4,FALSE)</f>
        <v>#N/A</v>
      </c>
      <c r="P558" s="112" t="e">
        <f>VLOOKUP(N558,Vulnerability_climate!$D$18:$I$37,5,FALSE)</f>
        <v>#N/A</v>
      </c>
      <c r="Q558" s="113" t="e">
        <f>VLOOKUP(N558,Vulnerability_climate!$D$18:$I$37,6,FALSE)</f>
        <v>#N/A</v>
      </c>
      <c r="R558" s="55" t="e">
        <f t="shared" si="32"/>
        <v>#N/A</v>
      </c>
      <c r="S558" s="133" t="str">
        <f t="shared" si="35"/>
        <v/>
      </c>
    </row>
    <row r="559" spans="2:19" ht="16.5" thickBot="1" x14ac:dyDescent="0.3">
      <c r="B559" s="206">
        <f>Vulnerability_climate!B588</f>
        <v>0</v>
      </c>
      <c r="C559" s="207">
        <f>VLOOKUP($B559,Hazards_climate!$J$15:$R$10016,6,FALSE)</f>
        <v>0</v>
      </c>
      <c r="D559" s="208" t="e">
        <f>VLOOKUP($B559,Hazards_climate!$J$15:$R$10016,7,FALSE)</f>
        <v>#N/A</v>
      </c>
      <c r="E559" s="207">
        <f>VLOOKUP($B559,Hazards_climate!$J$15:$R$10016,8,FALSE)</f>
        <v>0</v>
      </c>
      <c r="F559" s="209">
        <f>VLOOKUP($B559,Hazards_climate!$J$15:$R$10016,9,FALSE)</f>
        <v>0</v>
      </c>
      <c r="G559" s="108">
        <f>Vulnerability_climate!C588</f>
        <v>0</v>
      </c>
      <c r="H559" s="109" t="str">
        <f t="shared" si="33"/>
        <v>00</v>
      </c>
      <c r="I559" s="109" t="e">
        <f>VLOOKUP(Risk_climate!$H559,Exposure_climate!$D$14:$J$1009,3,FALSE)</f>
        <v>#N/A</v>
      </c>
      <c r="J559" s="109" t="e">
        <f>VLOOKUP(Risk_climate!$H559,Exposure_climate!$D$14:$J$1009,4,FALSE)</f>
        <v>#N/A</v>
      </c>
      <c r="K559" s="110" t="e">
        <f>VLOOKUP(Risk_climate!$H559,Exposure_climate!$D$14:$J$1009,6,FALSE)</f>
        <v>#N/A</v>
      </c>
      <c r="L559" s="111">
        <f>Vulnerability_climate!E588</f>
        <v>0</v>
      </c>
      <c r="M559" s="112">
        <f>Vulnerability_climate!F588</f>
        <v>0</v>
      </c>
      <c r="N559" s="112" t="str">
        <f t="shared" si="34"/>
        <v>00</v>
      </c>
      <c r="O559" s="112" t="e">
        <f>VLOOKUP(N559,Vulnerability_climate!$D$18:$I$37,4,FALSE)</f>
        <v>#N/A</v>
      </c>
      <c r="P559" s="112" t="e">
        <f>VLOOKUP(N559,Vulnerability_climate!$D$18:$I$37,5,FALSE)</f>
        <v>#N/A</v>
      </c>
      <c r="Q559" s="113" t="e">
        <f>VLOOKUP(N559,Vulnerability_climate!$D$18:$I$37,6,FALSE)</f>
        <v>#N/A</v>
      </c>
      <c r="R559" s="55" t="e">
        <f t="shared" si="32"/>
        <v>#N/A</v>
      </c>
      <c r="S559" s="133" t="str">
        <f t="shared" si="35"/>
        <v/>
      </c>
    </row>
    <row r="560" spans="2:19" ht="16.5" thickBot="1" x14ac:dyDescent="0.3">
      <c r="B560" s="206">
        <f>Vulnerability_climate!B589</f>
        <v>0</v>
      </c>
      <c r="C560" s="207">
        <f>VLOOKUP($B560,Hazards_climate!$J$15:$R$10016,6,FALSE)</f>
        <v>0</v>
      </c>
      <c r="D560" s="208" t="e">
        <f>VLOOKUP($B560,Hazards_climate!$J$15:$R$10016,7,FALSE)</f>
        <v>#N/A</v>
      </c>
      <c r="E560" s="207">
        <f>VLOOKUP($B560,Hazards_climate!$J$15:$R$10016,8,FALSE)</f>
        <v>0</v>
      </c>
      <c r="F560" s="209">
        <f>VLOOKUP($B560,Hazards_climate!$J$15:$R$10016,9,FALSE)</f>
        <v>0</v>
      </c>
      <c r="G560" s="108">
        <f>Vulnerability_climate!C589</f>
        <v>0</v>
      </c>
      <c r="H560" s="109" t="str">
        <f t="shared" si="33"/>
        <v>00</v>
      </c>
      <c r="I560" s="109" t="e">
        <f>VLOOKUP(Risk_climate!$H560,Exposure_climate!$D$14:$J$1009,3,FALSE)</f>
        <v>#N/A</v>
      </c>
      <c r="J560" s="109" t="e">
        <f>VLOOKUP(Risk_climate!$H560,Exposure_climate!$D$14:$J$1009,4,FALSE)</f>
        <v>#N/A</v>
      </c>
      <c r="K560" s="110" t="e">
        <f>VLOOKUP(Risk_climate!$H560,Exposure_climate!$D$14:$J$1009,6,FALSE)</f>
        <v>#N/A</v>
      </c>
      <c r="L560" s="111">
        <f>Vulnerability_climate!E589</f>
        <v>0</v>
      </c>
      <c r="M560" s="112">
        <f>Vulnerability_climate!F589</f>
        <v>0</v>
      </c>
      <c r="N560" s="112" t="str">
        <f t="shared" si="34"/>
        <v>00</v>
      </c>
      <c r="O560" s="112" t="e">
        <f>VLOOKUP(N560,Vulnerability_climate!$D$18:$I$37,4,FALSE)</f>
        <v>#N/A</v>
      </c>
      <c r="P560" s="112" t="e">
        <f>VLOOKUP(N560,Vulnerability_climate!$D$18:$I$37,5,FALSE)</f>
        <v>#N/A</v>
      </c>
      <c r="Q560" s="113" t="e">
        <f>VLOOKUP(N560,Vulnerability_climate!$D$18:$I$37,6,FALSE)</f>
        <v>#N/A</v>
      </c>
      <c r="R560" s="55" t="e">
        <f t="shared" si="32"/>
        <v>#N/A</v>
      </c>
      <c r="S560" s="133" t="str">
        <f t="shared" si="35"/>
        <v/>
      </c>
    </row>
    <row r="561" spans="2:19" ht="16.5" thickBot="1" x14ac:dyDescent="0.3">
      <c r="B561" s="206">
        <f>Vulnerability_climate!B590</f>
        <v>0</v>
      </c>
      <c r="C561" s="207">
        <f>VLOOKUP($B561,Hazards_climate!$J$15:$R$10016,6,FALSE)</f>
        <v>0</v>
      </c>
      <c r="D561" s="208" t="e">
        <f>VLOOKUP($B561,Hazards_climate!$J$15:$R$10016,7,FALSE)</f>
        <v>#N/A</v>
      </c>
      <c r="E561" s="207">
        <f>VLOOKUP($B561,Hazards_climate!$J$15:$R$10016,8,FALSE)</f>
        <v>0</v>
      </c>
      <c r="F561" s="209">
        <f>VLOOKUP($B561,Hazards_climate!$J$15:$R$10016,9,FALSE)</f>
        <v>0</v>
      </c>
      <c r="G561" s="108">
        <f>Vulnerability_climate!C590</f>
        <v>0</v>
      </c>
      <c r="H561" s="109" t="str">
        <f t="shared" si="33"/>
        <v>00</v>
      </c>
      <c r="I561" s="109" t="e">
        <f>VLOOKUP(Risk_climate!$H561,Exposure_climate!$D$14:$J$1009,3,FALSE)</f>
        <v>#N/A</v>
      </c>
      <c r="J561" s="109" t="e">
        <f>VLOOKUP(Risk_climate!$H561,Exposure_climate!$D$14:$J$1009,4,FALSE)</f>
        <v>#N/A</v>
      </c>
      <c r="K561" s="110" t="e">
        <f>VLOOKUP(Risk_climate!$H561,Exposure_climate!$D$14:$J$1009,6,FALSE)</f>
        <v>#N/A</v>
      </c>
      <c r="L561" s="111">
        <f>Vulnerability_climate!E590</f>
        <v>0</v>
      </c>
      <c r="M561" s="112">
        <f>Vulnerability_climate!F590</f>
        <v>0</v>
      </c>
      <c r="N561" s="112" t="str">
        <f t="shared" si="34"/>
        <v>00</v>
      </c>
      <c r="O561" s="112" t="e">
        <f>VLOOKUP(N561,Vulnerability_climate!$D$18:$I$37,4,FALSE)</f>
        <v>#N/A</v>
      </c>
      <c r="P561" s="112" t="e">
        <f>VLOOKUP(N561,Vulnerability_climate!$D$18:$I$37,5,FALSE)</f>
        <v>#N/A</v>
      </c>
      <c r="Q561" s="113" t="e">
        <f>VLOOKUP(N561,Vulnerability_climate!$D$18:$I$37,6,FALSE)</f>
        <v>#N/A</v>
      </c>
      <c r="R561" s="55" t="e">
        <f t="shared" si="32"/>
        <v>#N/A</v>
      </c>
      <c r="S561" s="133" t="str">
        <f t="shared" si="35"/>
        <v/>
      </c>
    </row>
    <row r="562" spans="2:19" ht="16.5" thickBot="1" x14ac:dyDescent="0.3">
      <c r="B562" s="206">
        <f>Vulnerability_climate!B591</f>
        <v>0</v>
      </c>
      <c r="C562" s="207">
        <f>VLOOKUP($B562,Hazards_climate!$J$15:$R$10016,6,FALSE)</f>
        <v>0</v>
      </c>
      <c r="D562" s="208" t="e">
        <f>VLOOKUP($B562,Hazards_climate!$J$15:$R$10016,7,FALSE)</f>
        <v>#N/A</v>
      </c>
      <c r="E562" s="207">
        <f>VLOOKUP($B562,Hazards_climate!$J$15:$R$10016,8,FALSE)</f>
        <v>0</v>
      </c>
      <c r="F562" s="209">
        <f>VLOOKUP($B562,Hazards_climate!$J$15:$R$10016,9,FALSE)</f>
        <v>0</v>
      </c>
      <c r="G562" s="108">
        <f>Vulnerability_climate!C591</f>
        <v>0</v>
      </c>
      <c r="H562" s="109" t="str">
        <f t="shared" si="33"/>
        <v>00</v>
      </c>
      <c r="I562" s="109" t="e">
        <f>VLOOKUP(Risk_climate!$H562,Exposure_climate!$D$14:$J$1009,3,FALSE)</f>
        <v>#N/A</v>
      </c>
      <c r="J562" s="109" t="e">
        <f>VLOOKUP(Risk_climate!$H562,Exposure_climate!$D$14:$J$1009,4,FALSE)</f>
        <v>#N/A</v>
      </c>
      <c r="K562" s="110" t="e">
        <f>VLOOKUP(Risk_climate!$H562,Exposure_climate!$D$14:$J$1009,6,FALSE)</f>
        <v>#N/A</v>
      </c>
      <c r="L562" s="111">
        <f>Vulnerability_climate!E591</f>
        <v>0</v>
      </c>
      <c r="M562" s="112">
        <f>Vulnerability_climate!F591</f>
        <v>0</v>
      </c>
      <c r="N562" s="112" t="str">
        <f t="shared" si="34"/>
        <v>00</v>
      </c>
      <c r="O562" s="112" t="e">
        <f>VLOOKUP(N562,Vulnerability_climate!$D$18:$I$37,4,FALSE)</f>
        <v>#N/A</v>
      </c>
      <c r="P562" s="112" t="e">
        <f>VLOOKUP(N562,Vulnerability_climate!$D$18:$I$37,5,FALSE)</f>
        <v>#N/A</v>
      </c>
      <c r="Q562" s="113" t="e">
        <f>VLOOKUP(N562,Vulnerability_climate!$D$18:$I$37,6,FALSE)</f>
        <v>#N/A</v>
      </c>
      <c r="R562" s="55" t="e">
        <f t="shared" si="32"/>
        <v>#N/A</v>
      </c>
      <c r="S562" s="133" t="str">
        <f t="shared" si="35"/>
        <v/>
      </c>
    </row>
    <row r="563" spans="2:19" ht="16.5" thickBot="1" x14ac:dyDescent="0.3">
      <c r="B563" s="206">
        <f>Vulnerability_climate!B592</f>
        <v>0</v>
      </c>
      <c r="C563" s="207">
        <f>VLOOKUP($B563,Hazards_climate!$J$15:$R$10016,6,FALSE)</f>
        <v>0</v>
      </c>
      <c r="D563" s="208" t="e">
        <f>VLOOKUP($B563,Hazards_climate!$J$15:$R$10016,7,FALSE)</f>
        <v>#N/A</v>
      </c>
      <c r="E563" s="207">
        <f>VLOOKUP($B563,Hazards_climate!$J$15:$R$10016,8,FALSE)</f>
        <v>0</v>
      </c>
      <c r="F563" s="209">
        <f>VLOOKUP($B563,Hazards_climate!$J$15:$R$10016,9,FALSE)</f>
        <v>0</v>
      </c>
      <c r="G563" s="108">
        <f>Vulnerability_climate!C592</f>
        <v>0</v>
      </c>
      <c r="H563" s="109" t="str">
        <f t="shared" si="33"/>
        <v>00</v>
      </c>
      <c r="I563" s="109" t="e">
        <f>VLOOKUP(Risk_climate!$H563,Exposure_climate!$D$14:$J$1009,3,FALSE)</f>
        <v>#N/A</v>
      </c>
      <c r="J563" s="109" t="e">
        <f>VLOOKUP(Risk_climate!$H563,Exposure_climate!$D$14:$J$1009,4,FALSE)</f>
        <v>#N/A</v>
      </c>
      <c r="K563" s="110" t="e">
        <f>VLOOKUP(Risk_climate!$H563,Exposure_climate!$D$14:$J$1009,6,FALSE)</f>
        <v>#N/A</v>
      </c>
      <c r="L563" s="111">
        <f>Vulnerability_climate!E592</f>
        <v>0</v>
      </c>
      <c r="M563" s="112">
        <f>Vulnerability_climate!F592</f>
        <v>0</v>
      </c>
      <c r="N563" s="112" t="str">
        <f t="shared" si="34"/>
        <v>00</v>
      </c>
      <c r="O563" s="112" t="e">
        <f>VLOOKUP(N563,Vulnerability_climate!$D$18:$I$37,4,FALSE)</f>
        <v>#N/A</v>
      </c>
      <c r="P563" s="112" t="e">
        <f>VLOOKUP(N563,Vulnerability_climate!$D$18:$I$37,5,FALSE)</f>
        <v>#N/A</v>
      </c>
      <c r="Q563" s="113" t="e">
        <f>VLOOKUP(N563,Vulnerability_climate!$D$18:$I$37,6,FALSE)</f>
        <v>#N/A</v>
      </c>
      <c r="R563" s="55" t="e">
        <f t="shared" si="32"/>
        <v>#N/A</v>
      </c>
      <c r="S563" s="133" t="str">
        <f t="shared" si="35"/>
        <v/>
      </c>
    </row>
    <row r="564" spans="2:19" ht="16.5" thickBot="1" x14ac:dyDescent="0.3">
      <c r="B564" s="206">
        <f>Vulnerability_climate!B593</f>
        <v>0</v>
      </c>
      <c r="C564" s="207">
        <f>VLOOKUP($B564,Hazards_climate!$J$15:$R$10016,6,FALSE)</f>
        <v>0</v>
      </c>
      <c r="D564" s="208" t="e">
        <f>VLOOKUP($B564,Hazards_climate!$J$15:$R$10016,7,FALSE)</f>
        <v>#N/A</v>
      </c>
      <c r="E564" s="207">
        <f>VLOOKUP($B564,Hazards_climate!$J$15:$R$10016,8,FALSE)</f>
        <v>0</v>
      </c>
      <c r="F564" s="209">
        <f>VLOOKUP($B564,Hazards_climate!$J$15:$R$10016,9,FALSE)</f>
        <v>0</v>
      </c>
      <c r="G564" s="108">
        <f>Vulnerability_climate!C593</f>
        <v>0</v>
      </c>
      <c r="H564" s="109" t="str">
        <f t="shared" si="33"/>
        <v>00</v>
      </c>
      <c r="I564" s="109" t="e">
        <f>VLOOKUP(Risk_climate!$H564,Exposure_climate!$D$14:$J$1009,3,FALSE)</f>
        <v>#N/A</v>
      </c>
      <c r="J564" s="109" t="e">
        <f>VLOOKUP(Risk_climate!$H564,Exposure_climate!$D$14:$J$1009,4,FALSE)</f>
        <v>#N/A</v>
      </c>
      <c r="K564" s="110" t="e">
        <f>VLOOKUP(Risk_climate!$H564,Exposure_climate!$D$14:$J$1009,6,FALSE)</f>
        <v>#N/A</v>
      </c>
      <c r="L564" s="111">
        <f>Vulnerability_climate!E593</f>
        <v>0</v>
      </c>
      <c r="M564" s="112">
        <f>Vulnerability_climate!F593</f>
        <v>0</v>
      </c>
      <c r="N564" s="112" t="str">
        <f t="shared" si="34"/>
        <v>00</v>
      </c>
      <c r="O564" s="112" t="e">
        <f>VLOOKUP(N564,Vulnerability_climate!$D$18:$I$37,4,FALSE)</f>
        <v>#N/A</v>
      </c>
      <c r="P564" s="112" t="e">
        <f>VLOOKUP(N564,Vulnerability_climate!$D$18:$I$37,5,FALSE)</f>
        <v>#N/A</v>
      </c>
      <c r="Q564" s="113" t="e">
        <f>VLOOKUP(N564,Vulnerability_climate!$D$18:$I$37,6,FALSE)</f>
        <v>#N/A</v>
      </c>
      <c r="R564" s="55" t="e">
        <f t="shared" si="32"/>
        <v>#N/A</v>
      </c>
      <c r="S564" s="133" t="str">
        <f t="shared" si="35"/>
        <v/>
      </c>
    </row>
    <row r="565" spans="2:19" ht="16.5" thickBot="1" x14ac:dyDescent="0.3">
      <c r="B565" s="206">
        <f>Vulnerability_climate!B594</f>
        <v>0</v>
      </c>
      <c r="C565" s="207">
        <f>VLOOKUP($B565,Hazards_climate!$J$15:$R$10016,6,FALSE)</f>
        <v>0</v>
      </c>
      <c r="D565" s="208" t="e">
        <f>VLOOKUP($B565,Hazards_climate!$J$15:$R$10016,7,FALSE)</f>
        <v>#N/A</v>
      </c>
      <c r="E565" s="207">
        <f>VLOOKUP($B565,Hazards_climate!$J$15:$R$10016,8,FALSE)</f>
        <v>0</v>
      </c>
      <c r="F565" s="209">
        <f>VLOOKUP($B565,Hazards_climate!$J$15:$R$10016,9,FALSE)</f>
        <v>0</v>
      </c>
      <c r="G565" s="108">
        <f>Vulnerability_climate!C594</f>
        <v>0</v>
      </c>
      <c r="H565" s="109" t="str">
        <f t="shared" si="33"/>
        <v>00</v>
      </c>
      <c r="I565" s="109" t="e">
        <f>VLOOKUP(Risk_climate!$H565,Exposure_climate!$D$14:$J$1009,3,FALSE)</f>
        <v>#N/A</v>
      </c>
      <c r="J565" s="109" t="e">
        <f>VLOOKUP(Risk_climate!$H565,Exposure_climate!$D$14:$J$1009,4,FALSE)</f>
        <v>#N/A</v>
      </c>
      <c r="K565" s="110" t="e">
        <f>VLOOKUP(Risk_climate!$H565,Exposure_climate!$D$14:$J$1009,6,FALSE)</f>
        <v>#N/A</v>
      </c>
      <c r="L565" s="111">
        <f>Vulnerability_climate!E594</f>
        <v>0</v>
      </c>
      <c r="M565" s="112">
        <f>Vulnerability_climate!F594</f>
        <v>0</v>
      </c>
      <c r="N565" s="112" t="str">
        <f t="shared" si="34"/>
        <v>00</v>
      </c>
      <c r="O565" s="112" t="e">
        <f>VLOOKUP(N565,Vulnerability_climate!$D$18:$I$37,4,FALSE)</f>
        <v>#N/A</v>
      </c>
      <c r="P565" s="112" t="e">
        <f>VLOOKUP(N565,Vulnerability_climate!$D$18:$I$37,5,FALSE)</f>
        <v>#N/A</v>
      </c>
      <c r="Q565" s="113" t="e">
        <f>VLOOKUP(N565,Vulnerability_climate!$D$18:$I$37,6,FALSE)</f>
        <v>#N/A</v>
      </c>
      <c r="R565" s="55" t="e">
        <f t="shared" si="32"/>
        <v>#N/A</v>
      </c>
      <c r="S565" s="133" t="str">
        <f t="shared" si="35"/>
        <v/>
      </c>
    </row>
    <row r="566" spans="2:19" ht="16.5" thickBot="1" x14ac:dyDescent="0.3">
      <c r="B566" s="206">
        <f>Vulnerability_climate!B595</f>
        <v>0</v>
      </c>
      <c r="C566" s="207">
        <f>VLOOKUP($B566,Hazards_climate!$J$15:$R$10016,6,FALSE)</f>
        <v>0</v>
      </c>
      <c r="D566" s="208" t="e">
        <f>VLOOKUP($B566,Hazards_climate!$J$15:$R$10016,7,FALSE)</f>
        <v>#N/A</v>
      </c>
      <c r="E566" s="207">
        <f>VLOOKUP($B566,Hazards_climate!$J$15:$R$10016,8,FALSE)</f>
        <v>0</v>
      </c>
      <c r="F566" s="209">
        <f>VLOOKUP($B566,Hazards_climate!$J$15:$R$10016,9,FALSE)</f>
        <v>0</v>
      </c>
      <c r="G566" s="108">
        <f>Vulnerability_climate!C595</f>
        <v>0</v>
      </c>
      <c r="H566" s="109" t="str">
        <f t="shared" si="33"/>
        <v>00</v>
      </c>
      <c r="I566" s="109" t="e">
        <f>VLOOKUP(Risk_climate!$H566,Exposure_climate!$D$14:$J$1009,3,FALSE)</f>
        <v>#N/A</v>
      </c>
      <c r="J566" s="109" t="e">
        <f>VLOOKUP(Risk_climate!$H566,Exposure_climate!$D$14:$J$1009,4,FALSE)</f>
        <v>#N/A</v>
      </c>
      <c r="K566" s="110" t="e">
        <f>VLOOKUP(Risk_climate!$H566,Exposure_climate!$D$14:$J$1009,6,FALSE)</f>
        <v>#N/A</v>
      </c>
      <c r="L566" s="111">
        <f>Vulnerability_climate!E595</f>
        <v>0</v>
      </c>
      <c r="M566" s="112">
        <f>Vulnerability_climate!F595</f>
        <v>0</v>
      </c>
      <c r="N566" s="112" t="str">
        <f t="shared" si="34"/>
        <v>00</v>
      </c>
      <c r="O566" s="112" t="e">
        <f>VLOOKUP(N566,Vulnerability_climate!$D$18:$I$37,4,FALSE)</f>
        <v>#N/A</v>
      </c>
      <c r="P566" s="112" t="e">
        <f>VLOOKUP(N566,Vulnerability_climate!$D$18:$I$37,5,FALSE)</f>
        <v>#N/A</v>
      </c>
      <c r="Q566" s="113" t="e">
        <f>VLOOKUP(N566,Vulnerability_climate!$D$18:$I$37,6,FALSE)</f>
        <v>#N/A</v>
      </c>
      <c r="R566" s="55" t="e">
        <f t="shared" si="32"/>
        <v>#N/A</v>
      </c>
      <c r="S566" s="133" t="str">
        <f t="shared" si="35"/>
        <v/>
      </c>
    </row>
    <row r="567" spans="2:19" ht="16.5" thickBot="1" x14ac:dyDescent="0.3">
      <c r="B567" s="206">
        <f>Vulnerability_climate!B596</f>
        <v>0</v>
      </c>
      <c r="C567" s="207">
        <f>VLOOKUP($B567,Hazards_climate!$J$15:$R$10016,6,FALSE)</f>
        <v>0</v>
      </c>
      <c r="D567" s="208" t="e">
        <f>VLOOKUP($B567,Hazards_climate!$J$15:$R$10016,7,FALSE)</f>
        <v>#N/A</v>
      </c>
      <c r="E567" s="207">
        <f>VLOOKUP($B567,Hazards_climate!$J$15:$R$10016,8,FALSE)</f>
        <v>0</v>
      </c>
      <c r="F567" s="209">
        <f>VLOOKUP($B567,Hazards_climate!$J$15:$R$10016,9,FALSE)</f>
        <v>0</v>
      </c>
      <c r="G567" s="108">
        <f>Vulnerability_climate!C596</f>
        <v>0</v>
      </c>
      <c r="H567" s="109" t="str">
        <f t="shared" si="33"/>
        <v>00</v>
      </c>
      <c r="I567" s="109" t="e">
        <f>VLOOKUP(Risk_climate!$H567,Exposure_climate!$D$14:$J$1009,3,FALSE)</f>
        <v>#N/A</v>
      </c>
      <c r="J567" s="109" t="e">
        <f>VLOOKUP(Risk_climate!$H567,Exposure_climate!$D$14:$J$1009,4,FALSE)</f>
        <v>#N/A</v>
      </c>
      <c r="K567" s="110" t="e">
        <f>VLOOKUP(Risk_climate!$H567,Exposure_climate!$D$14:$J$1009,6,FALSE)</f>
        <v>#N/A</v>
      </c>
      <c r="L567" s="111">
        <f>Vulnerability_climate!E596</f>
        <v>0</v>
      </c>
      <c r="M567" s="112">
        <f>Vulnerability_climate!F596</f>
        <v>0</v>
      </c>
      <c r="N567" s="112" t="str">
        <f t="shared" si="34"/>
        <v>00</v>
      </c>
      <c r="O567" s="112" t="e">
        <f>VLOOKUP(N567,Vulnerability_climate!$D$18:$I$37,4,FALSE)</f>
        <v>#N/A</v>
      </c>
      <c r="P567" s="112" t="e">
        <f>VLOOKUP(N567,Vulnerability_climate!$D$18:$I$37,5,FALSE)</f>
        <v>#N/A</v>
      </c>
      <c r="Q567" s="113" t="e">
        <f>VLOOKUP(N567,Vulnerability_climate!$D$18:$I$37,6,FALSE)</f>
        <v>#N/A</v>
      </c>
      <c r="R567" s="55" t="e">
        <f t="shared" si="32"/>
        <v>#N/A</v>
      </c>
      <c r="S567" s="133" t="str">
        <f t="shared" si="35"/>
        <v/>
      </c>
    </row>
    <row r="568" spans="2:19" ht="16.5" thickBot="1" x14ac:dyDescent="0.3">
      <c r="B568" s="206">
        <f>Vulnerability_climate!B597</f>
        <v>0</v>
      </c>
      <c r="C568" s="207">
        <f>VLOOKUP($B568,Hazards_climate!$J$15:$R$10016,6,FALSE)</f>
        <v>0</v>
      </c>
      <c r="D568" s="208" t="e">
        <f>VLOOKUP($B568,Hazards_climate!$J$15:$R$10016,7,FALSE)</f>
        <v>#N/A</v>
      </c>
      <c r="E568" s="207">
        <f>VLOOKUP($B568,Hazards_climate!$J$15:$R$10016,8,FALSE)</f>
        <v>0</v>
      </c>
      <c r="F568" s="209">
        <f>VLOOKUP($B568,Hazards_climate!$J$15:$R$10016,9,FALSE)</f>
        <v>0</v>
      </c>
      <c r="G568" s="108">
        <f>Vulnerability_climate!C597</f>
        <v>0</v>
      </c>
      <c r="H568" s="109" t="str">
        <f t="shared" si="33"/>
        <v>00</v>
      </c>
      <c r="I568" s="109" t="e">
        <f>VLOOKUP(Risk_climate!$H568,Exposure_climate!$D$14:$J$1009,3,FALSE)</f>
        <v>#N/A</v>
      </c>
      <c r="J568" s="109" t="e">
        <f>VLOOKUP(Risk_climate!$H568,Exposure_climate!$D$14:$J$1009,4,FALSE)</f>
        <v>#N/A</v>
      </c>
      <c r="K568" s="110" t="e">
        <f>VLOOKUP(Risk_climate!$H568,Exposure_climate!$D$14:$J$1009,6,FALSE)</f>
        <v>#N/A</v>
      </c>
      <c r="L568" s="111">
        <f>Vulnerability_climate!E597</f>
        <v>0</v>
      </c>
      <c r="M568" s="112">
        <f>Vulnerability_climate!F597</f>
        <v>0</v>
      </c>
      <c r="N568" s="112" t="str">
        <f t="shared" si="34"/>
        <v>00</v>
      </c>
      <c r="O568" s="112" t="e">
        <f>VLOOKUP(N568,Vulnerability_climate!$D$18:$I$37,4,FALSE)</f>
        <v>#N/A</v>
      </c>
      <c r="P568" s="112" t="e">
        <f>VLOOKUP(N568,Vulnerability_climate!$D$18:$I$37,5,FALSE)</f>
        <v>#N/A</v>
      </c>
      <c r="Q568" s="113" t="e">
        <f>VLOOKUP(N568,Vulnerability_climate!$D$18:$I$37,6,FALSE)</f>
        <v>#N/A</v>
      </c>
      <c r="R568" s="55" t="e">
        <f t="shared" si="32"/>
        <v>#N/A</v>
      </c>
      <c r="S568" s="133" t="str">
        <f t="shared" si="35"/>
        <v/>
      </c>
    </row>
    <row r="569" spans="2:19" ht="16.5" thickBot="1" x14ac:dyDescent="0.3">
      <c r="B569" s="206">
        <f>Vulnerability_climate!B598</f>
        <v>0</v>
      </c>
      <c r="C569" s="207">
        <f>VLOOKUP($B569,Hazards_climate!$J$15:$R$10016,6,FALSE)</f>
        <v>0</v>
      </c>
      <c r="D569" s="208" t="e">
        <f>VLOOKUP($B569,Hazards_climate!$J$15:$R$10016,7,FALSE)</f>
        <v>#N/A</v>
      </c>
      <c r="E569" s="207">
        <f>VLOOKUP($B569,Hazards_climate!$J$15:$R$10016,8,FALSE)</f>
        <v>0</v>
      </c>
      <c r="F569" s="209">
        <f>VLOOKUP($B569,Hazards_climate!$J$15:$R$10016,9,FALSE)</f>
        <v>0</v>
      </c>
      <c r="G569" s="108">
        <f>Vulnerability_climate!C598</f>
        <v>0</v>
      </c>
      <c r="H569" s="109" t="str">
        <f t="shared" si="33"/>
        <v>00</v>
      </c>
      <c r="I569" s="109" t="e">
        <f>VLOOKUP(Risk_climate!$H569,Exposure_climate!$D$14:$J$1009,3,FALSE)</f>
        <v>#N/A</v>
      </c>
      <c r="J569" s="109" t="e">
        <f>VLOOKUP(Risk_climate!$H569,Exposure_climate!$D$14:$J$1009,4,FALSE)</f>
        <v>#N/A</v>
      </c>
      <c r="K569" s="110" t="e">
        <f>VLOOKUP(Risk_climate!$H569,Exposure_climate!$D$14:$J$1009,6,FALSE)</f>
        <v>#N/A</v>
      </c>
      <c r="L569" s="111">
        <f>Vulnerability_climate!E598</f>
        <v>0</v>
      </c>
      <c r="M569" s="112">
        <f>Vulnerability_climate!F598</f>
        <v>0</v>
      </c>
      <c r="N569" s="112" t="str">
        <f t="shared" si="34"/>
        <v>00</v>
      </c>
      <c r="O569" s="112" t="e">
        <f>VLOOKUP(N569,Vulnerability_climate!$D$18:$I$37,4,FALSE)</f>
        <v>#N/A</v>
      </c>
      <c r="P569" s="112" t="e">
        <f>VLOOKUP(N569,Vulnerability_climate!$D$18:$I$37,5,FALSE)</f>
        <v>#N/A</v>
      </c>
      <c r="Q569" s="113" t="e">
        <f>VLOOKUP(N569,Vulnerability_climate!$D$18:$I$37,6,FALSE)</f>
        <v>#N/A</v>
      </c>
      <c r="R569" s="55" t="e">
        <f t="shared" si="32"/>
        <v>#N/A</v>
      </c>
      <c r="S569" s="133" t="str">
        <f t="shared" si="35"/>
        <v/>
      </c>
    </row>
    <row r="570" spans="2:19" ht="16.5" thickBot="1" x14ac:dyDescent="0.3">
      <c r="B570" s="206">
        <f>Vulnerability_climate!B599</f>
        <v>0</v>
      </c>
      <c r="C570" s="207">
        <f>VLOOKUP($B570,Hazards_climate!$J$15:$R$10016,6,FALSE)</f>
        <v>0</v>
      </c>
      <c r="D570" s="208" t="e">
        <f>VLOOKUP($B570,Hazards_climate!$J$15:$R$10016,7,FALSE)</f>
        <v>#N/A</v>
      </c>
      <c r="E570" s="207">
        <f>VLOOKUP($B570,Hazards_climate!$J$15:$R$10016,8,FALSE)</f>
        <v>0</v>
      </c>
      <c r="F570" s="209">
        <f>VLOOKUP($B570,Hazards_climate!$J$15:$R$10016,9,FALSE)</f>
        <v>0</v>
      </c>
      <c r="G570" s="108">
        <f>Vulnerability_climate!C599</f>
        <v>0</v>
      </c>
      <c r="H570" s="109" t="str">
        <f t="shared" si="33"/>
        <v>00</v>
      </c>
      <c r="I570" s="109" t="e">
        <f>VLOOKUP(Risk_climate!$H570,Exposure_climate!$D$14:$J$1009,3,FALSE)</f>
        <v>#N/A</v>
      </c>
      <c r="J570" s="109" t="e">
        <f>VLOOKUP(Risk_climate!$H570,Exposure_climate!$D$14:$J$1009,4,FALSE)</f>
        <v>#N/A</v>
      </c>
      <c r="K570" s="110" t="e">
        <f>VLOOKUP(Risk_climate!$H570,Exposure_climate!$D$14:$J$1009,6,FALSE)</f>
        <v>#N/A</v>
      </c>
      <c r="L570" s="111">
        <f>Vulnerability_climate!E599</f>
        <v>0</v>
      </c>
      <c r="M570" s="112">
        <f>Vulnerability_climate!F599</f>
        <v>0</v>
      </c>
      <c r="N570" s="112" t="str">
        <f t="shared" si="34"/>
        <v>00</v>
      </c>
      <c r="O570" s="112" t="e">
        <f>VLOOKUP(N570,Vulnerability_climate!$D$18:$I$37,4,FALSE)</f>
        <v>#N/A</v>
      </c>
      <c r="P570" s="112" t="e">
        <f>VLOOKUP(N570,Vulnerability_climate!$D$18:$I$37,5,FALSE)</f>
        <v>#N/A</v>
      </c>
      <c r="Q570" s="113" t="e">
        <f>VLOOKUP(N570,Vulnerability_climate!$D$18:$I$37,6,FALSE)</f>
        <v>#N/A</v>
      </c>
      <c r="R570" s="55" t="e">
        <f t="shared" si="32"/>
        <v>#N/A</v>
      </c>
      <c r="S570" s="133" t="str">
        <f t="shared" si="35"/>
        <v/>
      </c>
    </row>
    <row r="571" spans="2:19" ht="16.5" thickBot="1" x14ac:dyDescent="0.3">
      <c r="B571" s="206">
        <f>Vulnerability_climate!B600</f>
        <v>0</v>
      </c>
      <c r="C571" s="207">
        <f>VLOOKUP($B571,Hazards_climate!$J$15:$R$10016,6,FALSE)</f>
        <v>0</v>
      </c>
      <c r="D571" s="208" t="e">
        <f>VLOOKUP($B571,Hazards_climate!$J$15:$R$10016,7,FALSE)</f>
        <v>#N/A</v>
      </c>
      <c r="E571" s="207">
        <f>VLOOKUP($B571,Hazards_climate!$J$15:$R$10016,8,FALSE)</f>
        <v>0</v>
      </c>
      <c r="F571" s="209">
        <f>VLOOKUP($B571,Hazards_climate!$J$15:$R$10016,9,FALSE)</f>
        <v>0</v>
      </c>
      <c r="G571" s="108">
        <f>Vulnerability_climate!C600</f>
        <v>0</v>
      </c>
      <c r="H571" s="109" t="str">
        <f t="shared" si="33"/>
        <v>00</v>
      </c>
      <c r="I571" s="109" t="e">
        <f>VLOOKUP(Risk_climate!$H571,Exposure_climate!$D$14:$J$1009,3,FALSE)</f>
        <v>#N/A</v>
      </c>
      <c r="J571" s="109" t="e">
        <f>VLOOKUP(Risk_climate!$H571,Exposure_climate!$D$14:$J$1009,4,FALSE)</f>
        <v>#N/A</v>
      </c>
      <c r="K571" s="110" t="e">
        <f>VLOOKUP(Risk_climate!$H571,Exposure_climate!$D$14:$J$1009,6,FALSE)</f>
        <v>#N/A</v>
      </c>
      <c r="L571" s="111">
        <f>Vulnerability_climate!E600</f>
        <v>0</v>
      </c>
      <c r="M571" s="112">
        <f>Vulnerability_climate!F600</f>
        <v>0</v>
      </c>
      <c r="N571" s="112" t="str">
        <f t="shared" si="34"/>
        <v>00</v>
      </c>
      <c r="O571" s="112" t="e">
        <f>VLOOKUP(N571,Vulnerability_climate!$D$18:$I$37,4,FALSE)</f>
        <v>#N/A</v>
      </c>
      <c r="P571" s="112" t="e">
        <f>VLOOKUP(N571,Vulnerability_climate!$D$18:$I$37,5,FALSE)</f>
        <v>#N/A</v>
      </c>
      <c r="Q571" s="113" t="e">
        <f>VLOOKUP(N571,Vulnerability_climate!$D$18:$I$37,6,FALSE)</f>
        <v>#N/A</v>
      </c>
      <c r="R571" s="55" t="e">
        <f t="shared" si="32"/>
        <v>#N/A</v>
      </c>
      <c r="S571" s="133" t="str">
        <f t="shared" si="35"/>
        <v/>
      </c>
    </row>
    <row r="572" spans="2:19" ht="16.5" thickBot="1" x14ac:dyDescent="0.3">
      <c r="B572" s="206">
        <f>Vulnerability_climate!B601</f>
        <v>0</v>
      </c>
      <c r="C572" s="207">
        <f>VLOOKUP($B572,Hazards_climate!$J$15:$R$10016,6,FALSE)</f>
        <v>0</v>
      </c>
      <c r="D572" s="208" t="e">
        <f>VLOOKUP($B572,Hazards_climate!$J$15:$R$10016,7,FALSE)</f>
        <v>#N/A</v>
      </c>
      <c r="E572" s="207">
        <f>VLOOKUP($B572,Hazards_climate!$J$15:$R$10016,8,FALSE)</f>
        <v>0</v>
      </c>
      <c r="F572" s="209">
        <f>VLOOKUP($B572,Hazards_climate!$J$15:$R$10016,9,FALSE)</f>
        <v>0</v>
      </c>
      <c r="G572" s="108">
        <f>Vulnerability_climate!C601</f>
        <v>0</v>
      </c>
      <c r="H572" s="109" t="str">
        <f t="shared" si="33"/>
        <v>00</v>
      </c>
      <c r="I572" s="109" t="e">
        <f>VLOOKUP(Risk_climate!$H572,Exposure_climate!$D$14:$J$1009,3,FALSE)</f>
        <v>#N/A</v>
      </c>
      <c r="J572" s="109" t="e">
        <f>VLOOKUP(Risk_climate!$H572,Exposure_climate!$D$14:$J$1009,4,FALSE)</f>
        <v>#N/A</v>
      </c>
      <c r="K572" s="110" t="e">
        <f>VLOOKUP(Risk_climate!$H572,Exposure_climate!$D$14:$J$1009,6,FALSE)</f>
        <v>#N/A</v>
      </c>
      <c r="L572" s="111">
        <f>Vulnerability_climate!E601</f>
        <v>0</v>
      </c>
      <c r="M572" s="112">
        <f>Vulnerability_climate!F601</f>
        <v>0</v>
      </c>
      <c r="N572" s="112" t="str">
        <f t="shared" si="34"/>
        <v>00</v>
      </c>
      <c r="O572" s="112" t="e">
        <f>VLOOKUP(N572,Vulnerability_climate!$D$18:$I$37,4,FALSE)</f>
        <v>#N/A</v>
      </c>
      <c r="P572" s="112" t="e">
        <f>VLOOKUP(N572,Vulnerability_climate!$D$18:$I$37,5,FALSE)</f>
        <v>#N/A</v>
      </c>
      <c r="Q572" s="113" t="e">
        <f>VLOOKUP(N572,Vulnerability_climate!$D$18:$I$37,6,FALSE)</f>
        <v>#N/A</v>
      </c>
      <c r="R572" s="55" t="e">
        <f t="shared" si="32"/>
        <v>#N/A</v>
      </c>
      <c r="S572" s="133" t="str">
        <f t="shared" si="35"/>
        <v/>
      </c>
    </row>
    <row r="573" spans="2:19" ht="16.5" thickBot="1" x14ac:dyDescent="0.3">
      <c r="B573" s="206">
        <f>Vulnerability_climate!B602</f>
        <v>0</v>
      </c>
      <c r="C573" s="207">
        <f>VLOOKUP($B573,Hazards_climate!$J$15:$R$10016,6,FALSE)</f>
        <v>0</v>
      </c>
      <c r="D573" s="208" t="e">
        <f>VLOOKUP($B573,Hazards_climate!$J$15:$R$10016,7,FALSE)</f>
        <v>#N/A</v>
      </c>
      <c r="E573" s="207">
        <f>VLOOKUP($B573,Hazards_climate!$J$15:$R$10016,8,FALSE)</f>
        <v>0</v>
      </c>
      <c r="F573" s="209">
        <f>VLOOKUP($B573,Hazards_climate!$J$15:$R$10016,9,FALSE)</f>
        <v>0</v>
      </c>
      <c r="G573" s="108">
        <f>Vulnerability_climate!C602</f>
        <v>0</v>
      </c>
      <c r="H573" s="109" t="str">
        <f t="shared" si="33"/>
        <v>00</v>
      </c>
      <c r="I573" s="109" t="e">
        <f>VLOOKUP(Risk_climate!$H573,Exposure_climate!$D$14:$J$1009,3,FALSE)</f>
        <v>#N/A</v>
      </c>
      <c r="J573" s="109" t="e">
        <f>VLOOKUP(Risk_climate!$H573,Exposure_climate!$D$14:$J$1009,4,FALSE)</f>
        <v>#N/A</v>
      </c>
      <c r="K573" s="110" t="e">
        <f>VLOOKUP(Risk_climate!$H573,Exposure_climate!$D$14:$J$1009,6,FALSE)</f>
        <v>#N/A</v>
      </c>
      <c r="L573" s="111">
        <f>Vulnerability_climate!E602</f>
        <v>0</v>
      </c>
      <c r="M573" s="112">
        <f>Vulnerability_climate!F602</f>
        <v>0</v>
      </c>
      <c r="N573" s="112" t="str">
        <f t="shared" si="34"/>
        <v>00</v>
      </c>
      <c r="O573" s="112" t="e">
        <f>VLOOKUP(N573,Vulnerability_climate!$D$18:$I$37,4,FALSE)</f>
        <v>#N/A</v>
      </c>
      <c r="P573" s="112" t="e">
        <f>VLOOKUP(N573,Vulnerability_climate!$D$18:$I$37,5,FALSE)</f>
        <v>#N/A</v>
      </c>
      <c r="Q573" s="113" t="e">
        <f>VLOOKUP(N573,Vulnerability_climate!$D$18:$I$37,6,FALSE)</f>
        <v>#N/A</v>
      </c>
      <c r="R573" s="55" t="e">
        <f t="shared" si="32"/>
        <v>#N/A</v>
      </c>
      <c r="S573" s="133" t="str">
        <f t="shared" si="35"/>
        <v/>
      </c>
    </row>
    <row r="574" spans="2:19" ht="16.5" thickBot="1" x14ac:dyDescent="0.3">
      <c r="B574" s="206">
        <f>Vulnerability_climate!B603</f>
        <v>0</v>
      </c>
      <c r="C574" s="207">
        <f>VLOOKUP($B574,Hazards_climate!$J$15:$R$10016,6,FALSE)</f>
        <v>0</v>
      </c>
      <c r="D574" s="208" t="e">
        <f>VLOOKUP($B574,Hazards_climate!$J$15:$R$10016,7,FALSE)</f>
        <v>#N/A</v>
      </c>
      <c r="E574" s="207">
        <f>VLOOKUP($B574,Hazards_climate!$J$15:$R$10016,8,FALSE)</f>
        <v>0</v>
      </c>
      <c r="F574" s="209">
        <f>VLOOKUP($B574,Hazards_climate!$J$15:$R$10016,9,FALSE)</f>
        <v>0</v>
      </c>
      <c r="G574" s="108">
        <f>Vulnerability_climate!C603</f>
        <v>0</v>
      </c>
      <c r="H574" s="109" t="str">
        <f t="shared" si="33"/>
        <v>00</v>
      </c>
      <c r="I574" s="109" t="e">
        <f>VLOOKUP(Risk_climate!$H574,Exposure_climate!$D$14:$J$1009,3,FALSE)</f>
        <v>#N/A</v>
      </c>
      <c r="J574" s="109" t="e">
        <f>VLOOKUP(Risk_climate!$H574,Exposure_climate!$D$14:$J$1009,4,FALSE)</f>
        <v>#N/A</v>
      </c>
      <c r="K574" s="110" t="e">
        <f>VLOOKUP(Risk_climate!$H574,Exposure_climate!$D$14:$J$1009,6,FALSE)</f>
        <v>#N/A</v>
      </c>
      <c r="L574" s="111">
        <f>Vulnerability_climate!E603</f>
        <v>0</v>
      </c>
      <c r="M574" s="112">
        <f>Vulnerability_climate!F603</f>
        <v>0</v>
      </c>
      <c r="N574" s="112" t="str">
        <f t="shared" si="34"/>
        <v>00</v>
      </c>
      <c r="O574" s="112" t="e">
        <f>VLOOKUP(N574,Vulnerability_climate!$D$18:$I$37,4,FALSE)</f>
        <v>#N/A</v>
      </c>
      <c r="P574" s="112" t="e">
        <f>VLOOKUP(N574,Vulnerability_climate!$D$18:$I$37,5,FALSE)</f>
        <v>#N/A</v>
      </c>
      <c r="Q574" s="113" t="e">
        <f>VLOOKUP(N574,Vulnerability_climate!$D$18:$I$37,6,FALSE)</f>
        <v>#N/A</v>
      </c>
      <c r="R574" s="55" t="e">
        <f t="shared" si="32"/>
        <v>#N/A</v>
      </c>
      <c r="S574" s="133" t="str">
        <f t="shared" si="35"/>
        <v/>
      </c>
    </row>
    <row r="575" spans="2:19" ht="16.5" thickBot="1" x14ac:dyDescent="0.3">
      <c r="B575" s="206">
        <f>Vulnerability_climate!B604</f>
        <v>0</v>
      </c>
      <c r="C575" s="207">
        <f>VLOOKUP($B575,Hazards_climate!$J$15:$R$10016,6,FALSE)</f>
        <v>0</v>
      </c>
      <c r="D575" s="208" t="e">
        <f>VLOOKUP($B575,Hazards_climate!$J$15:$R$10016,7,FALSE)</f>
        <v>#N/A</v>
      </c>
      <c r="E575" s="207">
        <f>VLOOKUP($B575,Hazards_climate!$J$15:$R$10016,8,FALSE)</f>
        <v>0</v>
      </c>
      <c r="F575" s="209">
        <f>VLOOKUP($B575,Hazards_climate!$J$15:$R$10016,9,FALSE)</f>
        <v>0</v>
      </c>
      <c r="G575" s="108">
        <f>Vulnerability_climate!C604</f>
        <v>0</v>
      </c>
      <c r="H575" s="109" t="str">
        <f t="shared" si="33"/>
        <v>00</v>
      </c>
      <c r="I575" s="109" t="e">
        <f>VLOOKUP(Risk_climate!$H575,Exposure_climate!$D$14:$J$1009,3,FALSE)</f>
        <v>#N/A</v>
      </c>
      <c r="J575" s="109" t="e">
        <f>VLOOKUP(Risk_climate!$H575,Exposure_climate!$D$14:$J$1009,4,FALSE)</f>
        <v>#N/A</v>
      </c>
      <c r="K575" s="110" t="e">
        <f>VLOOKUP(Risk_climate!$H575,Exposure_climate!$D$14:$J$1009,6,FALSE)</f>
        <v>#N/A</v>
      </c>
      <c r="L575" s="111">
        <f>Vulnerability_climate!E604</f>
        <v>0</v>
      </c>
      <c r="M575" s="112">
        <f>Vulnerability_climate!F604</f>
        <v>0</v>
      </c>
      <c r="N575" s="112" t="str">
        <f t="shared" si="34"/>
        <v>00</v>
      </c>
      <c r="O575" s="112" t="e">
        <f>VLOOKUP(N575,Vulnerability_climate!$D$18:$I$37,4,FALSE)</f>
        <v>#N/A</v>
      </c>
      <c r="P575" s="112" t="e">
        <f>VLOOKUP(N575,Vulnerability_climate!$D$18:$I$37,5,FALSE)</f>
        <v>#N/A</v>
      </c>
      <c r="Q575" s="113" t="e">
        <f>VLOOKUP(N575,Vulnerability_climate!$D$18:$I$37,6,FALSE)</f>
        <v>#N/A</v>
      </c>
      <c r="R575" s="55" t="e">
        <f t="shared" si="32"/>
        <v>#N/A</v>
      </c>
      <c r="S575" s="133" t="str">
        <f t="shared" si="35"/>
        <v/>
      </c>
    </row>
    <row r="576" spans="2:19" ht="16.5" thickBot="1" x14ac:dyDescent="0.3">
      <c r="B576" s="206">
        <f>Vulnerability_climate!B605</f>
        <v>0</v>
      </c>
      <c r="C576" s="207">
        <f>VLOOKUP($B576,Hazards_climate!$J$15:$R$10016,6,FALSE)</f>
        <v>0</v>
      </c>
      <c r="D576" s="208" t="e">
        <f>VLOOKUP($B576,Hazards_climate!$J$15:$R$10016,7,FALSE)</f>
        <v>#N/A</v>
      </c>
      <c r="E576" s="207">
        <f>VLOOKUP($B576,Hazards_climate!$J$15:$R$10016,8,FALSE)</f>
        <v>0</v>
      </c>
      <c r="F576" s="209">
        <f>VLOOKUP($B576,Hazards_climate!$J$15:$R$10016,9,FALSE)</f>
        <v>0</v>
      </c>
      <c r="G576" s="108">
        <f>Vulnerability_climate!C605</f>
        <v>0</v>
      </c>
      <c r="H576" s="109" t="str">
        <f t="shared" si="33"/>
        <v>00</v>
      </c>
      <c r="I576" s="109" t="e">
        <f>VLOOKUP(Risk_climate!$H576,Exposure_climate!$D$14:$J$1009,3,FALSE)</f>
        <v>#N/A</v>
      </c>
      <c r="J576" s="109" t="e">
        <f>VLOOKUP(Risk_climate!$H576,Exposure_climate!$D$14:$J$1009,4,FALSE)</f>
        <v>#N/A</v>
      </c>
      <c r="K576" s="110" t="e">
        <f>VLOOKUP(Risk_climate!$H576,Exposure_climate!$D$14:$J$1009,6,FALSE)</f>
        <v>#N/A</v>
      </c>
      <c r="L576" s="111">
        <f>Vulnerability_climate!E605</f>
        <v>0</v>
      </c>
      <c r="M576" s="112">
        <f>Vulnerability_climate!F605</f>
        <v>0</v>
      </c>
      <c r="N576" s="112" t="str">
        <f t="shared" si="34"/>
        <v>00</v>
      </c>
      <c r="O576" s="112" t="e">
        <f>VLOOKUP(N576,Vulnerability_climate!$D$18:$I$37,4,FALSE)</f>
        <v>#N/A</v>
      </c>
      <c r="P576" s="112" t="e">
        <f>VLOOKUP(N576,Vulnerability_climate!$D$18:$I$37,5,FALSE)</f>
        <v>#N/A</v>
      </c>
      <c r="Q576" s="113" t="e">
        <f>VLOOKUP(N576,Vulnerability_climate!$D$18:$I$37,6,FALSE)</f>
        <v>#N/A</v>
      </c>
      <c r="R576" s="55" t="e">
        <f t="shared" si="32"/>
        <v>#N/A</v>
      </c>
      <c r="S576" s="133" t="str">
        <f t="shared" si="35"/>
        <v/>
      </c>
    </row>
    <row r="577" spans="2:19" ht="16.5" thickBot="1" x14ac:dyDescent="0.3">
      <c r="B577" s="206">
        <f>Vulnerability_climate!B606</f>
        <v>0</v>
      </c>
      <c r="C577" s="207">
        <f>VLOOKUP($B577,Hazards_climate!$J$15:$R$10016,6,FALSE)</f>
        <v>0</v>
      </c>
      <c r="D577" s="208" t="e">
        <f>VLOOKUP($B577,Hazards_climate!$J$15:$R$10016,7,FALSE)</f>
        <v>#N/A</v>
      </c>
      <c r="E577" s="207">
        <f>VLOOKUP($B577,Hazards_climate!$J$15:$R$10016,8,FALSE)</f>
        <v>0</v>
      </c>
      <c r="F577" s="209">
        <f>VLOOKUP($B577,Hazards_climate!$J$15:$R$10016,9,FALSE)</f>
        <v>0</v>
      </c>
      <c r="G577" s="108">
        <f>Vulnerability_climate!C606</f>
        <v>0</v>
      </c>
      <c r="H577" s="109" t="str">
        <f t="shared" si="33"/>
        <v>00</v>
      </c>
      <c r="I577" s="109" t="e">
        <f>VLOOKUP(Risk_climate!$H577,Exposure_climate!$D$14:$J$1009,3,FALSE)</f>
        <v>#N/A</v>
      </c>
      <c r="J577" s="109" t="e">
        <f>VLOOKUP(Risk_climate!$H577,Exposure_climate!$D$14:$J$1009,4,FALSE)</f>
        <v>#N/A</v>
      </c>
      <c r="K577" s="110" t="e">
        <f>VLOOKUP(Risk_climate!$H577,Exposure_climate!$D$14:$J$1009,6,FALSE)</f>
        <v>#N/A</v>
      </c>
      <c r="L577" s="111">
        <f>Vulnerability_climate!E606</f>
        <v>0</v>
      </c>
      <c r="M577" s="112">
        <f>Vulnerability_climate!F606</f>
        <v>0</v>
      </c>
      <c r="N577" s="112" t="str">
        <f t="shared" si="34"/>
        <v>00</v>
      </c>
      <c r="O577" s="112" t="e">
        <f>VLOOKUP(N577,Vulnerability_climate!$D$18:$I$37,4,FALSE)</f>
        <v>#N/A</v>
      </c>
      <c r="P577" s="112" t="e">
        <f>VLOOKUP(N577,Vulnerability_climate!$D$18:$I$37,5,FALSE)</f>
        <v>#N/A</v>
      </c>
      <c r="Q577" s="113" t="e">
        <f>VLOOKUP(N577,Vulnerability_climate!$D$18:$I$37,6,FALSE)</f>
        <v>#N/A</v>
      </c>
      <c r="R577" s="55" t="e">
        <f t="shared" si="32"/>
        <v>#N/A</v>
      </c>
      <c r="S577" s="133" t="str">
        <f t="shared" si="35"/>
        <v/>
      </c>
    </row>
    <row r="578" spans="2:19" ht="16.5" thickBot="1" x14ac:dyDescent="0.3">
      <c r="B578" s="206">
        <f>Vulnerability_climate!B607</f>
        <v>0</v>
      </c>
      <c r="C578" s="207">
        <f>VLOOKUP($B578,Hazards_climate!$J$15:$R$10016,6,FALSE)</f>
        <v>0</v>
      </c>
      <c r="D578" s="208" t="e">
        <f>VLOOKUP($B578,Hazards_climate!$J$15:$R$10016,7,FALSE)</f>
        <v>#N/A</v>
      </c>
      <c r="E578" s="207">
        <f>VLOOKUP($B578,Hazards_climate!$J$15:$R$10016,8,FALSE)</f>
        <v>0</v>
      </c>
      <c r="F578" s="209">
        <f>VLOOKUP($B578,Hazards_climate!$J$15:$R$10016,9,FALSE)</f>
        <v>0</v>
      </c>
      <c r="G578" s="108">
        <f>Vulnerability_climate!C607</f>
        <v>0</v>
      </c>
      <c r="H578" s="109" t="str">
        <f t="shared" si="33"/>
        <v>00</v>
      </c>
      <c r="I578" s="109" t="e">
        <f>VLOOKUP(Risk_climate!$H578,Exposure_climate!$D$14:$J$1009,3,FALSE)</f>
        <v>#N/A</v>
      </c>
      <c r="J578" s="109" t="e">
        <f>VLOOKUP(Risk_climate!$H578,Exposure_climate!$D$14:$J$1009,4,FALSE)</f>
        <v>#N/A</v>
      </c>
      <c r="K578" s="110" t="e">
        <f>VLOOKUP(Risk_climate!$H578,Exposure_climate!$D$14:$J$1009,6,FALSE)</f>
        <v>#N/A</v>
      </c>
      <c r="L578" s="111">
        <f>Vulnerability_climate!E607</f>
        <v>0</v>
      </c>
      <c r="M578" s="112">
        <f>Vulnerability_climate!F607</f>
        <v>0</v>
      </c>
      <c r="N578" s="112" t="str">
        <f t="shared" si="34"/>
        <v>00</v>
      </c>
      <c r="O578" s="112" t="e">
        <f>VLOOKUP(N578,Vulnerability_climate!$D$18:$I$37,4,FALSE)</f>
        <v>#N/A</v>
      </c>
      <c r="P578" s="112" t="e">
        <f>VLOOKUP(N578,Vulnerability_climate!$D$18:$I$37,5,FALSE)</f>
        <v>#N/A</v>
      </c>
      <c r="Q578" s="113" t="e">
        <f>VLOOKUP(N578,Vulnerability_climate!$D$18:$I$37,6,FALSE)</f>
        <v>#N/A</v>
      </c>
      <c r="R578" s="55" t="e">
        <f t="shared" si="32"/>
        <v>#N/A</v>
      </c>
      <c r="S578" s="133" t="str">
        <f t="shared" si="35"/>
        <v/>
      </c>
    </row>
    <row r="579" spans="2:19" ht="16.5" thickBot="1" x14ac:dyDescent="0.3">
      <c r="B579" s="206">
        <f>Vulnerability_climate!B608</f>
        <v>0</v>
      </c>
      <c r="C579" s="207">
        <f>VLOOKUP($B579,Hazards_climate!$J$15:$R$10016,6,FALSE)</f>
        <v>0</v>
      </c>
      <c r="D579" s="208" t="e">
        <f>VLOOKUP($B579,Hazards_climate!$J$15:$R$10016,7,FALSE)</f>
        <v>#N/A</v>
      </c>
      <c r="E579" s="207">
        <f>VLOOKUP($B579,Hazards_climate!$J$15:$R$10016,8,FALSE)</f>
        <v>0</v>
      </c>
      <c r="F579" s="209">
        <f>VLOOKUP($B579,Hazards_climate!$J$15:$R$10016,9,FALSE)</f>
        <v>0</v>
      </c>
      <c r="G579" s="108">
        <f>Vulnerability_climate!C608</f>
        <v>0</v>
      </c>
      <c r="H579" s="109" t="str">
        <f t="shared" si="33"/>
        <v>00</v>
      </c>
      <c r="I579" s="109" t="e">
        <f>VLOOKUP(Risk_climate!$H579,Exposure_climate!$D$14:$J$1009,3,FALSE)</f>
        <v>#N/A</v>
      </c>
      <c r="J579" s="109" t="e">
        <f>VLOOKUP(Risk_climate!$H579,Exposure_climate!$D$14:$J$1009,4,FALSE)</f>
        <v>#N/A</v>
      </c>
      <c r="K579" s="110" t="e">
        <f>VLOOKUP(Risk_climate!$H579,Exposure_climate!$D$14:$J$1009,6,FALSE)</f>
        <v>#N/A</v>
      </c>
      <c r="L579" s="111">
        <f>Vulnerability_climate!E608</f>
        <v>0</v>
      </c>
      <c r="M579" s="112">
        <f>Vulnerability_climate!F608</f>
        <v>0</v>
      </c>
      <c r="N579" s="112" t="str">
        <f t="shared" si="34"/>
        <v>00</v>
      </c>
      <c r="O579" s="112" t="e">
        <f>VLOOKUP(N579,Vulnerability_climate!$D$18:$I$37,4,FALSE)</f>
        <v>#N/A</v>
      </c>
      <c r="P579" s="112" t="e">
        <f>VLOOKUP(N579,Vulnerability_climate!$D$18:$I$37,5,FALSE)</f>
        <v>#N/A</v>
      </c>
      <c r="Q579" s="113" t="e">
        <f>VLOOKUP(N579,Vulnerability_climate!$D$18:$I$37,6,FALSE)</f>
        <v>#N/A</v>
      </c>
      <c r="R579" s="55" t="e">
        <f t="shared" si="32"/>
        <v>#N/A</v>
      </c>
      <c r="S579" s="133" t="str">
        <f t="shared" si="35"/>
        <v/>
      </c>
    </row>
    <row r="580" spans="2:19" ht="16.5" thickBot="1" x14ac:dyDescent="0.3">
      <c r="B580" s="206">
        <f>Vulnerability_climate!B609</f>
        <v>0</v>
      </c>
      <c r="C580" s="207">
        <f>VLOOKUP($B580,Hazards_climate!$J$15:$R$10016,6,FALSE)</f>
        <v>0</v>
      </c>
      <c r="D580" s="208" t="e">
        <f>VLOOKUP($B580,Hazards_climate!$J$15:$R$10016,7,FALSE)</f>
        <v>#N/A</v>
      </c>
      <c r="E580" s="207">
        <f>VLOOKUP($B580,Hazards_climate!$J$15:$R$10016,8,FALSE)</f>
        <v>0</v>
      </c>
      <c r="F580" s="209">
        <f>VLOOKUP($B580,Hazards_climate!$J$15:$R$10016,9,FALSE)</f>
        <v>0</v>
      </c>
      <c r="G580" s="108">
        <f>Vulnerability_climate!C609</f>
        <v>0</v>
      </c>
      <c r="H580" s="109" t="str">
        <f t="shared" si="33"/>
        <v>00</v>
      </c>
      <c r="I580" s="109" t="e">
        <f>VLOOKUP(Risk_climate!$H580,Exposure_climate!$D$14:$J$1009,3,FALSE)</f>
        <v>#N/A</v>
      </c>
      <c r="J580" s="109" t="e">
        <f>VLOOKUP(Risk_climate!$H580,Exposure_climate!$D$14:$J$1009,4,FALSE)</f>
        <v>#N/A</v>
      </c>
      <c r="K580" s="110" t="e">
        <f>VLOOKUP(Risk_climate!$H580,Exposure_climate!$D$14:$J$1009,6,FALSE)</f>
        <v>#N/A</v>
      </c>
      <c r="L580" s="111">
        <f>Vulnerability_climate!E609</f>
        <v>0</v>
      </c>
      <c r="M580" s="112">
        <f>Vulnerability_climate!F609</f>
        <v>0</v>
      </c>
      <c r="N580" s="112" t="str">
        <f t="shared" si="34"/>
        <v>00</v>
      </c>
      <c r="O580" s="112" t="e">
        <f>VLOOKUP(N580,Vulnerability_climate!$D$18:$I$37,4,FALSE)</f>
        <v>#N/A</v>
      </c>
      <c r="P580" s="112" t="e">
        <f>VLOOKUP(N580,Vulnerability_climate!$D$18:$I$37,5,FALSE)</f>
        <v>#N/A</v>
      </c>
      <c r="Q580" s="113" t="e">
        <f>VLOOKUP(N580,Vulnerability_climate!$D$18:$I$37,6,FALSE)</f>
        <v>#N/A</v>
      </c>
      <c r="R580" s="55" t="e">
        <f t="shared" si="32"/>
        <v>#N/A</v>
      </c>
      <c r="S580" s="133" t="str">
        <f t="shared" si="35"/>
        <v/>
      </c>
    </row>
    <row r="581" spans="2:19" ht="16.5" thickBot="1" x14ac:dyDescent="0.3">
      <c r="B581" s="206">
        <f>Vulnerability_climate!B610</f>
        <v>0</v>
      </c>
      <c r="C581" s="207">
        <f>VLOOKUP($B581,Hazards_climate!$J$15:$R$10016,6,FALSE)</f>
        <v>0</v>
      </c>
      <c r="D581" s="208" t="e">
        <f>VLOOKUP($B581,Hazards_climate!$J$15:$R$10016,7,FALSE)</f>
        <v>#N/A</v>
      </c>
      <c r="E581" s="207">
        <f>VLOOKUP($B581,Hazards_climate!$J$15:$R$10016,8,FALSE)</f>
        <v>0</v>
      </c>
      <c r="F581" s="209">
        <f>VLOOKUP($B581,Hazards_climate!$J$15:$R$10016,9,FALSE)</f>
        <v>0</v>
      </c>
      <c r="G581" s="108">
        <f>Vulnerability_climate!C610</f>
        <v>0</v>
      </c>
      <c r="H581" s="109" t="str">
        <f t="shared" si="33"/>
        <v>00</v>
      </c>
      <c r="I581" s="109" t="e">
        <f>VLOOKUP(Risk_climate!$H581,Exposure_climate!$D$14:$J$1009,3,FALSE)</f>
        <v>#N/A</v>
      </c>
      <c r="J581" s="109" t="e">
        <f>VLOOKUP(Risk_climate!$H581,Exposure_climate!$D$14:$J$1009,4,FALSE)</f>
        <v>#N/A</v>
      </c>
      <c r="K581" s="110" t="e">
        <f>VLOOKUP(Risk_climate!$H581,Exposure_climate!$D$14:$J$1009,6,FALSE)</f>
        <v>#N/A</v>
      </c>
      <c r="L581" s="111">
        <f>Vulnerability_climate!E610</f>
        <v>0</v>
      </c>
      <c r="M581" s="112">
        <f>Vulnerability_climate!F610</f>
        <v>0</v>
      </c>
      <c r="N581" s="112" t="str">
        <f t="shared" si="34"/>
        <v>00</v>
      </c>
      <c r="O581" s="112" t="e">
        <f>VLOOKUP(N581,Vulnerability_climate!$D$18:$I$37,4,FALSE)</f>
        <v>#N/A</v>
      </c>
      <c r="P581" s="112" t="e">
        <f>VLOOKUP(N581,Vulnerability_climate!$D$18:$I$37,5,FALSE)</f>
        <v>#N/A</v>
      </c>
      <c r="Q581" s="113" t="e">
        <f>VLOOKUP(N581,Vulnerability_climate!$D$18:$I$37,6,FALSE)</f>
        <v>#N/A</v>
      </c>
      <c r="R581" s="55" t="e">
        <f t="shared" si="32"/>
        <v>#N/A</v>
      </c>
      <c r="S581" s="133" t="str">
        <f t="shared" si="35"/>
        <v/>
      </c>
    </row>
    <row r="582" spans="2:19" ht="16.5" thickBot="1" x14ac:dyDescent="0.3">
      <c r="B582" s="206">
        <f>Vulnerability_climate!B611</f>
        <v>0</v>
      </c>
      <c r="C582" s="207">
        <f>VLOOKUP($B582,Hazards_climate!$J$15:$R$10016,6,FALSE)</f>
        <v>0</v>
      </c>
      <c r="D582" s="208" t="e">
        <f>VLOOKUP($B582,Hazards_climate!$J$15:$R$10016,7,FALSE)</f>
        <v>#N/A</v>
      </c>
      <c r="E582" s="207">
        <f>VLOOKUP($B582,Hazards_climate!$J$15:$R$10016,8,FALSE)</f>
        <v>0</v>
      </c>
      <c r="F582" s="209">
        <f>VLOOKUP($B582,Hazards_climate!$J$15:$R$10016,9,FALSE)</f>
        <v>0</v>
      </c>
      <c r="G582" s="108">
        <f>Vulnerability_climate!C611</f>
        <v>0</v>
      </c>
      <c r="H582" s="109" t="str">
        <f t="shared" si="33"/>
        <v>00</v>
      </c>
      <c r="I582" s="109" t="e">
        <f>VLOOKUP(Risk_climate!$H582,Exposure_climate!$D$14:$J$1009,3,FALSE)</f>
        <v>#N/A</v>
      </c>
      <c r="J582" s="109" t="e">
        <f>VLOOKUP(Risk_climate!$H582,Exposure_climate!$D$14:$J$1009,4,FALSE)</f>
        <v>#N/A</v>
      </c>
      <c r="K582" s="110" t="e">
        <f>VLOOKUP(Risk_climate!$H582,Exposure_climate!$D$14:$J$1009,6,FALSE)</f>
        <v>#N/A</v>
      </c>
      <c r="L582" s="111">
        <f>Vulnerability_climate!E611</f>
        <v>0</v>
      </c>
      <c r="M582" s="112">
        <f>Vulnerability_climate!F611</f>
        <v>0</v>
      </c>
      <c r="N582" s="112" t="str">
        <f t="shared" si="34"/>
        <v>00</v>
      </c>
      <c r="O582" s="112" t="e">
        <f>VLOOKUP(N582,Vulnerability_climate!$D$18:$I$37,4,FALSE)</f>
        <v>#N/A</v>
      </c>
      <c r="P582" s="112" t="e">
        <f>VLOOKUP(N582,Vulnerability_climate!$D$18:$I$37,5,FALSE)</f>
        <v>#N/A</v>
      </c>
      <c r="Q582" s="113" t="e">
        <f>VLOOKUP(N582,Vulnerability_climate!$D$18:$I$37,6,FALSE)</f>
        <v>#N/A</v>
      </c>
      <c r="R582" s="55" t="e">
        <f t="shared" si="32"/>
        <v>#N/A</v>
      </c>
      <c r="S582" s="133" t="str">
        <f t="shared" si="35"/>
        <v/>
      </c>
    </row>
    <row r="583" spans="2:19" ht="16.5" thickBot="1" x14ac:dyDescent="0.3">
      <c r="B583" s="206">
        <f>Vulnerability_climate!B612</f>
        <v>0</v>
      </c>
      <c r="C583" s="207">
        <f>VLOOKUP($B583,Hazards_climate!$J$15:$R$10016,6,FALSE)</f>
        <v>0</v>
      </c>
      <c r="D583" s="208" t="e">
        <f>VLOOKUP($B583,Hazards_climate!$J$15:$R$10016,7,FALSE)</f>
        <v>#N/A</v>
      </c>
      <c r="E583" s="207">
        <f>VLOOKUP($B583,Hazards_climate!$J$15:$R$10016,8,FALSE)</f>
        <v>0</v>
      </c>
      <c r="F583" s="209">
        <f>VLOOKUP($B583,Hazards_climate!$J$15:$R$10016,9,FALSE)</f>
        <v>0</v>
      </c>
      <c r="G583" s="108">
        <f>Vulnerability_climate!C612</f>
        <v>0</v>
      </c>
      <c r="H583" s="109" t="str">
        <f t="shared" si="33"/>
        <v>00</v>
      </c>
      <c r="I583" s="109" t="e">
        <f>VLOOKUP(Risk_climate!$H583,Exposure_climate!$D$14:$J$1009,3,FALSE)</f>
        <v>#N/A</v>
      </c>
      <c r="J583" s="109" t="e">
        <f>VLOOKUP(Risk_climate!$H583,Exposure_climate!$D$14:$J$1009,4,FALSE)</f>
        <v>#N/A</v>
      </c>
      <c r="K583" s="110" t="e">
        <f>VLOOKUP(Risk_climate!$H583,Exposure_climate!$D$14:$J$1009,6,FALSE)</f>
        <v>#N/A</v>
      </c>
      <c r="L583" s="111">
        <f>Vulnerability_climate!E612</f>
        <v>0</v>
      </c>
      <c r="M583" s="112">
        <f>Vulnerability_climate!F612</f>
        <v>0</v>
      </c>
      <c r="N583" s="112" t="str">
        <f t="shared" si="34"/>
        <v>00</v>
      </c>
      <c r="O583" s="112" t="e">
        <f>VLOOKUP(N583,Vulnerability_climate!$D$18:$I$37,4,FALSE)</f>
        <v>#N/A</v>
      </c>
      <c r="P583" s="112" t="e">
        <f>VLOOKUP(N583,Vulnerability_climate!$D$18:$I$37,5,FALSE)</f>
        <v>#N/A</v>
      </c>
      <c r="Q583" s="113" t="e">
        <f>VLOOKUP(N583,Vulnerability_climate!$D$18:$I$37,6,FALSE)</f>
        <v>#N/A</v>
      </c>
      <c r="R583" s="55" t="e">
        <f t="shared" si="32"/>
        <v>#N/A</v>
      </c>
      <c r="S583" s="133" t="str">
        <f t="shared" si="35"/>
        <v/>
      </c>
    </row>
    <row r="584" spans="2:19" ht="16.5" thickBot="1" x14ac:dyDescent="0.3">
      <c r="B584" s="206">
        <f>Vulnerability_climate!B613</f>
        <v>0</v>
      </c>
      <c r="C584" s="207">
        <f>VLOOKUP($B584,Hazards_climate!$J$15:$R$10016,6,FALSE)</f>
        <v>0</v>
      </c>
      <c r="D584" s="208" t="e">
        <f>VLOOKUP($B584,Hazards_climate!$J$15:$R$10016,7,FALSE)</f>
        <v>#N/A</v>
      </c>
      <c r="E584" s="207">
        <f>VLOOKUP($B584,Hazards_climate!$J$15:$R$10016,8,FALSE)</f>
        <v>0</v>
      </c>
      <c r="F584" s="209">
        <f>VLOOKUP($B584,Hazards_climate!$J$15:$R$10016,9,FALSE)</f>
        <v>0</v>
      </c>
      <c r="G584" s="108">
        <f>Vulnerability_climate!C613</f>
        <v>0</v>
      </c>
      <c r="H584" s="109" t="str">
        <f t="shared" si="33"/>
        <v>00</v>
      </c>
      <c r="I584" s="109" t="e">
        <f>VLOOKUP(Risk_climate!$H584,Exposure_climate!$D$14:$J$1009,3,FALSE)</f>
        <v>#N/A</v>
      </c>
      <c r="J584" s="109" t="e">
        <f>VLOOKUP(Risk_climate!$H584,Exposure_climate!$D$14:$J$1009,4,FALSE)</f>
        <v>#N/A</v>
      </c>
      <c r="K584" s="110" t="e">
        <f>VLOOKUP(Risk_climate!$H584,Exposure_climate!$D$14:$J$1009,6,FALSE)</f>
        <v>#N/A</v>
      </c>
      <c r="L584" s="111">
        <f>Vulnerability_climate!E613</f>
        <v>0</v>
      </c>
      <c r="M584" s="112">
        <f>Vulnerability_climate!F613</f>
        <v>0</v>
      </c>
      <c r="N584" s="112" t="str">
        <f t="shared" si="34"/>
        <v>00</v>
      </c>
      <c r="O584" s="112" t="e">
        <f>VLOOKUP(N584,Vulnerability_climate!$D$18:$I$37,4,FALSE)</f>
        <v>#N/A</v>
      </c>
      <c r="P584" s="112" t="e">
        <f>VLOOKUP(N584,Vulnerability_climate!$D$18:$I$37,5,FALSE)</f>
        <v>#N/A</v>
      </c>
      <c r="Q584" s="113" t="e">
        <f>VLOOKUP(N584,Vulnerability_climate!$D$18:$I$37,6,FALSE)</f>
        <v>#N/A</v>
      </c>
      <c r="R584" s="55" t="e">
        <f t="shared" si="32"/>
        <v>#N/A</v>
      </c>
      <c r="S584" s="133" t="str">
        <f t="shared" si="35"/>
        <v/>
      </c>
    </row>
    <row r="585" spans="2:19" ht="16.5" thickBot="1" x14ac:dyDescent="0.3">
      <c r="B585" s="206">
        <f>Vulnerability_climate!B614</f>
        <v>0</v>
      </c>
      <c r="C585" s="207">
        <f>VLOOKUP($B585,Hazards_climate!$J$15:$R$10016,6,FALSE)</f>
        <v>0</v>
      </c>
      <c r="D585" s="208" t="e">
        <f>VLOOKUP($B585,Hazards_climate!$J$15:$R$10016,7,FALSE)</f>
        <v>#N/A</v>
      </c>
      <c r="E585" s="207">
        <f>VLOOKUP($B585,Hazards_climate!$J$15:$R$10016,8,FALSE)</f>
        <v>0</v>
      </c>
      <c r="F585" s="209">
        <f>VLOOKUP($B585,Hazards_climate!$J$15:$R$10016,9,FALSE)</f>
        <v>0</v>
      </c>
      <c r="G585" s="108">
        <f>Vulnerability_climate!C614</f>
        <v>0</v>
      </c>
      <c r="H585" s="109" t="str">
        <f t="shared" si="33"/>
        <v>00</v>
      </c>
      <c r="I585" s="109" t="e">
        <f>VLOOKUP(Risk_climate!$H585,Exposure_climate!$D$14:$J$1009,3,FALSE)</f>
        <v>#N/A</v>
      </c>
      <c r="J585" s="109" t="e">
        <f>VLOOKUP(Risk_climate!$H585,Exposure_climate!$D$14:$J$1009,4,FALSE)</f>
        <v>#N/A</v>
      </c>
      <c r="K585" s="110" t="e">
        <f>VLOOKUP(Risk_climate!$H585,Exposure_climate!$D$14:$J$1009,6,FALSE)</f>
        <v>#N/A</v>
      </c>
      <c r="L585" s="111">
        <f>Vulnerability_climate!E614</f>
        <v>0</v>
      </c>
      <c r="M585" s="112">
        <f>Vulnerability_climate!F614</f>
        <v>0</v>
      </c>
      <c r="N585" s="112" t="str">
        <f t="shared" si="34"/>
        <v>00</v>
      </c>
      <c r="O585" s="112" t="e">
        <f>VLOOKUP(N585,Vulnerability_climate!$D$18:$I$37,4,FALSE)</f>
        <v>#N/A</v>
      </c>
      <c r="P585" s="112" t="e">
        <f>VLOOKUP(N585,Vulnerability_climate!$D$18:$I$37,5,FALSE)</f>
        <v>#N/A</v>
      </c>
      <c r="Q585" s="113" t="e">
        <f>VLOOKUP(N585,Vulnerability_climate!$D$18:$I$37,6,FALSE)</f>
        <v>#N/A</v>
      </c>
      <c r="R585" s="55" t="e">
        <f t="shared" si="32"/>
        <v>#N/A</v>
      </c>
      <c r="S585" s="133" t="str">
        <f t="shared" si="35"/>
        <v/>
      </c>
    </row>
    <row r="586" spans="2:19" ht="16.5" thickBot="1" x14ac:dyDescent="0.3">
      <c r="B586" s="206">
        <f>Vulnerability_climate!B615</f>
        <v>0</v>
      </c>
      <c r="C586" s="207">
        <f>VLOOKUP($B586,Hazards_climate!$J$15:$R$10016,6,FALSE)</f>
        <v>0</v>
      </c>
      <c r="D586" s="208" t="e">
        <f>VLOOKUP($B586,Hazards_climate!$J$15:$R$10016,7,FALSE)</f>
        <v>#N/A</v>
      </c>
      <c r="E586" s="207">
        <f>VLOOKUP($B586,Hazards_climate!$J$15:$R$10016,8,FALSE)</f>
        <v>0</v>
      </c>
      <c r="F586" s="209">
        <f>VLOOKUP($B586,Hazards_climate!$J$15:$R$10016,9,FALSE)</f>
        <v>0</v>
      </c>
      <c r="G586" s="108">
        <f>Vulnerability_climate!C615</f>
        <v>0</v>
      </c>
      <c r="H586" s="109" t="str">
        <f t="shared" si="33"/>
        <v>00</v>
      </c>
      <c r="I586" s="109" t="e">
        <f>VLOOKUP(Risk_climate!$H586,Exposure_climate!$D$14:$J$1009,3,FALSE)</f>
        <v>#N/A</v>
      </c>
      <c r="J586" s="109" t="e">
        <f>VLOOKUP(Risk_climate!$H586,Exposure_climate!$D$14:$J$1009,4,FALSE)</f>
        <v>#N/A</v>
      </c>
      <c r="K586" s="110" t="e">
        <f>VLOOKUP(Risk_climate!$H586,Exposure_climate!$D$14:$J$1009,6,FALSE)</f>
        <v>#N/A</v>
      </c>
      <c r="L586" s="111">
        <f>Vulnerability_climate!E615</f>
        <v>0</v>
      </c>
      <c r="M586" s="112">
        <f>Vulnerability_climate!F615</f>
        <v>0</v>
      </c>
      <c r="N586" s="112" t="str">
        <f t="shared" si="34"/>
        <v>00</v>
      </c>
      <c r="O586" s="112" t="e">
        <f>VLOOKUP(N586,Vulnerability_climate!$D$18:$I$37,4,FALSE)</f>
        <v>#N/A</v>
      </c>
      <c r="P586" s="112" t="e">
        <f>VLOOKUP(N586,Vulnerability_climate!$D$18:$I$37,5,FALSE)</f>
        <v>#N/A</v>
      </c>
      <c r="Q586" s="113" t="e">
        <f>VLOOKUP(N586,Vulnerability_climate!$D$18:$I$37,6,FALSE)</f>
        <v>#N/A</v>
      </c>
      <c r="R586" s="55" t="e">
        <f t="shared" si="32"/>
        <v>#N/A</v>
      </c>
      <c r="S586" s="133" t="str">
        <f t="shared" si="35"/>
        <v/>
      </c>
    </row>
    <row r="587" spans="2:19" ht="16.5" thickBot="1" x14ac:dyDescent="0.3">
      <c r="B587" s="206">
        <f>Vulnerability_climate!B616</f>
        <v>0</v>
      </c>
      <c r="C587" s="207">
        <f>VLOOKUP($B587,Hazards_climate!$J$15:$R$10016,6,FALSE)</f>
        <v>0</v>
      </c>
      <c r="D587" s="208" t="e">
        <f>VLOOKUP($B587,Hazards_climate!$J$15:$R$10016,7,FALSE)</f>
        <v>#N/A</v>
      </c>
      <c r="E587" s="207">
        <f>VLOOKUP($B587,Hazards_climate!$J$15:$R$10016,8,FALSE)</f>
        <v>0</v>
      </c>
      <c r="F587" s="209">
        <f>VLOOKUP($B587,Hazards_climate!$J$15:$R$10016,9,FALSE)</f>
        <v>0</v>
      </c>
      <c r="G587" s="108">
        <f>Vulnerability_climate!C616</f>
        <v>0</v>
      </c>
      <c r="H587" s="109" t="str">
        <f t="shared" si="33"/>
        <v>00</v>
      </c>
      <c r="I587" s="109" t="e">
        <f>VLOOKUP(Risk_climate!$H587,Exposure_climate!$D$14:$J$1009,3,FALSE)</f>
        <v>#N/A</v>
      </c>
      <c r="J587" s="109" t="e">
        <f>VLOOKUP(Risk_climate!$H587,Exposure_climate!$D$14:$J$1009,4,FALSE)</f>
        <v>#N/A</v>
      </c>
      <c r="K587" s="110" t="e">
        <f>VLOOKUP(Risk_climate!$H587,Exposure_climate!$D$14:$J$1009,6,FALSE)</f>
        <v>#N/A</v>
      </c>
      <c r="L587" s="111">
        <f>Vulnerability_climate!E616</f>
        <v>0</v>
      </c>
      <c r="M587" s="112">
        <f>Vulnerability_climate!F616</f>
        <v>0</v>
      </c>
      <c r="N587" s="112" t="str">
        <f t="shared" si="34"/>
        <v>00</v>
      </c>
      <c r="O587" s="112" t="e">
        <f>VLOOKUP(N587,Vulnerability_climate!$D$18:$I$37,4,FALSE)</f>
        <v>#N/A</v>
      </c>
      <c r="P587" s="112" t="e">
        <f>VLOOKUP(N587,Vulnerability_climate!$D$18:$I$37,5,FALSE)</f>
        <v>#N/A</v>
      </c>
      <c r="Q587" s="113" t="e">
        <f>VLOOKUP(N587,Vulnerability_climate!$D$18:$I$37,6,FALSE)</f>
        <v>#N/A</v>
      </c>
      <c r="R587" s="55" t="e">
        <f t="shared" si="32"/>
        <v>#N/A</v>
      </c>
      <c r="S587" s="133" t="str">
        <f t="shared" si="35"/>
        <v/>
      </c>
    </row>
    <row r="588" spans="2:19" ht="16.5" thickBot="1" x14ac:dyDescent="0.3">
      <c r="B588" s="206">
        <f>Vulnerability_climate!B617</f>
        <v>0</v>
      </c>
      <c r="C588" s="207">
        <f>VLOOKUP($B588,Hazards_climate!$J$15:$R$10016,6,FALSE)</f>
        <v>0</v>
      </c>
      <c r="D588" s="208" t="e">
        <f>VLOOKUP($B588,Hazards_climate!$J$15:$R$10016,7,FALSE)</f>
        <v>#N/A</v>
      </c>
      <c r="E588" s="207">
        <f>VLOOKUP($B588,Hazards_climate!$J$15:$R$10016,8,FALSE)</f>
        <v>0</v>
      </c>
      <c r="F588" s="209">
        <f>VLOOKUP($B588,Hazards_climate!$J$15:$R$10016,9,FALSE)</f>
        <v>0</v>
      </c>
      <c r="G588" s="108">
        <f>Vulnerability_climate!C617</f>
        <v>0</v>
      </c>
      <c r="H588" s="109" t="str">
        <f t="shared" si="33"/>
        <v>00</v>
      </c>
      <c r="I588" s="109" t="e">
        <f>VLOOKUP(Risk_climate!$H588,Exposure_climate!$D$14:$J$1009,3,FALSE)</f>
        <v>#N/A</v>
      </c>
      <c r="J588" s="109" t="e">
        <f>VLOOKUP(Risk_climate!$H588,Exposure_climate!$D$14:$J$1009,4,FALSE)</f>
        <v>#N/A</v>
      </c>
      <c r="K588" s="110" t="e">
        <f>VLOOKUP(Risk_climate!$H588,Exposure_climate!$D$14:$J$1009,6,FALSE)</f>
        <v>#N/A</v>
      </c>
      <c r="L588" s="111">
        <f>Vulnerability_climate!E617</f>
        <v>0</v>
      </c>
      <c r="M588" s="112">
        <f>Vulnerability_climate!F617</f>
        <v>0</v>
      </c>
      <c r="N588" s="112" t="str">
        <f t="shared" si="34"/>
        <v>00</v>
      </c>
      <c r="O588" s="112" t="e">
        <f>VLOOKUP(N588,Vulnerability_climate!$D$18:$I$37,4,FALSE)</f>
        <v>#N/A</v>
      </c>
      <c r="P588" s="112" t="e">
        <f>VLOOKUP(N588,Vulnerability_climate!$D$18:$I$37,5,FALSE)</f>
        <v>#N/A</v>
      </c>
      <c r="Q588" s="113" t="e">
        <f>VLOOKUP(N588,Vulnerability_climate!$D$18:$I$37,6,FALSE)</f>
        <v>#N/A</v>
      </c>
      <c r="R588" s="55" t="e">
        <f t="shared" ref="R588:R651" si="36">C588*I588*O588</f>
        <v>#N/A</v>
      </c>
      <c r="S588" s="133" t="str">
        <f t="shared" si="35"/>
        <v/>
      </c>
    </row>
    <row r="589" spans="2:19" ht="16.5" thickBot="1" x14ac:dyDescent="0.3">
      <c r="B589" s="206">
        <f>Vulnerability_climate!B618</f>
        <v>0</v>
      </c>
      <c r="C589" s="207">
        <f>VLOOKUP($B589,Hazards_climate!$J$15:$R$10016,6,FALSE)</f>
        <v>0</v>
      </c>
      <c r="D589" s="208" t="e">
        <f>VLOOKUP($B589,Hazards_climate!$J$15:$R$10016,7,FALSE)</f>
        <v>#N/A</v>
      </c>
      <c r="E589" s="207">
        <f>VLOOKUP($B589,Hazards_climate!$J$15:$R$10016,8,FALSE)</f>
        <v>0</v>
      </c>
      <c r="F589" s="209">
        <f>VLOOKUP($B589,Hazards_climate!$J$15:$R$10016,9,FALSE)</f>
        <v>0</v>
      </c>
      <c r="G589" s="108">
        <f>Vulnerability_climate!C618</f>
        <v>0</v>
      </c>
      <c r="H589" s="109" t="str">
        <f t="shared" ref="H589:H652" si="37">G589&amp;B589</f>
        <v>00</v>
      </c>
      <c r="I589" s="109" t="e">
        <f>VLOOKUP(Risk_climate!$H589,Exposure_climate!$D$14:$J$1009,3,FALSE)</f>
        <v>#N/A</v>
      </c>
      <c r="J589" s="109" t="e">
        <f>VLOOKUP(Risk_climate!$H589,Exposure_climate!$D$14:$J$1009,4,FALSE)</f>
        <v>#N/A</v>
      </c>
      <c r="K589" s="110" t="e">
        <f>VLOOKUP(Risk_climate!$H589,Exposure_climate!$D$14:$J$1009,6,FALSE)</f>
        <v>#N/A</v>
      </c>
      <c r="L589" s="111">
        <f>Vulnerability_climate!E618</f>
        <v>0</v>
      </c>
      <c r="M589" s="112">
        <f>Vulnerability_climate!F618</f>
        <v>0</v>
      </c>
      <c r="N589" s="112" t="str">
        <f t="shared" ref="N589:N652" si="38">L589&amp;M589</f>
        <v>00</v>
      </c>
      <c r="O589" s="112" t="e">
        <f>VLOOKUP(N589,Vulnerability_climate!$D$18:$I$37,4,FALSE)</f>
        <v>#N/A</v>
      </c>
      <c r="P589" s="112" t="e">
        <f>VLOOKUP(N589,Vulnerability_climate!$D$18:$I$37,5,FALSE)</f>
        <v>#N/A</v>
      </c>
      <c r="Q589" s="113" t="e">
        <f>VLOOKUP(N589,Vulnerability_climate!$D$18:$I$37,6,FALSE)</f>
        <v>#N/A</v>
      </c>
      <c r="R589" s="55" t="e">
        <f t="shared" si="36"/>
        <v>#N/A</v>
      </c>
      <c r="S589" s="133" t="str">
        <f t="shared" ref="S589:S652" si="39">IF(ISNA(R589),"",COUNTIF($R$12:$R$1007,"&gt;"&amp;R589)+1)</f>
        <v/>
      </c>
    </row>
    <row r="590" spans="2:19" ht="16.5" thickBot="1" x14ac:dyDescent="0.3">
      <c r="B590" s="206">
        <f>Vulnerability_climate!B619</f>
        <v>0</v>
      </c>
      <c r="C590" s="207">
        <f>VLOOKUP($B590,Hazards_climate!$J$15:$R$10016,6,FALSE)</f>
        <v>0</v>
      </c>
      <c r="D590" s="208" t="e">
        <f>VLOOKUP($B590,Hazards_climate!$J$15:$R$10016,7,FALSE)</f>
        <v>#N/A</v>
      </c>
      <c r="E590" s="207">
        <f>VLOOKUP($B590,Hazards_climate!$J$15:$R$10016,8,FALSE)</f>
        <v>0</v>
      </c>
      <c r="F590" s="209">
        <f>VLOOKUP($B590,Hazards_climate!$J$15:$R$10016,9,FALSE)</f>
        <v>0</v>
      </c>
      <c r="G590" s="108">
        <f>Vulnerability_climate!C619</f>
        <v>0</v>
      </c>
      <c r="H590" s="109" t="str">
        <f t="shared" si="37"/>
        <v>00</v>
      </c>
      <c r="I590" s="109" t="e">
        <f>VLOOKUP(Risk_climate!$H590,Exposure_climate!$D$14:$J$1009,3,FALSE)</f>
        <v>#N/A</v>
      </c>
      <c r="J590" s="109" t="e">
        <f>VLOOKUP(Risk_climate!$H590,Exposure_climate!$D$14:$J$1009,4,FALSE)</f>
        <v>#N/A</v>
      </c>
      <c r="K590" s="110" t="e">
        <f>VLOOKUP(Risk_climate!$H590,Exposure_climate!$D$14:$J$1009,6,FALSE)</f>
        <v>#N/A</v>
      </c>
      <c r="L590" s="111">
        <f>Vulnerability_climate!E619</f>
        <v>0</v>
      </c>
      <c r="M590" s="112">
        <f>Vulnerability_climate!F619</f>
        <v>0</v>
      </c>
      <c r="N590" s="112" t="str">
        <f t="shared" si="38"/>
        <v>00</v>
      </c>
      <c r="O590" s="112" t="e">
        <f>VLOOKUP(N590,Vulnerability_climate!$D$18:$I$37,4,FALSE)</f>
        <v>#N/A</v>
      </c>
      <c r="P590" s="112" t="e">
        <f>VLOOKUP(N590,Vulnerability_climate!$D$18:$I$37,5,FALSE)</f>
        <v>#N/A</v>
      </c>
      <c r="Q590" s="113" t="e">
        <f>VLOOKUP(N590,Vulnerability_climate!$D$18:$I$37,6,FALSE)</f>
        <v>#N/A</v>
      </c>
      <c r="R590" s="55" t="e">
        <f t="shared" si="36"/>
        <v>#N/A</v>
      </c>
      <c r="S590" s="133" t="str">
        <f t="shared" si="39"/>
        <v/>
      </c>
    </row>
    <row r="591" spans="2:19" ht="16.5" thickBot="1" x14ac:dyDescent="0.3">
      <c r="B591" s="206">
        <f>Vulnerability_climate!B620</f>
        <v>0</v>
      </c>
      <c r="C591" s="207">
        <f>VLOOKUP($B591,Hazards_climate!$J$15:$R$10016,6,FALSE)</f>
        <v>0</v>
      </c>
      <c r="D591" s="208" t="e">
        <f>VLOOKUP($B591,Hazards_climate!$J$15:$R$10016,7,FALSE)</f>
        <v>#N/A</v>
      </c>
      <c r="E591" s="207">
        <f>VLOOKUP($B591,Hazards_climate!$J$15:$R$10016,8,FALSE)</f>
        <v>0</v>
      </c>
      <c r="F591" s="209">
        <f>VLOOKUP($B591,Hazards_climate!$J$15:$R$10016,9,FALSE)</f>
        <v>0</v>
      </c>
      <c r="G591" s="108">
        <f>Vulnerability_climate!C620</f>
        <v>0</v>
      </c>
      <c r="H591" s="109" t="str">
        <f t="shared" si="37"/>
        <v>00</v>
      </c>
      <c r="I591" s="109" t="e">
        <f>VLOOKUP(Risk_climate!$H591,Exposure_climate!$D$14:$J$1009,3,FALSE)</f>
        <v>#N/A</v>
      </c>
      <c r="J591" s="109" t="e">
        <f>VLOOKUP(Risk_climate!$H591,Exposure_climate!$D$14:$J$1009,4,FALSE)</f>
        <v>#N/A</v>
      </c>
      <c r="K591" s="110" t="e">
        <f>VLOOKUP(Risk_climate!$H591,Exposure_climate!$D$14:$J$1009,6,FALSE)</f>
        <v>#N/A</v>
      </c>
      <c r="L591" s="111">
        <f>Vulnerability_climate!E620</f>
        <v>0</v>
      </c>
      <c r="M591" s="112">
        <f>Vulnerability_climate!F620</f>
        <v>0</v>
      </c>
      <c r="N591" s="112" t="str">
        <f t="shared" si="38"/>
        <v>00</v>
      </c>
      <c r="O591" s="112" t="e">
        <f>VLOOKUP(N591,Vulnerability_climate!$D$18:$I$37,4,FALSE)</f>
        <v>#N/A</v>
      </c>
      <c r="P591" s="112" t="e">
        <f>VLOOKUP(N591,Vulnerability_climate!$D$18:$I$37,5,FALSE)</f>
        <v>#N/A</v>
      </c>
      <c r="Q591" s="113" t="e">
        <f>VLOOKUP(N591,Vulnerability_climate!$D$18:$I$37,6,FALSE)</f>
        <v>#N/A</v>
      </c>
      <c r="R591" s="55" t="e">
        <f t="shared" si="36"/>
        <v>#N/A</v>
      </c>
      <c r="S591" s="133" t="str">
        <f t="shared" si="39"/>
        <v/>
      </c>
    </row>
    <row r="592" spans="2:19" ht="16.5" thickBot="1" x14ac:dyDescent="0.3">
      <c r="B592" s="206">
        <f>Vulnerability_climate!B621</f>
        <v>0</v>
      </c>
      <c r="C592" s="207">
        <f>VLOOKUP($B592,Hazards_climate!$J$15:$R$10016,6,FALSE)</f>
        <v>0</v>
      </c>
      <c r="D592" s="208" t="e">
        <f>VLOOKUP($B592,Hazards_climate!$J$15:$R$10016,7,FALSE)</f>
        <v>#N/A</v>
      </c>
      <c r="E592" s="207">
        <f>VLOOKUP($B592,Hazards_climate!$J$15:$R$10016,8,FALSE)</f>
        <v>0</v>
      </c>
      <c r="F592" s="209">
        <f>VLOOKUP($B592,Hazards_climate!$J$15:$R$10016,9,FALSE)</f>
        <v>0</v>
      </c>
      <c r="G592" s="108">
        <f>Vulnerability_climate!C621</f>
        <v>0</v>
      </c>
      <c r="H592" s="109" t="str">
        <f t="shared" si="37"/>
        <v>00</v>
      </c>
      <c r="I592" s="109" t="e">
        <f>VLOOKUP(Risk_climate!$H592,Exposure_climate!$D$14:$J$1009,3,FALSE)</f>
        <v>#N/A</v>
      </c>
      <c r="J592" s="109" t="e">
        <f>VLOOKUP(Risk_climate!$H592,Exposure_climate!$D$14:$J$1009,4,FALSE)</f>
        <v>#N/A</v>
      </c>
      <c r="K592" s="110" t="e">
        <f>VLOOKUP(Risk_climate!$H592,Exposure_climate!$D$14:$J$1009,6,FALSE)</f>
        <v>#N/A</v>
      </c>
      <c r="L592" s="111">
        <f>Vulnerability_climate!E621</f>
        <v>0</v>
      </c>
      <c r="M592" s="112">
        <f>Vulnerability_climate!F621</f>
        <v>0</v>
      </c>
      <c r="N592" s="112" t="str">
        <f t="shared" si="38"/>
        <v>00</v>
      </c>
      <c r="O592" s="112" t="e">
        <f>VLOOKUP(N592,Vulnerability_climate!$D$18:$I$37,4,FALSE)</f>
        <v>#N/A</v>
      </c>
      <c r="P592" s="112" t="e">
        <f>VLOOKUP(N592,Vulnerability_climate!$D$18:$I$37,5,FALSE)</f>
        <v>#N/A</v>
      </c>
      <c r="Q592" s="113" t="e">
        <f>VLOOKUP(N592,Vulnerability_climate!$D$18:$I$37,6,FALSE)</f>
        <v>#N/A</v>
      </c>
      <c r="R592" s="55" t="e">
        <f t="shared" si="36"/>
        <v>#N/A</v>
      </c>
      <c r="S592" s="133" t="str">
        <f t="shared" si="39"/>
        <v/>
      </c>
    </row>
    <row r="593" spans="2:19" ht="16.5" thickBot="1" x14ac:dyDescent="0.3">
      <c r="B593" s="206">
        <f>Vulnerability_climate!B622</f>
        <v>0</v>
      </c>
      <c r="C593" s="207">
        <f>VLOOKUP($B593,Hazards_climate!$J$15:$R$10016,6,FALSE)</f>
        <v>0</v>
      </c>
      <c r="D593" s="208" t="e">
        <f>VLOOKUP($B593,Hazards_climate!$J$15:$R$10016,7,FALSE)</f>
        <v>#N/A</v>
      </c>
      <c r="E593" s="207">
        <f>VLOOKUP($B593,Hazards_climate!$J$15:$R$10016,8,FALSE)</f>
        <v>0</v>
      </c>
      <c r="F593" s="209">
        <f>VLOOKUP($B593,Hazards_climate!$J$15:$R$10016,9,FALSE)</f>
        <v>0</v>
      </c>
      <c r="G593" s="108">
        <f>Vulnerability_climate!C622</f>
        <v>0</v>
      </c>
      <c r="H593" s="109" t="str">
        <f t="shared" si="37"/>
        <v>00</v>
      </c>
      <c r="I593" s="109" t="e">
        <f>VLOOKUP(Risk_climate!$H593,Exposure_climate!$D$14:$J$1009,3,FALSE)</f>
        <v>#N/A</v>
      </c>
      <c r="J593" s="109" t="e">
        <f>VLOOKUP(Risk_climate!$H593,Exposure_climate!$D$14:$J$1009,4,FALSE)</f>
        <v>#N/A</v>
      </c>
      <c r="K593" s="110" t="e">
        <f>VLOOKUP(Risk_climate!$H593,Exposure_climate!$D$14:$J$1009,6,FALSE)</f>
        <v>#N/A</v>
      </c>
      <c r="L593" s="111">
        <f>Vulnerability_climate!E622</f>
        <v>0</v>
      </c>
      <c r="M593" s="112">
        <f>Vulnerability_climate!F622</f>
        <v>0</v>
      </c>
      <c r="N593" s="112" t="str">
        <f t="shared" si="38"/>
        <v>00</v>
      </c>
      <c r="O593" s="112" t="e">
        <f>VLOOKUP(N593,Vulnerability_climate!$D$18:$I$37,4,FALSE)</f>
        <v>#N/A</v>
      </c>
      <c r="P593" s="112" t="e">
        <f>VLOOKUP(N593,Vulnerability_climate!$D$18:$I$37,5,FALSE)</f>
        <v>#N/A</v>
      </c>
      <c r="Q593" s="113" t="e">
        <f>VLOOKUP(N593,Vulnerability_climate!$D$18:$I$37,6,FALSE)</f>
        <v>#N/A</v>
      </c>
      <c r="R593" s="55" t="e">
        <f t="shared" si="36"/>
        <v>#N/A</v>
      </c>
      <c r="S593" s="133" t="str">
        <f t="shared" si="39"/>
        <v/>
      </c>
    </row>
    <row r="594" spans="2:19" ht="16.5" thickBot="1" x14ac:dyDescent="0.3">
      <c r="B594" s="206">
        <f>Vulnerability_climate!B623</f>
        <v>0</v>
      </c>
      <c r="C594" s="207">
        <f>VLOOKUP($B594,Hazards_climate!$J$15:$R$10016,6,FALSE)</f>
        <v>0</v>
      </c>
      <c r="D594" s="208" t="e">
        <f>VLOOKUP($B594,Hazards_climate!$J$15:$R$10016,7,FALSE)</f>
        <v>#N/A</v>
      </c>
      <c r="E594" s="207">
        <f>VLOOKUP($B594,Hazards_climate!$J$15:$R$10016,8,FALSE)</f>
        <v>0</v>
      </c>
      <c r="F594" s="209">
        <f>VLOOKUP($B594,Hazards_climate!$J$15:$R$10016,9,FALSE)</f>
        <v>0</v>
      </c>
      <c r="G594" s="108">
        <f>Vulnerability_climate!C623</f>
        <v>0</v>
      </c>
      <c r="H594" s="109" t="str">
        <f t="shared" si="37"/>
        <v>00</v>
      </c>
      <c r="I594" s="109" t="e">
        <f>VLOOKUP(Risk_climate!$H594,Exposure_climate!$D$14:$J$1009,3,FALSE)</f>
        <v>#N/A</v>
      </c>
      <c r="J594" s="109" t="e">
        <f>VLOOKUP(Risk_climate!$H594,Exposure_climate!$D$14:$J$1009,4,FALSE)</f>
        <v>#N/A</v>
      </c>
      <c r="K594" s="110" t="e">
        <f>VLOOKUP(Risk_climate!$H594,Exposure_climate!$D$14:$J$1009,6,FALSE)</f>
        <v>#N/A</v>
      </c>
      <c r="L594" s="111">
        <f>Vulnerability_climate!E623</f>
        <v>0</v>
      </c>
      <c r="M594" s="112">
        <f>Vulnerability_climate!F623</f>
        <v>0</v>
      </c>
      <c r="N594" s="112" t="str">
        <f t="shared" si="38"/>
        <v>00</v>
      </c>
      <c r="O594" s="112" t="e">
        <f>VLOOKUP(N594,Vulnerability_climate!$D$18:$I$37,4,FALSE)</f>
        <v>#N/A</v>
      </c>
      <c r="P594" s="112" t="e">
        <f>VLOOKUP(N594,Vulnerability_climate!$D$18:$I$37,5,FALSE)</f>
        <v>#N/A</v>
      </c>
      <c r="Q594" s="113" t="e">
        <f>VLOOKUP(N594,Vulnerability_climate!$D$18:$I$37,6,FALSE)</f>
        <v>#N/A</v>
      </c>
      <c r="R594" s="55" t="e">
        <f t="shared" si="36"/>
        <v>#N/A</v>
      </c>
      <c r="S594" s="133" t="str">
        <f t="shared" si="39"/>
        <v/>
      </c>
    </row>
    <row r="595" spans="2:19" ht="16.5" thickBot="1" x14ac:dyDescent="0.3">
      <c r="B595" s="206">
        <f>Vulnerability_climate!B624</f>
        <v>0</v>
      </c>
      <c r="C595" s="207">
        <f>VLOOKUP($B595,Hazards_climate!$J$15:$R$10016,6,FALSE)</f>
        <v>0</v>
      </c>
      <c r="D595" s="208" t="e">
        <f>VLOOKUP($B595,Hazards_climate!$J$15:$R$10016,7,FALSE)</f>
        <v>#N/A</v>
      </c>
      <c r="E595" s="207">
        <f>VLOOKUP($B595,Hazards_climate!$J$15:$R$10016,8,FALSE)</f>
        <v>0</v>
      </c>
      <c r="F595" s="209">
        <f>VLOOKUP($B595,Hazards_climate!$J$15:$R$10016,9,FALSE)</f>
        <v>0</v>
      </c>
      <c r="G595" s="108">
        <f>Vulnerability_climate!C624</f>
        <v>0</v>
      </c>
      <c r="H595" s="109" t="str">
        <f t="shared" si="37"/>
        <v>00</v>
      </c>
      <c r="I595" s="109" t="e">
        <f>VLOOKUP(Risk_climate!$H595,Exposure_climate!$D$14:$J$1009,3,FALSE)</f>
        <v>#N/A</v>
      </c>
      <c r="J595" s="109" t="e">
        <f>VLOOKUP(Risk_climate!$H595,Exposure_climate!$D$14:$J$1009,4,FALSE)</f>
        <v>#N/A</v>
      </c>
      <c r="K595" s="110" t="e">
        <f>VLOOKUP(Risk_climate!$H595,Exposure_climate!$D$14:$J$1009,6,FALSE)</f>
        <v>#N/A</v>
      </c>
      <c r="L595" s="111">
        <f>Vulnerability_climate!E624</f>
        <v>0</v>
      </c>
      <c r="M595" s="112">
        <f>Vulnerability_climate!F624</f>
        <v>0</v>
      </c>
      <c r="N595" s="112" t="str">
        <f t="shared" si="38"/>
        <v>00</v>
      </c>
      <c r="O595" s="112" t="e">
        <f>VLOOKUP(N595,Vulnerability_climate!$D$18:$I$37,4,FALSE)</f>
        <v>#N/A</v>
      </c>
      <c r="P595" s="112" t="e">
        <f>VLOOKUP(N595,Vulnerability_climate!$D$18:$I$37,5,FALSE)</f>
        <v>#N/A</v>
      </c>
      <c r="Q595" s="113" t="e">
        <f>VLOOKUP(N595,Vulnerability_climate!$D$18:$I$37,6,FALSE)</f>
        <v>#N/A</v>
      </c>
      <c r="R595" s="55" t="e">
        <f t="shared" si="36"/>
        <v>#N/A</v>
      </c>
      <c r="S595" s="133" t="str">
        <f t="shared" si="39"/>
        <v/>
      </c>
    </row>
    <row r="596" spans="2:19" ht="16.5" thickBot="1" x14ac:dyDescent="0.3">
      <c r="B596" s="206">
        <f>Vulnerability_climate!B625</f>
        <v>0</v>
      </c>
      <c r="C596" s="207">
        <f>VLOOKUP($B596,Hazards_climate!$J$15:$R$10016,6,FALSE)</f>
        <v>0</v>
      </c>
      <c r="D596" s="208" t="e">
        <f>VLOOKUP($B596,Hazards_climate!$J$15:$R$10016,7,FALSE)</f>
        <v>#N/A</v>
      </c>
      <c r="E596" s="207">
        <f>VLOOKUP($B596,Hazards_climate!$J$15:$R$10016,8,FALSE)</f>
        <v>0</v>
      </c>
      <c r="F596" s="209">
        <f>VLOOKUP($B596,Hazards_climate!$J$15:$R$10016,9,FALSE)</f>
        <v>0</v>
      </c>
      <c r="G596" s="108">
        <f>Vulnerability_climate!C625</f>
        <v>0</v>
      </c>
      <c r="H596" s="109" t="str">
        <f t="shared" si="37"/>
        <v>00</v>
      </c>
      <c r="I596" s="109" t="e">
        <f>VLOOKUP(Risk_climate!$H596,Exposure_climate!$D$14:$J$1009,3,FALSE)</f>
        <v>#N/A</v>
      </c>
      <c r="J596" s="109" t="e">
        <f>VLOOKUP(Risk_climate!$H596,Exposure_climate!$D$14:$J$1009,4,FALSE)</f>
        <v>#N/A</v>
      </c>
      <c r="K596" s="110" t="e">
        <f>VLOOKUP(Risk_climate!$H596,Exposure_climate!$D$14:$J$1009,6,FALSE)</f>
        <v>#N/A</v>
      </c>
      <c r="L596" s="111">
        <f>Vulnerability_climate!E625</f>
        <v>0</v>
      </c>
      <c r="M596" s="112">
        <f>Vulnerability_climate!F625</f>
        <v>0</v>
      </c>
      <c r="N596" s="112" t="str">
        <f t="shared" si="38"/>
        <v>00</v>
      </c>
      <c r="O596" s="112" t="e">
        <f>VLOOKUP(N596,Vulnerability_climate!$D$18:$I$37,4,FALSE)</f>
        <v>#N/A</v>
      </c>
      <c r="P596" s="112" t="e">
        <f>VLOOKUP(N596,Vulnerability_climate!$D$18:$I$37,5,FALSE)</f>
        <v>#N/A</v>
      </c>
      <c r="Q596" s="113" t="e">
        <f>VLOOKUP(N596,Vulnerability_climate!$D$18:$I$37,6,FALSE)</f>
        <v>#N/A</v>
      </c>
      <c r="R596" s="55" t="e">
        <f t="shared" si="36"/>
        <v>#N/A</v>
      </c>
      <c r="S596" s="133" t="str">
        <f t="shared" si="39"/>
        <v/>
      </c>
    </row>
    <row r="597" spans="2:19" ht="16.5" thickBot="1" x14ac:dyDescent="0.3">
      <c r="B597" s="206">
        <f>Vulnerability_climate!B626</f>
        <v>0</v>
      </c>
      <c r="C597" s="207">
        <f>VLOOKUP($B597,Hazards_climate!$J$15:$R$10016,6,FALSE)</f>
        <v>0</v>
      </c>
      <c r="D597" s="208" t="e">
        <f>VLOOKUP($B597,Hazards_climate!$J$15:$R$10016,7,FALSE)</f>
        <v>#N/A</v>
      </c>
      <c r="E597" s="207">
        <f>VLOOKUP($B597,Hazards_climate!$J$15:$R$10016,8,FALSE)</f>
        <v>0</v>
      </c>
      <c r="F597" s="209">
        <f>VLOOKUP($B597,Hazards_climate!$J$15:$R$10016,9,FALSE)</f>
        <v>0</v>
      </c>
      <c r="G597" s="108">
        <f>Vulnerability_climate!C626</f>
        <v>0</v>
      </c>
      <c r="H597" s="109" t="str">
        <f t="shared" si="37"/>
        <v>00</v>
      </c>
      <c r="I597" s="109" t="e">
        <f>VLOOKUP(Risk_climate!$H597,Exposure_climate!$D$14:$J$1009,3,FALSE)</f>
        <v>#N/A</v>
      </c>
      <c r="J597" s="109" t="e">
        <f>VLOOKUP(Risk_climate!$H597,Exposure_climate!$D$14:$J$1009,4,FALSE)</f>
        <v>#N/A</v>
      </c>
      <c r="K597" s="110" t="e">
        <f>VLOOKUP(Risk_climate!$H597,Exposure_climate!$D$14:$J$1009,6,FALSE)</f>
        <v>#N/A</v>
      </c>
      <c r="L597" s="111">
        <f>Vulnerability_climate!E626</f>
        <v>0</v>
      </c>
      <c r="M597" s="112">
        <f>Vulnerability_climate!F626</f>
        <v>0</v>
      </c>
      <c r="N597" s="112" t="str">
        <f t="shared" si="38"/>
        <v>00</v>
      </c>
      <c r="O597" s="112" t="e">
        <f>VLOOKUP(N597,Vulnerability_climate!$D$18:$I$37,4,FALSE)</f>
        <v>#N/A</v>
      </c>
      <c r="P597" s="112" t="e">
        <f>VLOOKUP(N597,Vulnerability_climate!$D$18:$I$37,5,FALSE)</f>
        <v>#N/A</v>
      </c>
      <c r="Q597" s="113" t="e">
        <f>VLOOKUP(N597,Vulnerability_climate!$D$18:$I$37,6,FALSE)</f>
        <v>#N/A</v>
      </c>
      <c r="R597" s="55" t="e">
        <f t="shared" si="36"/>
        <v>#N/A</v>
      </c>
      <c r="S597" s="133" t="str">
        <f t="shared" si="39"/>
        <v/>
      </c>
    </row>
    <row r="598" spans="2:19" ht="16.5" thickBot="1" x14ac:dyDescent="0.3">
      <c r="B598" s="206">
        <f>Vulnerability_climate!B627</f>
        <v>0</v>
      </c>
      <c r="C598" s="207">
        <f>VLOOKUP($B598,Hazards_climate!$J$15:$R$10016,6,FALSE)</f>
        <v>0</v>
      </c>
      <c r="D598" s="208" t="e">
        <f>VLOOKUP($B598,Hazards_climate!$J$15:$R$10016,7,FALSE)</f>
        <v>#N/A</v>
      </c>
      <c r="E598" s="207">
        <f>VLOOKUP($B598,Hazards_climate!$J$15:$R$10016,8,FALSE)</f>
        <v>0</v>
      </c>
      <c r="F598" s="209">
        <f>VLOOKUP($B598,Hazards_climate!$J$15:$R$10016,9,FALSE)</f>
        <v>0</v>
      </c>
      <c r="G598" s="108">
        <f>Vulnerability_climate!C627</f>
        <v>0</v>
      </c>
      <c r="H598" s="109" t="str">
        <f t="shared" si="37"/>
        <v>00</v>
      </c>
      <c r="I598" s="109" t="e">
        <f>VLOOKUP(Risk_climate!$H598,Exposure_climate!$D$14:$J$1009,3,FALSE)</f>
        <v>#N/A</v>
      </c>
      <c r="J598" s="109" t="e">
        <f>VLOOKUP(Risk_climate!$H598,Exposure_climate!$D$14:$J$1009,4,FALSE)</f>
        <v>#N/A</v>
      </c>
      <c r="K598" s="110" t="e">
        <f>VLOOKUP(Risk_climate!$H598,Exposure_climate!$D$14:$J$1009,6,FALSE)</f>
        <v>#N/A</v>
      </c>
      <c r="L598" s="111">
        <f>Vulnerability_climate!E627</f>
        <v>0</v>
      </c>
      <c r="M598" s="112">
        <f>Vulnerability_climate!F627</f>
        <v>0</v>
      </c>
      <c r="N598" s="112" t="str">
        <f t="shared" si="38"/>
        <v>00</v>
      </c>
      <c r="O598" s="112" t="e">
        <f>VLOOKUP(N598,Vulnerability_climate!$D$18:$I$37,4,FALSE)</f>
        <v>#N/A</v>
      </c>
      <c r="P598" s="112" t="e">
        <f>VLOOKUP(N598,Vulnerability_climate!$D$18:$I$37,5,FALSE)</f>
        <v>#N/A</v>
      </c>
      <c r="Q598" s="113" t="e">
        <f>VLOOKUP(N598,Vulnerability_climate!$D$18:$I$37,6,FALSE)</f>
        <v>#N/A</v>
      </c>
      <c r="R598" s="55" t="e">
        <f t="shared" si="36"/>
        <v>#N/A</v>
      </c>
      <c r="S598" s="133" t="str">
        <f t="shared" si="39"/>
        <v/>
      </c>
    </row>
    <row r="599" spans="2:19" ht="16.5" thickBot="1" x14ac:dyDescent="0.3">
      <c r="B599" s="206">
        <f>Vulnerability_climate!B628</f>
        <v>0</v>
      </c>
      <c r="C599" s="207">
        <f>VLOOKUP($B599,Hazards_climate!$J$15:$R$10016,6,FALSE)</f>
        <v>0</v>
      </c>
      <c r="D599" s="208" t="e">
        <f>VLOOKUP($B599,Hazards_climate!$J$15:$R$10016,7,FALSE)</f>
        <v>#N/A</v>
      </c>
      <c r="E599" s="207">
        <f>VLOOKUP($B599,Hazards_climate!$J$15:$R$10016,8,FALSE)</f>
        <v>0</v>
      </c>
      <c r="F599" s="209">
        <f>VLOOKUP($B599,Hazards_climate!$J$15:$R$10016,9,FALSE)</f>
        <v>0</v>
      </c>
      <c r="G599" s="108">
        <f>Vulnerability_climate!C628</f>
        <v>0</v>
      </c>
      <c r="H599" s="109" t="str">
        <f t="shared" si="37"/>
        <v>00</v>
      </c>
      <c r="I599" s="109" t="e">
        <f>VLOOKUP(Risk_climate!$H599,Exposure_climate!$D$14:$J$1009,3,FALSE)</f>
        <v>#N/A</v>
      </c>
      <c r="J599" s="109" t="e">
        <f>VLOOKUP(Risk_climate!$H599,Exposure_climate!$D$14:$J$1009,4,FALSE)</f>
        <v>#N/A</v>
      </c>
      <c r="K599" s="110" t="e">
        <f>VLOOKUP(Risk_climate!$H599,Exposure_climate!$D$14:$J$1009,6,FALSE)</f>
        <v>#N/A</v>
      </c>
      <c r="L599" s="111">
        <f>Vulnerability_climate!E628</f>
        <v>0</v>
      </c>
      <c r="M599" s="112">
        <f>Vulnerability_climate!F628</f>
        <v>0</v>
      </c>
      <c r="N599" s="112" t="str">
        <f t="shared" si="38"/>
        <v>00</v>
      </c>
      <c r="O599" s="112" t="e">
        <f>VLOOKUP(N599,Vulnerability_climate!$D$18:$I$37,4,FALSE)</f>
        <v>#N/A</v>
      </c>
      <c r="P599" s="112" t="e">
        <f>VLOOKUP(N599,Vulnerability_climate!$D$18:$I$37,5,FALSE)</f>
        <v>#N/A</v>
      </c>
      <c r="Q599" s="113" t="e">
        <f>VLOOKUP(N599,Vulnerability_climate!$D$18:$I$37,6,FALSE)</f>
        <v>#N/A</v>
      </c>
      <c r="R599" s="55" t="e">
        <f t="shared" si="36"/>
        <v>#N/A</v>
      </c>
      <c r="S599" s="133" t="str">
        <f t="shared" si="39"/>
        <v/>
      </c>
    </row>
    <row r="600" spans="2:19" ht="16.5" thickBot="1" x14ac:dyDescent="0.3">
      <c r="B600" s="206">
        <f>Vulnerability_climate!B629</f>
        <v>0</v>
      </c>
      <c r="C600" s="207">
        <f>VLOOKUP($B600,Hazards_climate!$J$15:$R$10016,6,FALSE)</f>
        <v>0</v>
      </c>
      <c r="D600" s="208" t="e">
        <f>VLOOKUP($B600,Hazards_climate!$J$15:$R$10016,7,FALSE)</f>
        <v>#N/A</v>
      </c>
      <c r="E600" s="207">
        <f>VLOOKUP($B600,Hazards_climate!$J$15:$R$10016,8,FALSE)</f>
        <v>0</v>
      </c>
      <c r="F600" s="209">
        <f>VLOOKUP($B600,Hazards_climate!$J$15:$R$10016,9,FALSE)</f>
        <v>0</v>
      </c>
      <c r="G600" s="108">
        <f>Vulnerability_climate!C629</f>
        <v>0</v>
      </c>
      <c r="H600" s="109" t="str">
        <f t="shared" si="37"/>
        <v>00</v>
      </c>
      <c r="I600" s="109" t="e">
        <f>VLOOKUP(Risk_climate!$H600,Exposure_climate!$D$14:$J$1009,3,FALSE)</f>
        <v>#N/A</v>
      </c>
      <c r="J600" s="109" t="e">
        <f>VLOOKUP(Risk_climate!$H600,Exposure_climate!$D$14:$J$1009,4,FALSE)</f>
        <v>#N/A</v>
      </c>
      <c r="K600" s="110" t="e">
        <f>VLOOKUP(Risk_climate!$H600,Exposure_climate!$D$14:$J$1009,6,FALSE)</f>
        <v>#N/A</v>
      </c>
      <c r="L600" s="111">
        <f>Vulnerability_climate!E629</f>
        <v>0</v>
      </c>
      <c r="M600" s="112">
        <f>Vulnerability_climate!F629</f>
        <v>0</v>
      </c>
      <c r="N600" s="112" t="str">
        <f t="shared" si="38"/>
        <v>00</v>
      </c>
      <c r="O600" s="112" t="e">
        <f>VLOOKUP(N600,Vulnerability_climate!$D$18:$I$37,4,FALSE)</f>
        <v>#N/A</v>
      </c>
      <c r="P600" s="112" t="e">
        <f>VLOOKUP(N600,Vulnerability_climate!$D$18:$I$37,5,FALSE)</f>
        <v>#N/A</v>
      </c>
      <c r="Q600" s="113" t="e">
        <f>VLOOKUP(N600,Vulnerability_climate!$D$18:$I$37,6,FALSE)</f>
        <v>#N/A</v>
      </c>
      <c r="R600" s="55" t="e">
        <f t="shared" si="36"/>
        <v>#N/A</v>
      </c>
      <c r="S600" s="133" t="str">
        <f t="shared" si="39"/>
        <v/>
      </c>
    </row>
    <row r="601" spans="2:19" ht="16.5" thickBot="1" x14ac:dyDescent="0.3">
      <c r="B601" s="206">
        <f>Vulnerability_climate!B630</f>
        <v>0</v>
      </c>
      <c r="C601" s="207">
        <f>VLOOKUP($B601,Hazards_climate!$J$15:$R$10016,6,FALSE)</f>
        <v>0</v>
      </c>
      <c r="D601" s="208" t="e">
        <f>VLOOKUP($B601,Hazards_climate!$J$15:$R$10016,7,FALSE)</f>
        <v>#N/A</v>
      </c>
      <c r="E601" s="207">
        <f>VLOOKUP($B601,Hazards_climate!$J$15:$R$10016,8,FALSE)</f>
        <v>0</v>
      </c>
      <c r="F601" s="209">
        <f>VLOOKUP($B601,Hazards_climate!$J$15:$R$10016,9,FALSE)</f>
        <v>0</v>
      </c>
      <c r="G601" s="108">
        <f>Vulnerability_climate!C630</f>
        <v>0</v>
      </c>
      <c r="H601" s="109" t="str">
        <f t="shared" si="37"/>
        <v>00</v>
      </c>
      <c r="I601" s="109" t="e">
        <f>VLOOKUP(Risk_climate!$H601,Exposure_climate!$D$14:$J$1009,3,FALSE)</f>
        <v>#N/A</v>
      </c>
      <c r="J601" s="109" t="e">
        <f>VLOOKUP(Risk_climate!$H601,Exposure_climate!$D$14:$J$1009,4,FALSE)</f>
        <v>#N/A</v>
      </c>
      <c r="K601" s="110" t="e">
        <f>VLOOKUP(Risk_climate!$H601,Exposure_climate!$D$14:$J$1009,6,FALSE)</f>
        <v>#N/A</v>
      </c>
      <c r="L601" s="111">
        <f>Vulnerability_climate!E630</f>
        <v>0</v>
      </c>
      <c r="M601" s="112">
        <f>Vulnerability_climate!F630</f>
        <v>0</v>
      </c>
      <c r="N601" s="112" t="str">
        <f t="shared" si="38"/>
        <v>00</v>
      </c>
      <c r="O601" s="112" t="e">
        <f>VLOOKUP(N601,Vulnerability_climate!$D$18:$I$37,4,FALSE)</f>
        <v>#N/A</v>
      </c>
      <c r="P601" s="112" t="e">
        <f>VLOOKUP(N601,Vulnerability_climate!$D$18:$I$37,5,FALSE)</f>
        <v>#N/A</v>
      </c>
      <c r="Q601" s="113" t="e">
        <f>VLOOKUP(N601,Vulnerability_climate!$D$18:$I$37,6,FALSE)</f>
        <v>#N/A</v>
      </c>
      <c r="R601" s="55" t="e">
        <f t="shared" si="36"/>
        <v>#N/A</v>
      </c>
      <c r="S601" s="133" t="str">
        <f t="shared" si="39"/>
        <v/>
      </c>
    </row>
    <row r="602" spans="2:19" ht="16.5" thickBot="1" x14ac:dyDescent="0.3">
      <c r="B602" s="206">
        <f>Vulnerability_climate!B631</f>
        <v>0</v>
      </c>
      <c r="C602" s="207">
        <f>VLOOKUP($B602,Hazards_climate!$J$15:$R$10016,6,FALSE)</f>
        <v>0</v>
      </c>
      <c r="D602" s="208" t="e">
        <f>VLOOKUP($B602,Hazards_climate!$J$15:$R$10016,7,FALSE)</f>
        <v>#N/A</v>
      </c>
      <c r="E602" s="207">
        <f>VLOOKUP($B602,Hazards_climate!$J$15:$R$10016,8,FALSE)</f>
        <v>0</v>
      </c>
      <c r="F602" s="209">
        <f>VLOOKUP($B602,Hazards_climate!$J$15:$R$10016,9,FALSE)</f>
        <v>0</v>
      </c>
      <c r="G602" s="108">
        <f>Vulnerability_climate!C631</f>
        <v>0</v>
      </c>
      <c r="H602" s="109" t="str">
        <f t="shared" si="37"/>
        <v>00</v>
      </c>
      <c r="I602" s="109" t="e">
        <f>VLOOKUP(Risk_climate!$H602,Exposure_climate!$D$14:$J$1009,3,FALSE)</f>
        <v>#N/A</v>
      </c>
      <c r="J602" s="109" t="e">
        <f>VLOOKUP(Risk_climate!$H602,Exposure_climate!$D$14:$J$1009,4,FALSE)</f>
        <v>#N/A</v>
      </c>
      <c r="K602" s="110" t="e">
        <f>VLOOKUP(Risk_climate!$H602,Exposure_climate!$D$14:$J$1009,6,FALSE)</f>
        <v>#N/A</v>
      </c>
      <c r="L602" s="111">
        <f>Vulnerability_climate!E631</f>
        <v>0</v>
      </c>
      <c r="M602" s="112">
        <f>Vulnerability_climate!F631</f>
        <v>0</v>
      </c>
      <c r="N602" s="112" t="str">
        <f t="shared" si="38"/>
        <v>00</v>
      </c>
      <c r="O602" s="112" t="e">
        <f>VLOOKUP(N602,Vulnerability_climate!$D$18:$I$37,4,FALSE)</f>
        <v>#N/A</v>
      </c>
      <c r="P602" s="112" t="e">
        <f>VLOOKUP(N602,Vulnerability_climate!$D$18:$I$37,5,FALSE)</f>
        <v>#N/A</v>
      </c>
      <c r="Q602" s="113" t="e">
        <f>VLOOKUP(N602,Vulnerability_climate!$D$18:$I$37,6,FALSE)</f>
        <v>#N/A</v>
      </c>
      <c r="R602" s="55" t="e">
        <f t="shared" si="36"/>
        <v>#N/A</v>
      </c>
      <c r="S602" s="133" t="str">
        <f t="shared" si="39"/>
        <v/>
      </c>
    </row>
    <row r="603" spans="2:19" ht="16.5" thickBot="1" x14ac:dyDescent="0.3">
      <c r="B603" s="206">
        <f>Vulnerability_climate!B632</f>
        <v>0</v>
      </c>
      <c r="C603" s="207">
        <f>VLOOKUP($B603,Hazards_climate!$J$15:$R$10016,6,FALSE)</f>
        <v>0</v>
      </c>
      <c r="D603" s="208" t="e">
        <f>VLOOKUP($B603,Hazards_climate!$J$15:$R$10016,7,FALSE)</f>
        <v>#N/A</v>
      </c>
      <c r="E603" s="207">
        <f>VLOOKUP($B603,Hazards_climate!$J$15:$R$10016,8,FALSE)</f>
        <v>0</v>
      </c>
      <c r="F603" s="209">
        <f>VLOOKUP($B603,Hazards_climate!$J$15:$R$10016,9,FALSE)</f>
        <v>0</v>
      </c>
      <c r="G603" s="108">
        <f>Vulnerability_climate!C632</f>
        <v>0</v>
      </c>
      <c r="H603" s="109" t="str">
        <f t="shared" si="37"/>
        <v>00</v>
      </c>
      <c r="I603" s="109" t="e">
        <f>VLOOKUP(Risk_climate!$H603,Exposure_climate!$D$14:$J$1009,3,FALSE)</f>
        <v>#N/A</v>
      </c>
      <c r="J603" s="109" t="e">
        <f>VLOOKUP(Risk_climate!$H603,Exposure_climate!$D$14:$J$1009,4,FALSE)</f>
        <v>#N/A</v>
      </c>
      <c r="K603" s="110" t="e">
        <f>VLOOKUP(Risk_climate!$H603,Exposure_climate!$D$14:$J$1009,6,FALSE)</f>
        <v>#N/A</v>
      </c>
      <c r="L603" s="111">
        <f>Vulnerability_climate!E632</f>
        <v>0</v>
      </c>
      <c r="M603" s="112">
        <f>Vulnerability_climate!F632</f>
        <v>0</v>
      </c>
      <c r="N603" s="112" t="str">
        <f t="shared" si="38"/>
        <v>00</v>
      </c>
      <c r="O603" s="112" t="e">
        <f>VLOOKUP(N603,Vulnerability_climate!$D$18:$I$37,4,FALSE)</f>
        <v>#N/A</v>
      </c>
      <c r="P603" s="112" t="e">
        <f>VLOOKUP(N603,Vulnerability_climate!$D$18:$I$37,5,FALSE)</f>
        <v>#N/A</v>
      </c>
      <c r="Q603" s="113" t="e">
        <f>VLOOKUP(N603,Vulnerability_climate!$D$18:$I$37,6,FALSE)</f>
        <v>#N/A</v>
      </c>
      <c r="R603" s="55" t="e">
        <f t="shared" si="36"/>
        <v>#N/A</v>
      </c>
      <c r="S603" s="133" t="str">
        <f t="shared" si="39"/>
        <v/>
      </c>
    </row>
    <row r="604" spans="2:19" ht="16.5" thickBot="1" x14ac:dyDescent="0.3">
      <c r="B604" s="206">
        <f>Vulnerability_climate!B633</f>
        <v>0</v>
      </c>
      <c r="C604" s="207">
        <f>VLOOKUP($B604,Hazards_climate!$J$15:$R$10016,6,FALSE)</f>
        <v>0</v>
      </c>
      <c r="D604" s="208" t="e">
        <f>VLOOKUP($B604,Hazards_climate!$J$15:$R$10016,7,FALSE)</f>
        <v>#N/A</v>
      </c>
      <c r="E604" s="207">
        <f>VLOOKUP($B604,Hazards_climate!$J$15:$R$10016,8,FALSE)</f>
        <v>0</v>
      </c>
      <c r="F604" s="209">
        <f>VLOOKUP($B604,Hazards_climate!$J$15:$R$10016,9,FALSE)</f>
        <v>0</v>
      </c>
      <c r="G604" s="108">
        <f>Vulnerability_climate!C633</f>
        <v>0</v>
      </c>
      <c r="H604" s="109" t="str">
        <f t="shared" si="37"/>
        <v>00</v>
      </c>
      <c r="I604" s="109" t="e">
        <f>VLOOKUP(Risk_climate!$H604,Exposure_climate!$D$14:$J$1009,3,FALSE)</f>
        <v>#N/A</v>
      </c>
      <c r="J604" s="109" t="e">
        <f>VLOOKUP(Risk_climate!$H604,Exposure_climate!$D$14:$J$1009,4,FALSE)</f>
        <v>#N/A</v>
      </c>
      <c r="K604" s="110" t="e">
        <f>VLOOKUP(Risk_climate!$H604,Exposure_climate!$D$14:$J$1009,6,FALSE)</f>
        <v>#N/A</v>
      </c>
      <c r="L604" s="111">
        <f>Vulnerability_climate!E633</f>
        <v>0</v>
      </c>
      <c r="M604" s="112">
        <f>Vulnerability_climate!F633</f>
        <v>0</v>
      </c>
      <c r="N604" s="112" t="str">
        <f t="shared" si="38"/>
        <v>00</v>
      </c>
      <c r="O604" s="112" t="e">
        <f>VLOOKUP(N604,Vulnerability_climate!$D$18:$I$37,4,FALSE)</f>
        <v>#N/A</v>
      </c>
      <c r="P604" s="112" t="e">
        <f>VLOOKUP(N604,Vulnerability_climate!$D$18:$I$37,5,FALSE)</f>
        <v>#N/A</v>
      </c>
      <c r="Q604" s="113" t="e">
        <f>VLOOKUP(N604,Vulnerability_climate!$D$18:$I$37,6,FALSE)</f>
        <v>#N/A</v>
      </c>
      <c r="R604" s="55" t="e">
        <f t="shared" si="36"/>
        <v>#N/A</v>
      </c>
      <c r="S604" s="133" t="str">
        <f t="shared" si="39"/>
        <v/>
      </c>
    </row>
    <row r="605" spans="2:19" ht="16.5" thickBot="1" x14ac:dyDescent="0.3">
      <c r="B605" s="206">
        <f>Vulnerability_climate!B634</f>
        <v>0</v>
      </c>
      <c r="C605" s="207">
        <f>VLOOKUP($B605,Hazards_climate!$J$15:$R$10016,6,FALSE)</f>
        <v>0</v>
      </c>
      <c r="D605" s="208" t="e">
        <f>VLOOKUP($B605,Hazards_climate!$J$15:$R$10016,7,FALSE)</f>
        <v>#N/A</v>
      </c>
      <c r="E605" s="207">
        <f>VLOOKUP($B605,Hazards_climate!$J$15:$R$10016,8,FALSE)</f>
        <v>0</v>
      </c>
      <c r="F605" s="209">
        <f>VLOOKUP($B605,Hazards_climate!$J$15:$R$10016,9,FALSE)</f>
        <v>0</v>
      </c>
      <c r="G605" s="108">
        <f>Vulnerability_climate!C634</f>
        <v>0</v>
      </c>
      <c r="H605" s="109" t="str">
        <f t="shared" si="37"/>
        <v>00</v>
      </c>
      <c r="I605" s="109" t="e">
        <f>VLOOKUP(Risk_climate!$H605,Exposure_climate!$D$14:$J$1009,3,FALSE)</f>
        <v>#N/A</v>
      </c>
      <c r="J605" s="109" t="e">
        <f>VLOOKUP(Risk_climate!$H605,Exposure_climate!$D$14:$J$1009,4,FALSE)</f>
        <v>#N/A</v>
      </c>
      <c r="K605" s="110" t="e">
        <f>VLOOKUP(Risk_climate!$H605,Exposure_climate!$D$14:$J$1009,6,FALSE)</f>
        <v>#N/A</v>
      </c>
      <c r="L605" s="111">
        <f>Vulnerability_climate!E634</f>
        <v>0</v>
      </c>
      <c r="M605" s="112">
        <f>Vulnerability_climate!F634</f>
        <v>0</v>
      </c>
      <c r="N605" s="112" t="str">
        <f t="shared" si="38"/>
        <v>00</v>
      </c>
      <c r="O605" s="112" t="e">
        <f>VLOOKUP(N605,Vulnerability_climate!$D$18:$I$37,4,FALSE)</f>
        <v>#N/A</v>
      </c>
      <c r="P605" s="112" t="e">
        <f>VLOOKUP(N605,Vulnerability_climate!$D$18:$I$37,5,FALSE)</f>
        <v>#N/A</v>
      </c>
      <c r="Q605" s="113" t="e">
        <f>VLOOKUP(N605,Vulnerability_climate!$D$18:$I$37,6,FALSE)</f>
        <v>#N/A</v>
      </c>
      <c r="R605" s="55" t="e">
        <f t="shared" si="36"/>
        <v>#N/A</v>
      </c>
      <c r="S605" s="133" t="str">
        <f t="shared" si="39"/>
        <v/>
      </c>
    </row>
    <row r="606" spans="2:19" ht="16.5" thickBot="1" x14ac:dyDescent="0.3">
      <c r="B606" s="206">
        <f>Vulnerability_climate!B635</f>
        <v>0</v>
      </c>
      <c r="C606" s="207">
        <f>VLOOKUP($B606,Hazards_climate!$J$15:$R$10016,6,FALSE)</f>
        <v>0</v>
      </c>
      <c r="D606" s="208" t="e">
        <f>VLOOKUP($B606,Hazards_climate!$J$15:$R$10016,7,FALSE)</f>
        <v>#N/A</v>
      </c>
      <c r="E606" s="207">
        <f>VLOOKUP($B606,Hazards_climate!$J$15:$R$10016,8,FALSE)</f>
        <v>0</v>
      </c>
      <c r="F606" s="209">
        <f>VLOOKUP($B606,Hazards_climate!$J$15:$R$10016,9,FALSE)</f>
        <v>0</v>
      </c>
      <c r="G606" s="108">
        <f>Vulnerability_climate!C635</f>
        <v>0</v>
      </c>
      <c r="H606" s="109" t="str">
        <f t="shared" si="37"/>
        <v>00</v>
      </c>
      <c r="I606" s="109" t="e">
        <f>VLOOKUP(Risk_climate!$H606,Exposure_climate!$D$14:$J$1009,3,FALSE)</f>
        <v>#N/A</v>
      </c>
      <c r="J606" s="109" t="e">
        <f>VLOOKUP(Risk_climate!$H606,Exposure_climate!$D$14:$J$1009,4,FALSE)</f>
        <v>#N/A</v>
      </c>
      <c r="K606" s="110" t="e">
        <f>VLOOKUP(Risk_climate!$H606,Exposure_climate!$D$14:$J$1009,6,FALSE)</f>
        <v>#N/A</v>
      </c>
      <c r="L606" s="111">
        <f>Vulnerability_climate!E635</f>
        <v>0</v>
      </c>
      <c r="M606" s="112">
        <f>Vulnerability_climate!F635</f>
        <v>0</v>
      </c>
      <c r="N606" s="112" t="str">
        <f t="shared" si="38"/>
        <v>00</v>
      </c>
      <c r="O606" s="112" t="e">
        <f>VLOOKUP(N606,Vulnerability_climate!$D$18:$I$37,4,FALSE)</f>
        <v>#N/A</v>
      </c>
      <c r="P606" s="112" t="e">
        <f>VLOOKUP(N606,Vulnerability_climate!$D$18:$I$37,5,FALSE)</f>
        <v>#N/A</v>
      </c>
      <c r="Q606" s="113" t="e">
        <f>VLOOKUP(N606,Vulnerability_climate!$D$18:$I$37,6,FALSE)</f>
        <v>#N/A</v>
      </c>
      <c r="R606" s="55" t="e">
        <f t="shared" si="36"/>
        <v>#N/A</v>
      </c>
      <c r="S606" s="133" t="str">
        <f t="shared" si="39"/>
        <v/>
      </c>
    </row>
    <row r="607" spans="2:19" ht="16.5" thickBot="1" x14ac:dyDescent="0.3">
      <c r="B607" s="206">
        <f>Vulnerability_climate!B636</f>
        <v>0</v>
      </c>
      <c r="C607" s="207">
        <f>VLOOKUP($B607,Hazards_climate!$J$15:$R$10016,6,FALSE)</f>
        <v>0</v>
      </c>
      <c r="D607" s="208" t="e">
        <f>VLOOKUP($B607,Hazards_climate!$J$15:$R$10016,7,FALSE)</f>
        <v>#N/A</v>
      </c>
      <c r="E607" s="207">
        <f>VLOOKUP($B607,Hazards_climate!$J$15:$R$10016,8,FALSE)</f>
        <v>0</v>
      </c>
      <c r="F607" s="209">
        <f>VLOOKUP($B607,Hazards_climate!$J$15:$R$10016,9,FALSE)</f>
        <v>0</v>
      </c>
      <c r="G607" s="108">
        <f>Vulnerability_climate!C636</f>
        <v>0</v>
      </c>
      <c r="H607" s="109" t="str">
        <f t="shared" si="37"/>
        <v>00</v>
      </c>
      <c r="I607" s="109" t="e">
        <f>VLOOKUP(Risk_climate!$H607,Exposure_climate!$D$14:$J$1009,3,FALSE)</f>
        <v>#N/A</v>
      </c>
      <c r="J607" s="109" t="e">
        <f>VLOOKUP(Risk_climate!$H607,Exposure_climate!$D$14:$J$1009,4,FALSE)</f>
        <v>#N/A</v>
      </c>
      <c r="K607" s="110" t="e">
        <f>VLOOKUP(Risk_climate!$H607,Exposure_climate!$D$14:$J$1009,6,FALSE)</f>
        <v>#N/A</v>
      </c>
      <c r="L607" s="111">
        <f>Vulnerability_climate!E636</f>
        <v>0</v>
      </c>
      <c r="M607" s="112">
        <f>Vulnerability_climate!F636</f>
        <v>0</v>
      </c>
      <c r="N607" s="112" t="str">
        <f t="shared" si="38"/>
        <v>00</v>
      </c>
      <c r="O607" s="112" t="e">
        <f>VLOOKUP(N607,Vulnerability_climate!$D$18:$I$37,4,FALSE)</f>
        <v>#N/A</v>
      </c>
      <c r="P607" s="112" t="e">
        <f>VLOOKUP(N607,Vulnerability_climate!$D$18:$I$37,5,FALSE)</f>
        <v>#N/A</v>
      </c>
      <c r="Q607" s="113" t="e">
        <f>VLOOKUP(N607,Vulnerability_climate!$D$18:$I$37,6,FALSE)</f>
        <v>#N/A</v>
      </c>
      <c r="R607" s="55" t="e">
        <f t="shared" si="36"/>
        <v>#N/A</v>
      </c>
      <c r="S607" s="133" t="str">
        <f t="shared" si="39"/>
        <v/>
      </c>
    </row>
    <row r="608" spans="2:19" ht="16.5" thickBot="1" x14ac:dyDescent="0.3">
      <c r="B608" s="206">
        <f>Vulnerability_climate!B637</f>
        <v>0</v>
      </c>
      <c r="C608" s="207">
        <f>VLOOKUP($B608,Hazards_climate!$J$15:$R$10016,6,FALSE)</f>
        <v>0</v>
      </c>
      <c r="D608" s="208" t="e">
        <f>VLOOKUP($B608,Hazards_climate!$J$15:$R$10016,7,FALSE)</f>
        <v>#N/A</v>
      </c>
      <c r="E608" s="207">
        <f>VLOOKUP($B608,Hazards_climate!$J$15:$R$10016,8,FALSE)</f>
        <v>0</v>
      </c>
      <c r="F608" s="209">
        <f>VLOOKUP($B608,Hazards_climate!$J$15:$R$10016,9,FALSE)</f>
        <v>0</v>
      </c>
      <c r="G608" s="108">
        <f>Vulnerability_climate!C637</f>
        <v>0</v>
      </c>
      <c r="H608" s="109" t="str">
        <f t="shared" si="37"/>
        <v>00</v>
      </c>
      <c r="I608" s="109" t="e">
        <f>VLOOKUP(Risk_climate!$H608,Exposure_climate!$D$14:$J$1009,3,FALSE)</f>
        <v>#N/A</v>
      </c>
      <c r="J608" s="109" t="e">
        <f>VLOOKUP(Risk_climate!$H608,Exposure_climate!$D$14:$J$1009,4,FALSE)</f>
        <v>#N/A</v>
      </c>
      <c r="K608" s="110" t="e">
        <f>VLOOKUP(Risk_climate!$H608,Exposure_climate!$D$14:$J$1009,6,FALSE)</f>
        <v>#N/A</v>
      </c>
      <c r="L608" s="111">
        <f>Vulnerability_climate!E637</f>
        <v>0</v>
      </c>
      <c r="M608" s="112">
        <f>Vulnerability_climate!F637</f>
        <v>0</v>
      </c>
      <c r="N608" s="112" t="str">
        <f t="shared" si="38"/>
        <v>00</v>
      </c>
      <c r="O608" s="112" t="e">
        <f>VLOOKUP(N608,Vulnerability_climate!$D$18:$I$37,4,FALSE)</f>
        <v>#N/A</v>
      </c>
      <c r="P608" s="112" t="e">
        <f>VLOOKUP(N608,Vulnerability_climate!$D$18:$I$37,5,FALSE)</f>
        <v>#N/A</v>
      </c>
      <c r="Q608" s="113" t="e">
        <f>VLOOKUP(N608,Vulnerability_climate!$D$18:$I$37,6,FALSE)</f>
        <v>#N/A</v>
      </c>
      <c r="R608" s="55" t="e">
        <f t="shared" si="36"/>
        <v>#N/A</v>
      </c>
      <c r="S608" s="133" t="str">
        <f t="shared" si="39"/>
        <v/>
      </c>
    </row>
    <row r="609" spans="2:19" ht="16.5" thickBot="1" x14ac:dyDescent="0.3">
      <c r="B609" s="206">
        <f>Vulnerability_climate!B638</f>
        <v>0</v>
      </c>
      <c r="C609" s="207">
        <f>VLOOKUP($B609,Hazards_climate!$J$15:$R$10016,6,FALSE)</f>
        <v>0</v>
      </c>
      <c r="D609" s="208" t="e">
        <f>VLOOKUP($B609,Hazards_climate!$J$15:$R$10016,7,FALSE)</f>
        <v>#N/A</v>
      </c>
      <c r="E609" s="207">
        <f>VLOOKUP($B609,Hazards_climate!$J$15:$R$10016,8,FALSE)</f>
        <v>0</v>
      </c>
      <c r="F609" s="209">
        <f>VLOOKUP($B609,Hazards_climate!$J$15:$R$10016,9,FALSE)</f>
        <v>0</v>
      </c>
      <c r="G609" s="108">
        <f>Vulnerability_climate!C638</f>
        <v>0</v>
      </c>
      <c r="H609" s="109" t="str">
        <f t="shared" si="37"/>
        <v>00</v>
      </c>
      <c r="I609" s="109" t="e">
        <f>VLOOKUP(Risk_climate!$H609,Exposure_climate!$D$14:$J$1009,3,FALSE)</f>
        <v>#N/A</v>
      </c>
      <c r="J609" s="109" t="e">
        <f>VLOOKUP(Risk_climate!$H609,Exposure_climate!$D$14:$J$1009,4,FALSE)</f>
        <v>#N/A</v>
      </c>
      <c r="K609" s="110" t="e">
        <f>VLOOKUP(Risk_climate!$H609,Exposure_climate!$D$14:$J$1009,6,FALSE)</f>
        <v>#N/A</v>
      </c>
      <c r="L609" s="111">
        <f>Vulnerability_climate!E638</f>
        <v>0</v>
      </c>
      <c r="M609" s="112">
        <f>Vulnerability_climate!F638</f>
        <v>0</v>
      </c>
      <c r="N609" s="112" t="str">
        <f t="shared" si="38"/>
        <v>00</v>
      </c>
      <c r="O609" s="112" t="e">
        <f>VLOOKUP(N609,Vulnerability_climate!$D$18:$I$37,4,FALSE)</f>
        <v>#N/A</v>
      </c>
      <c r="P609" s="112" t="e">
        <f>VLOOKUP(N609,Vulnerability_climate!$D$18:$I$37,5,FALSE)</f>
        <v>#N/A</v>
      </c>
      <c r="Q609" s="113" t="e">
        <f>VLOOKUP(N609,Vulnerability_climate!$D$18:$I$37,6,FALSE)</f>
        <v>#N/A</v>
      </c>
      <c r="R609" s="55" t="e">
        <f t="shared" si="36"/>
        <v>#N/A</v>
      </c>
      <c r="S609" s="133" t="str">
        <f t="shared" si="39"/>
        <v/>
      </c>
    </row>
    <row r="610" spans="2:19" ht="16.5" thickBot="1" x14ac:dyDescent="0.3">
      <c r="B610" s="206">
        <f>Vulnerability_climate!B639</f>
        <v>0</v>
      </c>
      <c r="C610" s="207">
        <f>VLOOKUP($B610,Hazards_climate!$J$15:$R$10016,6,FALSE)</f>
        <v>0</v>
      </c>
      <c r="D610" s="208" t="e">
        <f>VLOOKUP($B610,Hazards_climate!$J$15:$R$10016,7,FALSE)</f>
        <v>#N/A</v>
      </c>
      <c r="E610" s="207">
        <f>VLOOKUP($B610,Hazards_climate!$J$15:$R$10016,8,FALSE)</f>
        <v>0</v>
      </c>
      <c r="F610" s="209">
        <f>VLOOKUP($B610,Hazards_climate!$J$15:$R$10016,9,FALSE)</f>
        <v>0</v>
      </c>
      <c r="G610" s="108">
        <f>Vulnerability_climate!C639</f>
        <v>0</v>
      </c>
      <c r="H610" s="109" t="str">
        <f t="shared" si="37"/>
        <v>00</v>
      </c>
      <c r="I610" s="109" t="e">
        <f>VLOOKUP(Risk_climate!$H610,Exposure_climate!$D$14:$J$1009,3,FALSE)</f>
        <v>#N/A</v>
      </c>
      <c r="J610" s="109" t="e">
        <f>VLOOKUP(Risk_climate!$H610,Exposure_climate!$D$14:$J$1009,4,FALSE)</f>
        <v>#N/A</v>
      </c>
      <c r="K610" s="110" t="e">
        <f>VLOOKUP(Risk_climate!$H610,Exposure_climate!$D$14:$J$1009,6,FALSE)</f>
        <v>#N/A</v>
      </c>
      <c r="L610" s="111">
        <f>Vulnerability_climate!E639</f>
        <v>0</v>
      </c>
      <c r="M610" s="112">
        <f>Vulnerability_climate!F639</f>
        <v>0</v>
      </c>
      <c r="N610" s="112" t="str">
        <f t="shared" si="38"/>
        <v>00</v>
      </c>
      <c r="O610" s="112" t="e">
        <f>VLOOKUP(N610,Vulnerability_climate!$D$18:$I$37,4,FALSE)</f>
        <v>#N/A</v>
      </c>
      <c r="P610" s="112" t="e">
        <f>VLOOKUP(N610,Vulnerability_climate!$D$18:$I$37,5,FALSE)</f>
        <v>#N/A</v>
      </c>
      <c r="Q610" s="113" t="e">
        <f>VLOOKUP(N610,Vulnerability_climate!$D$18:$I$37,6,FALSE)</f>
        <v>#N/A</v>
      </c>
      <c r="R610" s="55" t="e">
        <f t="shared" si="36"/>
        <v>#N/A</v>
      </c>
      <c r="S610" s="133" t="str">
        <f t="shared" si="39"/>
        <v/>
      </c>
    </row>
    <row r="611" spans="2:19" ht="16.5" thickBot="1" x14ac:dyDescent="0.3">
      <c r="B611" s="206">
        <f>Vulnerability_climate!B640</f>
        <v>0</v>
      </c>
      <c r="C611" s="207">
        <f>VLOOKUP($B611,Hazards_climate!$J$15:$R$10016,6,FALSE)</f>
        <v>0</v>
      </c>
      <c r="D611" s="208" t="e">
        <f>VLOOKUP($B611,Hazards_climate!$J$15:$R$10016,7,FALSE)</f>
        <v>#N/A</v>
      </c>
      <c r="E611" s="207">
        <f>VLOOKUP($B611,Hazards_climate!$J$15:$R$10016,8,FALSE)</f>
        <v>0</v>
      </c>
      <c r="F611" s="209">
        <f>VLOOKUP($B611,Hazards_climate!$J$15:$R$10016,9,FALSE)</f>
        <v>0</v>
      </c>
      <c r="G611" s="108">
        <f>Vulnerability_climate!C640</f>
        <v>0</v>
      </c>
      <c r="H611" s="109" t="str">
        <f t="shared" si="37"/>
        <v>00</v>
      </c>
      <c r="I611" s="109" t="e">
        <f>VLOOKUP(Risk_climate!$H611,Exposure_climate!$D$14:$J$1009,3,FALSE)</f>
        <v>#N/A</v>
      </c>
      <c r="J611" s="109" t="e">
        <f>VLOOKUP(Risk_climate!$H611,Exposure_climate!$D$14:$J$1009,4,FALSE)</f>
        <v>#N/A</v>
      </c>
      <c r="K611" s="110" t="e">
        <f>VLOOKUP(Risk_climate!$H611,Exposure_climate!$D$14:$J$1009,6,FALSE)</f>
        <v>#N/A</v>
      </c>
      <c r="L611" s="111">
        <f>Vulnerability_climate!E640</f>
        <v>0</v>
      </c>
      <c r="M611" s="112">
        <f>Vulnerability_climate!F640</f>
        <v>0</v>
      </c>
      <c r="N611" s="112" t="str">
        <f t="shared" si="38"/>
        <v>00</v>
      </c>
      <c r="O611" s="112" t="e">
        <f>VLOOKUP(N611,Vulnerability_climate!$D$18:$I$37,4,FALSE)</f>
        <v>#N/A</v>
      </c>
      <c r="P611" s="112" t="e">
        <f>VLOOKUP(N611,Vulnerability_climate!$D$18:$I$37,5,FALSE)</f>
        <v>#N/A</v>
      </c>
      <c r="Q611" s="113" t="e">
        <f>VLOOKUP(N611,Vulnerability_climate!$D$18:$I$37,6,FALSE)</f>
        <v>#N/A</v>
      </c>
      <c r="R611" s="55" t="e">
        <f t="shared" si="36"/>
        <v>#N/A</v>
      </c>
      <c r="S611" s="133" t="str">
        <f t="shared" si="39"/>
        <v/>
      </c>
    </row>
    <row r="612" spans="2:19" ht="16.5" thickBot="1" x14ac:dyDescent="0.3">
      <c r="B612" s="206">
        <f>Vulnerability_climate!B641</f>
        <v>0</v>
      </c>
      <c r="C612" s="207">
        <f>VLOOKUP($B612,Hazards_climate!$J$15:$R$10016,6,FALSE)</f>
        <v>0</v>
      </c>
      <c r="D612" s="208" t="e">
        <f>VLOOKUP($B612,Hazards_climate!$J$15:$R$10016,7,FALSE)</f>
        <v>#N/A</v>
      </c>
      <c r="E612" s="207">
        <f>VLOOKUP($B612,Hazards_climate!$J$15:$R$10016,8,FALSE)</f>
        <v>0</v>
      </c>
      <c r="F612" s="209">
        <f>VLOOKUP($B612,Hazards_climate!$J$15:$R$10016,9,FALSE)</f>
        <v>0</v>
      </c>
      <c r="G612" s="108">
        <f>Vulnerability_climate!C641</f>
        <v>0</v>
      </c>
      <c r="H612" s="109" t="str">
        <f t="shared" si="37"/>
        <v>00</v>
      </c>
      <c r="I612" s="109" t="e">
        <f>VLOOKUP(Risk_climate!$H612,Exposure_climate!$D$14:$J$1009,3,FALSE)</f>
        <v>#N/A</v>
      </c>
      <c r="J612" s="109" t="e">
        <f>VLOOKUP(Risk_climate!$H612,Exposure_climate!$D$14:$J$1009,4,FALSE)</f>
        <v>#N/A</v>
      </c>
      <c r="K612" s="110" t="e">
        <f>VLOOKUP(Risk_climate!$H612,Exposure_climate!$D$14:$J$1009,6,FALSE)</f>
        <v>#N/A</v>
      </c>
      <c r="L612" s="111">
        <f>Vulnerability_climate!E641</f>
        <v>0</v>
      </c>
      <c r="M612" s="112">
        <f>Vulnerability_climate!F641</f>
        <v>0</v>
      </c>
      <c r="N612" s="112" t="str">
        <f t="shared" si="38"/>
        <v>00</v>
      </c>
      <c r="O612" s="112" t="e">
        <f>VLOOKUP(N612,Vulnerability_climate!$D$18:$I$37,4,FALSE)</f>
        <v>#N/A</v>
      </c>
      <c r="P612" s="112" t="e">
        <f>VLOOKUP(N612,Vulnerability_climate!$D$18:$I$37,5,FALSE)</f>
        <v>#N/A</v>
      </c>
      <c r="Q612" s="113" t="e">
        <f>VLOOKUP(N612,Vulnerability_climate!$D$18:$I$37,6,FALSE)</f>
        <v>#N/A</v>
      </c>
      <c r="R612" s="55" t="e">
        <f t="shared" si="36"/>
        <v>#N/A</v>
      </c>
      <c r="S612" s="133" t="str">
        <f t="shared" si="39"/>
        <v/>
      </c>
    </row>
    <row r="613" spans="2:19" ht="16.5" thickBot="1" x14ac:dyDescent="0.3">
      <c r="B613" s="206">
        <f>Vulnerability_climate!B642</f>
        <v>0</v>
      </c>
      <c r="C613" s="207">
        <f>VLOOKUP($B613,Hazards_climate!$J$15:$R$10016,6,FALSE)</f>
        <v>0</v>
      </c>
      <c r="D613" s="208" t="e">
        <f>VLOOKUP($B613,Hazards_climate!$J$15:$R$10016,7,FALSE)</f>
        <v>#N/A</v>
      </c>
      <c r="E613" s="207">
        <f>VLOOKUP($B613,Hazards_climate!$J$15:$R$10016,8,FALSE)</f>
        <v>0</v>
      </c>
      <c r="F613" s="209">
        <f>VLOOKUP($B613,Hazards_climate!$J$15:$R$10016,9,FALSE)</f>
        <v>0</v>
      </c>
      <c r="G613" s="108">
        <f>Vulnerability_climate!C642</f>
        <v>0</v>
      </c>
      <c r="H613" s="109" t="str">
        <f t="shared" si="37"/>
        <v>00</v>
      </c>
      <c r="I613" s="109" t="e">
        <f>VLOOKUP(Risk_climate!$H613,Exposure_climate!$D$14:$J$1009,3,FALSE)</f>
        <v>#N/A</v>
      </c>
      <c r="J613" s="109" t="e">
        <f>VLOOKUP(Risk_climate!$H613,Exposure_climate!$D$14:$J$1009,4,FALSE)</f>
        <v>#N/A</v>
      </c>
      <c r="K613" s="110" t="e">
        <f>VLOOKUP(Risk_climate!$H613,Exposure_climate!$D$14:$J$1009,6,FALSE)</f>
        <v>#N/A</v>
      </c>
      <c r="L613" s="111">
        <f>Vulnerability_climate!E642</f>
        <v>0</v>
      </c>
      <c r="M613" s="112">
        <f>Vulnerability_climate!F642</f>
        <v>0</v>
      </c>
      <c r="N613" s="112" t="str">
        <f t="shared" si="38"/>
        <v>00</v>
      </c>
      <c r="O613" s="112" t="e">
        <f>VLOOKUP(N613,Vulnerability_climate!$D$18:$I$37,4,FALSE)</f>
        <v>#N/A</v>
      </c>
      <c r="P613" s="112" t="e">
        <f>VLOOKUP(N613,Vulnerability_climate!$D$18:$I$37,5,FALSE)</f>
        <v>#N/A</v>
      </c>
      <c r="Q613" s="113" t="e">
        <f>VLOOKUP(N613,Vulnerability_climate!$D$18:$I$37,6,FALSE)</f>
        <v>#N/A</v>
      </c>
      <c r="R613" s="55" t="e">
        <f t="shared" si="36"/>
        <v>#N/A</v>
      </c>
      <c r="S613" s="133" t="str">
        <f t="shared" si="39"/>
        <v/>
      </c>
    </row>
    <row r="614" spans="2:19" ht="16.5" thickBot="1" x14ac:dyDescent="0.3">
      <c r="B614" s="206">
        <f>Vulnerability_climate!B643</f>
        <v>0</v>
      </c>
      <c r="C614" s="207">
        <f>VLOOKUP($B614,Hazards_climate!$J$15:$R$10016,6,FALSE)</f>
        <v>0</v>
      </c>
      <c r="D614" s="208" t="e">
        <f>VLOOKUP($B614,Hazards_climate!$J$15:$R$10016,7,FALSE)</f>
        <v>#N/A</v>
      </c>
      <c r="E614" s="207">
        <f>VLOOKUP($B614,Hazards_climate!$J$15:$R$10016,8,FALSE)</f>
        <v>0</v>
      </c>
      <c r="F614" s="209">
        <f>VLOOKUP($B614,Hazards_climate!$J$15:$R$10016,9,FALSE)</f>
        <v>0</v>
      </c>
      <c r="G614" s="108">
        <f>Vulnerability_climate!C643</f>
        <v>0</v>
      </c>
      <c r="H614" s="109" t="str">
        <f t="shared" si="37"/>
        <v>00</v>
      </c>
      <c r="I614" s="109" t="e">
        <f>VLOOKUP(Risk_climate!$H614,Exposure_climate!$D$14:$J$1009,3,FALSE)</f>
        <v>#N/A</v>
      </c>
      <c r="J614" s="109" t="e">
        <f>VLOOKUP(Risk_climate!$H614,Exposure_climate!$D$14:$J$1009,4,FALSE)</f>
        <v>#N/A</v>
      </c>
      <c r="K614" s="110" t="e">
        <f>VLOOKUP(Risk_climate!$H614,Exposure_climate!$D$14:$J$1009,6,FALSE)</f>
        <v>#N/A</v>
      </c>
      <c r="L614" s="111">
        <f>Vulnerability_climate!E643</f>
        <v>0</v>
      </c>
      <c r="M614" s="112">
        <f>Vulnerability_climate!F643</f>
        <v>0</v>
      </c>
      <c r="N614" s="112" t="str">
        <f t="shared" si="38"/>
        <v>00</v>
      </c>
      <c r="O614" s="112" t="e">
        <f>VLOOKUP(N614,Vulnerability_climate!$D$18:$I$37,4,FALSE)</f>
        <v>#N/A</v>
      </c>
      <c r="P614" s="112" t="e">
        <f>VLOOKUP(N614,Vulnerability_climate!$D$18:$I$37,5,FALSE)</f>
        <v>#N/A</v>
      </c>
      <c r="Q614" s="113" t="e">
        <f>VLOOKUP(N614,Vulnerability_climate!$D$18:$I$37,6,FALSE)</f>
        <v>#N/A</v>
      </c>
      <c r="R614" s="55" t="e">
        <f t="shared" si="36"/>
        <v>#N/A</v>
      </c>
      <c r="S614" s="133" t="str">
        <f t="shared" si="39"/>
        <v/>
      </c>
    </row>
    <row r="615" spans="2:19" ht="16.5" thickBot="1" x14ac:dyDescent="0.3">
      <c r="B615" s="206">
        <f>Vulnerability_climate!B644</f>
        <v>0</v>
      </c>
      <c r="C615" s="207">
        <f>VLOOKUP($B615,Hazards_climate!$J$15:$R$10016,6,FALSE)</f>
        <v>0</v>
      </c>
      <c r="D615" s="208" t="e">
        <f>VLOOKUP($B615,Hazards_climate!$J$15:$R$10016,7,FALSE)</f>
        <v>#N/A</v>
      </c>
      <c r="E615" s="207">
        <f>VLOOKUP($B615,Hazards_climate!$J$15:$R$10016,8,FALSE)</f>
        <v>0</v>
      </c>
      <c r="F615" s="209">
        <f>VLOOKUP($B615,Hazards_climate!$J$15:$R$10016,9,FALSE)</f>
        <v>0</v>
      </c>
      <c r="G615" s="108">
        <f>Vulnerability_climate!C644</f>
        <v>0</v>
      </c>
      <c r="H615" s="109" t="str">
        <f t="shared" si="37"/>
        <v>00</v>
      </c>
      <c r="I615" s="109" t="e">
        <f>VLOOKUP(Risk_climate!$H615,Exposure_climate!$D$14:$J$1009,3,FALSE)</f>
        <v>#N/A</v>
      </c>
      <c r="J615" s="109" t="e">
        <f>VLOOKUP(Risk_climate!$H615,Exposure_climate!$D$14:$J$1009,4,FALSE)</f>
        <v>#N/A</v>
      </c>
      <c r="K615" s="110" t="e">
        <f>VLOOKUP(Risk_climate!$H615,Exposure_climate!$D$14:$J$1009,6,FALSE)</f>
        <v>#N/A</v>
      </c>
      <c r="L615" s="111">
        <f>Vulnerability_climate!E644</f>
        <v>0</v>
      </c>
      <c r="M615" s="112">
        <f>Vulnerability_climate!F644</f>
        <v>0</v>
      </c>
      <c r="N615" s="112" t="str">
        <f t="shared" si="38"/>
        <v>00</v>
      </c>
      <c r="O615" s="112" t="e">
        <f>VLOOKUP(N615,Vulnerability_climate!$D$18:$I$37,4,FALSE)</f>
        <v>#N/A</v>
      </c>
      <c r="P615" s="112" t="e">
        <f>VLOOKUP(N615,Vulnerability_climate!$D$18:$I$37,5,FALSE)</f>
        <v>#N/A</v>
      </c>
      <c r="Q615" s="113" t="e">
        <f>VLOOKUP(N615,Vulnerability_climate!$D$18:$I$37,6,FALSE)</f>
        <v>#N/A</v>
      </c>
      <c r="R615" s="55" t="e">
        <f t="shared" si="36"/>
        <v>#N/A</v>
      </c>
      <c r="S615" s="133" t="str">
        <f t="shared" si="39"/>
        <v/>
      </c>
    </row>
    <row r="616" spans="2:19" ht="16.5" thickBot="1" x14ac:dyDescent="0.3">
      <c r="B616" s="206">
        <f>Vulnerability_climate!B645</f>
        <v>0</v>
      </c>
      <c r="C616" s="207">
        <f>VLOOKUP($B616,Hazards_climate!$J$15:$R$10016,6,FALSE)</f>
        <v>0</v>
      </c>
      <c r="D616" s="208" t="e">
        <f>VLOOKUP($B616,Hazards_climate!$J$15:$R$10016,7,FALSE)</f>
        <v>#N/A</v>
      </c>
      <c r="E616" s="207">
        <f>VLOOKUP($B616,Hazards_climate!$J$15:$R$10016,8,FALSE)</f>
        <v>0</v>
      </c>
      <c r="F616" s="209">
        <f>VLOOKUP($B616,Hazards_climate!$J$15:$R$10016,9,FALSE)</f>
        <v>0</v>
      </c>
      <c r="G616" s="108">
        <f>Vulnerability_climate!C645</f>
        <v>0</v>
      </c>
      <c r="H616" s="109" t="str">
        <f t="shared" si="37"/>
        <v>00</v>
      </c>
      <c r="I616" s="109" t="e">
        <f>VLOOKUP(Risk_climate!$H616,Exposure_climate!$D$14:$J$1009,3,FALSE)</f>
        <v>#N/A</v>
      </c>
      <c r="J616" s="109" t="e">
        <f>VLOOKUP(Risk_climate!$H616,Exposure_climate!$D$14:$J$1009,4,FALSE)</f>
        <v>#N/A</v>
      </c>
      <c r="K616" s="110" t="e">
        <f>VLOOKUP(Risk_climate!$H616,Exposure_climate!$D$14:$J$1009,6,FALSE)</f>
        <v>#N/A</v>
      </c>
      <c r="L616" s="111">
        <f>Vulnerability_climate!E645</f>
        <v>0</v>
      </c>
      <c r="M616" s="112">
        <f>Vulnerability_climate!F645</f>
        <v>0</v>
      </c>
      <c r="N616" s="112" t="str">
        <f t="shared" si="38"/>
        <v>00</v>
      </c>
      <c r="O616" s="112" t="e">
        <f>VLOOKUP(N616,Vulnerability_climate!$D$18:$I$37,4,FALSE)</f>
        <v>#N/A</v>
      </c>
      <c r="P616" s="112" t="e">
        <f>VLOOKUP(N616,Vulnerability_climate!$D$18:$I$37,5,FALSE)</f>
        <v>#N/A</v>
      </c>
      <c r="Q616" s="113" t="e">
        <f>VLOOKUP(N616,Vulnerability_climate!$D$18:$I$37,6,FALSE)</f>
        <v>#N/A</v>
      </c>
      <c r="R616" s="55" t="e">
        <f t="shared" si="36"/>
        <v>#N/A</v>
      </c>
      <c r="S616" s="133" t="str">
        <f t="shared" si="39"/>
        <v/>
      </c>
    </row>
    <row r="617" spans="2:19" ht="16.5" thickBot="1" x14ac:dyDescent="0.3">
      <c r="B617" s="206">
        <f>Vulnerability_climate!B646</f>
        <v>0</v>
      </c>
      <c r="C617" s="207">
        <f>VLOOKUP($B617,Hazards_climate!$J$15:$R$10016,6,FALSE)</f>
        <v>0</v>
      </c>
      <c r="D617" s="208" t="e">
        <f>VLOOKUP($B617,Hazards_climate!$J$15:$R$10016,7,FALSE)</f>
        <v>#N/A</v>
      </c>
      <c r="E617" s="207">
        <f>VLOOKUP($B617,Hazards_climate!$J$15:$R$10016,8,FALSE)</f>
        <v>0</v>
      </c>
      <c r="F617" s="209">
        <f>VLOOKUP($B617,Hazards_climate!$J$15:$R$10016,9,FALSE)</f>
        <v>0</v>
      </c>
      <c r="G617" s="108">
        <f>Vulnerability_climate!C646</f>
        <v>0</v>
      </c>
      <c r="H617" s="109" t="str">
        <f t="shared" si="37"/>
        <v>00</v>
      </c>
      <c r="I617" s="109" t="e">
        <f>VLOOKUP(Risk_climate!$H617,Exposure_climate!$D$14:$J$1009,3,FALSE)</f>
        <v>#N/A</v>
      </c>
      <c r="J617" s="109" t="e">
        <f>VLOOKUP(Risk_climate!$H617,Exposure_climate!$D$14:$J$1009,4,FALSE)</f>
        <v>#N/A</v>
      </c>
      <c r="K617" s="110" t="e">
        <f>VLOOKUP(Risk_climate!$H617,Exposure_climate!$D$14:$J$1009,6,FALSE)</f>
        <v>#N/A</v>
      </c>
      <c r="L617" s="111">
        <f>Vulnerability_climate!E646</f>
        <v>0</v>
      </c>
      <c r="M617" s="112">
        <f>Vulnerability_climate!F646</f>
        <v>0</v>
      </c>
      <c r="N617" s="112" t="str">
        <f t="shared" si="38"/>
        <v>00</v>
      </c>
      <c r="O617" s="112" t="e">
        <f>VLOOKUP(N617,Vulnerability_climate!$D$18:$I$37,4,FALSE)</f>
        <v>#N/A</v>
      </c>
      <c r="P617" s="112" t="e">
        <f>VLOOKUP(N617,Vulnerability_climate!$D$18:$I$37,5,FALSE)</f>
        <v>#N/A</v>
      </c>
      <c r="Q617" s="113" t="e">
        <f>VLOOKUP(N617,Vulnerability_climate!$D$18:$I$37,6,FALSE)</f>
        <v>#N/A</v>
      </c>
      <c r="R617" s="55" t="e">
        <f t="shared" si="36"/>
        <v>#N/A</v>
      </c>
      <c r="S617" s="133" t="str">
        <f t="shared" si="39"/>
        <v/>
      </c>
    </row>
    <row r="618" spans="2:19" ht="16.5" thickBot="1" x14ac:dyDescent="0.3">
      <c r="B618" s="206">
        <f>Vulnerability_climate!B647</f>
        <v>0</v>
      </c>
      <c r="C618" s="207">
        <f>VLOOKUP($B618,Hazards_climate!$J$15:$R$10016,6,FALSE)</f>
        <v>0</v>
      </c>
      <c r="D618" s="208" t="e">
        <f>VLOOKUP($B618,Hazards_climate!$J$15:$R$10016,7,FALSE)</f>
        <v>#N/A</v>
      </c>
      <c r="E618" s="207">
        <f>VLOOKUP($B618,Hazards_climate!$J$15:$R$10016,8,FALSE)</f>
        <v>0</v>
      </c>
      <c r="F618" s="209">
        <f>VLOOKUP($B618,Hazards_climate!$J$15:$R$10016,9,FALSE)</f>
        <v>0</v>
      </c>
      <c r="G618" s="108">
        <f>Vulnerability_climate!C647</f>
        <v>0</v>
      </c>
      <c r="H618" s="109" t="str">
        <f t="shared" si="37"/>
        <v>00</v>
      </c>
      <c r="I618" s="109" t="e">
        <f>VLOOKUP(Risk_climate!$H618,Exposure_climate!$D$14:$J$1009,3,FALSE)</f>
        <v>#N/A</v>
      </c>
      <c r="J618" s="109" t="e">
        <f>VLOOKUP(Risk_climate!$H618,Exposure_climate!$D$14:$J$1009,4,FALSE)</f>
        <v>#N/A</v>
      </c>
      <c r="K618" s="110" t="e">
        <f>VLOOKUP(Risk_climate!$H618,Exposure_climate!$D$14:$J$1009,6,FALSE)</f>
        <v>#N/A</v>
      </c>
      <c r="L618" s="111">
        <f>Vulnerability_climate!E647</f>
        <v>0</v>
      </c>
      <c r="M618" s="112">
        <f>Vulnerability_climate!F647</f>
        <v>0</v>
      </c>
      <c r="N618" s="112" t="str">
        <f t="shared" si="38"/>
        <v>00</v>
      </c>
      <c r="O618" s="112" t="e">
        <f>VLOOKUP(N618,Vulnerability_climate!$D$18:$I$37,4,FALSE)</f>
        <v>#N/A</v>
      </c>
      <c r="P618" s="112" t="e">
        <f>VLOOKUP(N618,Vulnerability_climate!$D$18:$I$37,5,FALSE)</f>
        <v>#N/A</v>
      </c>
      <c r="Q618" s="113" t="e">
        <f>VLOOKUP(N618,Vulnerability_climate!$D$18:$I$37,6,FALSE)</f>
        <v>#N/A</v>
      </c>
      <c r="R618" s="55" t="e">
        <f t="shared" si="36"/>
        <v>#N/A</v>
      </c>
      <c r="S618" s="133" t="str">
        <f t="shared" si="39"/>
        <v/>
      </c>
    </row>
    <row r="619" spans="2:19" ht="16.5" thickBot="1" x14ac:dyDescent="0.3">
      <c r="B619" s="206">
        <f>Vulnerability_climate!B648</f>
        <v>0</v>
      </c>
      <c r="C619" s="207">
        <f>VLOOKUP($B619,Hazards_climate!$J$15:$R$10016,6,FALSE)</f>
        <v>0</v>
      </c>
      <c r="D619" s="208" t="e">
        <f>VLOOKUP($B619,Hazards_climate!$J$15:$R$10016,7,FALSE)</f>
        <v>#N/A</v>
      </c>
      <c r="E619" s="207">
        <f>VLOOKUP($B619,Hazards_climate!$J$15:$R$10016,8,FALSE)</f>
        <v>0</v>
      </c>
      <c r="F619" s="209">
        <f>VLOOKUP($B619,Hazards_climate!$J$15:$R$10016,9,FALSE)</f>
        <v>0</v>
      </c>
      <c r="G619" s="108">
        <f>Vulnerability_climate!C648</f>
        <v>0</v>
      </c>
      <c r="H619" s="109" t="str">
        <f t="shared" si="37"/>
        <v>00</v>
      </c>
      <c r="I619" s="109" t="e">
        <f>VLOOKUP(Risk_climate!$H619,Exposure_climate!$D$14:$J$1009,3,FALSE)</f>
        <v>#N/A</v>
      </c>
      <c r="J619" s="109" t="e">
        <f>VLOOKUP(Risk_climate!$H619,Exposure_climate!$D$14:$J$1009,4,FALSE)</f>
        <v>#N/A</v>
      </c>
      <c r="K619" s="110" t="e">
        <f>VLOOKUP(Risk_climate!$H619,Exposure_climate!$D$14:$J$1009,6,FALSE)</f>
        <v>#N/A</v>
      </c>
      <c r="L619" s="111">
        <f>Vulnerability_climate!E648</f>
        <v>0</v>
      </c>
      <c r="M619" s="112">
        <f>Vulnerability_climate!F648</f>
        <v>0</v>
      </c>
      <c r="N619" s="112" t="str">
        <f t="shared" si="38"/>
        <v>00</v>
      </c>
      <c r="O619" s="112" t="e">
        <f>VLOOKUP(N619,Vulnerability_climate!$D$18:$I$37,4,FALSE)</f>
        <v>#N/A</v>
      </c>
      <c r="P619" s="112" t="e">
        <f>VLOOKUP(N619,Vulnerability_climate!$D$18:$I$37,5,FALSE)</f>
        <v>#N/A</v>
      </c>
      <c r="Q619" s="113" t="e">
        <f>VLOOKUP(N619,Vulnerability_climate!$D$18:$I$37,6,FALSE)</f>
        <v>#N/A</v>
      </c>
      <c r="R619" s="55" t="e">
        <f t="shared" si="36"/>
        <v>#N/A</v>
      </c>
      <c r="S619" s="133" t="str">
        <f t="shared" si="39"/>
        <v/>
      </c>
    </row>
    <row r="620" spans="2:19" ht="16.5" thickBot="1" x14ac:dyDescent="0.3">
      <c r="B620" s="206">
        <f>Vulnerability_climate!B649</f>
        <v>0</v>
      </c>
      <c r="C620" s="207">
        <f>VLOOKUP($B620,Hazards_climate!$J$15:$R$10016,6,FALSE)</f>
        <v>0</v>
      </c>
      <c r="D620" s="208" t="e">
        <f>VLOOKUP($B620,Hazards_climate!$J$15:$R$10016,7,FALSE)</f>
        <v>#N/A</v>
      </c>
      <c r="E620" s="207">
        <f>VLOOKUP($B620,Hazards_climate!$J$15:$R$10016,8,FALSE)</f>
        <v>0</v>
      </c>
      <c r="F620" s="209">
        <f>VLOOKUP($B620,Hazards_climate!$J$15:$R$10016,9,FALSE)</f>
        <v>0</v>
      </c>
      <c r="G620" s="108">
        <f>Vulnerability_climate!C649</f>
        <v>0</v>
      </c>
      <c r="H620" s="109" t="str">
        <f t="shared" si="37"/>
        <v>00</v>
      </c>
      <c r="I620" s="109" t="e">
        <f>VLOOKUP(Risk_climate!$H620,Exposure_climate!$D$14:$J$1009,3,FALSE)</f>
        <v>#N/A</v>
      </c>
      <c r="J620" s="109" t="e">
        <f>VLOOKUP(Risk_climate!$H620,Exposure_climate!$D$14:$J$1009,4,FALSE)</f>
        <v>#N/A</v>
      </c>
      <c r="K620" s="110" t="e">
        <f>VLOOKUP(Risk_climate!$H620,Exposure_climate!$D$14:$J$1009,6,FALSE)</f>
        <v>#N/A</v>
      </c>
      <c r="L620" s="111">
        <f>Vulnerability_climate!E649</f>
        <v>0</v>
      </c>
      <c r="M620" s="112">
        <f>Vulnerability_climate!F649</f>
        <v>0</v>
      </c>
      <c r="N620" s="112" t="str">
        <f t="shared" si="38"/>
        <v>00</v>
      </c>
      <c r="O620" s="112" t="e">
        <f>VLOOKUP(N620,Vulnerability_climate!$D$18:$I$37,4,FALSE)</f>
        <v>#N/A</v>
      </c>
      <c r="P620" s="112" t="e">
        <f>VLOOKUP(N620,Vulnerability_climate!$D$18:$I$37,5,FALSE)</f>
        <v>#N/A</v>
      </c>
      <c r="Q620" s="113" t="e">
        <f>VLOOKUP(N620,Vulnerability_climate!$D$18:$I$37,6,FALSE)</f>
        <v>#N/A</v>
      </c>
      <c r="R620" s="55" t="e">
        <f t="shared" si="36"/>
        <v>#N/A</v>
      </c>
      <c r="S620" s="133" t="str">
        <f t="shared" si="39"/>
        <v/>
      </c>
    </row>
    <row r="621" spans="2:19" ht="16.5" thickBot="1" x14ac:dyDescent="0.3">
      <c r="B621" s="206">
        <f>Vulnerability_climate!B650</f>
        <v>0</v>
      </c>
      <c r="C621" s="207">
        <f>VLOOKUP($B621,Hazards_climate!$J$15:$R$10016,6,FALSE)</f>
        <v>0</v>
      </c>
      <c r="D621" s="208" t="e">
        <f>VLOOKUP($B621,Hazards_climate!$J$15:$R$10016,7,FALSE)</f>
        <v>#N/A</v>
      </c>
      <c r="E621" s="207">
        <f>VLOOKUP($B621,Hazards_climate!$J$15:$R$10016,8,FALSE)</f>
        <v>0</v>
      </c>
      <c r="F621" s="209">
        <f>VLOOKUP($B621,Hazards_climate!$J$15:$R$10016,9,FALSE)</f>
        <v>0</v>
      </c>
      <c r="G621" s="108">
        <f>Vulnerability_climate!C650</f>
        <v>0</v>
      </c>
      <c r="H621" s="109" t="str">
        <f t="shared" si="37"/>
        <v>00</v>
      </c>
      <c r="I621" s="109" t="e">
        <f>VLOOKUP(Risk_climate!$H621,Exposure_climate!$D$14:$J$1009,3,FALSE)</f>
        <v>#N/A</v>
      </c>
      <c r="J621" s="109" t="e">
        <f>VLOOKUP(Risk_climate!$H621,Exposure_climate!$D$14:$J$1009,4,FALSE)</f>
        <v>#N/A</v>
      </c>
      <c r="K621" s="110" t="e">
        <f>VLOOKUP(Risk_climate!$H621,Exposure_climate!$D$14:$J$1009,6,FALSE)</f>
        <v>#N/A</v>
      </c>
      <c r="L621" s="111">
        <f>Vulnerability_climate!E650</f>
        <v>0</v>
      </c>
      <c r="M621" s="112">
        <f>Vulnerability_climate!F650</f>
        <v>0</v>
      </c>
      <c r="N621" s="112" t="str">
        <f t="shared" si="38"/>
        <v>00</v>
      </c>
      <c r="O621" s="112" t="e">
        <f>VLOOKUP(N621,Vulnerability_climate!$D$18:$I$37,4,FALSE)</f>
        <v>#N/A</v>
      </c>
      <c r="P621" s="112" t="e">
        <f>VLOOKUP(N621,Vulnerability_climate!$D$18:$I$37,5,FALSE)</f>
        <v>#N/A</v>
      </c>
      <c r="Q621" s="113" t="e">
        <f>VLOOKUP(N621,Vulnerability_climate!$D$18:$I$37,6,FALSE)</f>
        <v>#N/A</v>
      </c>
      <c r="R621" s="55" t="e">
        <f t="shared" si="36"/>
        <v>#N/A</v>
      </c>
      <c r="S621" s="133" t="str">
        <f t="shared" si="39"/>
        <v/>
      </c>
    </row>
    <row r="622" spans="2:19" ht="16.5" thickBot="1" x14ac:dyDescent="0.3">
      <c r="B622" s="206">
        <f>Vulnerability_climate!B651</f>
        <v>0</v>
      </c>
      <c r="C622" s="207">
        <f>VLOOKUP($B622,Hazards_climate!$J$15:$R$10016,6,FALSE)</f>
        <v>0</v>
      </c>
      <c r="D622" s="208" t="e">
        <f>VLOOKUP($B622,Hazards_climate!$J$15:$R$10016,7,FALSE)</f>
        <v>#N/A</v>
      </c>
      <c r="E622" s="207">
        <f>VLOOKUP($B622,Hazards_climate!$J$15:$R$10016,8,FALSE)</f>
        <v>0</v>
      </c>
      <c r="F622" s="209">
        <f>VLOOKUP($B622,Hazards_climate!$J$15:$R$10016,9,FALSE)</f>
        <v>0</v>
      </c>
      <c r="G622" s="108">
        <f>Vulnerability_climate!C651</f>
        <v>0</v>
      </c>
      <c r="H622" s="109" t="str">
        <f t="shared" si="37"/>
        <v>00</v>
      </c>
      <c r="I622" s="109" t="e">
        <f>VLOOKUP(Risk_climate!$H622,Exposure_climate!$D$14:$J$1009,3,FALSE)</f>
        <v>#N/A</v>
      </c>
      <c r="J622" s="109" t="e">
        <f>VLOOKUP(Risk_climate!$H622,Exposure_climate!$D$14:$J$1009,4,FALSE)</f>
        <v>#N/A</v>
      </c>
      <c r="K622" s="110" t="e">
        <f>VLOOKUP(Risk_climate!$H622,Exposure_climate!$D$14:$J$1009,6,FALSE)</f>
        <v>#N/A</v>
      </c>
      <c r="L622" s="111">
        <f>Vulnerability_climate!E651</f>
        <v>0</v>
      </c>
      <c r="M622" s="112">
        <f>Vulnerability_climate!F651</f>
        <v>0</v>
      </c>
      <c r="N622" s="112" t="str">
        <f t="shared" si="38"/>
        <v>00</v>
      </c>
      <c r="O622" s="112" t="e">
        <f>VLOOKUP(N622,Vulnerability_climate!$D$18:$I$37,4,FALSE)</f>
        <v>#N/A</v>
      </c>
      <c r="P622" s="112" t="e">
        <f>VLOOKUP(N622,Vulnerability_climate!$D$18:$I$37,5,FALSE)</f>
        <v>#N/A</v>
      </c>
      <c r="Q622" s="113" t="e">
        <f>VLOOKUP(N622,Vulnerability_climate!$D$18:$I$37,6,FALSE)</f>
        <v>#N/A</v>
      </c>
      <c r="R622" s="55" t="e">
        <f t="shared" si="36"/>
        <v>#N/A</v>
      </c>
      <c r="S622" s="133" t="str">
        <f t="shared" si="39"/>
        <v/>
      </c>
    </row>
    <row r="623" spans="2:19" ht="16.5" thickBot="1" x14ac:dyDescent="0.3">
      <c r="B623" s="206">
        <f>Vulnerability_climate!B652</f>
        <v>0</v>
      </c>
      <c r="C623" s="207">
        <f>VLOOKUP($B623,Hazards_climate!$J$15:$R$10016,6,FALSE)</f>
        <v>0</v>
      </c>
      <c r="D623" s="208" t="e">
        <f>VLOOKUP($B623,Hazards_climate!$J$15:$R$10016,7,FALSE)</f>
        <v>#N/A</v>
      </c>
      <c r="E623" s="207">
        <f>VLOOKUP($B623,Hazards_climate!$J$15:$R$10016,8,FALSE)</f>
        <v>0</v>
      </c>
      <c r="F623" s="209">
        <f>VLOOKUP($B623,Hazards_climate!$J$15:$R$10016,9,FALSE)</f>
        <v>0</v>
      </c>
      <c r="G623" s="108">
        <f>Vulnerability_climate!C652</f>
        <v>0</v>
      </c>
      <c r="H623" s="109" t="str">
        <f t="shared" si="37"/>
        <v>00</v>
      </c>
      <c r="I623" s="109" t="e">
        <f>VLOOKUP(Risk_climate!$H623,Exposure_climate!$D$14:$J$1009,3,FALSE)</f>
        <v>#N/A</v>
      </c>
      <c r="J623" s="109" t="e">
        <f>VLOOKUP(Risk_climate!$H623,Exposure_climate!$D$14:$J$1009,4,FALSE)</f>
        <v>#N/A</v>
      </c>
      <c r="K623" s="110" t="e">
        <f>VLOOKUP(Risk_climate!$H623,Exposure_climate!$D$14:$J$1009,6,FALSE)</f>
        <v>#N/A</v>
      </c>
      <c r="L623" s="111">
        <f>Vulnerability_climate!E652</f>
        <v>0</v>
      </c>
      <c r="M623" s="112">
        <f>Vulnerability_climate!F652</f>
        <v>0</v>
      </c>
      <c r="N623" s="112" t="str">
        <f t="shared" si="38"/>
        <v>00</v>
      </c>
      <c r="O623" s="112" t="e">
        <f>VLOOKUP(N623,Vulnerability_climate!$D$18:$I$37,4,FALSE)</f>
        <v>#N/A</v>
      </c>
      <c r="P623" s="112" t="e">
        <f>VLOOKUP(N623,Vulnerability_climate!$D$18:$I$37,5,FALSE)</f>
        <v>#N/A</v>
      </c>
      <c r="Q623" s="113" t="e">
        <f>VLOOKUP(N623,Vulnerability_climate!$D$18:$I$37,6,FALSE)</f>
        <v>#N/A</v>
      </c>
      <c r="R623" s="55" t="e">
        <f t="shared" si="36"/>
        <v>#N/A</v>
      </c>
      <c r="S623" s="133" t="str">
        <f t="shared" si="39"/>
        <v/>
      </c>
    </row>
    <row r="624" spans="2:19" ht="16.5" thickBot="1" x14ac:dyDescent="0.3">
      <c r="B624" s="206">
        <f>Vulnerability_climate!B653</f>
        <v>0</v>
      </c>
      <c r="C624" s="207">
        <f>VLOOKUP($B624,Hazards_climate!$J$15:$R$10016,6,FALSE)</f>
        <v>0</v>
      </c>
      <c r="D624" s="208" t="e">
        <f>VLOOKUP($B624,Hazards_climate!$J$15:$R$10016,7,FALSE)</f>
        <v>#N/A</v>
      </c>
      <c r="E624" s="207">
        <f>VLOOKUP($B624,Hazards_climate!$J$15:$R$10016,8,FALSE)</f>
        <v>0</v>
      </c>
      <c r="F624" s="209">
        <f>VLOOKUP($B624,Hazards_climate!$J$15:$R$10016,9,FALSE)</f>
        <v>0</v>
      </c>
      <c r="G624" s="108">
        <f>Vulnerability_climate!C653</f>
        <v>0</v>
      </c>
      <c r="H624" s="109" t="str">
        <f t="shared" si="37"/>
        <v>00</v>
      </c>
      <c r="I624" s="109" t="e">
        <f>VLOOKUP(Risk_climate!$H624,Exposure_climate!$D$14:$J$1009,3,FALSE)</f>
        <v>#N/A</v>
      </c>
      <c r="J624" s="109" t="e">
        <f>VLOOKUP(Risk_climate!$H624,Exposure_climate!$D$14:$J$1009,4,FALSE)</f>
        <v>#N/A</v>
      </c>
      <c r="K624" s="110" t="e">
        <f>VLOOKUP(Risk_climate!$H624,Exposure_climate!$D$14:$J$1009,6,FALSE)</f>
        <v>#N/A</v>
      </c>
      <c r="L624" s="111">
        <f>Vulnerability_climate!E653</f>
        <v>0</v>
      </c>
      <c r="M624" s="112">
        <f>Vulnerability_climate!F653</f>
        <v>0</v>
      </c>
      <c r="N624" s="112" t="str">
        <f t="shared" si="38"/>
        <v>00</v>
      </c>
      <c r="O624" s="112" t="e">
        <f>VLOOKUP(N624,Vulnerability_climate!$D$18:$I$37,4,FALSE)</f>
        <v>#N/A</v>
      </c>
      <c r="P624" s="112" t="e">
        <f>VLOOKUP(N624,Vulnerability_climate!$D$18:$I$37,5,FALSE)</f>
        <v>#N/A</v>
      </c>
      <c r="Q624" s="113" t="e">
        <f>VLOOKUP(N624,Vulnerability_climate!$D$18:$I$37,6,FALSE)</f>
        <v>#N/A</v>
      </c>
      <c r="R624" s="55" t="e">
        <f t="shared" si="36"/>
        <v>#N/A</v>
      </c>
      <c r="S624" s="133" t="str">
        <f t="shared" si="39"/>
        <v/>
      </c>
    </row>
    <row r="625" spans="2:19" ht="16.5" thickBot="1" x14ac:dyDescent="0.3">
      <c r="B625" s="206">
        <f>Vulnerability_climate!B654</f>
        <v>0</v>
      </c>
      <c r="C625" s="207">
        <f>VLOOKUP($B625,Hazards_climate!$J$15:$R$10016,6,FALSE)</f>
        <v>0</v>
      </c>
      <c r="D625" s="208" t="e">
        <f>VLOOKUP($B625,Hazards_climate!$J$15:$R$10016,7,FALSE)</f>
        <v>#N/A</v>
      </c>
      <c r="E625" s="207">
        <f>VLOOKUP($B625,Hazards_climate!$J$15:$R$10016,8,FALSE)</f>
        <v>0</v>
      </c>
      <c r="F625" s="209">
        <f>VLOOKUP($B625,Hazards_climate!$J$15:$R$10016,9,FALSE)</f>
        <v>0</v>
      </c>
      <c r="G625" s="108">
        <f>Vulnerability_climate!C654</f>
        <v>0</v>
      </c>
      <c r="H625" s="109" t="str">
        <f t="shared" si="37"/>
        <v>00</v>
      </c>
      <c r="I625" s="109" t="e">
        <f>VLOOKUP(Risk_climate!$H625,Exposure_climate!$D$14:$J$1009,3,FALSE)</f>
        <v>#N/A</v>
      </c>
      <c r="J625" s="109" t="e">
        <f>VLOOKUP(Risk_climate!$H625,Exposure_climate!$D$14:$J$1009,4,FALSE)</f>
        <v>#N/A</v>
      </c>
      <c r="K625" s="110" t="e">
        <f>VLOOKUP(Risk_climate!$H625,Exposure_climate!$D$14:$J$1009,6,FALSE)</f>
        <v>#N/A</v>
      </c>
      <c r="L625" s="111">
        <f>Vulnerability_climate!E654</f>
        <v>0</v>
      </c>
      <c r="M625" s="112">
        <f>Vulnerability_climate!F654</f>
        <v>0</v>
      </c>
      <c r="N625" s="112" t="str">
        <f t="shared" si="38"/>
        <v>00</v>
      </c>
      <c r="O625" s="112" t="e">
        <f>VLOOKUP(N625,Vulnerability_climate!$D$18:$I$37,4,FALSE)</f>
        <v>#N/A</v>
      </c>
      <c r="P625" s="112" t="e">
        <f>VLOOKUP(N625,Vulnerability_climate!$D$18:$I$37,5,FALSE)</f>
        <v>#N/A</v>
      </c>
      <c r="Q625" s="113" t="e">
        <f>VLOOKUP(N625,Vulnerability_climate!$D$18:$I$37,6,FALSE)</f>
        <v>#N/A</v>
      </c>
      <c r="R625" s="55" t="e">
        <f t="shared" si="36"/>
        <v>#N/A</v>
      </c>
      <c r="S625" s="133" t="str">
        <f t="shared" si="39"/>
        <v/>
      </c>
    </row>
    <row r="626" spans="2:19" ht="16.5" thickBot="1" x14ac:dyDescent="0.3">
      <c r="B626" s="206">
        <f>Vulnerability_climate!B655</f>
        <v>0</v>
      </c>
      <c r="C626" s="207">
        <f>VLOOKUP($B626,Hazards_climate!$J$15:$R$10016,6,FALSE)</f>
        <v>0</v>
      </c>
      <c r="D626" s="208" t="e">
        <f>VLOOKUP($B626,Hazards_climate!$J$15:$R$10016,7,FALSE)</f>
        <v>#N/A</v>
      </c>
      <c r="E626" s="207">
        <f>VLOOKUP($B626,Hazards_climate!$J$15:$R$10016,8,FALSE)</f>
        <v>0</v>
      </c>
      <c r="F626" s="209">
        <f>VLOOKUP($B626,Hazards_climate!$J$15:$R$10016,9,FALSE)</f>
        <v>0</v>
      </c>
      <c r="G626" s="108">
        <f>Vulnerability_climate!C655</f>
        <v>0</v>
      </c>
      <c r="H626" s="109" t="str">
        <f t="shared" si="37"/>
        <v>00</v>
      </c>
      <c r="I626" s="109" t="e">
        <f>VLOOKUP(Risk_climate!$H626,Exposure_climate!$D$14:$J$1009,3,FALSE)</f>
        <v>#N/A</v>
      </c>
      <c r="J626" s="109" t="e">
        <f>VLOOKUP(Risk_climate!$H626,Exposure_climate!$D$14:$J$1009,4,FALSE)</f>
        <v>#N/A</v>
      </c>
      <c r="K626" s="110" t="e">
        <f>VLOOKUP(Risk_climate!$H626,Exposure_climate!$D$14:$J$1009,6,FALSE)</f>
        <v>#N/A</v>
      </c>
      <c r="L626" s="111">
        <f>Vulnerability_climate!E655</f>
        <v>0</v>
      </c>
      <c r="M626" s="112">
        <f>Vulnerability_climate!F655</f>
        <v>0</v>
      </c>
      <c r="N626" s="112" t="str">
        <f t="shared" si="38"/>
        <v>00</v>
      </c>
      <c r="O626" s="112" t="e">
        <f>VLOOKUP(N626,Vulnerability_climate!$D$18:$I$37,4,FALSE)</f>
        <v>#N/A</v>
      </c>
      <c r="P626" s="112" t="e">
        <f>VLOOKUP(N626,Vulnerability_climate!$D$18:$I$37,5,FALSE)</f>
        <v>#N/A</v>
      </c>
      <c r="Q626" s="113" t="e">
        <f>VLOOKUP(N626,Vulnerability_climate!$D$18:$I$37,6,FALSE)</f>
        <v>#N/A</v>
      </c>
      <c r="R626" s="55" t="e">
        <f t="shared" si="36"/>
        <v>#N/A</v>
      </c>
      <c r="S626" s="133" t="str">
        <f t="shared" si="39"/>
        <v/>
      </c>
    </row>
    <row r="627" spans="2:19" ht="16.5" thickBot="1" x14ac:dyDescent="0.3">
      <c r="B627" s="206">
        <f>Vulnerability_climate!B656</f>
        <v>0</v>
      </c>
      <c r="C627" s="207">
        <f>VLOOKUP($B627,Hazards_climate!$J$15:$R$10016,6,FALSE)</f>
        <v>0</v>
      </c>
      <c r="D627" s="208" t="e">
        <f>VLOOKUP($B627,Hazards_climate!$J$15:$R$10016,7,FALSE)</f>
        <v>#N/A</v>
      </c>
      <c r="E627" s="207">
        <f>VLOOKUP($B627,Hazards_climate!$J$15:$R$10016,8,FALSE)</f>
        <v>0</v>
      </c>
      <c r="F627" s="209">
        <f>VLOOKUP($B627,Hazards_climate!$J$15:$R$10016,9,FALSE)</f>
        <v>0</v>
      </c>
      <c r="G627" s="108">
        <f>Vulnerability_climate!C656</f>
        <v>0</v>
      </c>
      <c r="H627" s="109" t="str">
        <f t="shared" si="37"/>
        <v>00</v>
      </c>
      <c r="I627" s="109" t="e">
        <f>VLOOKUP(Risk_climate!$H627,Exposure_climate!$D$14:$J$1009,3,FALSE)</f>
        <v>#N/A</v>
      </c>
      <c r="J627" s="109" t="e">
        <f>VLOOKUP(Risk_climate!$H627,Exposure_climate!$D$14:$J$1009,4,FALSE)</f>
        <v>#N/A</v>
      </c>
      <c r="K627" s="110" t="e">
        <f>VLOOKUP(Risk_climate!$H627,Exposure_climate!$D$14:$J$1009,6,FALSE)</f>
        <v>#N/A</v>
      </c>
      <c r="L627" s="111">
        <f>Vulnerability_climate!E656</f>
        <v>0</v>
      </c>
      <c r="M627" s="112">
        <f>Vulnerability_climate!F656</f>
        <v>0</v>
      </c>
      <c r="N627" s="112" t="str">
        <f t="shared" si="38"/>
        <v>00</v>
      </c>
      <c r="O627" s="112" t="e">
        <f>VLOOKUP(N627,Vulnerability_climate!$D$18:$I$37,4,FALSE)</f>
        <v>#N/A</v>
      </c>
      <c r="P627" s="112" t="e">
        <f>VLOOKUP(N627,Vulnerability_climate!$D$18:$I$37,5,FALSE)</f>
        <v>#N/A</v>
      </c>
      <c r="Q627" s="113" t="e">
        <f>VLOOKUP(N627,Vulnerability_climate!$D$18:$I$37,6,FALSE)</f>
        <v>#N/A</v>
      </c>
      <c r="R627" s="55" t="e">
        <f t="shared" si="36"/>
        <v>#N/A</v>
      </c>
      <c r="S627" s="133" t="str">
        <f t="shared" si="39"/>
        <v/>
      </c>
    </row>
    <row r="628" spans="2:19" ht="16.5" thickBot="1" x14ac:dyDescent="0.3">
      <c r="B628" s="206">
        <f>Vulnerability_climate!B657</f>
        <v>0</v>
      </c>
      <c r="C628" s="207">
        <f>VLOOKUP($B628,Hazards_climate!$J$15:$R$10016,6,FALSE)</f>
        <v>0</v>
      </c>
      <c r="D628" s="208" t="e">
        <f>VLOOKUP($B628,Hazards_climate!$J$15:$R$10016,7,FALSE)</f>
        <v>#N/A</v>
      </c>
      <c r="E628" s="207">
        <f>VLOOKUP($B628,Hazards_climate!$J$15:$R$10016,8,FALSE)</f>
        <v>0</v>
      </c>
      <c r="F628" s="209">
        <f>VLOOKUP($B628,Hazards_climate!$J$15:$R$10016,9,FALSE)</f>
        <v>0</v>
      </c>
      <c r="G628" s="108">
        <f>Vulnerability_climate!C657</f>
        <v>0</v>
      </c>
      <c r="H628" s="109" t="str">
        <f t="shared" si="37"/>
        <v>00</v>
      </c>
      <c r="I628" s="109" t="e">
        <f>VLOOKUP(Risk_climate!$H628,Exposure_climate!$D$14:$J$1009,3,FALSE)</f>
        <v>#N/A</v>
      </c>
      <c r="J628" s="109" t="e">
        <f>VLOOKUP(Risk_climate!$H628,Exposure_climate!$D$14:$J$1009,4,FALSE)</f>
        <v>#N/A</v>
      </c>
      <c r="K628" s="110" t="e">
        <f>VLOOKUP(Risk_climate!$H628,Exposure_climate!$D$14:$J$1009,6,FALSE)</f>
        <v>#N/A</v>
      </c>
      <c r="L628" s="111">
        <f>Vulnerability_climate!E657</f>
        <v>0</v>
      </c>
      <c r="M628" s="112">
        <f>Vulnerability_climate!F657</f>
        <v>0</v>
      </c>
      <c r="N628" s="112" t="str">
        <f t="shared" si="38"/>
        <v>00</v>
      </c>
      <c r="O628" s="112" t="e">
        <f>VLOOKUP(N628,Vulnerability_climate!$D$18:$I$37,4,FALSE)</f>
        <v>#N/A</v>
      </c>
      <c r="P628" s="112" t="e">
        <f>VLOOKUP(N628,Vulnerability_climate!$D$18:$I$37,5,FALSE)</f>
        <v>#N/A</v>
      </c>
      <c r="Q628" s="113" t="e">
        <f>VLOOKUP(N628,Vulnerability_climate!$D$18:$I$37,6,FALSE)</f>
        <v>#N/A</v>
      </c>
      <c r="R628" s="55" t="e">
        <f t="shared" si="36"/>
        <v>#N/A</v>
      </c>
      <c r="S628" s="133" t="str">
        <f t="shared" si="39"/>
        <v/>
      </c>
    </row>
    <row r="629" spans="2:19" ht="16.5" thickBot="1" x14ac:dyDescent="0.3">
      <c r="B629" s="206">
        <f>Vulnerability_climate!B658</f>
        <v>0</v>
      </c>
      <c r="C629" s="207">
        <f>VLOOKUP($B629,Hazards_climate!$J$15:$R$10016,6,FALSE)</f>
        <v>0</v>
      </c>
      <c r="D629" s="208" t="e">
        <f>VLOOKUP($B629,Hazards_climate!$J$15:$R$10016,7,FALSE)</f>
        <v>#N/A</v>
      </c>
      <c r="E629" s="207">
        <f>VLOOKUP($B629,Hazards_climate!$J$15:$R$10016,8,FALSE)</f>
        <v>0</v>
      </c>
      <c r="F629" s="209">
        <f>VLOOKUP($B629,Hazards_climate!$J$15:$R$10016,9,FALSE)</f>
        <v>0</v>
      </c>
      <c r="G629" s="108">
        <f>Vulnerability_climate!C658</f>
        <v>0</v>
      </c>
      <c r="H629" s="109" t="str">
        <f t="shared" si="37"/>
        <v>00</v>
      </c>
      <c r="I629" s="109" t="e">
        <f>VLOOKUP(Risk_climate!$H629,Exposure_climate!$D$14:$J$1009,3,FALSE)</f>
        <v>#N/A</v>
      </c>
      <c r="J629" s="109" t="e">
        <f>VLOOKUP(Risk_climate!$H629,Exposure_climate!$D$14:$J$1009,4,FALSE)</f>
        <v>#N/A</v>
      </c>
      <c r="K629" s="110" t="e">
        <f>VLOOKUP(Risk_climate!$H629,Exposure_climate!$D$14:$J$1009,6,FALSE)</f>
        <v>#N/A</v>
      </c>
      <c r="L629" s="111">
        <f>Vulnerability_climate!E658</f>
        <v>0</v>
      </c>
      <c r="M629" s="112">
        <f>Vulnerability_climate!F658</f>
        <v>0</v>
      </c>
      <c r="N629" s="112" t="str">
        <f t="shared" si="38"/>
        <v>00</v>
      </c>
      <c r="O629" s="112" t="e">
        <f>VLOOKUP(N629,Vulnerability_climate!$D$18:$I$37,4,FALSE)</f>
        <v>#N/A</v>
      </c>
      <c r="P629" s="112" t="e">
        <f>VLOOKUP(N629,Vulnerability_climate!$D$18:$I$37,5,FALSE)</f>
        <v>#N/A</v>
      </c>
      <c r="Q629" s="113" t="e">
        <f>VLOOKUP(N629,Vulnerability_climate!$D$18:$I$37,6,FALSE)</f>
        <v>#N/A</v>
      </c>
      <c r="R629" s="55" t="e">
        <f t="shared" si="36"/>
        <v>#N/A</v>
      </c>
      <c r="S629" s="133" t="str">
        <f t="shared" si="39"/>
        <v/>
      </c>
    </row>
    <row r="630" spans="2:19" ht="16.5" thickBot="1" x14ac:dyDescent="0.3">
      <c r="B630" s="206">
        <f>Vulnerability_climate!B659</f>
        <v>0</v>
      </c>
      <c r="C630" s="207">
        <f>VLOOKUP($B630,Hazards_climate!$J$15:$R$10016,6,FALSE)</f>
        <v>0</v>
      </c>
      <c r="D630" s="208" t="e">
        <f>VLOOKUP($B630,Hazards_climate!$J$15:$R$10016,7,FALSE)</f>
        <v>#N/A</v>
      </c>
      <c r="E630" s="207">
        <f>VLOOKUP($B630,Hazards_climate!$J$15:$R$10016,8,FALSE)</f>
        <v>0</v>
      </c>
      <c r="F630" s="209">
        <f>VLOOKUP($B630,Hazards_climate!$J$15:$R$10016,9,FALSE)</f>
        <v>0</v>
      </c>
      <c r="G630" s="108">
        <f>Vulnerability_climate!C659</f>
        <v>0</v>
      </c>
      <c r="H630" s="109" t="str">
        <f t="shared" si="37"/>
        <v>00</v>
      </c>
      <c r="I630" s="109" t="e">
        <f>VLOOKUP(Risk_climate!$H630,Exposure_climate!$D$14:$J$1009,3,FALSE)</f>
        <v>#N/A</v>
      </c>
      <c r="J630" s="109" t="e">
        <f>VLOOKUP(Risk_climate!$H630,Exposure_climate!$D$14:$J$1009,4,FALSE)</f>
        <v>#N/A</v>
      </c>
      <c r="K630" s="110" t="e">
        <f>VLOOKUP(Risk_climate!$H630,Exposure_climate!$D$14:$J$1009,6,FALSE)</f>
        <v>#N/A</v>
      </c>
      <c r="L630" s="111">
        <f>Vulnerability_climate!E659</f>
        <v>0</v>
      </c>
      <c r="M630" s="112">
        <f>Vulnerability_climate!F659</f>
        <v>0</v>
      </c>
      <c r="N630" s="112" t="str">
        <f t="shared" si="38"/>
        <v>00</v>
      </c>
      <c r="O630" s="112" t="e">
        <f>VLOOKUP(N630,Vulnerability_climate!$D$18:$I$37,4,FALSE)</f>
        <v>#N/A</v>
      </c>
      <c r="P630" s="112" t="e">
        <f>VLOOKUP(N630,Vulnerability_climate!$D$18:$I$37,5,FALSE)</f>
        <v>#N/A</v>
      </c>
      <c r="Q630" s="113" t="e">
        <f>VLOOKUP(N630,Vulnerability_climate!$D$18:$I$37,6,FALSE)</f>
        <v>#N/A</v>
      </c>
      <c r="R630" s="55" t="e">
        <f t="shared" si="36"/>
        <v>#N/A</v>
      </c>
      <c r="S630" s="133" t="str">
        <f t="shared" si="39"/>
        <v/>
      </c>
    </row>
    <row r="631" spans="2:19" ht="16.5" thickBot="1" x14ac:dyDescent="0.3">
      <c r="B631" s="206">
        <f>Vulnerability_climate!B660</f>
        <v>0</v>
      </c>
      <c r="C631" s="207">
        <f>VLOOKUP($B631,Hazards_climate!$J$15:$R$10016,6,FALSE)</f>
        <v>0</v>
      </c>
      <c r="D631" s="208" t="e">
        <f>VLOOKUP($B631,Hazards_climate!$J$15:$R$10016,7,FALSE)</f>
        <v>#N/A</v>
      </c>
      <c r="E631" s="207">
        <f>VLOOKUP($B631,Hazards_climate!$J$15:$R$10016,8,FALSE)</f>
        <v>0</v>
      </c>
      <c r="F631" s="209">
        <f>VLOOKUP($B631,Hazards_climate!$J$15:$R$10016,9,FALSE)</f>
        <v>0</v>
      </c>
      <c r="G631" s="108">
        <f>Vulnerability_climate!C660</f>
        <v>0</v>
      </c>
      <c r="H631" s="109" t="str">
        <f t="shared" si="37"/>
        <v>00</v>
      </c>
      <c r="I631" s="109" t="e">
        <f>VLOOKUP(Risk_climate!$H631,Exposure_climate!$D$14:$J$1009,3,FALSE)</f>
        <v>#N/A</v>
      </c>
      <c r="J631" s="109" t="e">
        <f>VLOOKUP(Risk_climate!$H631,Exposure_climate!$D$14:$J$1009,4,FALSE)</f>
        <v>#N/A</v>
      </c>
      <c r="K631" s="110" t="e">
        <f>VLOOKUP(Risk_climate!$H631,Exposure_climate!$D$14:$J$1009,6,FALSE)</f>
        <v>#N/A</v>
      </c>
      <c r="L631" s="111">
        <f>Vulnerability_climate!E660</f>
        <v>0</v>
      </c>
      <c r="M631" s="112">
        <f>Vulnerability_climate!F660</f>
        <v>0</v>
      </c>
      <c r="N631" s="112" t="str">
        <f t="shared" si="38"/>
        <v>00</v>
      </c>
      <c r="O631" s="112" t="e">
        <f>VLOOKUP(N631,Vulnerability_climate!$D$18:$I$37,4,FALSE)</f>
        <v>#N/A</v>
      </c>
      <c r="P631" s="112" t="e">
        <f>VLOOKUP(N631,Vulnerability_climate!$D$18:$I$37,5,FALSE)</f>
        <v>#N/A</v>
      </c>
      <c r="Q631" s="113" t="e">
        <f>VLOOKUP(N631,Vulnerability_climate!$D$18:$I$37,6,FALSE)</f>
        <v>#N/A</v>
      </c>
      <c r="R631" s="55" t="e">
        <f t="shared" si="36"/>
        <v>#N/A</v>
      </c>
      <c r="S631" s="133" t="str">
        <f t="shared" si="39"/>
        <v/>
      </c>
    </row>
    <row r="632" spans="2:19" ht="16.5" thickBot="1" x14ac:dyDescent="0.3">
      <c r="B632" s="206">
        <f>Vulnerability_climate!B661</f>
        <v>0</v>
      </c>
      <c r="C632" s="207">
        <f>VLOOKUP($B632,Hazards_climate!$J$15:$R$10016,6,FALSE)</f>
        <v>0</v>
      </c>
      <c r="D632" s="208" t="e">
        <f>VLOOKUP($B632,Hazards_climate!$J$15:$R$10016,7,FALSE)</f>
        <v>#N/A</v>
      </c>
      <c r="E632" s="207">
        <f>VLOOKUP($B632,Hazards_climate!$J$15:$R$10016,8,FALSE)</f>
        <v>0</v>
      </c>
      <c r="F632" s="209">
        <f>VLOOKUP($B632,Hazards_climate!$J$15:$R$10016,9,FALSE)</f>
        <v>0</v>
      </c>
      <c r="G632" s="108">
        <f>Vulnerability_climate!C661</f>
        <v>0</v>
      </c>
      <c r="H632" s="109" t="str">
        <f t="shared" si="37"/>
        <v>00</v>
      </c>
      <c r="I632" s="109" t="e">
        <f>VLOOKUP(Risk_climate!$H632,Exposure_climate!$D$14:$J$1009,3,FALSE)</f>
        <v>#N/A</v>
      </c>
      <c r="J632" s="109" t="e">
        <f>VLOOKUP(Risk_climate!$H632,Exposure_climate!$D$14:$J$1009,4,FALSE)</f>
        <v>#N/A</v>
      </c>
      <c r="K632" s="110" t="e">
        <f>VLOOKUP(Risk_climate!$H632,Exposure_climate!$D$14:$J$1009,6,FALSE)</f>
        <v>#N/A</v>
      </c>
      <c r="L632" s="111">
        <f>Vulnerability_climate!E661</f>
        <v>0</v>
      </c>
      <c r="M632" s="112">
        <f>Vulnerability_climate!F661</f>
        <v>0</v>
      </c>
      <c r="N632" s="112" t="str">
        <f t="shared" si="38"/>
        <v>00</v>
      </c>
      <c r="O632" s="112" t="e">
        <f>VLOOKUP(N632,Vulnerability_climate!$D$18:$I$37,4,FALSE)</f>
        <v>#N/A</v>
      </c>
      <c r="P632" s="112" t="e">
        <f>VLOOKUP(N632,Vulnerability_climate!$D$18:$I$37,5,FALSE)</f>
        <v>#N/A</v>
      </c>
      <c r="Q632" s="113" t="e">
        <f>VLOOKUP(N632,Vulnerability_climate!$D$18:$I$37,6,FALSE)</f>
        <v>#N/A</v>
      </c>
      <c r="R632" s="55" t="e">
        <f t="shared" si="36"/>
        <v>#N/A</v>
      </c>
      <c r="S632" s="133" t="str">
        <f t="shared" si="39"/>
        <v/>
      </c>
    </row>
    <row r="633" spans="2:19" ht="16.5" thickBot="1" x14ac:dyDescent="0.3">
      <c r="B633" s="206">
        <f>Vulnerability_climate!B662</f>
        <v>0</v>
      </c>
      <c r="C633" s="207">
        <f>VLOOKUP($B633,Hazards_climate!$J$15:$R$10016,6,FALSE)</f>
        <v>0</v>
      </c>
      <c r="D633" s="208" t="e">
        <f>VLOOKUP($B633,Hazards_climate!$J$15:$R$10016,7,FALSE)</f>
        <v>#N/A</v>
      </c>
      <c r="E633" s="207">
        <f>VLOOKUP($B633,Hazards_climate!$J$15:$R$10016,8,FALSE)</f>
        <v>0</v>
      </c>
      <c r="F633" s="209">
        <f>VLOOKUP($B633,Hazards_climate!$J$15:$R$10016,9,FALSE)</f>
        <v>0</v>
      </c>
      <c r="G633" s="108">
        <f>Vulnerability_climate!C662</f>
        <v>0</v>
      </c>
      <c r="H633" s="109" t="str">
        <f t="shared" si="37"/>
        <v>00</v>
      </c>
      <c r="I633" s="109" t="e">
        <f>VLOOKUP(Risk_climate!$H633,Exposure_climate!$D$14:$J$1009,3,FALSE)</f>
        <v>#N/A</v>
      </c>
      <c r="J633" s="109" t="e">
        <f>VLOOKUP(Risk_climate!$H633,Exposure_climate!$D$14:$J$1009,4,FALSE)</f>
        <v>#N/A</v>
      </c>
      <c r="K633" s="110" t="e">
        <f>VLOOKUP(Risk_climate!$H633,Exposure_climate!$D$14:$J$1009,6,FALSE)</f>
        <v>#N/A</v>
      </c>
      <c r="L633" s="111">
        <f>Vulnerability_climate!E662</f>
        <v>0</v>
      </c>
      <c r="M633" s="112">
        <f>Vulnerability_climate!F662</f>
        <v>0</v>
      </c>
      <c r="N633" s="112" t="str">
        <f t="shared" si="38"/>
        <v>00</v>
      </c>
      <c r="O633" s="112" t="e">
        <f>VLOOKUP(N633,Vulnerability_climate!$D$18:$I$37,4,FALSE)</f>
        <v>#N/A</v>
      </c>
      <c r="P633" s="112" t="e">
        <f>VLOOKUP(N633,Vulnerability_climate!$D$18:$I$37,5,FALSE)</f>
        <v>#N/A</v>
      </c>
      <c r="Q633" s="113" t="e">
        <f>VLOOKUP(N633,Vulnerability_climate!$D$18:$I$37,6,FALSE)</f>
        <v>#N/A</v>
      </c>
      <c r="R633" s="55" t="e">
        <f t="shared" si="36"/>
        <v>#N/A</v>
      </c>
      <c r="S633" s="133" t="str">
        <f t="shared" si="39"/>
        <v/>
      </c>
    </row>
    <row r="634" spans="2:19" ht="16.5" thickBot="1" x14ac:dyDescent="0.3">
      <c r="B634" s="206">
        <f>Vulnerability_climate!B663</f>
        <v>0</v>
      </c>
      <c r="C634" s="207">
        <f>VLOOKUP($B634,Hazards_climate!$J$15:$R$10016,6,FALSE)</f>
        <v>0</v>
      </c>
      <c r="D634" s="208" t="e">
        <f>VLOOKUP($B634,Hazards_climate!$J$15:$R$10016,7,FALSE)</f>
        <v>#N/A</v>
      </c>
      <c r="E634" s="207">
        <f>VLOOKUP($B634,Hazards_climate!$J$15:$R$10016,8,FALSE)</f>
        <v>0</v>
      </c>
      <c r="F634" s="209">
        <f>VLOOKUP($B634,Hazards_climate!$J$15:$R$10016,9,FALSE)</f>
        <v>0</v>
      </c>
      <c r="G634" s="108">
        <f>Vulnerability_climate!C663</f>
        <v>0</v>
      </c>
      <c r="H634" s="109" t="str">
        <f t="shared" si="37"/>
        <v>00</v>
      </c>
      <c r="I634" s="109" t="e">
        <f>VLOOKUP(Risk_climate!$H634,Exposure_climate!$D$14:$J$1009,3,FALSE)</f>
        <v>#N/A</v>
      </c>
      <c r="J634" s="109" t="e">
        <f>VLOOKUP(Risk_climate!$H634,Exposure_climate!$D$14:$J$1009,4,FALSE)</f>
        <v>#N/A</v>
      </c>
      <c r="K634" s="110" t="e">
        <f>VLOOKUP(Risk_climate!$H634,Exposure_climate!$D$14:$J$1009,6,FALSE)</f>
        <v>#N/A</v>
      </c>
      <c r="L634" s="111">
        <f>Vulnerability_climate!E663</f>
        <v>0</v>
      </c>
      <c r="M634" s="112">
        <f>Vulnerability_climate!F663</f>
        <v>0</v>
      </c>
      <c r="N634" s="112" t="str">
        <f t="shared" si="38"/>
        <v>00</v>
      </c>
      <c r="O634" s="112" t="e">
        <f>VLOOKUP(N634,Vulnerability_climate!$D$18:$I$37,4,FALSE)</f>
        <v>#N/A</v>
      </c>
      <c r="P634" s="112" t="e">
        <f>VLOOKUP(N634,Vulnerability_climate!$D$18:$I$37,5,FALSE)</f>
        <v>#N/A</v>
      </c>
      <c r="Q634" s="113" t="e">
        <f>VLOOKUP(N634,Vulnerability_climate!$D$18:$I$37,6,FALSE)</f>
        <v>#N/A</v>
      </c>
      <c r="R634" s="55" t="e">
        <f t="shared" si="36"/>
        <v>#N/A</v>
      </c>
      <c r="S634" s="133" t="str">
        <f t="shared" si="39"/>
        <v/>
      </c>
    </row>
    <row r="635" spans="2:19" ht="16.5" thickBot="1" x14ac:dyDescent="0.3">
      <c r="B635" s="206">
        <f>Vulnerability_climate!B664</f>
        <v>0</v>
      </c>
      <c r="C635" s="207">
        <f>VLOOKUP($B635,Hazards_climate!$J$15:$R$10016,6,FALSE)</f>
        <v>0</v>
      </c>
      <c r="D635" s="208" t="e">
        <f>VLOOKUP($B635,Hazards_climate!$J$15:$R$10016,7,FALSE)</f>
        <v>#N/A</v>
      </c>
      <c r="E635" s="207">
        <f>VLOOKUP($B635,Hazards_climate!$J$15:$R$10016,8,FALSE)</f>
        <v>0</v>
      </c>
      <c r="F635" s="209">
        <f>VLOOKUP($B635,Hazards_climate!$J$15:$R$10016,9,FALSE)</f>
        <v>0</v>
      </c>
      <c r="G635" s="108">
        <f>Vulnerability_climate!C664</f>
        <v>0</v>
      </c>
      <c r="H635" s="109" t="str">
        <f t="shared" si="37"/>
        <v>00</v>
      </c>
      <c r="I635" s="109" t="e">
        <f>VLOOKUP(Risk_climate!$H635,Exposure_climate!$D$14:$J$1009,3,FALSE)</f>
        <v>#N/A</v>
      </c>
      <c r="J635" s="109" t="e">
        <f>VLOOKUP(Risk_climate!$H635,Exposure_climate!$D$14:$J$1009,4,FALSE)</f>
        <v>#N/A</v>
      </c>
      <c r="K635" s="110" t="e">
        <f>VLOOKUP(Risk_climate!$H635,Exposure_climate!$D$14:$J$1009,6,FALSE)</f>
        <v>#N/A</v>
      </c>
      <c r="L635" s="111">
        <f>Vulnerability_climate!E664</f>
        <v>0</v>
      </c>
      <c r="M635" s="112">
        <f>Vulnerability_climate!F664</f>
        <v>0</v>
      </c>
      <c r="N635" s="112" t="str">
        <f t="shared" si="38"/>
        <v>00</v>
      </c>
      <c r="O635" s="112" t="e">
        <f>VLOOKUP(N635,Vulnerability_climate!$D$18:$I$37,4,FALSE)</f>
        <v>#N/A</v>
      </c>
      <c r="P635" s="112" t="e">
        <f>VLOOKUP(N635,Vulnerability_climate!$D$18:$I$37,5,FALSE)</f>
        <v>#N/A</v>
      </c>
      <c r="Q635" s="113" t="e">
        <f>VLOOKUP(N635,Vulnerability_climate!$D$18:$I$37,6,FALSE)</f>
        <v>#N/A</v>
      </c>
      <c r="R635" s="55" t="e">
        <f t="shared" si="36"/>
        <v>#N/A</v>
      </c>
      <c r="S635" s="133" t="str">
        <f t="shared" si="39"/>
        <v/>
      </c>
    </row>
    <row r="636" spans="2:19" ht="16.5" thickBot="1" x14ac:dyDescent="0.3">
      <c r="B636" s="206">
        <f>Vulnerability_climate!B665</f>
        <v>0</v>
      </c>
      <c r="C636" s="207">
        <f>VLOOKUP($B636,Hazards_climate!$J$15:$R$10016,6,FALSE)</f>
        <v>0</v>
      </c>
      <c r="D636" s="208" t="e">
        <f>VLOOKUP($B636,Hazards_climate!$J$15:$R$10016,7,FALSE)</f>
        <v>#N/A</v>
      </c>
      <c r="E636" s="207">
        <f>VLOOKUP($B636,Hazards_climate!$J$15:$R$10016,8,FALSE)</f>
        <v>0</v>
      </c>
      <c r="F636" s="209">
        <f>VLOOKUP($B636,Hazards_climate!$J$15:$R$10016,9,FALSE)</f>
        <v>0</v>
      </c>
      <c r="G636" s="108">
        <f>Vulnerability_climate!C665</f>
        <v>0</v>
      </c>
      <c r="H636" s="109" t="str">
        <f t="shared" si="37"/>
        <v>00</v>
      </c>
      <c r="I636" s="109" t="e">
        <f>VLOOKUP(Risk_climate!$H636,Exposure_climate!$D$14:$J$1009,3,FALSE)</f>
        <v>#N/A</v>
      </c>
      <c r="J636" s="109" t="e">
        <f>VLOOKUP(Risk_climate!$H636,Exposure_climate!$D$14:$J$1009,4,FALSE)</f>
        <v>#N/A</v>
      </c>
      <c r="K636" s="110" t="e">
        <f>VLOOKUP(Risk_climate!$H636,Exposure_climate!$D$14:$J$1009,6,FALSE)</f>
        <v>#N/A</v>
      </c>
      <c r="L636" s="111">
        <f>Vulnerability_climate!E665</f>
        <v>0</v>
      </c>
      <c r="M636" s="112">
        <f>Vulnerability_climate!F665</f>
        <v>0</v>
      </c>
      <c r="N636" s="112" t="str">
        <f t="shared" si="38"/>
        <v>00</v>
      </c>
      <c r="O636" s="112" t="e">
        <f>VLOOKUP(N636,Vulnerability_climate!$D$18:$I$37,4,FALSE)</f>
        <v>#N/A</v>
      </c>
      <c r="P636" s="112" t="e">
        <f>VLOOKUP(N636,Vulnerability_climate!$D$18:$I$37,5,FALSE)</f>
        <v>#N/A</v>
      </c>
      <c r="Q636" s="113" t="e">
        <f>VLOOKUP(N636,Vulnerability_climate!$D$18:$I$37,6,FALSE)</f>
        <v>#N/A</v>
      </c>
      <c r="R636" s="55" t="e">
        <f t="shared" si="36"/>
        <v>#N/A</v>
      </c>
      <c r="S636" s="133" t="str">
        <f t="shared" si="39"/>
        <v/>
      </c>
    </row>
    <row r="637" spans="2:19" ht="16.5" thickBot="1" x14ac:dyDescent="0.3">
      <c r="B637" s="206">
        <f>Vulnerability_climate!B666</f>
        <v>0</v>
      </c>
      <c r="C637" s="207">
        <f>VLOOKUP($B637,Hazards_climate!$J$15:$R$10016,6,FALSE)</f>
        <v>0</v>
      </c>
      <c r="D637" s="208" t="e">
        <f>VLOOKUP($B637,Hazards_climate!$J$15:$R$10016,7,FALSE)</f>
        <v>#N/A</v>
      </c>
      <c r="E637" s="207">
        <f>VLOOKUP($B637,Hazards_climate!$J$15:$R$10016,8,FALSE)</f>
        <v>0</v>
      </c>
      <c r="F637" s="209">
        <f>VLOOKUP($B637,Hazards_climate!$J$15:$R$10016,9,FALSE)</f>
        <v>0</v>
      </c>
      <c r="G637" s="108">
        <f>Vulnerability_climate!C666</f>
        <v>0</v>
      </c>
      <c r="H637" s="109" t="str">
        <f t="shared" si="37"/>
        <v>00</v>
      </c>
      <c r="I637" s="109" t="e">
        <f>VLOOKUP(Risk_climate!$H637,Exposure_climate!$D$14:$J$1009,3,FALSE)</f>
        <v>#N/A</v>
      </c>
      <c r="J637" s="109" t="e">
        <f>VLOOKUP(Risk_climate!$H637,Exposure_climate!$D$14:$J$1009,4,FALSE)</f>
        <v>#N/A</v>
      </c>
      <c r="K637" s="110" t="e">
        <f>VLOOKUP(Risk_climate!$H637,Exposure_climate!$D$14:$J$1009,6,FALSE)</f>
        <v>#N/A</v>
      </c>
      <c r="L637" s="111">
        <f>Vulnerability_climate!E666</f>
        <v>0</v>
      </c>
      <c r="M637" s="112">
        <f>Vulnerability_climate!F666</f>
        <v>0</v>
      </c>
      <c r="N637" s="112" t="str">
        <f t="shared" si="38"/>
        <v>00</v>
      </c>
      <c r="O637" s="112" t="e">
        <f>VLOOKUP(N637,Vulnerability_climate!$D$18:$I$37,4,FALSE)</f>
        <v>#N/A</v>
      </c>
      <c r="P637" s="112" t="e">
        <f>VLOOKUP(N637,Vulnerability_climate!$D$18:$I$37,5,FALSE)</f>
        <v>#N/A</v>
      </c>
      <c r="Q637" s="113" t="e">
        <f>VLOOKUP(N637,Vulnerability_climate!$D$18:$I$37,6,FALSE)</f>
        <v>#N/A</v>
      </c>
      <c r="R637" s="55" t="e">
        <f t="shared" si="36"/>
        <v>#N/A</v>
      </c>
      <c r="S637" s="133" t="str">
        <f t="shared" si="39"/>
        <v/>
      </c>
    </row>
    <row r="638" spans="2:19" ht="16.5" thickBot="1" x14ac:dyDescent="0.3">
      <c r="B638" s="206">
        <f>Vulnerability_climate!B667</f>
        <v>0</v>
      </c>
      <c r="C638" s="207">
        <f>VLOOKUP($B638,Hazards_climate!$J$15:$R$10016,6,FALSE)</f>
        <v>0</v>
      </c>
      <c r="D638" s="208" t="e">
        <f>VLOOKUP($B638,Hazards_climate!$J$15:$R$10016,7,FALSE)</f>
        <v>#N/A</v>
      </c>
      <c r="E638" s="207">
        <f>VLOOKUP($B638,Hazards_climate!$J$15:$R$10016,8,FALSE)</f>
        <v>0</v>
      </c>
      <c r="F638" s="209">
        <f>VLOOKUP($B638,Hazards_climate!$J$15:$R$10016,9,FALSE)</f>
        <v>0</v>
      </c>
      <c r="G638" s="108">
        <f>Vulnerability_climate!C667</f>
        <v>0</v>
      </c>
      <c r="H638" s="109" t="str">
        <f t="shared" si="37"/>
        <v>00</v>
      </c>
      <c r="I638" s="109" t="e">
        <f>VLOOKUP(Risk_climate!$H638,Exposure_climate!$D$14:$J$1009,3,FALSE)</f>
        <v>#N/A</v>
      </c>
      <c r="J638" s="109" t="e">
        <f>VLOOKUP(Risk_climate!$H638,Exposure_climate!$D$14:$J$1009,4,FALSE)</f>
        <v>#N/A</v>
      </c>
      <c r="K638" s="110" t="e">
        <f>VLOOKUP(Risk_climate!$H638,Exposure_climate!$D$14:$J$1009,6,FALSE)</f>
        <v>#N/A</v>
      </c>
      <c r="L638" s="111">
        <f>Vulnerability_climate!E667</f>
        <v>0</v>
      </c>
      <c r="M638" s="112">
        <f>Vulnerability_climate!F667</f>
        <v>0</v>
      </c>
      <c r="N638" s="112" t="str">
        <f t="shared" si="38"/>
        <v>00</v>
      </c>
      <c r="O638" s="112" t="e">
        <f>VLOOKUP(N638,Vulnerability_climate!$D$18:$I$37,4,FALSE)</f>
        <v>#N/A</v>
      </c>
      <c r="P638" s="112" t="e">
        <f>VLOOKUP(N638,Vulnerability_climate!$D$18:$I$37,5,FALSE)</f>
        <v>#N/A</v>
      </c>
      <c r="Q638" s="113" t="e">
        <f>VLOOKUP(N638,Vulnerability_climate!$D$18:$I$37,6,FALSE)</f>
        <v>#N/A</v>
      </c>
      <c r="R638" s="55" t="e">
        <f t="shared" si="36"/>
        <v>#N/A</v>
      </c>
      <c r="S638" s="133" t="str">
        <f t="shared" si="39"/>
        <v/>
      </c>
    </row>
    <row r="639" spans="2:19" ht="16.5" thickBot="1" x14ac:dyDescent="0.3">
      <c r="B639" s="206">
        <f>Vulnerability_climate!B668</f>
        <v>0</v>
      </c>
      <c r="C639" s="207">
        <f>VLOOKUP($B639,Hazards_climate!$J$15:$R$10016,6,FALSE)</f>
        <v>0</v>
      </c>
      <c r="D639" s="208" t="e">
        <f>VLOOKUP($B639,Hazards_climate!$J$15:$R$10016,7,FALSE)</f>
        <v>#N/A</v>
      </c>
      <c r="E639" s="207">
        <f>VLOOKUP($B639,Hazards_climate!$J$15:$R$10016,8,FALSE)</f>
        <v>0</v>
      </c>
      <c r="F639" s="209">
        <f>VLOOKUP($B639,Hazards_climate!$J$15:$R$10016,9,FALSE)</f>
        <v>0</v>
      </c>
      <c r="G639" s="108">
        <f>Vulnerability_climate!C668</f>
        <v>0</v>
      </c>
      <c r="H639" s="109" t="str">
        <f t="shared" si="37"/>
        <v>00</v>
      </c>
      <c r="I639" s="109" t="e">
        <f>VLOOKUP(Risk_climate!$H639,Exposure_climate!$D$14:$J$1009,3,FALSE)</f>
        <v>#N/A</v>
      </c>
      <c r="J639" s="109" t="e">
        <f>VLOOKUP(Risk_climate!$H639,Exposure_climate!$D$14:$J$1009,4,FALSE)</f>
        <v>#N/A</v>
      </c>
      <c r="K639" s="110" t="e">
        <f>VLOOKUP(Risk_climate!$H639,Exposure_climate!$D$14:$J$1009,6,FALSE)</f>
        <v>#N/A</v>
      </c>
      <c r="L639" s="111">
        <f>Vulnerability_climate!E668</f>
        <v>0</v>
      </c>
      <c r="M639" s="112">
        <f>Vulnerability_climate!F668</f>
        <v>0</v>
      </c>
      <c r="N639" s="112" t="str">
        <f t="shared" si="38"/>
        <v>00</v>
      </c>
      <c r="O639" s="112" t="e">
        <f>VLOOKUP(N639,Vulnerability_climate!$D$18:$I$37,4,FALSE)</f>
        <v>#N/A</v>
      </c>
      <c r="P639" s="112" t="e">
        <f>VLOOKUP(N639,Vulnerability_climate!$D$18:$I$37,5,FALSE)</f>
        <v>#N/A</v>
      </c>
      <c r="Q639" s="113" t="e">
        <f>VLOOKUP(N639,Vulnerability_climate!$D$18:$I$37,6,FALSE)</f>
        <v>#N/A</v>
      </c>
      <c r="R639" s="55" t="e">
        <f t="shared" si="36"/>
        <v>#N/A</v>
      </c>
      <c r="S639" s="133" t="str">
        <f t="shared" si="39"/>
        <v/>
      </c>
    </row>
    <row r="640" spans="2:19" ht="16.5" thickBot="1" x14ac:dyDescent="0.3">
      <c r="B640" s="206">
        <f>Vulnerability_climate!B669</f>
        <v>0</v>
      </c>
      <c r="C640" s="207">
        <f>VLOOKUP($B640,Hazards_climate!$J$15:$R$10016,6,FALSE)</f>
        <v>0</v>
      </c>
      <c r="D640" s="208" t="e">
        <f>VLOOKUP($B640,Hazards_climate!$J$15:$R$10016,7,FALSE)</f>
        <v>#N/A</v>
      </c>
      <c r="E640" s="207">
        <f>VLOOKUP($B640,Hazards_climate!$J$15:$R$10016,8,FALSE)</f>
        <v>0</v>
      </c>
      <c r="F640" s="209">
        <f>VLOOKUP($B640,Hazards_climate!$J$15:$R$10016,9,FALSE)</f>
        <v>0</v>
      </c>
      <c r="G640" s="108">
        <f>Vulnerability_climate!C669</f>
        <v>0</v>
      </c>
      <c r="H640" s="109" t="str">
        <f t="shared" si="37"/>
        <v>00</v>
      </c>
      <c r="I640" s="109" t="e">
        <f>VLOOKUP(Risk_climate!$H640,Exposure_climate!$D$14:$J$1009,3,FALSE)</f>
        <v>#N/A</v>
      </c>
      <c r="J640" s="109" t="e">
        <f>VLOOKUP(Risk_climate!$H640,Exposure_climate!$D$14:$J$1009,4,FALSE)</f>
        <v>#N/A</v>
      </c>
      <c r="K640" s="110" t="e">
        <f>VLOOKUP(Risk_climate!$H640,Exposure_climate!$D$14:$J$1009,6,FALSE)</f>
        <v>#N/A</v>
      </c>
      <c r="L640" s="111">
        <f>Vulnerability_climate!E669</f>
        <v>0</v>
      </c>
      <c r="M640" s="112">
        <f>Vulnerability_climate!F669</f>
        <v>0</v>
      </c>
      <c r="N640" s="112" t="str">
        <f t="shared" si="38"/>
        <v>00</v>
      </c>
      <c r="O640" s="112" t="e">
        <f>VLOOKUP(N640,Vulnerability_climate!$D$18:$I$37,4,FALSE)</f>
        <v>#N/A</v>
      </c>
      <c r="P640" s="112" t="e">
        <f>VLOOKUP(N640,Vulnerability_climate!$D$18:$I$37,5,FALSE)</f>
        <v>#N/A</v>
      </c>
      <c r="Q640" s="113" t="e">
        <f>VLOOKUP(N640,Vulnerability_climate!$D$18:$I$37,6,FALSE)</f>
        <v>#N/A</v>
      </c>
      <c r="R640" s="55" t="e">
        <f t="shared" si="36"/>
        <v>#N/A</v>
      </c>
      <c r="S640" s="133" t="str">
        <f t="shared" si="39"/>
        <v/>
      </c>
    </row>
    <row r="641" spans="2:19" ht="16.5" thickBot="1" x14ac:dyDescent="0.3">
      <c r="B641" s="206">
        <f>Vulnerability_climate!B670</f>
        <v>0</v>
      </c>
      <c r="C641" s="207">
        <f>VLOOKUP($B641,Hazards_climate!$J$15:$R$10016,6,FALSE)</f>
        <v>0</v>
      </c>
      <c r="D641" s="208" t="e">
        <f>VLOOKUP($B641,Hazards_climate!$J$15:$R$10016,7,FALSE)</f>
        <v>#N/A</v>
      </c>
      <c r="E641" s="207">
        <f>VLOOKUP($B641,Hazards_climate!$J$15:$R$10016,8,FALSE)</f>
        <v>0</v>
      </c>
      <c r="F641" s="209">
        <f>VLOOKUP($B641,Hazards_climate!$J$15:$R$10016,9,FALSE)</f>
        <v>0</v>
      </c>
      <c r="G641" s="108">
        <f>Vulnerability_climate!C670</f>
        <v>0</v>
      </c>
      <c r="H641" s="109" t="str">
        <f t="shared" si="37"/>
        <v>00</v>
      </c>
      <c r="I641" s="109" t="e">
        <f>VLOOKUP(Risk_climate!$H641,Exposure_climate!$D$14:$J$1009,3,FALSE)</f>
        <v>#N/A</v>
      </c>
      <c r="J641" s="109" t="e">
        <f>VLOOKUP(Risk_climate!$H641,Exposure_climate!$D$14:$J$1009,4,FALSE)</f>
        <v>#N/A</v>
      </c>
      <c r="K641" s="110" t="e">
        <f>VLOOKUP(Risk_climate!$H641,Exposure_climate!$D$14:$J$1009,6,FALSE)</f>
        <v>#N/A</v>
      </c>
      <c r="L641" s="111">
        <f>Vulnerability_climate!E670</f>
        <v>0</v>
      </c>
      <c r="M641" s="112">
        <f>Vulnerability_climate!F670</f>
        <v>0</v>
      </c>
      <c r="N641" s="112" t="str">
        <f t="shared" si="38"/>
        <v>00</v>
      </c>
      <c r="O641" s="112" t="e">
        <f>VLOOKUP(N641,Vulnerability_climate!$D$18:$I$37,4,FALSE)</f>
        <v>#N/A</v>
      </c>
      <c r="P641" s="112" t="e">
        <f>VLOOKUP(N641,Vulnerability_climate!$D$18:$I$37,5,FALSE)</f>
        <v>#N/A</v>
      </c>
      <c r="Q641" s="113" t="e">
        <f>VLOOKUP(N641,Vulnerability_climate!$D$18:$I$37,6,FALSE)</f>
        <v>#N/A</v>
      </c>
      <c r="R641" s="55" t="e">
        <f t="shared" si="36"/>
        <v>#N/A</v>
      </c>
      <c r="S641" s="133" t="str">
        <f t="shared" si="39"/>
        <v/>
      </c>
    </row>
    <row r="642" spans="2:19" ht="16.5" thickBot="1" x14ac:dyDescent="0.3">
      <c r="B642" s="206">
        <f>Vulnerability_climate!B671</f>
        <v>0</v>
      </c>
      <c r="C642" s="207">
        <f>VLOOKUP($B642,Hazards_climate!$J$15:$R$10016,6,FALSE)</f>
        <v>0</v>
      </c>
      <c r="D642" s="208" t="e">
        <f>VLOOKUP($B642,Hazards_climate!$J$15:$R$10016,7,FALSE)</f>
        <v>#N/A</v>
      </c>
      <c r="E642" s="207">
        <f>VLOOKUP($B642,Hazards_climate!$J$15:$R$10016,8,FALSE)</f>
        <v>0</v>
      </c>
      <c r="F642" s="209">
        <f>VLOOKUP($B642,Hazards_climate!$J$15:$R$10016,9,FALSE)</f>
        <v>0</v>
      </c>
      <c r="G642" s="108">
        <f>Vulnerability_climate!C671</f>
        <v>0</v>
      </c>
      <c r="H642" s="109" t="str">
        <f t="shared" si="37"/>
        <v>00</v>
      </c>
      <c r="I642" s="109" t="e">
        <f>VLOOKUP(Risk_climate!$H642,Exposure_climate!$D$14:$J$1009,3,FALSE)</f>
        <v>#N/A</v>
      </c>
      <c r="J642" s="109" t="e">
        <f>VLOOKUP(Risk_climate!$H642,Exposure_climate!$D$14:$J$1009,4,FALSE)</f>
        <v>#N/A</v>
      </c>
      <c r="K642" s="110" t="e">
        <f>VLOOKUP(Risk_climate!$H642,Exposure_climate!$D$14:$J$1009,6,FALSE)</f>
        <v>#N/A</v>
      </c>
      <c r="L642" s="111">
        <f>Vulnerability_climate!E671</f>
        <v>0</v>
      </c>
      <c r="M642" s="112">
        <f>Vulnerability_climate!F671</f>
        <v>0</v>
      </c>
      <c r="N642" s="112" t="str">
        <f t="shared" si="38"/>
        <v>00</v>
      </c>
      <c r="O642" s="112" t="e">
        <f>VLOOKUP(N642,Vulnerability_climate!$D$18:$I$37,4,FALSE)</f>
        <v>#N/A</v>
      </c>
      <c r="P642" s="112" t="e">
        <f>VLOOKUP(N642,Vulnerability_climate!$D$18:$I$37,5,FALSE)</f>
        <v>#N/A</v>
      </c>
      <c r="Q642" s="113" t="e">
        <f>VLOOKUP(N642,Vulnerability_climate!$D$18:$I$37,6,FALSE)</f>
        <v>#N/A</v>
      </c>
      <c r="R642" s="55" t="e">
        <f t="shared" si="36"/>
        <v>#N/A</v>
      </c>
      <c r="S642" s="133" t="str">
        <f t="shared" si="39"/>
        <v/>
      </c>
    </row>
    <row r="643" spans="2:19" ht="16.5" thickBot="1" x14ac:dyDescent="0.3">
      <c r="B643" s="206">
        <f>Vulnerability_climate!B672</f>
        <v>0</v>
      </c>
      <c r="C643" s="207">
        <f>VLOOKUP($B643,Hazards_climate!$J$15:$R$10016,6,FALSE)</f>
        <v>0</v>
      </c>
      <c r="D643" s="208" t="e">
        <f>VLOOKUP($B643,Hazards_climate!$J$15:$R$10016,7,FALSE)</f>
        <v>#N/A</v>
      </c>
      <c r="E643" s="207">
        <f>VLOOKUP($B643,Hazards_climate!$J$15:$R$10016,8,FALSE)</f>
        <v>0</v>
      </c>
      <c r="F643" s="209">
        <f>VLOOKUP($B643,Hazards_climate!$J$15:$R$10016,9,FALSE)</f>
        <v>0</v>
      </c>
      <c r="G643" s="108">
        <f>Vulnerability_climate!C672</f>
        <v>0</v>
      </c>
      <c r="H643" s="109" t="str">
        <f t="shared" si="37"/>
        <v>00</v>
      </c>
      <c r="I643" s="109" t="e">
        <f>VLOOKUP(Risk_climate!$H643,Exposure_climate!$D$14:$J$1009,3,FALSE)</f>
        <v>#N/A</v>
      </c>
      <c r="J643" s="109" t="e">
        <f>VLOOKUP(Risk_climate!$H643,Exposure_climate!$D$14:$J$1009,4,FALSE)</f>
        <v>#N/A</v>
      </c>
      <c r="K643" s="110" t="e">
        <f>VLOOKUP(Risk_climate!$H643,Exposure_climate!$D$14:$J$1009,6,FALSE)</f>
        <v>#N/A</v>
      </c>
      <c r="L643" s="111">
        <f>Vulnerability_climate!E672</f>
        <v>0</v>
      </c>
      <c r="M643" s="112">
        <f>Vulnerability_climate!F672</f>
        <v>0</v>
      </c>
      <c r="N643" s="112" t="str">
        <f t="shared" si="38"/>
        <v>00</v>
      </c>
      <c r="O643" s="112" t="e">
        <f>VLOOKUP(N643,Vulnerability_climate!$D$18:$I$37,4,FALSE)</f>
        <v>#N/A</v>
      </c>
      <c r="P643" s="112" t="e">
        <f>VLOOKUP(N643,Vulnerability_climate!$D$18:$I$37,5,FALSE)</f>
        <v>#N/A</v>
      </c>
      <c r="Q643" s="113" t="e">
        <f>VLOOKUP(N643,Vulnerability_climate!$D$18:$I$37,6,FALSE)</f>
        <v>#N/A</v>
      </c>
      <c r="R643" s="55" t="e">
        <f t="shared" si="36"/>
        <v>#N/A</v>
      </c>
      <c r="S643" s="133" t="str">
        <f t="shared" si="39"/>
        <v/>
      </c>
    </row>
    <row r="644" spans="2:19" ht="16.5" thickBot="1" x14ac:dyDescent="0.3">
      <c r="B644" s="206">
        <f>Vulnerability_climate!B673</f>
        <v>0</v>
      </c>
      <c r="C644" s="207">
        <f>VLOOKUP($B644,Hazards_climate!$J$15:$R$10016,6,FALSE)</f>
        <v>0</v>
      </c>
      <c r="D644" s="208" t="e">
        <f>VLOOKUP($B644,Hazards_climate!$J$15:$R$10016,7,FALSE)</f>
        <v>#N/A</v>
      </c>
      <c r="E644" s="207">
        <f>VLOOKUP($B644,Hazards_climate!$J$15:$R$10016,8,FALSE)</f>
        <v>0</v>
      </c>
      <c r="F644" s="209">
        <f>VLOOKUP($B644,Hazards_climate!$J$15:$R$10016,9,FALSE)</f>
        <v>0</v>
      </c>
      <c r="G644" s="108">
        <f>Vulnerability_climate!C673</f>
        <v>0</v>
      </c>
      <c r="H644" s="109" t="str">
        <f t="shared" si="37"/>
        <v>00</v>
      </c>
      <c r="I644" s="109" t="e">
        <f>VLOOKUP(Risk_climate!$H644,Exposure_climate!$D$14:$J$1009,3,FALSE)</f>
        <v>#N/A</v>
      </c>
      <c r="J644" s="109" t="e">
        <f>VLOOKUP(Risk_climate!$H644,Exposure_climate!$D$14:$J$1009,4,FALSE)</f>
        <v>#N/A</v>
      </c>
      <c r="K644" s="110" t="e">
        <f>VLOOKUP(Risk_climate!$H644,Exposure_climate!$D$14:$J$1009,6,FALSE)</f>
        <v>#N/A</v>
      </c>
      <c r="L644" s="111">
        <f>Vulnerability_climate!E673</f>
        <v>0</v>
      </c>
      <c r="M644" s="112">
        <f>Vulnerability_climate!F673</f>
        <v>0</v>
      </c>
      <c r="N644" s="112" t="str">
        <f t="shared" si="38"/>
        <v>00</v>
      </c>
      <c r="O644" s="112" t="e">
        <f>VLOOKUP(N644,Vulnerability_climate!$D$18:$I$37,4,FALSE)</f>
        <v>#N/A</v>
      </c>
      <c r="P644" s="112" t="e">
        <f>VLOOKUP(N644,Vulnerability_climate!$D$18:$I$37,5,FALSE)</f>
        <v>#N/A</v>
      </c>
      <c r="Q644" s="113" t="e">
        <f>VLOOKUP(N644,Vulnerability_climate!$D$18:$I$37,6,FALSE)</f>
        <v>#N/A</v>
      </c>
      <c r="R644" s="55" t="e">
        <f t="shared" si="36"/>
        <v>#N/A</v>
      </c>
      <c r="S644" s="133" t="str">
        <f t="shared" si="39"/>
        <v/>
      </c>
    </row>
    <row r="645" spans="2:19" ht="16.5" thickBot="1" x14ac:dyDescent="0.3">
      <c r="B645" s="206">
        <f>Vulnerability_climate!B674</f>
        <v>0</v>
      </c>
      <c r="C645" s="207">
        <f>VLOOKUP($B645,Hazards_climate!$J$15:$R$10016,6,FALSE)</f>
        <v>0</v>
      </c>
      <c r="D645" s="208" t="e">
        <f>VLOOKUP($B645,Hazards_climate!$J$15:$R$10016,7,FALSE)</f>
        <v>#N/A</v>
      </c>
      <c r="E645" s="207">
        <f>VLOOKUP($B645,Hazards_climate!$J$15:$R$10016,8,FALSE)</f>
        <v>0</v>
      </c>
      <c r="F645" s="209">
        <f>VLOOKUP($B645,Hazards_climate!$J$15:$R$10016,9,FALSE)</f>
        <v>0</v>
      </c>
      <c r="G645" s="108">
        <f>Vulnerability_climate!C674</f>
        <v>0</v>
      </c>
      <c r="H645" s="109" t="str">
        <f t="shared" si="37"/>
        <v>00</v>
      </c>
      <c r="I645" s="109" t="e">
        <f>VLOOKUP(Risk_climate!$H645,Exposure_climate!$D$14:$J$1009,3,FALSE)</f>
        <v>#N/A</v>
      </c>
      <c r="J645" s="109" t="e">
        <f>VLOOKUP(Risk_climate!$H645,Exposure_climate!$D$14:$J$1009,4,FALSE)</f>
        <v>#N/A</v>
      </c>
      <c r="K645" s="110" t="e">
        <f>VLOOKUP(Risk_climate!$H645,Exposure_climate!$D$14:$J$1009,6,FALSE)</f>
        <v>#N/A</v>
      </c>
      <c r="L645" s="111">
        <f>Vulnerability_climate!E674</f>
        <v>0</v>
      </c>
      <c r="M645" s="112">
        <f>Vulnerability_climate!F674</f>
        <v>0</v>
      </c>
      <c r="N645" s="112" t="str">
        <f t="shared" si="38"/>
        <v>00</v>
      </c>
      <c r="O645" s="112" t="e">
        <f>VLOOKUP(N645,Vulnerability_climate!$D$18:$I$37,4,FALSE)</f>
        <v>#N/A</v>
      </c>
      <c r="P645" s="112" t="e">
        <f>VLOOKUP(N645,Vulnerability_climate!$D$18:$I$37,5,FALSE)</f>
        <v>#N/A</v>
      </c>
      <c r="Q645" s="113" t="e">
        <f>VLOOKUP(N645,Vulnerability_climate!$D$18:$I$37,6,FALSE)</f>
        <v>#N/A</v>
      </c>
      <c r="R645" s="55" t="e">
        <f t="shared" si="36"/>
        <v>#N/A</v>
      </c>
      <c r="S645" s="133" t="str">
        <f t="shared" si="39"/>
        <v/>
      </c>
    </row>
    <row r="646" spans="2:19" ht="16.5" thickBot="1" x14ac:dyDescent="0.3">
      <c r="B646" s="206">
        <f>Vulnerability_climate!B675</f>
        <v>0</v>
      </c>
      <c r="C646" s="207">
        <f>VLOOKUP($B646,Hazards_climate!$J$15:$R$10016,6,FALSE)</f>
        <v>0</v>
      </c>
      <c r="D646" s="208" t="e">
        <f>VLOOKUP($B646,Hazards_climate!$J$15:$R$10016,7,FALSE)</f>
        <v>#N/A</v>
      </c>
      <c r="E646" s="207">
        <f>VLOOKUP($B646,Hazards_climate!$J$15:$R$10016,8,FALSE)</f>
        <v>0</v>
      </c>
      <c r="F646" s="209">
        <f>VLOOKUP($B646,Hazards_climate!$J$15:$R$10016,9,FALSE)</f>
        <v>0</v>
      </c>
      <c r="G646" s="108">
        <f>Vulnerability_climate!C675</f>
        <v>0</v>
      </c>
      <c r="H646" s="109" t="str">
        <f t="shared" si="37"/>
        <v>00</v>
      </c>
      <c r="I646" s="109" t="e">
        <f>VLOOKUP(Risk_climate!$H646,Exposure_climate!$D$14:$J$1009,3,FALSE)</f>
        <v>#N/A</v>
      </c>
      <c r="J646" s="109" t="e">
        <f>VLOOKUP(Risk_climate!$H646,Exposure_climate!$D$14:$J$1009,4,FALSE)</f>
        <v>#N/A</v>
      </c>
      <c r="K646" s="110" t="e">
        <f>VLOOKUP(Risk_climate!$H646,Exposure_climate!$D$14:$J$1009,6,FALSE)</f>
        <v>#N/A</v>
      </c>
      <c r="L646" s="111">
        <f>Vulnerability_climate!E675</f>
        <v>0</v>
      </c>
      <c r="M646" s="112">
        <f>Vulnerability_climate!F675</f>
        <v>0</v>
      </c>
      <c r="N646" s="112" t="str">
        <f t="shared" si="38"/>
        <v>00</v>
      </c>
      <c r="O646" s="112" t="e">
        <f>VLOOKUP(N646,Vulnerability_climate!$D$18:$I$37,4,FALSE)</f>
        <v>#N/A</v>
      </c>
      <c r="P646" s="112" t="e">
        <f>VLOOKUP(N646,Vulnerability_climate!$D$18:$I$37,5,FALSE)</f>
        <v>#N/A</v>
      </c>
      <c r="Q646" s="113" t="e">
        <f>VLOOKUP(N646,Vulnerability_climate!$D$18:$I$37,6,FALSE)</f>
        <v>#N/A</v>
      </c>
      <c r="R646" s="55" t="e">
        <f t="shared" si="36"/>
        <v>#N/A</v>
      </c>
      <c r="S646" s="133" t="str">
        <f t="shared" si="39"/>
        <v/>
      </c>
    </row>
    <row r="647" spans="2:19" ht="16.5" thickBot="1" x14ac:dyDescent="0.3">
      <c r="B647" s="206">
        <f>Vulnerability_climate!B676</f>
        <v>0</v>
      </c>
      <c r="C647" s="207">
        <f>VLOOKUP($B647,Hazards_climate!$J$15:$R$10016,6,FALSE)</f>
        <v>0</v>
      </c>
      <c r="D647" s="208" t="e">
        <f>VLOOKUP($B647,Hazards_climate!$J$15:$R$10016,7,FALSE)</f>
        <v>#N/A</v>
      </c>
      <c r="E647" s="207">
        <f>VLOOKUP($B647,Hazards_climate!$J$15:$R$10016,8,FALSE)</f>
        <v>0</v>
      </c>
      <c r="F647" s="209">
        <f>VLOOKUP($B647,Hazards_climate!$J$15:$R$10016,9,FALSE)</f>
        <v>0</v>
      </c>
      <c r="G647" s="108">
        <f>Vulnerability_climate!C676</f>
        <v>0</v>
      </c>
      <c r="H647" s="109" t="str">
        <f t="shared" si="37"/>
        <v>00</v>
      </c>
      <c r="I647" s="109" t="e">
        <f>VLOOKUP(Risk_climate!$H647,Exposure_climate!$D$14:$J$1009,3,FALSE)</f>
        <v>#N/A</v>
      </c>
      <c r="J647" s="109" t="e">
        <f>VLOOKUP(Risk_climate!$H647,Exposure_climate!$D$14:$J$1009,4,FALSE)</f>
        <v>#N/A</v>
      </c>
      <c r="K647" s="110" t="e">
        <f>VLOOKUP(Risk_climate!$H647,Exposure_climate!$D$14:$J$1009,6,FALSE)</f>
        <v>#N/A</v>
      </c>
      <c r="L647" s="111">
        <f>Vulnerability_climate!E676</f>
        <v>0</v>
      </c>
      <c r="M647" s="112">
        <f>Vulnerability_climate!F676</f>
        <v>0</v>
      </c>
      <c r="N647" s="112" t="str">
        <f t="shared" si="38"/>
        <v>00</v>
      </c>
      <c r="O647" s="112" t="e">
        <f>VLOOKUP(N647,Vulnerability_climate!$D$18:$I$37,4,FALSE)</f>
        <v>#N/A</v>
      </c>
      <c r="P647" s="112" t="e">
        <f>VLOOKUP(N647,Vulnerability_climate!$D$18:$I$37,5,FALSE)</f>
        <v>#N/A</v>
      </c>
      <c r="Q647" s="113" t="e">
        <f>VLOOKUP(N647,Vulnerability_climate!$D$18:$I$37,6,FALSE)</f>
        <v>#N/A</v>
      </c>
      <c r="R647" s="55" t="e">
        <f t="shared" si="36"/>
        <v>#N/A</v>
      </c>
      <c r="S647" s="133" t="str">
        <f t="shared" si="39"/>
        <v/>
      </c>
    </row>
    <row r="648" spans="2:19" ht="16.5" thickBot="1" x14ac:dyDescent="0.3">
      <c r="B648" s="206">
        <f>Vulnerability_climate!B677</f>
        <v>0</v>
      </c>
      <c r="C648" s="207">
        <f>VLOOKUP($B648,Hazards_climate!$J$15:$R$10016,6,FALSE)</f>
        <v>0</v>
      </c>
      <c r="D648" s="208" t="e">
        <f>VLOOKUP($B648,Hazards_climate!$J$15:$R$10016,7,FALSE)</f>
        <v>#N/A</v>
      </c>
      <c r="E648" s="207">
        <f>VLOOKUP($B648,Hazards_climate!$J$15:$R$10016,8,FALSE)</f>
        <v>0</v>
      </c>
      <c r="F648" s="209">
        <f>VLOOKUP($B648,Hazards_climate!$J$15:$R$10016,9,FALSE)</f>
        <v>0</v>
      </c>
      <c r="G648" s="108">
        <f>Vulnerability_climate!C677</f>
        <v>0</v>
      </c>
      <c r="H648" s="109" t="str">
        <f t="shared" si="37"/>
        <v>00</v>
      </c>
      <c r="I648" s="109" t="e">
        <f>VLOOKUP(Risk_climate!$H648,Exposure_climate!$D$14:$J$1009,3,FALSE)</f>
        <v>#N/A</v>
      </c>
      <c r="J648" s="109" t="e">
        <f>VLOOKUP(Risk_climate!$H648,Exposure_climate!$D$14:$J$1009,4,FALSE)</f>
        <v>#N/A</v>
      </c>
      <c r="K648" s="110" t="e">
        <f>VLOOKUP(Risk_climate!$H648,Exposure_climate!$D$14:$J$1009,6,FALSE)</f>
        <v>#N/A</v>
      </c>
      <c r="L648" s="111">
        <f>Vulnerability_climate!E677</f>
        <v>0</v>
      </c>
      <c r="M648" s="112">
        <f>Vulnerability_climate!F677</f>
        <v>0</v>
      </c>
      <c r="N648" s="112" t="str">
        <f t="shared" si="38"/>
        <v>00</v>
      </c>
      <c r="O648" s="112" t="e">
        <f>VLOOKUP(N648,Vulnerability_climate!$D$18:$I$37,4,FALSE)</f>
        <v>#N/A</v>
      </c>
      <c r="P648" s="112" t="e">
        <f>VLOOKUP(N648,Vulnerability_climate!$D$18:$I$37,5,FALSE)</f>
        <v>#N/A</v>
      </c>
      <c r="Q648" s="113" t="e">
        <f>VLOOKUP(N648,Vulnerability_climate!$D$18:$I$37,6,FALSE)</f>
        <v>#N/A</v>
      </c>
      <c r="R648" s="55" t="e">
        <f t="shared" si="36"/>
        <v>#N/A</v>
      </c>
      <c r="S648" s="133" t="str">
        <f t="shared" si="39"/>
        <v/>
      </c>
    </row>
    <row r="649" spans="2:19" ht="16.5" thickBot="1" x14ac:dyDescent="0.3">
      <c r="B649" s="206">
        <f>Vulnerability_climate!B678</f>
        <v>0</v>
      </c>
      <c r="C649" s="207">
        <f>VLOOKUP($B649,Hazards_climate!$J$15:$R$10016,6,FALSE)</f>
        <v>0</v>
      </c>
      <c r="D649" s="208" t="e">
        <f>VLOOKUP($B649,Hazards_climate!$J$15:$R$10016,7,FALSE)</f>
        <v>#N/A</v>
      </c>
      <c r="E649" s="207">
        <f>VLOOKUP($B649,Hazards_climate!$J$15:$R$10016,8,FALSE)</f>
        <v>0</v>
      </c>
      <c r="F649" s="209">
        <f>VLOOKUP($B649,Hazards_climate!$J$15:$R$10016,9,FALSE)</f>
        <v>0</v>
      </c>
      <c r="G649" s="108">
        <f>Vulnerability_climate!C678</f>
        <v>0</v>
      </c>
      <c r="H649" s="109" t="str">
        <f t="shared" si="37"/>
        <v>00</v>
      </c>
      <c r="I649" s="109" t="e">
        <f>VLOOKUP(Risk_climate!$H649,Exposure_climate!$D$14:$J$1009,3,FALSE)</f>
        <v>#N/A</v>
      </c>
      <c r="J649" s="109" t="e">
        <f>VLOOKUP(Risk_climate!$H649,Exposure_climate!$D$14:$J$1009,4,FALSE)</f>
        <v>#N/A</v>
      </c>
      <c r="K649" s="110" t="e">
        <f>VLOOKUP(Risk_climate!$H649,Exposure_climate!$D$14:$J$1009,6,FALSE)</f>
        <v>#N/A</v>
      </c>
      <c r="L649" s="111">
        <f>Vulnerability_climate!E678</f>
        <v>0</v>
      </c>
      <c r="M649" s="112">
        <f>Vulnerability_climate!F678</f>
        <v>0</v>
      </c>
      <c r="N649" s="112" t="str">
        <f t="shared" si="38"/>
        <v>00</v>
      </c>
      <c r="O649" s="112" t="e">
        <f>VLOOKUP(N649,Vulnerability_climate!$D$18:$I$37,4,FALSE)</f>
        <v>#N/A</v>
      </c>
      <c r="P649" s="112" t="e">
        <f>VLOOKUP(N649,Vulnerability_climate!$D$18:$I$37,5,FALSE)</f>
        <v>#N/A</v>
      </c>
      <c r="Q649" s="113" t="e">
        <f>VLOOKUP(N649,Vulnerability_climate!$D$18:$I$37,6,FALSE)</f>
        <v>#N/A</v>
      </c>
      <c r="R649" s="55" t="e">
        <f t="shared" si="36"/>
        <v>#N/A</v>
      </c>
      <c r="S649" s="133" t="str">
        <f t="shared" si="39"/>
        <v/>
      </c>
    </row>
    <row r="650" spans="2:19" ht="16.5" thickBot="1" x14ac:dyDescent="0.3">
      <c r="B650" s="206">
        <f>Vulnerability_climate!B679</f>
        <v>0</v>
      </c>
      <c r="C650" s="207">
        <f>VLOOKUP($B650,Hazards_climate!$J$15:$R$10016,6,FALSE)</f>
        <v>0</v>
      </c>
      <c r="D650" s="208" t="e">
        <f>VLOOKUP($B650,Hazards_climate!$J$15:$R$10016,7,FALSE)</f>
        <v>#N/A</v>
      </c>
      <c r="E650" s="207">
        <f>VLOOKUP($B650,Hazards_climate!$J$15:$R$10016,8,FALSE)</f>
        <v>0</v>
      </c>
      <c r="F650" s="209">
        <f>VLOOKUP($B650,Hazards_climate!$J$15:$R$10016,9,FALSE)</f>
        <v>0</v>
      </c>
      <c r="G650" s="108">
        <f>Vulnerability_climate!C679</f>
        <v>0</v>
      </c>
      <c r="H650" s="109" t="str">
        <f t="shared" si="37"/>
        <v>00</v>
      </c>
      <c r="I650" s="109" t="e">
        <f>VLOOKUP(Risk_climate!$H650,Exposure_climate!$D$14:$J$1009,3,FALSE)</f>
        <v>#N/A</v>
      </c>
      <c r="J650" s="109" t="e">
        <f>VLOOKUP(Risk_climate!$H650,Exposure_climate!$D$14:$J$1009,4,FALSE)</f>
        <v>#N/A</v>
      </c>
      <c r="K650" s="110" t="e">
        <f>VLOOKUP(Risk_climate!$H650,Exposure_climate!$D$14:$J$1009,6,FALSE)</f>
        <v>#N/A</v>
      </c>
      <c r="L650" s="111">
        <f>Vulnerability_climate!E679</f>
        <v>0</v>
      </c>
      <c r="M650" s="112">
        <f>Vulnerability_climate!F679</f>
        <v>0</v>
      </c>
      <c r="N650" s="112" t="str">
        <f t="shared" si="38"/>
        <v>00</v>
      </c>
      <c r="O650" s="112" t="e">
        <f>VLOOKUP(N650,Vulnerability_climate!$D$18:$I$37,4,FALSE)</f>
        <v>#N/A</v>
      </c>
      <c r="P650" s="112" t="e">
        <f>VLOOKUP(N650,Vulnerability_climate!$D$18:$I$37,5,FALSE)</f>
        <v>#N/A</v>
      </c>
      <c r="Q650" s="113" t="e">
        <f>VLOOKUP(N650,Vulnerability_climate!$D$18:$I$37,6,FALSE)</f>
        <v>#N/A</v>
      </c>
      <c r="R650" s="55" t="e">
        <f t="shared" si="36"/>
        <v>#N/A</v>
      </c>
      <c r="S650" s="133" t="str">
        <f t="shared" si="39"/>
        <v/>
      </c>
    </row>
    <row r="651" spans="2:19" ht="16.5" thickBot="1" x14ac:dyDescent="0.3">
      <c r="B651" s="206">
        <f>Vulnerability_climate!B680</f>
        <v>0</v>
      </c>
      <c r="C651" s="207">
        <f>VLOOKUP($B651,Hazards_climate!$J$15:$R$10016,6,FALSE)</f>
        <v>0</v>
      </c>
      <c r="D651" s="208" t="e">
        <f>VLOOKUP($B651,Hazards_climate!$J$15:$R$10016,7,FALSE)</f>
        <v>#N/A</v>
      </c>
      <c r="E651" s="207">
        <f>VLOOKUP($B651,Hazards_climate!$J$15:$R$10016,8,FALSE)</f>
        <v>0</v>
      </c>
      <c r="F651" s="209">
        <f>VLOOKUP($B651,Hazards_climate!$J$15:$R$10016,9,FALSE)</f>
        <v>0</v>
      </c>
      <c r="G651" s="108">
        <f>Vulnerability_climate!C680</f>
        <v>0</v>
      </c>
      <c r="H651" s="109" t="str">
        <f t="shared" si="37"/>
        <v>00</v>
      </c>
      <c r="I651" s="109" t="e">
        <f>VLOOKUP(Risk_climate!$H651,Exposure_climate!$D$14:$J$1009,3,FALSE)</f>
        <v>#N/A</v>
      </c>
      <c r="J651" s="109" t="e">
        <f>VLOOKUP(Risk_climate!$H651,Exposure_climate!$D$14:$J$1009,4,FALSE)</f>
        <v>#N/A</v>
      </c>
      <c r="K651" s="110" t="e">
        <f>VLOOKUP(Risk_climate!$H651,Exposure_climate!$D$14:$J$1009,6,FALSE)</f>
        <v>#N/A</v>
      </c>
      <c r="L651" s="111">
        <f>Vulnerability_climate!E680</f>
        <v>0</v>
      </c>
      <c r="M651" s="112">
        <f>Vulnerability_climate!F680</f>
        <v>0</v>
      </c>
      <c r="N651" s="112" t="str">
        <f t="shared" si="38"/>
        <v>00</v>
      </c>
      <c r="O651" s="112" t="e">
        <f>VLOOKUP(N651,Vulnerability_climate!$D$18:$I$37,4,FALSE)</f>
        <v>#N/A</v>
      </c>
      <c r="P651" s="112" t="e">
        <f>VLOOKUP(N651,Vulnerability_climate!$D$18:$I$37,5,FALSE)</f>
        <v>#N/A</v>
      </c>
      <c r="Q651" s="113" t="e">
        <f>VLOOKUP(N651,Vulnerability_climate!$D$18:$I$37,6,FALSE)</f>
        <v>#N/A</v>
      </c>
      <c r="R651" s="55" t="e">
        <f t="shared" si="36"/>
        <v>#N/A</v>
      </c>
      <c r="S651" s="133" t="str">
        <f t="shared" si="39"/>
        <v/>
      </c>
    </row>
    <row r="652" spans="2:19" ht="16.5" thickBot="1" x14ac:dyDescent="0.3">
      <c r="B652" s="206">
        <f>Vulnerability_climate!B681</f>
        <v>0</v>
      </c>
      <c r="C652" s="207">
        <f>VLOOKUP($B652,Hazards_climate!$J$15:$R$10016,6,FALSE)</f>
        <v>0</v>
      </c>
      <c r="D652" s="208" t="e">
        <f>VLOOKUP($B652,Hazards_climate!$J$15:$R$10016,7,FALSE)</f>
        <v>#N/A</v>
      </c>
      <c r="E652" s="207">
        <f>VLOOKUP($B652,Hazards_climate!$J$15:$R$10016,8,FALSE)</f>
        <v>0</v>
      </c>
      <c r="F652" s="209">
        <f>VLOOKUP($B652,Hazards_climate!$J$15:$R$10016,9,FALSE)</f>
        <v>0</v>
      </c>
      <c r="G652" s="108">
        <f>Vulnerability_climate!C681</f>
        <v>0</v>
      </c>
      <c r="H652" s="109" t="str">
        <f t="shared" si="37"/>
        <v>00</v>
      </c>
      <c r="I652" s="109" t="e">
        <f>VLOOKUP(Risk_climate!$H652,Exposure_climate!$D$14:$J$1009,3,FALSE)</f>
        <v>#N/A</v>
      </c>
      <c r="J652" s="109" t="e">
        <f>VLOOKUP(Risk_climate!$H652,Exposure_climate!$D$14:$J$1009,4,FALSE)</f>
        <v>#N/A</v>
      </c>
      <c r="K652" s="110" t="e">
        <f>VLOOKUP(Risk_climate!$H652,Exposure_climate!$D$14:$J$1009,6,FALSE)</f>
        <v>#N/A</v>
      </c>
      <c r="L652" s="111">
        <f>Vulnerability_climate!E681</f>
        <v>0</v>
      </c>
      <c r="M652" s="112">
        <f>Vulnerability_climate!F681</f>
        <v>0</v>
      </c>
      <c r="N652" s="112" t="str">
        <f t="shared" si="38"/>
        <v>00</v>
      </c>
      <c r="O652" s="112" t="e">
        <f>VLOOKUP(N652,Vulnerability_climate!$D$18:$I$37,4,FALSE)</f>
        <v>#N/A</v>
      </c>
      <c r="P652" s="112" t="e">
        <f>VLOOKUP(N652,Vulnerability_climate!$D$18:$I$37,5,FALSE)</f>
        <v>#N/A</v>
      </c>
      <c r="Q652" s="113" t="e">
        <f>VLOOKUP(N652,Vulnerability_climate!$D$18:$I$37,6,FALSE)</f>
        <v>#N/A</v>
      </c>
      <c r="R652" s="55" t="e">
        <f t="shared" ref="R652:R715" si="40">C652*I652*O652</f>
        <v>#N/A</v>
      </c>
      <c r="S652" s="133" t="str">
        <f t="shared" si="39"/>
        <v/>
      </c>
    </row>
    <row r="653" spans="2:19" ht="16.5" thickBot="1" x14ac:dyDescent="0.3">
      <c r="B653" s="206">
        <f>Vulnerability_climate!B682</f>
        <v>0</v>
      </c>
      <c r="C653" s="207">
        <f>VLOOKUP($B653,Hazards_climate!$J$15:$R$10016,6,FALSE)</f>
        <v>0</v>
      </c>
      <c r="D653" s="208" t="e">
        <f>VLOOKUP($B653,Hazards_climate!$J$15:$R$10016,7,FALSE)</f>
        <v>#N/A</v>
      </c>
      <c r="E653" s="207">
        <f>VLOOKUP($B653,Hazards_climate!$J$15:$R$10016,8,FALSE)</f>
        <v>0</v>
      </c>
      <c r="F653" s="209">
        <f>VLOOKUP($B653,Hazards_climate!$J$15:$R$10016,9,FALSE)</f>
        <v>0</v>
      </c>
      <c r="G653" s="108">
        <f>Vulnerability_climate!C682</f>
        <v>0</v>
      </c>
      <c r="H653" s="109" t="str">
        <f t="shared" ref="H653:H716" si="41">G653&amp;B653</f>
        <v>00</v>
      </c>
      <c r="I653" s="109" t="e">
        <f>VLOOKUP(Risk_climate!$H653,Exposure_climate!$D$14:$J$1009,3,FALSE)</f>
        <v>#N/A</v>
      </c>
      <c r="J653" s="109" t="e">
        <f>VLOOKUP(Risk_climate!$H653,Exposure_climate!$D$14:$J$1009,4,FALSE)</f>
        <v>#N/A</v>
      </c>
      <c r="K653" s="110" t="e">
        <f>VLOOKUP(Risk_climate!$H653,Exposure_climate!$D$14:$J$1009,6,FALSE)</f>
        <v>#N/A</v>
      </c>
      <c r="L653" s="111">
        <f>Vulnerability_climate!E682</f>
        <v>0</v>
      </c>
      <c r="M653" s="112">
        <f>Vulnerability_climate!F682</f>
        <v>0</v>
      </c>
      <c r="N653" s="112" t="str">
        <f t="shared" ref="N653:N716" si="42">L653&amp;M653</f>
        <v>00</v>
      </c>
      <c r="O653" s="112" t="e">
        <f>VLOOKUP(N653,Vulnerability_climate!$D$18:$I$37,4,FALSE)</f>
        <v>#N/A</v>
      </c>
      <c r="P653" s="112" t="e">
        <f>VLOOKUP(N653,Vulnerability_climate!$D$18:$I$37,5,FALSE)</f>
        <v>#N/A</v>
      </c>
      <c r="Q653" s="113" t="e">
        <f>VLOOKUP(N653,Vulnerability_climate!$D$18:$I$37,6,FALSE)</f>
        <v>#N/A</v>
      </c>
      <c r="R653" s="55" t="e">
        <f t="shared" si="40"/>
        <v>#N/A</v>
      </c>
      <c r="S653" s="133" t="str">
        <f t="shared" ref="S653:S716" si="43">IF(ISNA(R653),"",COUNTIF($R$12:$R$1007,"&gt;"&amp;R653)+1)</f>
        <v/>
      </c>
    </row>
    <row r="654" spans="2:19" ht="16.5" thickBot="1" x14ac:dyDescent="0.3">
      <c r="B654" s="206">
        <f>Vulnerability_climate!B683</f>
        <v>0</v>
      </c>
      <c r="C654" s="207">
        <f>VLOOKUP($B654,Hazards_climate!$J$15:$R$10016,6,FALSE)</f>
        <v>0</v>
      </c>
      <c r="D654" s="208" t="e">
        <f>VLOOKUP($B654,Hazards_climate!$J$15:$R$10016,7,FALSE)</f>
        <v>#N/A</v>
      </c>
      <c r="E654" s="207">
        <f>VLOOKUP($B654,Hazards_climate!$J$15:$R$10016,8,FALSE)</f>
        <v>0</v>
      </c>
      <c r="F654" s="209">
        <f>VLOOKUP($B654,Hazards_climate!$J$15:$R$10016,9,FALSE)</f>
        <v>0</v>
      </c>
      <c r="G654" s="108">
        <f>Vulnerability_climate!C683</f>
        <v>0</v>
      </c>
      <c r="H654" s="109" t="str">
        <f t="shared" si="41"/>
        <v>00</v>
      </c>
      <c r="I654" s="109" t="e">
        <f>VLOOKUP(Risk_climate!$H654,Exposure_climate!$D$14:$J$1009,3,FALSE)</f>
        <v>#N/A</v>
      </c>
      <c r="J654" s="109" t="e">
        <f>VLOOKUP(Risk_climate!$H654,Exposure_climate!$D$14:$J$1009,4,FALSE)</f>
        <v>#N/A</v>
      </c>
      <c r="K654" s="110" t="e">
        <f>VLOOKUP(Risk_climate!$H654,Exposure_climate!$D$14:$J$1009,6,FALSE)</f>
        <v>#N/A</v>
      </c>
      <c r="L654" s="111">
        <f>Vulnerability_climate!E683</f>
        <v>0</v>
      </c>
      <c r="M654" s="112">
        <f>Vulnerability_climate!F683</f>
        <v>0</v>
      </c>
      <c r="N654" s="112" t="str">
        <f t="shared" si="42"/>
        <v>00</v>
      </c>
      <c r="O654" s="112" t="e">
        <f>VLOOKUP(N654,Vulnerability_climate!$D$18:$I$37,4,FALSE)</f>
        <v>#N/A</v>
      </c>
      <c r="P654" s="112" t="e">
        <f>VLOOKUP(N654,Vulnerability_climate!$D$18:$I$37,5,FALSE)</f>
        <v>#N/A</v>
      </c>
      <c r="Q654" s="113" t="e">
        <f>VLOOKUP(N654,Vulnerability_climate!$D$18:$I$37,6,FALSE)</f>
        <v>#N/A</v>
      </c>
      <c r="R654" s="55" t="e">
        <f t="shared" si="40"/>
        <v>#N/A</v>
      </c>
      <c r="S654" s="133" t="str">
        <f t="shared" si="43"/>
        <v/>
      </c>
    </row>
    <row r="655" spans="2:19" ht="16.5" thickBot="1" x14ac:dyDescent="0.3">
      <c r="B655" s="206">
        <f>Vulnerability_climate!B684</f>
        <v>0</v>
      </c>
      <c r="C655" s="207">
        <f>VLOOKUP($B655,Hazards_climate!$J$15:$R$10016,6,FALSE)</f>
        <v>0</v>
      </c>
      <c r="D655" s="208" t="e">
        <f>VLOOKUP($B655,Hazards_climate!$J$15:$R$10016,7,FALSE)</f>
        <v>#N/A</v>
      </c>
      <c r="E655" s="207">
        <f>VLOOKUP($B655,Hazards_climate!$J$15:$R$10016,8,FALSE)</f>
        <v>0</v>
      </c>
      <c r="F655" s="209">
        <f>VLOOKUP($B655,Hazards_climate!$J$15:$R$10016,9,FALSE)</f>
        <v>0</v>
      </c>
      <c r="G655" s="108">
        <f>Vulnerability_climate!C684</f>
        <v>0</v>
      </c>
      <c r="H655" s="109" t="str">
        <f t="shared" si="41"/>
        <v>00</v>
      </c>
      <c r="I655" s="109" t="e">
        <f>VLOOKUP(Risk_climate!$H655,Exposure_climate!$D$14:$J$1009,3,FALSE)</f>
        <v>#N/A</v>
      </c>
      <c r="J655" s="109" t="e">
        <f>VLOOKUP(Risk_climate!$H655,Exposure_climate!$D$14:$J$1009,4,FALSE)</f>
        <v>#N/A</v>
      </c>
      <c r="K655" s="110" t="e">
        <f>VLOOKUP(Risk_climate!$H655,Exposure_climate!$D$14:$J$1009,6,FALSE)</f>
        <v>#N/A</v>
      </c>
      <c r="L655" s="111">
        <f>Vulnerability_climate!E684</f>
        <v>0</v>
      </c>
      <c r="M655" s="112">
        <f>Vulnerability_climate!F684</f>
        <v>0</v>
      </c>
      <c r="N655" s="112" t="str">
        <f t="shared" si="42"/>
        <v>00</v>
      </c>
      <c r="O655" s="112" t="e">
        <f>VLOOKUP(N655,Vulnerability_climate!$D$18:$I$37,4,FALSE)</f>
        <v>#N/A</v>
      </c>
      <c r="P655" s="112" t="e">
        <f>VLOOKUP(N655,Vulnerability_climate!$D$18:$I$37,5,FALSE)</f>
        <v>#N/A</v>
      </c>
      <c r="Q655" s="113" t="e">
        <f>VLOOKUP(N655,Vulnerability_climate!$D$18:$I$37,6,FALSE)</f>
        <v>#N/A</v>
      </c>
      <c r="R655" s="55" t="e">
        <f t="shared" si="40"/>
        <v>#N/A</v>
      </c>
      <c r="S655" s="133" t="str">
        <f t="shared" si="43"/>
        <v/>
      </c>
    </row>
    <row r="656" spans="2:19" ht="16.5" thickBot="1" x14ac:dyDescent="0.3">
      <c r="B656" s="206">
        <f>Vulnerability_climate!B685</f>
        <v>0</v>
      </c>
      <c r="C656" s="207">
        <f>VLOOKUP($B656,Hazards_climate!$J$15:$R$10016,6,FALSE)</f>
        <v>0</v>
      </c>
      <c r="D656" s="208" t="e">
        <f>VLOOKUP($B656,Hazards_climate!$J$15:$R$10016,7,FALSE)</f>
        <v>#N/A</v>
      </c>
      <c r="E656" s="207">
        <f>VLOOKUP($B656,Hazards_climate!$J$15:$R$10016,8,FALSE)</f>
        <v>0</v>
      </c>
      <c r="F656" s="209">
        <f>VLOOKUP($B656,Hazards_climate!$J$15:$R$10016,9,FALSE)</f>
        <v>0</v>
      </c>
      <c r="G656" s="108">
        <f>Vulnerability_climate!C685</f>
        <v>0</v>
      </c>
      <c r="H656" s="109" t="str">
        <f t="shared" si="41"/>
        <v>00</v>
      </c>
      <c r="I656" s="109" t="e">
        <f>VLOOKUP(Risk_climate!$H656,Exposure_climate!$D$14:$J$1009,3,FALSE)</f>
        <v>#N/A</v>
      </c>
      <c r="J656" s="109" t="e">
        <f>VLOOKUP(Risk_climate!$H656,Exposure_climate!$D$14:$J$1009,4,FALSE)</f>
        <v>#N/A</v>
      </c>
      <c r="K656" s="110" t="e">
        <f>VLOOKUP(Risk_climate!$H656,Exposure_climate!$D$14:$J$1009,6,FALSE)</f>
        <v>#N/A</v>
      </c>
      <c r="L656" s="111">
        <f>Vulnerability_climate!E685</f>
        <v>0</v>
      </c>
      <c r="M656" s="112">
        <f>Vulnerability_climate!F685</f>
        <v>0</v>
      </c>
      <c r="N656" s="112" t="str">
        <f t="shared" si="42"/>
        <v>00</v>
      </c>
      <c r="O656" s="112" t="e">
        <f>VLOOKUP(N656,Vulnerability_climate!$D$18:$I$37,4,FALSE)</f>
        <v>#N/A</v>
      </c>
      <c r="P656" s="112" t="e">
        <f>VLOOKUP(N656,Vulnerability_climate!$D$18:$I$37,5,FALSE)</f>
        <v>#N/A</v>
      </c>
      <c r="Q656" s="113" t="e">
        <f>VLOOKUP(N656,Vulnerability_climate!$D$18:$I$37,6,FALSE)</f>
        <v>#N/A</v>
      </c>
      <c r="R656" s="55" t="e">
        <f t="shared" si="40"/>
        <v>#N/A</v>
      </c>
      <c r="S656" s="133" t="str">
        <f t="shared" si="43"/>
        <v/>
      </c>
    </row>
    <row r="657" spans="2:19" ht="16.5" thickBot="1" x14ac:dyDescent="0.3">
      <c r="B657" s="206">
        <f>Vulnerability_climate!B686</f>
        <v>0</v>
      </c>
      <c r="C657" s="207">
        <f>VLOOKUP($B657,Hazards_climate!$J$15:$R$10016,6,FALSE)</f>
        <v>0</v>
      </c>
      <c r="D657" s="208" t="e">
        <f>VLOOKUP($B657,Hazards_climate!$J$15:$R$10016,7,FALSE)</f>
        <v>#N/A</v>
      </c>
      <c r="E657" s="207">
        <f>VLOOKUP($B657,Hazards_climate!$J$15:$R$10016,8,FALSE)</f>
        <v>0</v>
      </c>
      <c r="F657" s="209">
        <f>VLOOKUP($B657,Hazards_climate!$J$15:$R$10016,9,FALSE)</f>
        <v>0</v>
      </c>
      <c r="G657" s="108">
        <f>Vulnerability_climate!C686</f>
        <v>0</v>
      </c>
      <c r="H657" s="109" t="str">
        <f t="shared" si="41"/>
        <v>00</v>
      </c>
      <c r="I657" s="109" t="e">
        <f>VLOOKUP(Risk_climate!$H657,Exposure_climate!$D$14:$J$1009,3,FALSE)</f>
        <v>#N/A</v>
      </c>
      <c r="J657" s="109" t="e">
        <f>VLOOKUP(Risk_climate!$H657,Exposure_climate!$D$14:$J$1009,4,FALSE)</f>
        <v>#N/A</v>
      </c>
      <c r="K657" s="110" t="e">
        <f>VLOOKUP(Risk_climate!$H657,Exposure_climate!$D$14:$J$1009,6,FALSE)</f>
        <v>#N/A</v>
      </c>
      <c r="L657" s="111">
        <f>Vulnerability_climate!E686</f>
        <v>0</v>
      </c>
      <c r="M657" s="112">
        <f>Vulnerability_climate!F686</f>
        <v>0</v>
      </c>
      <c r="N657" s="112" t="str">
        <f t="shared" si="42"/>
        <v>00</v>
      </c>
      <c r="O657" s="112" t="e">
        <f>VLOOKUP(N657,Vulnerability_climate!$D$18:$I$37,4,FALSE)</f>
        <v>#N/A</v>
      </c>
      <c r="P657" s="112" t="e">
        <f>VLOOKUP(N657,Vulnerability_climate!$D$18:$I$37,5,FALSE)</f>
        <v>#N/A</v>
      </c>
      <c r="Q657" s="113" t="e">
        <f>VLOOKUP(N657,Vulnerability_climate!$D$18:$I$37,6,FALSE)</f>
        <v>#N/A</v>
      </c>
      <c r="R657" s="55" t="e">
        <f t="shared" si="40"/>
        <v>#N/A</v>
      </c>
      <c r="S657" s="133" t="str">
        <f t="shared" si="43"/>
        <v/>
      </c>
    </row>
    <row r="658" spans="2:19" ht="16.5" thickBot="1" x14ac:dyDescent="0.3">
      <c r="B658" s="206">
        <f>Vulnerability_climate!B687</f>
        <v>0</v>
      </c>
      <c r="C658" s="207">
        <f>VLOOKUP($B658,Hazards_climate!$J$15:$R$10016,6,FALSE)</f>
        <v>0</v>
      </c>
      <c r="D658" s="208" t="e">
        <f>VLOOKUP($B658,Hazards_climate!$J$15:$R$10016,7,FALSE)</f>
        <v>#N/A</v>
      </c>
      <c r="E658" s="207">
        <f>VLOOKUP($B658,Hazards_climate!$J$15:$R$10016,8,FALSE)</f>
        <v>0</v>
      </c>
      <c r="F658" s="209">
        <f>VLOOKUP($B658,Hazards_climate!$J$15:$R$10016,9,FALSE)</f>
        <v>0</v>
      </c>
      <c r="G658" s="108">
        <f>Vulnerability_climate!C687</f>
        <v>0</v>
      </c>
      <c r="H658" s="109" t="str">
        <f t="shared" si="41"/>
        <v>00</v>
      </c>
      <c r="I658" s="109" t="e">
        <f>VLOOKUP(Risk_climate!$H658,Exposure_climate!$D$14:$J$1009,3,FALSE)</f>
        <v>#N/A</v>
      </c>
      <c r="J658" s="109" t="e">
        <f>VLOOKUP(Risk_climate!$H658,Exposure_climate!$D$14:$J$1009,4,FALSE)</f>
        <v>#N/A</v>
      </c>
      <c r="K658" s="110" t="e">
        <f>VLOOKUP(Risk_climate!$H658,Exposure_climate!$D$14:$J$1009,6,FALSE)</f>
        <v>#N/A</v>
      </c>
      <c r="L658" s="111">
        <f>Vulnerability_climate!E687</f>
        <v>0</v>
      </c>
      <c r="M658" s="112">
        <f>Vulnerability_climate!F687</f>
        <v>0</v>
      </c>
      <c r="N658" s="112" t="str">
        <f t="shared" si="42"/>
        <v>00</v>
      </c>
      <c r="O658" s="112" t="e">
        <f>VLOOKUP(N658,Vulnerability_climate!$D$18:$I$37,4,FALSE)</f>
        <v>#N/A</v>
      </c>
      <c r="P658" s="112" t="e">
        <f>VLOOKUP(N658,Vulnerability_climate!$D$18:$I$37,5,FALSE)</f>
        <v>#N/A</v>
      </c>
      <c r="Q658" s="113" t="e">
        <f>VLOOKUP(N658,Vulnerability_climate!$D$18:$I$37,6,FALSE)</f>
        <v>#N/A</v>
      </c>
      <c r="R658" s="55" t="e">
        <f t="shared" si="40"/>
        <v>#N/A</v>
      </c>
      <c r="S658" s="133" t="str">
        <f t="shared" si="43"/>
        <v/>
      </c>
    </row>
    <row r="659" spans="2:19" ht="16.5" thickBot="1" x14ac:dyDescent="0.3">
      <c r="B659" s="206">
        <f>Vulnerability_climate!B688</f>
        <v>0</v>
      </c>
      <c r="C659" s="207">
        <f>VLOOKUP($B659,Hazards_climate!$J$15:$R$10016,6,FALSE)</f>
        <v>0</v>
      </c>
      <c r="D659" s="208" t="e">
        <f>VLOOKUP($B659,Hazards_climate!$J$15:$R$10016,7,FALSE)</f>
        <v>#N/A</v>
      </c>
      <c r="E659" s="207">
        <f>VLOOKUP($B659,Hazards_climate!$J$15:$R$10016,8,FALSE)</f>
        <v>0</v>
      </c>
      <c r="F659" s="209">
        <f>VLOOKUP($B659,Hazards_climate!$J$15:$R$10016,9,FALSE)</f>
        <v>0</v>
      </c>
      <c r="G659" s="108">
        <f>Vulnerability_climate!C688</f>
        <v>0</v>
      </c>
      <c r="H659" s="109" t="str">
        <f t="shared" si="41"/>
        <v>00</v>
      </c>
      <c r="I659" s="109" t="e">
        <f>VLOOKUP(Risk_climate!$H659,Exposure_climate!$D$14:$J$1009,3,FALSE)</f>
        <v>#N/A</v>
      </c>
      <c r="J659" s="109" t="e">
        <f>VLOOKUP(Risk_climate!$H659,Exposure_climate!$D$14:$J$1009,4,FALSE)</f>
        <v>#N/A</v>
      </c>
      <c r="K659" s="110" t="e">
        <f>VLOOKUP(Risk_climate!$H659,Exposure_climate!$D$14:$J$1009,6,FALSE)</f>
        <v>#N/A</v>
      </c>
      <c r="L659" s="111">
        <f>Vulnerability_climate!E688</f>
        <v>0</v>
      </c>
      <c r="M659" s="112">
        <f>Vulnerability_climate!F688</f>
        <v>0</v>
      </c>
      <c r="N659" s="112" t="str">
        <f t="shared" si="42"/>
        <v>00</v>
      </c>
      <c r="O659" s="112" t="e">
        <f>VLOOKUP(N659,Vulnerability_climate!$D$18:$I$37,4,FALSE)</f>
        <v>#N/A</v>
      </c>
      <c r="P659" s="112" t="e">
        <f>VLOOKUP(N659,Vulnerability_climate!$D$18:$I$37,5,FALSE)</f>
        <v>#N/A</v>
      </c>
      <c r="Q659" s="113" t="e">
        <f>VLOOKUP(N659,Vulnerability_climate!$D$18:$I$37,6,FALSE)</f>
        <v>#N/A</v>
      </c>
      <c r="R659" s="55" t="e">
        <f t="shared" si="40"/>
        <v>#N/A</v>
      </c>
      <c r="S659" s="133" t="str">
        <f t="shared" si="43"/>
        <v/>
      </c>
    </row>
    <row r="660" spans="2:19" ht="16.5" thickBot="1" x14ac:dyDescent="0.3">
      <c r="B660" s="206">
        <f>Vulnerability_climate!B689</f>
        <v>0</v>
      </c>
      <c r="C660" s="207">
        <f>VLOOKUP($B660,Hazards_climate!$J$15:$R$10016,6,FALSE)</f>
        <v>0</v>
      </c>
      <c r="D660" s="208" t="e">
        <f>VLOOKUP($B660,Hazards_climate!$J$15:$R$10016,7,FALSE)</f>
        <v>#N/A</v>
      </c>
      <c r="E660" s="207">
        <f>VLOOKUP($B660,Hazards_climate!$J$15:$R$10016,8,FALSE)</f>
        <v>0</v>
      </c>
      <c r="F660" s="209">
        <f>VLOOKUP($B660,Hazards_climate!$J$15:$R$10016,9,FALSE)</f>
        <v>0</v>
      </c>
      <c r="G660" s="108">
        <f>Vulnerability_climate!C689</f>
        <v>0</v>
      </c>
      <c r="H660" s="109" t="str">
        <f t="shared" si="41"/>
        <v>00</v>
      </c>
      <c r="I660" s="109" t="e">
        <f>VLOOKUP(Risk_climate!$H660,Exposure_climate!$D$14:$J$1009,3,FALSE)</f>
        <v>#N/A</v>
      </c>
      <c r="J660" s="109" t="e">
        <f>VLOOKUP(Risk_climate!$H660,Exposure_climate!$D$14:$J$1009,4,FALSE)</f>
        <v>#N/A</v>
      </c>
      <c r="K660" s="110" t="e">
        <f>VLOOKUP(Risk_climate!$H660,Exposure_climate!$D$14:$J$1009,6,FALSE)</f>
        <v>#N/A</v>
      </c>
      <c r="L660" s="111">
        <f>Vulnerability_climate!E689</f>
        <v>0</v>
      </c>
      <c r="M660" s="112">
        <f>Vulnerability_climate!F689</f>
        <v>0</v>
      </c>
      <c r="N660" s="112" t="str">
        <f t="shared" si="42"/>
        <v>00</v>
      </c>
      <c r="O660" s="112" t="e">
        <f>VLOOKUP(N660,Vulnerability_climate!$D$18:$I$37,4,FALSE)</f>
        <v>#N/A</v>
      </c>
      <c r="P660" s="112" t="e">
        <f>VLOOKUP(N660,Vulnerability_climate!$D$18:$I$37,5,FALSE)</f>
        <v>#N/A</v>
      </c>
      <c r="Q660" s="113" t="e">
        <f>VLOOKUP(N660,Vulnerability_climate!$D$18:$I$37,6,FALSE)</f>
        <v>#N/A</v>
      </c>
      <c r="R660" s="55" t="e">
        <f t="shared" si="40"/>
        <v>#N/A</v>
      </c>
      <c r="S660" s="133" t="str">
        <f t="shared" si="43"/>
        <v/>
      </c>
    </row>
    <row r="661" spans="2:19" ht="16.5" thickBot="1" x14ac:dyDescent="0.3">
      <c r="B661" s="206">
        <f>Vulnerability_climate!B690</f>
        <v>0</v>
      </c>
      <c r="C661" s="207">
        <f>VLOOKUP($B661,Hazards_climate!$J$15:$R$10016,6,FALSE)</f>
        <v>0</v>
      </c>
      <c r="D661" s="208" t="e">
        <f>VLOOKUP($B661,Hazards_climate!$J$15:$R$10016,7,FALSE)</f>
        <v>#N/A</v>
      </c>
      <c r="E661" s="207">
        <f>VLOOKUP($B661,Hazards_climate!$J$15:$R$10016,8,FALSE)</f>
        <v>0</v>
      </c>
      <c r="F661" s="209">
        <f>VLOOKUP($B661,Hazards_climate!$J$15:$R$10016,9,FALSE)</f>
        <v>0</v>
      </c>
      <c r="G661" s="108">
        <f>Vulnerability_climate!C690</f>
        <v>0</v>
      </c>
      <c r="H661" s="109" t="str">
        <f t="shared" si="41"/>
        <v>00</v>
      </c>
      <c r="I661" s="109" t="e">
        <f>VLOOKUP(Risk_climate!$H661,Exposure_climate!$D$14:$J$1009,3,FALSE)</f>
        <v>#N/A</v>
      </c>
      <c r="J661" s="109" t="e">
        <f>VLOOKUP(Risk_climate!$H661,Exposure_climate!$D$14:$J$1009,4,FALSE)</f>
        <v>#N/A</v>
      </c>
      <c r="K661" s="110" t="e">
        <f>VLOOKUP(Risk_climate!$H661,Exposure_climate!$D$14:$J$1009,6,FALSE)</f>
        <v>#N/A</v>
      </c>
      <c r="L661" s="111">
        <f>Vulnerability_climate!E690</f>
        <v>0</v>
      </c>
      <c r="M661" s="112">
        <f>Vulnerability_climate!F690</f>
        <v>0</v>
      </c>
      <c r="N661" s="112" t="str">
        <f t="shared" si="42"/>
        <v>00</v>
      </c>
      <c r="O661" s="112" t="e">
        <f>VLOOKUP(N661,Vulnerability_climate!$D$18:$I$37,4,FALSE)</f>
        <v>#N/A</v>
      </c>
      <c r="P661" s="112" t="e">
        <f>VLOOKUP(N661,Vulnerability_climate!$D$18:$I$37,5,FALSE)</f>
        <v>#N/A</v>
      </c>
      <c r="Q661" s="113" t="e">
        <f>VLOOKUP(N661,Vulnerability_climate!$D$18:$I$37,6,FALSE)</f>
        <v>#N/A</v>
      </c>
      <c r="R661" s="55" t="e">
        <f t="shared" si="40"/>
        <v>#N/A</v>
      </c>
      <c r="S661" s="133" t="str">
        <f t="shared" si="43"/>
        <v/>
      </c>
    </row>
    <row r="662" spans="2:19" ht="16.5" thickBot="1" x14ac:dyDescent="0.3">
      <c r="B662" s="206">
        <f>Vulnerability_climate!B691</f>
        <v>0</v>
      </c>
      <c r="C662" s="207">
        <f>VLOOKUP($B662,Hazards_climate!$J$15:$R$10016,6,FALSE)</f>
        <v>0</v>
      </c>
      <c r="D662" s="208" t="e">
        <f>VLOOKUP($B662,Hazards_climate!$J$15:$R$10016,7,FALSE)</f>
        <v>#N/A</v>
      </c>
      <c r="E662" s="207">
        <f>VLOOKUP($B662,Hazards_climate!$J$15:$R$10016,8,FALSE)</f>
        <v>0</v>
      </c>
      <c r="F662" s="209">
        <f>VLOOKUP($B662,Hazards_climate!$J$15:$R$10016,9,FALSE)</f>
        <v>0</v>
      </c>
      <c r="G662" s="108">
        <f>Vulnerability_climate!C691</f>
        <v>0</v>
      </c>
      <c r="H662" s="109" t="str">
        <f t="shared" si="41"/>
        <v>00</v>
      </c>
      <c r="I662" s="109" t="e">
        <f>VLOOKUP(Risk_climate!$H662,Exposure_climate!$D$14:$J$1009,3,FALSE)</f>
        <v>#N/A</v>
      </c>
      <c r="J662" s="109" t="e">
        <f>VLOOKUP(Risk_climate!$H662,Exposure_climate!$D$14:$J$1009,4,FALSE)</f>
        <v>#N/A</v>
      </c>
      <c r="K662" s="110" t="e">
        <f>VLOOKUP(Risk_climate!$H662,Exposure_climate!$D$14:$J$1009,6,FALSE)</f>
        <v>#N/A</v>
      </c>
      <c r="L662" s="111">
        <f>Vulnerability_climate!E691</f>
        <v>0</v>
      </c>
      <c r="M662" s="112">
        <f>Vulnerability_climate!F691</f>
        <v>0</v>
      </c>
      <c r="N662" s="112" t="str">
        <f t="shared" si="42"/>
        <v>00</v>
      </c>
      <c r="O662" s="112" t="e">
        <f>VLOOKUP(N662,Vulnerability_climate!$D$18:$I$37,4,FALSE)</f>
        <v>#N/A</v>
      </c>
      <c r="P662" s="112" t="e">
        <f>VLOOKUP(N662,Vulnerability_climate!$D$18:$I$37,5,FALSE)</f>
        <v>#N/A</v>
      </c>
      <c r="Q662" s="113" t="e">
        <f>VLOOKUP(N662,Vulnerability_climate!$D$18:$I$37,6,FALSE)</f>
        <v>#N/A</v>
      </c>
      <c r="R662" s="55" t="e">
        <f t="shared" si="40"/>
        <v>#N/A</v>
      </c>
      <c r="S662" s="133" t="str">
        <f t="shared" si="43"/>
        <v/>
      </c>
    </row>
    <row r="663" spans="2:19" ht="16.5" thickBot="1" x14ac:dyDescent="0.3">
      <c r="B663" s="206">
        <f>Vulnerability_climate!B692</f>
        <v>0</v>
      </c>
      <c r="C663" s="207">
        <f>VLOOKUP($B663,Hazards_climate!$J$15:$R$10016,6,FALSE)</f>
        <v>0</v>
      </c>
      <c r="D663" s="208" t="e">
        <f>VLOOKUP($B663,Hazards_climate!$J$15:$R$10016,7,FALSE)</f>
        <v>#N/A</v>
      </c>
      <c r="E663" s="207">
        <f>VLOOKUP($B663,Hazards_climate!$J$15:$R$10016,8,FALSE)</f>
        <v>0</v>
      </c>
      <c r="F663" s="209">
        <f>VLOOKUP($B663,Hazards_climate!$J$15:$R$10016,9,FALSE)</f>
        <v>0</v>
      </c>
      <c r="G663" s="108">
        <f>Vulnerability_climate!C692</f>
        <v>0</v>
      </c>
      <c r="H663" s="109" t="str">
        <f t="shared" si="41"/>
        <v>00</v>
      </c>
      <c r="I663" s="109" t="e">
        <f>VLOOKUP(Risk_climate!$H663,Exposure_climate!$D$14:$J$1009,3,FALSE)</f>
        <v>#N/A</v>
      </c>
      <c r="J663" s="109" t="e">
        <f>VLOOKUP(Risk_climate!$H663,Exposure_climate!$D$14:$J$1009,4,FALSE)</f>
        <v>#N/A</v>
      </c>
      <c r="K663" s="110" t="e">
        <f>VLOOKUP(Risk_climate!$H663,Exposure_climate!$D$14:$J$1009,6,FALSE)</f>
        <v>#N/A</v>
      </c>
      <c r="L663" s="111">
        <f>Vulnerability_climate!E692</f>
        <v>0</v>
      </c>
      <c r="M663" s="112">
        <f>Vulnerability_climate!F692</f>
        <v>0</v>
      </c>
      <c r="N663" s="112" t="str">
        <f t="shared" si="42"/>
        <v>00</v>
      </c>
      <c r="O663" s="112" t="e">
        <f>VLOOKUP(N663,Vulnerability_climate!$D$18:$I$37,4,FALSE)</f>
        <v>#N/A</v>
      </c>
      <c r="P663" s="112" t="e">
        <f>VLOOKUP(N663,Vulnerability_climate!$D$18:$I$37,5,FALSE)</f>
        <v>#N/A</v>
      </c>
      <c r="Q663" s="113" t="e">
        <f>VLOOKUP(N663,Vulnerability_climate!$D$18:$I$37,6,FALSE)</f>
        <v>#N/A</v>
      </c>
      <c r="R663" s="55" t="e">
        <f t="shared" si="40"/>
        <v>#N/A</v>
      </c>
      <c r="S663" s="133" t="str">
        <f t="shared" si="43"/>
        <v/>
      </c>
    </row>
    <row r="664" spans="2:19" ht="16.5" thickBot="1" x14ac:dyDescent="0.3">
      <c r="B664" s="206">
        <f>Vulnerability_climate!B693</f>
        <v>0</v>
      </c>
      <c r="C664" s="207">
        <f>VLOOKUP($B664,Hazards_climate!$J$15:$R$10016,6,FALSE)</f>
        <v>0</v>
      </c>
      <c r="D664" s="208" t="e">
        <f>VLOOKUP($B664,Hazards_climate!$J$15:$R$10016,7,FALSE)</f>
        <v>#N/A</v>
      </c>
      <c r="E664" s="207">
        <f>VLOOKUP($B664,Hazards_climate!$J$15:$R$10016,8,FALSE)</f>
        <v>0</v>
      </c>
      <c r="F664" s="209">
        <f>VLOOKUP($B664,Hazards_climate!$J$15:$R$10016,9,FALSE)</f>
        <v>0</v>
      </c>
      <c r="G664" s="108">
        <f>Vulnerability_climate!C693</f>
        <v>0</v>
      </c>
      <c r="H664" s="109" t="str">
        <f t="shared" si="41"/>
        <v>00</v>
      </c>
      <c r="I664" s="109" t="e">
        <f>VLOOKUP(Risk_climate!$H664,Exposure_climate!$D$14:$J$1009,3,FALSE)</f>
        <v>#N/A</v>
      </c>
      <c r="J664" s="109" t="e">
        <f>VLOOKUP(Risk_climate!$H664,Exposure_climate!$D$14:$J$1009,4,FALSE)</f>
        <v>#N/A</v>
      </c>
      <c r="K664" s="110" t="e">
        <f>VLOOKUP(Risk_climate!$H664,Exposure_climate!$D$14:$J$1009,6,FALSE)</f>
        <v>#N/A</v>
      </c>
      <c r="L664" s="111">
        <f>Vulnerability_climate!E693</f>
        <v>0</v>
      </c>
      <c r="M664" s="112">
        <f>Vulnerability_climate!F693</f>
        <v>0</v>
      </c>
      <c r="N664" s="112" t="str">
        <f t="shared" si="42"/>
        <v>00</v>
      </c>
      <c r="O664" s="112" t="e">
        <f>VLOOKUP(N664,Vulnerability_climate!$D$18:$I$37,4,FALSE)</f>
        <v>#N/A</v>
      </c>
      <c r="P664" s="112" t="e">
        <f>VLOOKUP(N664,Vulnerability_climate!$D$18:$I$37,5,FALSE)</f>
        <v>#N/A</v>
      </c>
      <c r="Q664" s="113" t="e">
        <f>VLOOKUP(N664,Vulnerability_climate!$D$18:$I$37,6,FALSE)</f>
        <v>#N/A</v>
      </c>
      <c r="R664" s="55" t="e">
        <f t="shared" si="40"/>
        <v>#N/A</v>
      </c>
      <c r="S664" s="133" t="str">
        <f t="shared" si="43"/>
        <v/>
      </c>
    </row>
    <row r="665" spans="2:19" ht="16.5" thickBot="1" x14ac:dyDescent="0.3">
      <c r="B665" s="206">
        <f>Vulnerability_climate!B694</f>
        <v>0</v>
      </c>
      <c r="C665" s="207">
        <f>VLOOKUP($B665,Hazards_climate!$J$15:$R$10016,6,FALSE)</f>
        <v>0</v>
      </c>
      <c r="D665" s="208" t="e">
        <f>VLOOKUP($B665,Hazards_climate!$J$15:$R$10016,7,FALSE)</f>
        <v>#N/A</v>
      </c>
      <c r="E665" s="207">
        <f>VLOOKUP($B665,Hazards_climate!$J$15:$R$10016,8,FALSE)</f>
        <v>0</v>
      </c>
      <c r="F665" s="209">
        <f>VLOOKUP($B665,Hazards_climate!$J$15:$R$10016,9,FALSE)</f>
        <v>0</v>
      </c>
      <c r="G665" s="108">
        <f>Vulnerability_climate!C694</f>
        <v>0</v>
      </c>
      <c r="H665" s="109" t="str">
        <f t="shared" si="41"/>
        <v>00</v>
      </c>
      <c r="I665" s="109" t="e">
        <f>VLOOKUP(Risk_climate!$H665,Exposure_climate!$D$14:$J$1009,3,FALSE)</f>
        <v>#N/A</v>
      </c>
      <c r="J665" s="109" t="e">
        <f>VLOOKUP(Risk_climate!$H665,Exposure_climate!$D$14:$J$1009,4,FALSE)</f>
        <v>#N/A</v>
      </c>
      <c r="K665" s="110" t="e">
        <f>VLOOKUP(Risk_climate!$H665,Exposure_climate!$D$14:$J$1009,6,FALSE)</f>
        <v>#N/A</v>
      </c>
      <c r="L665" s="111">
        <f>Vulnerability_climate!E694</f>
        <v>0</v>
      </c>
      <c r="M665" s="112">
        <f>Vulnerability_climate!F694</f>
        <v>0</v>
      </c>
      <c r="N665" s="112" t="str">
        <f t="shared" si="42"/>
        <v>00</v>
      </c>
      <c r="O665" s="112" t="e">
        <f>VLOOKUP(N665,Vulnerability_climate!$D$18:$I$37,4,FALSE)</f>
        <v>#N/A</v>
      </c>
      <c r="P665" s="112" t="e">
        <f>VLOOKUP(N665,Vulnerability_climate!$D$18:$I$37,5,FALSE)</f>
        <v>#N/A</v>
      </c>
      <c r="Q665" s="113" t="e">
        <f>VLOOKUP(N665,Vulnerability_climate!$D$18:$I$37,6,FALSE)</f>
        <v>#N/A</v>
      </c>
      <c r="R665" s="55" t="e">
        <f t="shared" si="40"/>
        <v>#N/A</v>
      </c>
      <c r="S665" s="133" t="str">
        <f t="shared" si="43"/>
        <v/>
      </c>
    </row>
    <row r="666" spans="2:19" ht="16.5" thickBot="1" x14ac:dyDescent="0.3">
      <c r="B666" s="206">
        <f>Vulnerability_climate!B695</f>
        <v>0</v>
      </c>
      <c r="C666" s="207">
        <f>VLOOKUP($B666,Hazards_climate!$J$15:$R$10016,6,FALSE)</f>
        <v>0</v>
      </c>
      <c r="D666" s="208" t="e">
        <f>VLOOKUP($B666,Hazards_climate!$J$15:$R$10016,7,FALSE)</f>
        <v>#N/A</v>
      </c>
      <c r="E666" s="207">
        <f>VLOOKUP($B666,Hazards_climate!$J$15:$R$10016,8,FALSE)</f>
        <v>0</v>
      </c>
      <c r="F666" s="209">
        <f>VLOOKUP($B666,Hazards_climate!$J$15:$R$10016,9,FALSE)</f>
        <v>0</v>
      </c>
      <c r="G666" s="108">
        <f>Vulnerability_climate!C695</f>
        <v>0</v>
      </c>
      <c r="H666" s="109" t="str">
        <f t="shared" si="41"/>
        <v>00</v>
      </c>
      <c r="I666" s="109" t="e">
        <f>VLOOKUP(Risk_climate!$H666,Exposure_climate!$D$14:$J$1009,3,FALSE)</f>
        <v>#N/A</v>
      </c>
      <c r="J666" s="109" t="e">
        <f>VLOOKUP(Risk_climate!$H666,Exposure_climate!$D$14:$J$1009,4,FALSE)</f>
        <v>#N/A</v>
      </c>
      <c r="K666" s="110" t="e">
        <f>VLOOKUP(Risk_climate!$H666,Exposure_climate!$D$14:$J$1009,6,FALSE)</f>
        <v>#N/A</v>
      </c>
      <c r="L666" s="111">
        <f>Vulnerability_climate!E695</f>
        <v>0</v>
      </c>
      <c r="M666" s="112">
        <f>Vulnerability_climate!F695</f>
        <v>0</v>
      </c>
      <c r="N666" s="112" t="str">
        <f t="shared" si="42"/>
        <v>00</v>
      </c>
      <c r="O666" s="112" t="e">
        <f>VLOOKUP(N666,Vulnerability_climate!$D$18:$I$37,4,FALSE)</f>
        <v>#N/A</v>
      </c>
      <c r="P666" s="112" t="e">
        <f>VLOOKUP(N666,Vulnerability_climate!$D$18:$I$37,5,FALSE)</f>
        <v>#N/A</v>
      </c>
      <c r="Q666" s="113" t="e">
        <f>VLOOKUP(N666,Vulnerability_climate!$D$18:$I$37,6,FALSE)</f>
        <v>#N/A</v>
      </c>
      <c r="R666" s="55" t="e">
        <f t="shared" si="40"/>
        <v>#N/A</v>
      </c>
      <c r="S666" s="133" t="str">
        <f t="shared" si="43"/>
        <v/>
      </c>
    </row>
    <row r="667" spans="2:19" ht="16.5" thickBot="1" x14ac:dyDescent="0.3">
      <c r="B667" s="206">
        <f>Vulnerability_climate!B696</f>
        <v>0</v>
      </c>
      <c r="C667" s="207">
        <f>VLOOKUP($B667,Hazards_climate!$J$15:$R$10016,6,FALSE)</f>
        <v>0</v>
      </c>
      <c r="D667" s="208" t="e">
        <f>VLOOKUP($B667,Hazards_climate!$J$15:$R$10016,7,FALSE)</f>
        <v>#N/A</v>
      </c>
      <c r="E667" s="207">
        <f>VLOOKUP($B667,Hazards_climate!$J$15:$R$10016,8,FALSE)</f>
        <v>0</v>
      </c>
      <c r="F667" s="209">
        <f>VLOOKUP($B667,Hazards_climate!$J$15:$R$10016,9,FALSE)</f>
        <v>0</v>
      </c>
      <c r="G667" s="108">
        <f>Vulnerability_climate!C696</f>
        <v>0</v>
      </c>
      <c r="H667" s="109" t="str">
        <f t="shared" si="41"/>
        <v>00</v>
      </c>
      <c r="I667" s="109" t="e">
        <f>VLOOKUP(Risk_climate!$H667,Exposure_climate!$D$14:$J$1009,3,FALSE)</f>
        <v>#N/A</v>
      </c>
      <c r="J667" s="109" t="e">
        <f>VLOOKUP(Risk_climate!$H667,Exposure_climate!$D$14:$J$1009,4,FALSE)</f>
        <v>#N/A</v>
      </c>
      <c r="K667" s="110" t="e">
        <f>VLOOKUP(Risk_climate!$H667,Exposure_climate!$D$14:$J$1009,6,FALSE)</f>
        <v>#N/A</v>
      </c>
      <c r="L667" s="111">
        <f>Vulnerability_climate!E696</f>
        <v>0</v>
      </c>
      <c r="M667" s="112">
        <f>Vulnerability_climate!F696</f>
        <v>0</v>
      </c>
      <c r="N667" s="112" t="str">
        <f t="shared" si="42"/>
        <v>00</v>
      </c>
      <c r="O667" s="112" t="e">
        <f>VLOOKUP(N667,Vulnerability_climate!$D$18:$I$37,4,FALSE)</f>
        <v>#N/A</v>
      </c>
      <c r="P667" s="112" t="e">
        <f>VLOOKUP(N667,Vulnerability_climate!$D$18:$I$37,5,FALSE)</f>
        <v>#N/A</v>
      </c>
      <c r="Q667" s="113" t="e">
        <f>VLOOKUP(N667,Vulnerability_climate!$D$18:$I$37,6,FALSE)</f>
        <v>#N/A</v>
      </c>
      <c r="R667" s="55" t="e">
        <f t="shared" si="40"/>
        <v>#N/A</v>
      </c>
      <c r="S667" s="133" t="str">
        <f t="shared" si="43"/>
        <v/>
      </c>
    </row>
    <row r="668" spans="2:19" ht="16.5" thickBot="1" x14ac:dyDescent="0.3">
      <c r="B668" s="206">
        <f>Vulnerability_climate!B697</f>
        <v>0</v>
      </c>
      <c r="C668" s="207">
        <f>VLOOKUP($B668,Hazards_climate!$J$15:$R$10016,6,FALSE)</f>
        <v>0</v>
      </c>
      <c r="D668" s="208" t="e">
        <f>VLOOKUP($B668,Hazards_climate!$J$15:$R$10016,7,FALSE)</f>
        <v>#N/A</v>
      </c>
      <c r="E668" s="207">
        <f>VLOOKUP($B668,Hazards_climate!$J$15:$R$10016,8,FALSE)</f>
        <v>0</v>
      </c>
      <c r="F668" s="209">
        <f>VLOOKUP($B668,Hazards_climate!$J$15:$R$10016,9,FALSE)</f>
        <v>0</v>
      </c>
      <c r="G668" s="108">
        <f>Vulnerability_climate!C697</f>
        <v>0</v>
      </c>
      <c r="H668" s="109" t="str">
        <f t="shared" si="41"/>
        <v>00</v>
      </c>
      <c r="I668" s="109" t="e">
        <f>VLOOKUP(Risk_climate!$H668,Exposure_climate!$D$14:$J$1009,3,FALSE)</f>
        <v>#N/A</v>
      </c>
      <c r="J668" s="109" t="e">
        <f>VLOOKUP(Risk_climate!$H668,Exposure_climate!$D$14:$J$1009,4,FALSE)</f>
        <v>#N/A</v>
      </c>
      <c r="K668" s="110" t="e">
        <f>VLOOKUP(Risk_climate!$H668,Exposure_climate!$D$14:$J$1009,6,FALSE)</f>
        <v>#N/A</v>
      </c>
      <c r="L668" s="111">
        <f>Vulnerability_climate!E697</f>
        <v>0</v>
      </c>
      <c r="M668" s="112">
        <f>Vulnerability_climate!F697</f>
        <v>0</v>
      </c>
      <c r="N668" s="112" t="str">
        <f t="shared" si="42"/>
        <v>00</v>
      </c>
      <c r="O668" s="112" t="e">
        <f>VLOOKUP(N668,Vulnerability_climate!$D$18:$I$37,4,FALSE)</f>
        <v>#N/A</v>
      </c>
      <c r="P668" s="112" t="e">
        <f>VLOOKUP(N668,Vulnerability_climate!$D$18:$I$37,5,FALSE)</f>
        <v>#N/A</v>
      </c>
      <c r="Q668" s="113" t="e">
        <f>VLOOKUP(N668,Vulnerability_climate!$D$18:$I$37,6,FALSE)</f>
        <v>#N/A</v>
      </c>
      <c r="R668" s="55" t="e">
        <f t="shared" si="40"/>
        <v>#N/A</v>
      </c>
      <c r="S668" s="133" t="str">
        <f t="shared" si="43"/>
        <v/>
      </c>
    </row>
    <row r="669" spans="2:19" ht="16.5" thickBot="1" x14ac:dyDescent="0.3">
      <c r="B669" s="206">
        <f>Vulnerability_climate!B698</f>
        <v>0</v>
      </c>
      <c r="C669" s="207">
        <f>VLOOKUP($B669,Hazards_climate!$J$15:$R$10016,6,FALSE)</f>
        <v>0</v>
      </c>
      <c r="D669" s="208" t="e">
        <f>VLOOKUP($B669,Hazards_climate!$J$15:$R$10016,7,FALSE)</f>
        <v>#N/A</v>
      </c>
      <c r="E669" s="207">
        <f>VLOOKUP($B669,Hazards_climate!$J$15:$R$10016,8,FALSE)</f>
        <v>0</v>
      </c>
      <c r="F669" s="209">
        <f>VLOOKUP($B669,Hazards_climate!$J$15:$R$10016,9,FALSE)</f>
        <v>0</v>
      </c>
      <c r="G669" s="108">
        <f>Vulnerability_climate!C698</f>
        <v>0</v>
      </c>
      <c r="H669" s="109" t="str">
        <f t="shared" si="41"/>
        <v>00</v>
      </c>
      <c r="I669" s="109" t="e">
        <f>VLOOKUP(Risk_climate!$H669,Exposure_climate!$D$14:$J$1009,3,FALSE)</f>
        <v>#N/A</v>
      </c>
      <c r="J669" s="109" t="e">
        <f>VLOOKUP(Risk_climate!$H669,Exposure_climate!$D$14:$J$1009,4,FALSE)</f>
        <v>#N/A</v>
      </c>
      <c r="K669" s="110" t="e">
        <f>VLOOKUP(Risk_climate!$H669,Exposure_climate!$D$14:$J$1009,6,FALSE)</f>
        <v>#N/A</v>
      </c>
      <c r="L669" s="111">
        <f>Vulnerability_climate!E698</f>
        <v>0</v>
      </c>
      <c r="M669" s="112">
        <f>Vulnerability_climate!F698</f>
        <v>0</v>
      </c>
      <c r="N669" s="112" t="str">
        <f t="shared" si="42"/>
        <v>00</v>
      </c>
      <c r="O669" s="112" t="e">
        <f>VLOOKUP(N669,Vulnerability_climate!$D$18:$I$37,4,FALSE)</f>
        <v>#N/A</v>
      </c>
      <c r="P669" s="112" t="e">
        <f>VLOOKUP(N669,Vulnerability_climate!$D$18:$I$37,5,FALSE)</f>
        <v>#N/A</v>
      </c>
      <c r="Q669" s="113" t="e">
        <f>VLOOKUP(N669,Vulnerability_climate!$D$18:$I$37,6,FALSE)</f>
        <v>#N/A</v>
      </c>
      <c r="R669" s="55" t="e">
        <f t="shared" si="40"/>
        <v>#N/A</v>
      </c>
      <c r="S669" s="133" t="str">
        <f t="shared" si="43"/>
        <v/>
      </c>
    </row>
    <row r="670" spans="2:19" ht="16.5" thickBot="1" x14ac:dyDescent="0.3">
      <c r="B670" s="206">
        <f>Vulnerability_climate!B699</f>
        <v>0</v>
      </c>
      <c r="C670" s="207">
        <f>VLOOKUP($B670,Hazards_climate!$J$15:$R$10016,6,FALSE)</f>
        <v>0</v>
      </c>
      <c r="D670" s="208" t="e">
        <f>VLOOKUP($B670,Hazards_climate!$J$15:$R$10016,7,FALSE)</f>
        <v>#N/A</v>
      </c>
      <c r="E670" s="207">
        <f>VLOOKUP($B670,Hazards_climate!$J$15:$R$10016,8,FALSE)</f>
        <v>0</v>
      </c>
      <c r="F670" s="209">
        <f>VLOOKUP($B670,Hazards_climate!$J$15:$R$10016,9,FALSE)</f>
        <v>0</v>
      </c>
      <c r="G670" s="108">
        <f>Vulnerability_climate!C699</f>
        <v>0</v>
      </c>
      <c r="H670" s="109" t="str">
        <f t="shared" si="41"/>
        <v>00</v>
      </c>
      <c r="I670" s="109" t="e">
        <f>VLOOKUP(Risk_climate!$H670,Exposure_climate!$D$14:$J$1009,3,FALSE)</f>
        <v>#N/A</v>
      </c>
      <c r="J670" s="109" t="e">
        <f>VLOOKUP(Risk_climate!$H670,Exposure_climate!$D$14:$J$1009,4,FALSE)</f>
        <v>#N/A</v>
      </c>
      <c r="K670" s="110" t="e">
        <f>VLOOKUP(Risk_climate!$H670,Exposure_climate!$D$14:$J$1009,6,FALSE)</f>
        <v>#N/A</v>
      </c>
      <c r="L670" s="111">
        <f>Vulnerability_climate!E699</f>
        <v>0</v>
      </c>
      <c r="M670" s="112">
        <f>Vulnerability_climate!F699</f>
        <v>0</v>
      </c>
      <c r="N670" s="112" t="str">
        <f t="shared" si="42"/>
        <v>00</v>
      </c>
      <c r="O670" s="112" t="e">
        <f>VLOOKUP(N670,Vulnerability_climate!$D$18:$I$37,4,FALSE)</f>
        <v>#N/A</v>
      </c>
      <c r="P670" s="112" t="e">
        <f>VLOOKUP(N670,Vulnerability_climate!$D$18:$I$37,5,FALSE)</f>
        <v>#N/A</v>
      </c>
      <c r="Q670" s="113" t="e">
        <f>VLOOKUP(N670,Vulnerability_climate!$D$18:$I$37,6,FALSE)</f>
        <v>#N/A</v>
      </c>
      <c r="R670" s="55" t="e">
        <f t="shared" si="40"/>
        <v>#N/A</v>
      </c>
      <c r="S670" s="133" t="str">
        <f t="shared" si="43"/>
        <v/>
      </c>
    </row>
    <row r="671" spans="2:19" ht="16.5" thickBot="1" x14ac:dyDescent="0.3">
      <c r="B671" s="206">
        <f>Vulnerability_climate!B700</f>
        <v>0</v>
      </c>
      <c r="C671" s="207">
        <f>VLOOKUP($B671,Hazards_climate!$J$15:$R$10016,6,FALSE)</f>
        <v>0</v>
      </c>
      <c r="D671" s="208" t="e">
        <f>VLOOKUP($B671,Hazards_climate!$J$15:$R$10016,7,FALSE)</f>
        <v>#N/A</v>
      </c>
      <c r="E671" s="207">
        <f>VLOOKUP($B671,Hazards_climate!$J$15:$R$10016,8,FALSE)</f>
        <v>0</v>
      </c>
      <c r="F671" s="209">
        <f>VLOOKUP($B671,Hazards_climate!$J$15:$R$10016,9,FALSE)</f>
        <v>0</v>
      </c>
      <c r="G671" s="108">
        <f>Vulnerability_climate!C700</f>
        <v>0</v>
      </c>
      <c r="H671" s="109" t="str">
        <f t="shared" si="41"/>
        <v>00</v>
      </c>
      <c r="I671" s="109" t="e">
        <f>VLOOKUP(Risk_climate!$H671,Exposure_climate!$D$14:$J$1009,3,FALSE)</f>
        <v>#N/A</v>
      </c>
      <c r="J671" s="109" t="e">
        <f>VLOOKUP(Risk_climate!$H671,Exposure_climate!$D$14:$J$1009,4,FALSE)</f>
        <v>#N/A</v>
      </c>
      <c r="K671" s="110" t="e">
        <f>VLOOKUP(Risk_climate!$H671,Exposure_climate!$D$14:$J$1009,6,FALSE)</f>
        <v>#N/A</v>
      </c>
      <c r="L671" s="111">
        <f>Vulnerability_climate!E700</f>
        <v>0</v>
      </c>
      <c r="M671" s="112">
        <f>Vulnerability_climate!F700</f>
        <v>0</v>
      </c>
      <c r="N671" s="112" t="str">
        <f t="shared" si="42"/>
        <v>00</v>
      </c>
      <c r="O671" s="112" t="e">
        <f>VLOOKUP(N671,Vulnerability_climate!$D$18:$I$37,4,FALSE)</f>
        <v>#N/A</v>
      </c>
      <c r="P671" s="112" t="e">
        <f>VLOOKUP(N671,Vulnerability_climate!$D$18:$I$37,5,FALSE)</f>
        <v>#N/A</v>
      </c>
      <c r="Q671" s="113" t="e">
        <f>VLOOKUP(N671,Vulnerability_climate!$D$18:$I$37,6,FALSE)</f>
        <v>#N/A</v>
      </c>
      <c r="R671" s="55" t="e">
        <f t="shared" si="40"/>
        <v>#N/A</v>
      </c>
      <c r="S671" s="133" t="str">
        <f t="shared" si="43"/>
        <v/>
      </c>
    </row>
    <row r="672" spans="2:19" ht="16.5" thickBot="1" x14ac:dyDescent="0.3">
      <c r="B672" s="206">
        <f>Vulnerability_climate!B701</f>
        <v>0</v>
      </c>
      <c r="C672" s="207">
        <f>VLOOKUP($B672,Hazards_climate!$J$15:$R$10016,6,FALSE)</f>
        <v>0</v>
      </c>
      <c r="D672" s="208" t="e">
        <f>VLOOKUP($B672,Hazards_climate!$J$15:$R$10016,7,FALSE)</f>
        <v>#N/A</v>
      </c>
      <c r="E672" s="207">
        <f>VLOOKUP($B672,Hazards_climate!$J$15:$R$10016,8,FALSE)</f>
        <v>0</v>
      </c>
      <c r="F672" s="209">
        <f>VLOOKUP($B672,Hazards_climate!$J$15:$R$10016,9,FALSE)</f>
        <v>0</v>
      </c>
      <c r="G672" s="108">
        <f>Vulnerability_climate!C701</f>
        <v>0</v>
      </c>
      <c r="H672" s="109" t="str">
        <f t="shared" si="41"/>
        <v>00</v>
      </c>
      <c r="I672" s="109" t="e">
        <f>VLOOKUP(Risk_climate!$H672,Exposure_climate!$D$14:$J$1009,3,FALSE)</f>
        <v>#N/A</v>
      </c>
      <c r="J672" s="109" t="e">
        <f>VLOOKUP(Risk_climate!$H672,Exposure_climate!$D$14:$J$1009,4,FALSE)</f>
        <v>#N/A</v>
      </c>
      <c r="K672" s="110" t="e">
        <f>VLOOKUP(Risk_climate!$H672,Exposure_climate!$D$14:$J$1009,6,FALSE)</f>
        <v>#N/A</v>
      </c>
      <c r="L672" s="111">
        <f>Vulnerability_climate!E701</f>
        <v>0</v>
      </c>
      <c r="M672" s="112">
        <f>Vulnerability_climate!F701</f>
        <v>0</v>
      </c>
      <c r="N672" s="112" t="str">
        <f t="shared" si="42"/>
        <v>00</v>
      </c>
      <c r="O672" s="112" t="e">
        <f>VLOOKUP(N672,Vulnerability_climate!$D$18:$I$37,4,FALSE)</f>
        <v>#N/A</v>
      </c>
      <c r="P672" s="112" t="e">
        <f>VLOOKUP(N672,Vulnerability_climate!$D$18:$I$37,5,FALSE)</f>
        <v>#N/A</v>
      </c>
      <c r="Q672" s="113" t="e">
        <f>VLOOKUP(N672,Vulnerability_climate!$D$18:$I$37,6,FALSE)</f>
        <v>#N/A</v>
      </c>
      <c r="R672" s="55" t="e">
        <f t="shared" si="40"/>
        <v>#N/A</v>
      </c>
      <c r="S672" s="133" t="str">
        <f t="shared" si="43"/>
        <v/>
      </c>
    </row>
    <row r="673" spans="2:19" ht="16.5" thickBot="1" x14ac:dyDescent="0.3">
      <c r="B673" s="206">
        <f>Vulnerability_climate!B702</f>
        <v>0</v>
      </c>
      <c r="C673" s="207">
        <f>VLOOKUP($B673,Hazards_climate!$J$15:$R$10016,6,FALSE)</f>
        <v>0</v>
      </c>
      <c r="D673" s="208" t="e">
        <f>VLOOKUP($B673,Hazards_climate!$J$15:$R$10016,7,FALSE)</f>
        <v>#N/A</v>
      </c>
      <c r="E673" s="207">
        <f>VLOOKUP($B673,Hazards_climate!$J$15:$R$10016,8,FALSE)</f>
        <v>0</v>
      </c>
      <c r="F673" s="209">
        <f>VLOOKUP($B673,Hazards_climate!$J$15:$R$10016,9,FALSE)</f>
        <v>0</v>
      </c>
      <c r="G673" s="108">
        <f>Vulnerability_climate!C702</f>
        <v>0</v>
      </c>
      <c r="H673" s="109" t="str">
        <f t="shared" si="41"/>
        <v>00</v>
      </c>
      <c r="I673" s="109" t="e">
        <f>VLOOKUP(Risk_climate!$H673,Exposure_climate!$D$14:$J$1009,3,FALSE)</f>
        <v>#N/A</v>
      </c>
      <c r="J673" s="109" t="e">
        <f>VLOOKUP(Risk_climate!$H673,Exposure_climate!$D$14:$J$1009,4,FALSE)</f>
        <v>#N/A</v>
      </c>
      <c r="K673" s="110" t="e">
        <f>VLOOKUP(Risk_climate!$H673,Exposure_climate!$D$14:$J$1009,6,FALSE)</f>
        <v>#N/A</v>
      </c>
      <c r="L673" s="111">
        <f>Vulnerability_climate!E702</f>
        <v>0</v>
      </c>
      <c r="M673" s="112">
        <f>Vulnerability_climate!F702</f>
        <v>0</v>
      </c>
      <c r="N673" s="112" t="str">
        <f t="shared" si="42"/>
        <v>00</v>
      </c>
      <c r="O673" s="112" t="e">
        <f>VLOOKUP(N673,Vulnerability_climate!$D$18:$I$37,4,FALSE)</f>
        <v>#N/A</v>
      </c>
      <c r="P673" s="112" t="e">
        <f>VLOOKUP(N673,Vulnerability_climate!$D$18:$I$37,5,FALSE)</f>
        <v>#N/A</v>
      </c>
      <c r="Q673" s="113" t="e">
        <f>VLOOKUP(N673,Vulnerability_climate!$D$18:$I$37,6,FALSE)</f>
        <v>#N/A</v>
      </c>
      <c r="R673" s="55" t="e">
        <f t="shared" si="40"/>
        <v>#N/A</v>
      </c>
      <c r="S673" s="133" t="str">
        <f t="shared" si="43"/>
        <v/>
      </c>
    </row>
    <row r="674" spans="2:19" ht="16.5" thickBot="1" x14ac:dyDescent="0.3">
      <c r="B674" s="206">
        <f>Vulnerability_climate!B703</f>
        <v>0</v>
      </c>
      <c r="C674" s="207">
        <f>VLOOKUP($B674,Hazards_climate!$J$15:$R$10016,6,FALSE)</f>
        <v>0</v>
      </c>
      <c r="D674" s="208" t="e">
        <f>VLOOKUP($B674,Hazards_climate!$J$15:$R$10016,7,FALSE)</f>
        <v>#N/A</v>
      </c>
      <c r="E674" s="207">
        <f>VLOOKUP($B674,Hazards_climate!$J$15:$R$10016,8,FALSE)</f>
        <v>0</v>
      </c>
      <c r="F674" s="209">
        <f>VLOOKUP($B674,Hazards_climate!$J$15:$R$10016,9,FALSE)</f>
        <v>0</v>
      </c>
      <c r="G674" s="108">
        <f>Vulnerability_climate!C703</f>
        <v>0</v>
      </c>
      <c r="H674" s="109" t="str">
        <f t="shared" si="41"/>
        <v>00</v>
      </c>
      <c r="I674" s="109" t="e">
        <f>VLOOKUP(Risk_climate!$H674,Exposure_climate!$D$14:$J$1009,3,FALSE)</f>
        <v>#N/A</v>
      </c>
      <c r="J674" s="109" t="e">
        <f>VLOOKUP(Risk_climate!$H674,Exposure_climate!$D$14:$J$1009,4,FALSE)</f>
        <v>#N/A</v>
      </c>
      <c r="K674" s="110" t="e">
        <f>VLOOKUP(Risk_climate!$H674,Exposure_climate!$D$14:$J$1009,6,FALSE)</f>
        <v>#N/A</v>
      </c>
      <c r="L674" s="111">
        <f>Vulnerability_climate!E703</f>
        <v>0</v>
      </c>
      <c r="M674" s="112">
        <f>Vulnerability_climate!F703</f>
        <v>0</v>
      </c>
      <c r="N674" s="112" t="str">
        <f t="shared" si="42"/>
        <v>00</v>
      </c>
      <c r="O674" s="112" t="e">
        <f>VLOOKUP(N674,Vulnerability_climate!$D$18:$I$37,4,FALSE)</f>
        <v>#N/A</v>
      </c>
      <c r="P674" s="112" t="e">
        <f>VLOOKUP(N674,Vulnerability_climate!$D$18:$I$37,5,FALSE)</f>
        <v>#N/A</v>
      </c>
      <c r="Q674" s="113" t="e">
        <f>VLOOKUP(N674,Vulnerability_climate!$D$18:$I$37,6,FALSE)</f>
        <v>#N/A</v>
      </c>
      <c r="R674" s="55" t="e">
        <f t="shared" si="40"/>
        <v>#N/A</v>
      </c>
      <c r="S674" s="133" t="str">
        <f t="shared" si="43"/>
        <v/>
      </c>
    </row>
    <row r="675" spans="2:19" ht="16.5" thickBot="1" x14ac:dyDescent="0.3">
      <c r="B675" s="206">
        <f>Vulnerability_climate!B704</f>
        <v>0</v>
      </c>
      <c r="C675" s="207">
        <f>VLOOKUP($B675,Hazards_climate!$J$15:$R$10016,6,FALSE)</f>
        <v>0</v>
      </c>
      <c r="D675" s="208" t="e">
        <f>VLOOKUP($B675,Hazards_climate!$J$15:$R$10016,7,FALSE)</f>
        <v>#N/A</v>
      </c>
      <c r="E675" s="207">
        <f>VLOOKUP($B675,Hazards_climate!$J$15:$R$10016,8,FALSE)</f>
        <v>0</v>
      </c>
      <c r="F675" s="209">
        <f>VLOOKUP($B675,Hazards_climate!$J$15:$R$10016,9,FALSE)</f>
        <v>0</v>
      </c>
      <c r="G675" s="108">
        <f>Vulnerability_climate!C704</f>
        <v>0</v>
      </c>
      <c r="H675" s="109" t="str">
        <f t="shared" si="41"/>
        <v>00</v>
      </c>
      <c r="I675" s="109" t="e">
        <f>VLOOKUP(Risk_climate!$H675,Exposure_climate!$D$14:$J$1009,3,FALSE)</f>
        <v>#N/A</v>
      </c>
      <c r="J675" s="109" t="e">
        <f>VLOOKUP(Risk_climate!$H675,Exposure_climate!$D$14:$J$1009,4,FALSE)</f>
        <v>#N/A</v>
      </c>
      <c r="K675" s="110" t="e">
        <f>VLOOKUP(Risk_climate!$H675,Exposure_climate!$D$14:$J$1009,6,FALSE)</f>
        <v>#N/A</v>
      </c>
      <c r="L675" s="111">
        <f>Vulnerability_climate!E704</f>
        <v>0</v>
      </c>
      <c r="M675" s="112">
        <f>Vulnerability_climate!F704</f>
        <v>0</v>
      </c>
      <c r="N675" s="112" t="str">
        <f t="shared" si="42"/>
        <v>00</v>
      </c>
      <c r="O675" s="112" t="e">
        <f>VLOOKUP(N675,Vulnerability_climate!$D$18:$I$37,4,FALSE)</f>
        <v>#N/A</v>
      </c>
      <c r="P675" s="112" t="e">
        <f>VLOOKUP(N675,Vulnerability_climate!$D$18:$I$37,5,FALSE)</f>
        <v>#N/A</v>
      </c>
      <c r="Q675" s="113" t="e">
        <f>VLOOKUP(N675,Vulnerability_climate!$D$18:$I$37,6,FALSE)</f>
        <v>#N/A</v>
      </c>
      <c r="R675" s="55" t="e">
        <f t="shared" si="40"/>
        <v>#N/A</v>
      </c>
      <c r="S675" s="133" t="str">
        <f t="shared" si="43"/>
        <v/>
      </c>
    </row>
    <row r="676" spans="2:19" ht="16.5" thickBot="1" x14ac:dyDescent="0.3">
      <c r="B676" s="206">
        <f>Vulnerability_climate!B705</f>
        <v>0</v>
      </c>
      <c r="C676" s="207">
        <f>VLOOKUP($B676,Hazards_climate!$J$15:$R$10016,6,FALSE)</f>
        <v>0</v>
      </c>
      <c r="D676" s="208" t="e">
        <f>VLOOKUP($B676,Hazards_climate!$J$15:$R$10016,7,FALSE)</f>
        <v>#N/A</v>
      </c>
      <c r="E676" s="207">
        <f>VLOOKUP($B676,Hazards_climate!$J$15:$R$10016,8,FALSE)</f>
        <v>0</v>
      </c>
      <c r="F676" s="209">
        <f>VLOOKUP($B676,Hazards_climate!$J$15:$R$10016,9,FALSE)</f>
        <v>0</v>
      </c>
      <c r="G676" s="108">
        <f>Vulnerability_climate!C705</f>
        <v>0</v>
      </c>
      <c r="H676" s="109" t="str">
        <f t="shared" si="41"/>
        <v>00</v>
      </c>
      <c r="I676" s="109" t="e">
        <f>VLOOKUP(Risk_climate!$H676,Exposure_climate!$D$14:$J$1009,3,FALSE)</f>
        <v>#N/A</v>
      </c>
      <c r="J676" s="109" t="e">
        <f>VLOOKUP(Risk_climate!$H676,Exposure_climate!$D$14:$J$1009,4,FALSE)</f>
        <v>#N/A</v>
      </c>
      <c r="K676" s="110" t="e">
        <f>VLOOKUP(Risk_climate!$H676,Exposure_climate!$D$14:$J$1009,6,FALSE)</f>
        <v>#N/A</v>
      </c>
      <c r="L676" s="111">
        <f>Vulnerability_climate!E705</f>
        <v>0</v>
      </c>
      <c r="M676" s="112">
        <f>Vulnerability_climate!F705</f>
        <v>0</v>
      </c>
      <c r="N676" s="112" t="str">
        <f t="shared" si="42"/>
        <v>00</v>
      </c>
      <c r="O676" s="112" t="e">
        <f>VLOOKUP(N676,Vulnerability_climate!$D$18:$I$37,4,FALSE)</f>
        <v>#N/A</v>
      </c>
      <c r="P676" s="112" t="e">
        <f>VLOOKUP(N676,Vulnerability_climate!$D$18:$I$37,5,FALSE)</f>
        <v>#N/A</v>
      </c>
      <c r="Q676" s="113" t="e">
        <f>VLOOKUP(N676,Vulnerability_climate!$D$18:$I$37,6,FALSE)</f>
        <v>#N/A</v>
      </c>
      <c r="R676" s="55" t="e">
        <f t="shared" si="40"/>
        <v>#N/A</v>
      </c>
      <c r="S676" s="133" t="str">
        <f t="shared" si="43"/>
        <v/>
      </c>
    </row>
    <row r="677" spans="2:19" ht="16.5" thickBot="1" x14ac:dyDescent="0.3">
      <c r="B677" s="206">
        <f>Vulnerability_climate!B706</f>
        <v>0</v>
      </c>
      <c r="C677" s="207">
        <f>VLOOKUP($B677,Hazards_climate!$J$15:$R$10016,6,FALSE)</f>
        <v>0</v>
      </c>
      <c r="D677" s="208" t="e">
        <f>VLOOKUP($B677,Hazards_climate!$J$15:$R$10016,7,FALSE)</f>
        <v>#N/A</v>
      </c>
      <c r="E677" s="207">
        <f>VLOOKUP($B677,Hazards_climate!$J$15:$R$10016,8,FALSE)</f>
        <v>0</v>
      </c>
      <c r="F677" s="209">
        <f>VLOOKUP($B677,Hazards_climate!$J$15:$R$10016,9,FALSE)</f>
        <v>0</v>
      </c>
      <c r="G677" s="108">
        <f>Vulnerability_climate!C706</f>
        <v>0</v>
      </c>
      <c r="H677" s="109" t="str">
        <f t="shared" si="41"/>
        <v>00</v>
      </c>
      <c r="I677" s="109" t="e">
        <f>VLOOKUP(Risk_climate!$H677,Exposure_climate!$D$14:$J$1009,3,FALSE)</f>
        <v>#N/A</v>
      </c>
      <c r="J677" s="109" t="e">
        <f>VLOOKUP(Risk_climate!$H677,Exposure_climate!$D$14:$J$1009,4,FALSE)</f>
        <v>#N/A</v>
      </c>
      <c r="K677" s="110" t="e">
        <f>VLOOKUP(Risk_climate!$H677,Exposure_climate!$D$14:$J$1009,6,FALSE)</f>
        <v>#N/A</v>
      </c>
      <c r="L677" s="111">
        <f>Vulnerability_climate!E706</f>
        <v>0</v>
      </c>
      <c r="M677" s="112">
        <f>Vulnerability_climate!F706</f>
        <v>0</v>
      </c>
      <c r="N677" s="112" t="str">
        <f t="shared" si="42"/>
        <v>00</v>
      </c>
      <c r="O677" s="112" t="e">
        <f>VLOOKUP(N677,Vulnerability_climate!$D$18:$I$37,4,FALSE)</f>
        <v>#N/A</v>
      </c>
      <c r="P677" s="112" t="e">
        <f>VLOOKUP(N677,Vulnerability_climate!$D$18:$I$37,5,FALSE)</f>
        <v>#N/A</v>
      </c>
      <c r="Q677" s="113" t="e">
        <f>VLOOKUP(N677,Vulnerability_climate!$D$18:$I$37,6,FALSE)</f>
        <v>#N/A</v>
      </c>
      <c r="R677" s="55" t="e">
        <f t="shared" si="40"/>
        <v>#N/A</v>
      </c>
      <c r="S677" s="133" t="str">
        <f t="shared" si="43"/>
        <v/>
      </c>
    </row>
    <row r="678" spans="2:19" ht="16.5" thickBot="1" x14ac:dyDescent="0.3">
      <c r="B678" s="206">
        <f>Vulnerability_climate!B707</f>
        <v>0</v>
      </c>
      <c r="C678" s="207">
        <f>VLOOKUP($B678,Hazards_climate!$J$15:$R$10016,6,FALSE)</f>
        <v>0</v>
      </c>
      <c r="D678" s="208" t="e">
        <f>VLOOKUP($B678,Hazards_climate!$J$15:$R$10016,7,FALSE)</f>
        <v>#N/A</v>
      </c>
      <c r="E678" s="207">
        <f>VLOOKUP($B678,Hazards_climate!$J$15:$R$10016,8,FALSE)</f>
        <v>0</v>
      </c>
      <c r="F678" s="209">
        <f>VLOOKUP($B678,Hazards_climate!$J$15:$R$10016,9,FALSE)</f>
        <v>0</v>
      </c>
      <c r="G678" s="108">
        <f>Vulnerability_climate!C707</f>
        <v>0</v>
      </c>
      <c r="H678" s="109" t="str">
        <f t="shared" si="41"/>
        <v>00</v>
      </c>
      <c r="I678" s="109" t="e">
        <f>VLOOKUP(Risk_climate!$H678,Exposure_climate!$D$14:$J$1009,3,FALSE)</f>
        <v>#N/A</v>
      </c>
      <c r="J678" s="109" t="e">
        <f>VLOOKUP(Risk_climate!$H678,Exposure_climate!$D$14:$J$1009,4,FALSE)</f>
        <v>#N/A</v>
      </c>
      <c r="K678" s="110" t="e">
        <f>VLOOKUP(Risk_climate!$H678,Exposure_climate!$D$14:$J$1009,6,FALSE)</f>
        <v>#N/A</v>
      </c>
      <c r="L678" s="111">
        <f>Vulnerability_climate!E707</f>
        <v>0</v>
      </c>
      <c r="M678" s="112">
        <f>Vulnerability_climate!F707</f>
        <v>0</v>
      </c>
      <c r="N678" s="112" t="str">
        <f t="shared" si="42"/>
        <v>00</v>
      </c>
      <c r="O678" s="112" t="e">
        <f>VLOOKUP(N678,Vulnerability_climate!$D$18:$I$37,4,FALSE)</f>
        <v>#N/A</v>
      </c>
      <c r="P678" s="112" t="e">
        <f>VLOOKUP(N678,Vulnerability_climate!$D$18:$I$37,5,FALSE)</f>
        <v>#N/A</v>
      </c>
      <c r="Q678" s="113" t="e">
        <f>VLOOKUP(N678,Vulnerability_climate!$D$18:$I$37,6,FALSE)</f>
        <v>#N/A</v>
      </c>
      <c r="R678" s="55" t="e">
        <f t="shared" si="40"/>
        <v>#N/A</v>
      </c>
      <c r="S678" s="133" t="str">
        <f t="shared" si="43"/>
        <v/>
      </c>
    </row>
    <row r="679" spans="2:19" ht="16.5" thickBot="1" x14ac:dyDescent="0.3">
      <c r="B679" s="206">
        <f>Vulnerability_climate!B708</f>
        <v>0</v>
      </c>
      <c r="C679" s="207">
        <f>VLOOKUP($B679,Hazards_climate!$J$15:$R$10016,6,FALSE)</f>
        <v>0</v>
      </c>
      <c r="D679" s="208" t="e">
        <f>VLOOKUP($B679,Hazards_climate!$J$15:$R$10016,7,FALSE)</f>
        <v>#N/A</v>
      </c>
      <c r="E679" s="207">
        <f>VLOOKUP($B679,Hazards_climate!$J$15:$R$10016,8,FALSE)</f>
        <v>0</v>
      </c>
      <c r="F679" s="209">
        <f>VLOOKUP($B679,Hazards_climate!$J$15:$R$10016,9,FALSE)</f>
        <v>0</v>
      </c>
      <c r="G679" s="108">
        <f>Vulnerability_climate!C708</f>
        <v>0</v>
      </c>
      <c r="H679" s="109" t="str">
        <f t="shared" si="41"/>
        <v>00</v>
      </c>
      <c r="I679" s="109" t="e">
        <f>VLOOKUP(Risk_climate!$H679,Exposure_climate!$D$14:$J$1009,3,FALSE)</f>
        <v>#N/A</v>
      </c>
      <c r="J679" s="109" t="e">
        <f>VLOOKUP(Risk_climate!$H679,Exposure_climate!$D$14:$J$1009,4,FALSE)</f>
        <v>#N/A</v>
      </c>
      <c r="K679" s="110" t="e">
        <f>VLOOKUP(Risk_climate!$H679,Exposure_climate!$D$14:$J$1009,6,FALSE)</f>
        <v>#N/A</v>
      </c>
      <c r="L679" s="111">
        <f>Vulnerability_climate!E708</f>
        <v>0</v>
      </c>
      <c r="M679" s="112">
        <f>Vulnerability_climate!F708</f>
        <v>0</v>
      </c>
      <c r="N679" s="112" t="str">
        <f t="shared" si="42"/>
        <v>00</v>
      </c>
      <c r="O679" s="112" t="e">
        <f>VLOOKUP(N679,Vulnerability_climate!$D$18:$I$37,4,FALSE)</f>
        <v>#N/A</v>
      </c>
      <c r="P679" s="112" t="e">
        <f>VLOOKUP(N679,Vulnerability_climate!$D$18:$I$37,5,FALSE)</f>
        <v>#N/A</v>
      </c>
      <c r="Q679" s="113" t="e">
        <f>VLOOKUP(N679,Vulnerability_climate!$D$18:$I$37,6,FALSE)</f>
        <v>#N/A</v>
      </c>
      <c r="R679" s="55" t="e">
        <f t="shared" si="40"/>
        <v>#N/A</v>
      </c>
      <c r="S679" s="133" t="str">
        <f t="shared" si="43"/>
        <v/>
      </c>
    </row>
    <row r="680" spans="2:19" ht="16.5" thickBot="1" x14ac:dyDescent="0.3">
      <c r="B680" s="206">
        <f>Vulnerability_climate!B709</f>
        <v>0</v>
      </c>
      <c r="C680" s="207">
        <f>VLOOKUP($B680,Hazards_climate!$J$15:$R$10016,6,FALSE)</f>
        <v>0</v>
      </c>
      <c r="D680" s="208" t="e">
        <f>VLOOKUP($B680,Hazards_climate!$J$15:$R$10016,7,FALSE)</f>
        <v>#N/A</v>
      </c>
      <c r="E680" s="207">
        <f>VLOOKUP($B680,Hazards_climate!$J$15:$R$10016,8,FALSE)</f>
        <v>0</v>
      </c>
      <c r="F680" s="209">
        <f>VLOOKUP($B680,Hazards_climate!$J$15:$R$10016,9,FALSE)</f>
        <v>0</v>
      </c>
      <c r="G680" s="108">
        <f>Vulnerability_climate!C709</f>
        <v>0</v>
      </c>
      <c r="H680" s="109" t="str">
        <f t="shared" si="41"/>
        <v>00</v>
      </c>
      <c r="I680" s="109" t="e">
        <f>VLOOKUP(Risk_climate!$H680,Exposure_climate!$D$14:$J$1009,3,FALSE)</f>
        <v>#N/A</v>
      </c>
      <c r="J680" s="109" t="e">
        <f>VLOOKUP(Risk_climate!$H680,Exposure_climate!$D$14:$J$1009,4,FALSE)</f>
        <v>#N/A</v>
      </c>
      <c r="K680" s="110" t="e">
        <f>VLOOKUP(Risk_climate!$H680,Exposure_climate!$D$14:$J$1009,6,FALSE)</f>
        <v>#N/A</v>
      </c>
      <c r="L680" s="111">
        <f>Vulnerability_climate!E709</f>
        <v>0</v>
      </c>
      <c r="M680" s="112">
        <f>Vulnerability_climate!F709</f>
        <v>0</v>
      </c>
      <c r="N680" s="112" t="str">
        <f t="shared" si="42"/>
        <v>00</v>
      </c>
      <c r="O680" s="112" t="e">
        <f>VLOOKUP(N680,Vulnerability_climate!$D$18:$I$37,4,FALSE)</f>
        <v>#N/A</v>
      </c>
      <c r="P680" s="112" t="e">
        <f>VLOOKUP(N680,Vulnerability_climate!$D$18:$I$37,5,FALSE)</f>
        <v>#N/A</v>
      </c>
      <c r="Q680" s="113" t="e">
        <f>VLOOKUP(N680,Vulnerability_climate!$D$18:$I$37,6,FALSE)</f>
        <v>#N/A</v>
      </c>
      <c r="R680" s="55" t="e">
        <f t="shared" si="40"/>
        <v>#N/A</v>
      </c>
      <c r="S680" s="133" t="str">
        <f t="shared" si="43"/>
        <v/>
      </c>
    </row>
    <row r="681" spans="2:19" ht="16.5" thickBot="1" x14ac:dyDescent="0.3">
      <c r="B681" s="206">
        <f>Vulnerability_climate!B710</f>
        <v>0</v>
      </c>
      <c r="C681" s="207">
        <f>VLOOKUP($B681,Hazards_climate!$J$15:$R$10016,6,FALSE)</f>
        <v>0</v>
      </c>
      <c r="D681" s="208" t="e">
        <f>VLOOKUP($B681,Hazards_climate!$J$15:$R$10016,7,FALSE)</f>
        <v>#N/A</v>
      </c>
      <c r="E681" s="207">
        <f>VLOOKUP($B681,Hazards_climate!$J$15:$R$10016,8,FALSE)</f>
        <v>0</v>
      </c>
      <c r="F681" s="209">
        <f>VLOOKUP($B681,Hazards_climate!$J$15:$R$10016,9,FALSE)</f>
        <v>0</v>
      </c>
      <c r="G681" s="108">
        <f>Vulnerability_climate!C710</f>
        <v>0</v>
      </c>
      <c r="H681" s="109" t="str">
        <f t="shared" si="41"/>
        <v>00</v>
      </c>
      <c r="I681" s="109" t="e">
        <f>VLOOKUP(Risk_climate!$H681,Exposure_climate!$D$14:$J$1009,3,FALSE)</f>
        <v>#N/A</v>
      </c>
      <c r="J681" s="109" t="e">
        <f>VLOOKUP(Risk_climate!$H681,Exposure_climate!$D$14:$J$1009,4,FALSE)</f>
        <v>#N/A</v>
      </c>
      <c r="K681" s="110" t="e">
        <f>VLOOKUP(Risk_climate!$H681,Exposure_climate!$D$14:$J$1009,6,FALSE)</f>
        <v>#N/A</v>
      </c>
      <c r="L681" s="111">
        <f>Vulnerability_climate!E710</f>
        <v>0</v>
      </c>
      <c r="M681" s="112">
        <f>Vulnerability_climate!F710</f>
        <v>0</v>
      </c>
      <c r="N681" s="112" t="str">
        <f t="shared" si="42"/>
        <v>00</v>
      </c>
      <c r="O681" s="112" t="e">
        <f>VLOOKUP(N681,Vulnerability_climate!$D$18:$I$37,4,FALSE)</f>
        <v>#N/A</v>
      </c>
      <c r="P681" s="112" t="e">
        <f>VLOOKUP(N681,Vulnerability_climate!$D$18:$I$37,5,FALSE)</f>
        <v>#N/A</v>
      </c>
      <c r="Q681" s="113" t="e">
        <f>VLOOKUP(N681,Vulnerability_climate!$D$18:$I$37,6,FALSE)</f>
        <v>#N/A</v>
      </c>
      <c r="R681" s="55" t="e">
        <f t="shared" si="40"/>
        <v>#N/A</v>
      </c>
      <c r="S681" s="133" t="str">
        <f t="shared" si="43"/>
        <v/>
      </c>
    </row>
    <row r="682" spans="2:19" ht="16.5" thickBot="1" x14ac:dyDescent="0.3">
      <c r="B682" s="206">
        <f>Vulnerability_climate!B711</f>
        <v>0</v>
      </c>
      <c r="C682" s="207">
        <f>VLOOKUP($B682,Hazards_climate!$J$15:$R$10016,6,FALSE)</f>
        <v>0</v>
      </c>
      <c r="D682" s="208" t="e">
        <f>VLOOKUP($B682,Hazards_climate!$J$15:$R$10016,7,FALSE)</f>
        <v>#N/A</v>
      </c>
      <c r="E682" s="207">
        <f>VLOOKUP($B682,Hazards_climate!$J$15:$R$10016,8,FALSE)</f>
        <v>0</v>
      </c>
      <c r="F682" s="209">
        <f>VLOOKUP($B682,Hazards_climate!$J$15:$R$10016,9,FALSE)</f>
        <v>0</v>
      </c>
      <c r="G682" s="108">
        <f>Vulnerability_climate!C711</f>
        <v>0</v>
      </c>
      <c r="H682" s="109" t="str">
        <f t="shared" si="41"/>
        <v>00</v>
      </c>
      <c r="I682" s="109" t="e">
        <f>VLOOKUP(Risk_climate!$H682,Exposure_climate!$D$14:$J$1009,3,FALSE)</f>
        <v>#N/A</v>
      </c>
      <c r="J682" s="109" t="e">
        <f>VLOOKUP(Risk_climate!$H682,Exposure_climate!$D$14:$J$1009,4,FALSE)</f>
        <v>#N/A</v>
      </c>
      <c r="K682" s="110" t="e">
        <f>VLOOKUP(Risk_climate!$H682,Exposure_climate!$D$14:$J$1009,6,FALSE)</f>
        <v>#N/A</v>
      </c>
      <c r="L682" s="111">
        <f>Vulnerability_climate!E711</f>
        <v>0</v>
      </c>
      <c r="M682" s="112">
        <f>Vulnerability_climate!F711</f>
        <v>0</v>
      </c>
      <c r="N682" s="112" t="str">
        <f t="shared" si="42"/>
        <v>00</v>
      </c>
      <c r="O682" s="112" t="e">
        <f>VLOOKUP(N682,Vulnerability_climate!$D$18:$I$37,4,FALSE)</f>
        <v>#N/A</v>
      </c>
      <c r="P682" s="112" t="e">
        <f>VLOOKUP(N682,Vulnerability_climate!$D$18:$I$37,5,FALSE)</f>
        <v>#N/A</v>
      </c>
      <c r="Q682" s="113" t="e">
        <f>VLOOKUP(N682,Vulnerability_climate!$D$18:$I$37,6,FALSE)</f>
        <v>#N/A</v>
      </c>
      <c r="R682" s="55" t="e">
        <f t="shared" si="40"/>
        <v>#N/A</v>
      </c>
      <c r="S682" s="133" t="str">
        <f t="shared" si="43"/>
        <v/>
      </c>
    </row>
    <row r="683" spans="2:19" ht="16.5" thickBot="1" x14ac:dyDescent="0.3">
      <c r="B683" s="206">
        <f>Vulnerability_climate!B712</f>
        <v>0</v>
      </c>
      <c r="C683" s="207">
        <f>VLOOKUP($B683,Hazards_climate!$J$15:$R$10016,6,FALSE)</f>
        <v>0</v>
      </c>
      <c r="D683" s="208" t="e">
        <f>VLOOKUP($B683,Hazards_climate!$J$15:$R$10016,7,FALSE)</f>
        <v>#N/A</v>
      </c>
      <c r="E683" s="207">
        <f>VLOOKUP($B683,Hazards_climate!$J$15:$R$10016,8,FALSE)</f>
        <v>0</v>
      </c>
      <c r="F683" s="209">
        <f>VLOOKUP($B683,Hazards_climate!$J$15:$R$10016,9,FALSE)</f>
        <v>0</v>
      </c>
      <c r="G683" s="108">
        <f>Vulnerability_climate!C712</f>
        <v>0</v>
      </c>
      <c r="H683" s="109" t="str">
        <f t="shared" si="41"/>
        <v>00</v>
      </c>
      <c r="I683" s="109" t="e">
        <f>VLOOKUP(Risk_climate!$H683,Exposure_climate!$D$14:$J$1009,3,FALSE)</f>
        <v>#N/A</v>
      </c>
      <c r="J683" s="109" t="e">
        <f>VLOOKUP(Risk_climate!$H683,Exposure_climate!$D$14:$J$1009,4,FALSE)</f>
        <v>#N/A</v>
      </c>
      <c r="K683" s="110" t="e">
        <f>VLOOKUP(Risk_climate!$H683,Exposure_climate!$D$14:$J$1009,6,FALSE)</f>
        <v>#N/A</v>
      </c>
      <c r="L683" s="111">
        <f>Vulnerability_climate!E712</f>
        <v>0</v>
      </c>
      <c r="M683" s="112">
        <f>Vulnerability_climate!F712</f>
        <v>0</v>
      </c>
      <c r="N683" s="112" t="str">
        <f t="shared" si="42"/>
        <v>00</v>
      </c>
      <c r="O683" s="112" t="e">
        <f>VLOOKUP(N683,Vulnerability_climate!$D$18:$I$37,4,FALSE)</f>
        <v>#N/A</v>
      </c>
      <c r="P683" s="112" t="e">
        <f>VLOOKUP(N683,Vulnerability_climate!$D$18:$I$37,5,FALSE)</f>
        <v>#N/A</v>
      </c>
      <c r="Q683" s="113" t="e">
        <f>VLOOKUP(N683,Vulnerability_climate!$D$18:$I$37,6,FALSE)</f>
        <v>#N/A</v>
      </c>
      <c r="R683" s="55" t="e">
        <f t="shared" si="40"/>
        <v>#N/A</v>
      </c>
      <c r="S683" s="133" t="str">
        <f t="shared" si="43"/>
        <v/>
      </c>
    </row>
    <row r="684" spans="2:19" ht="16.5" thickBot="1" x14ac:dyDescent="0.3">
      <c r="B684" s="206">
        <f>Vulnerability_climate!B713</f>
        <v>0</v>
      </c>
      <c r="C684" s="207">
        <f>VLOOKUP($B684,Hazards_climate!$J$15:$R$10016,6,FALSE)</f>
        <v>0</v>
      </c>
      <c r="D684" s="208" t="e">
        <f>VLOOKUP($B684,Hazards_climate!$J$15:$R$10016,7,FALSE)</f>
        <v>#N/A</v>
      </c>
      <c r="E684" s="207">
        <f>VLOOKUP($B684,Hazards_climate!$J$15:$R$10016,8,FALSE)</f>
        <v>0</v>
      </c>
      <c r="F684" s="209">
        <f>VLOOKUP($B684,Hazards_climate!$J$15:$R$10016,9,FALSE)</f>
        <v>0</v>
      </c>
      <c r="G684" s="108">
        <f>Vulnerability_climate!C713</f>
        <v>0</v>
      </c>
      <c r="H684" s="109" t="str">
        <f t="shared" si="41"/>
        <v>00</v>
      </c>
      <c r="I684" s="109" t="e">
        <f>VLOOKUP(Risk_climate!$H684,Exposure_climate!$D$14:$J$1009,3,FALSE)</f>
        <v>#N/A</v>
      </c>
      <c r="J684" s="109" t="e">
        <f>VLOOKUP(Risk_climate!$H684,Exposure_climate!$D$14:$J$1009,4,FALSE)</f>
        <v>#N/A</v>
      </c>
      <c r="K684" s="110" t="e">
        <f>VLOOKUP(Risk_climate!$H684,Exposure_climate!$D$14:$J$1009,6,FALSE)</f>
        <v>#N/A</v>
      </c>
      <c r="L684" s="111">
        <f>Vulnerability_climate!E713</f>
        <v>0</v>
      </c>
      <c r="M684" s="112">
        <f>Vulnerability_climate!F713</f>
        <v>0</v>
      </c>
      <c r="N684" s="112" t="str">
        <f t="shared" si="42"/>
        <v>00</v>
      </c>
      <c r="O684" s="112" t="e">
        <f>VLOOKUP(N684,Vulnerability_climate!$D$18:$I$37,4,FALSE)</f>
        <v>#N/A</v>
      </c>
      <c r="P684" s="112" t="e">
        <f>VLOOKUP(N684,Vulnerability_climate!$D$18:$I$37,5,FALSE)</f>
        <v>#N/A</v>
      </c>
      <c r="Q684" s="113" t="e">
        <f>VLOOKUP(N684,Vulnerability_climate!$D$18:$I$37,6,FALSE)</f>
        <v>#N/A</v>
      </c>
      <c r="R684" s="55" t="e">
        <f t="shared" si="40"/>
        <v>#N/A</v>
      </c>
      <c r="S684" s="133" t="str">
        <f t="shared" si="43"/>
        <v/>
      </c>
    </row>
    <row r="685" spans="2:19" ht="16.5" thickBot="1" x14ac:dyDescent="0.3">
      <c r="B685" s="206">
        <f>Vulnerability_climate!B714</f>
        <v>0</v>
      </c>
      <c r="C685" s="207">
        <f>VLOOKUP($B685,Hazards_climate!$J$15:$R$10016,6,FALSE)</f>
        <v>0</v>
      </c>
      <c r="D685" s="208" t="e">
        <f>VLOOKUP($B685,Hazards_climate!$J$15:$R$10016,7,FALSE)</f>
        <v>#N/A</v>
      </c>
      <c r="E685" s="207">
        <f>VLOOKUP($B685,Hazards_climate!$J$15:$R$10016,8,FALSE)</f>
        <v>0</v>
      </c>
      <c r="F685" s="209">
        <f>VLOOKUP($B685,Hazards_climate!$J$15:$R$10016,9,FALSE)</f>
        <v>0</v>
      </c>
      <c r="G685" s="108">
        <f>Vulnerability_climate!C714</f>
        <v>0</v>
      </c>
      <c r="H685" s="109" t="str">
        <f t="shared" si="41"/>
        <v>00</v>
      </c>
      <c r="I685" s="109" t="e">
        <f>VLOOKUP(Risk_climate!$H685,Exposure_climate!$D$14:$J$1009,3,FALSE)</f>
        <v>#N/A</v>
      </c>
      <c r="J685" s="109" t="e">
        <f>VLOOKUP(Risk_climate!$H685,Exposure_climate!$D$14:$J$1009,4,FALSE)</f>
        <v>#N/A</v>
      </c>
      <c r="K685" s="110" t="e">
        <f>VLOOKUP(Risk_climate!$H685,Exposure_climate!$D$14:$J$1009,6,FALSE)</f>
        <v>#N/A</v>
      </c>
      <c r="L685" s="111">
        <f>Vulnerability_climate!E714</f>
        <v>0</v>
      </c>
      <c r="M685" s="112">
        <f>Vulnerability_climate!F714</f>
        <v>0</v>
      </c>
      <c r="N685" s="112" t="str">
        <f t="shared" si="42"/>
        <v>00</v>
      </c>
      <c r="O685" s="112" t="e">
        <f>VLOOKUP(N685,Vulnerability_climate!$D$18:$I$37,4,FALSE)</f>
        <v>#N/A</v>
      </c>
      <c r="P685" s="112" t="e">
        <f>VLOOKUP(N685,Vulnerability_climate!$D$18:$I$37,5,FALSE)</f>
        <v>#N/A</v>
      </c>
      <c r="Q685" s="113" t="e">
        <f>VLOOKUP(N685,Vulnerability_climate!$D$18:$I$37,6,FALSE)</f>
        <v>#N/A</v>
      </c>
      <c r="R685" s="55" t="e">
        <f t="shared" si="40"/>
        <v>#N/A</v>
      </c>
      <c r="S685" s="133" t="str">
        <f t="shared" si="43"/>
        <v/>
      </c>
    </row>
    <row r="686" spans="2:19" ht="16.5" thickBot="1" x14ac:dyDescent="0.3">
      <c r="B686" s="206">
        <f>Vulnerability_climate!B715</f>
        <v>0</v>
      </c>
      <c r="C686" s="207">
        <f>VLOOKUP($B686,Hazards_climate!$J$15:$R$10016,6,FALSE)</f>
        <v>0</v>
      </c>
      <c r="D686" s="208" t="e">
        <f>VLOOKUP($B686,Hazards_climate!$J$15:$R$10016,7,FALSE)</f>
        <v>#N/A</v>
      </c>
      <c r="E686" s="207">
        <f>VLOOKUP($B686,Hazards_climate!$J$15:$R$10016,8,FALSE)</f>
        <v>0</v>
      </c>
      <c r="F686" s="209">
        <f>VLOOKUP($B686,Hazards_climate!$J$15:$R$10016,9,FALSE)</f>
        <v>0</v>
      </c>
      <c r="G686" s="108">
        <f>Vulnerability_climate!C715</f>
        <v>0</v>
      </c>
      <c r="H686" s="109" t="str">
        <f t="shared" si="41"/>
        <v>00</v>
      </c>
      <c r="I686" s="109" t="e">
        <f>VLOOKUP(Risk_climate!$H686,Exposure_climate!$D$14:$J$1009,3,FALSE)</f>
        <v>#N/A</v>
      </c>
      <c r="J686" s="109" t="e">
        <f>VLOOKUP(Risk_climate!$H686,Exposure_climate!$D$14:$J$1009,4,FALSE)</f>
        <v>#N/A</v>
      </c>
      <c r="K686" s="110" t="e">
        <f>VLOOKUP(Risk_climate!$H686,Exposure_climate!$D$14:$J$1009,6,FALSE)</f>
        <v>#N/A</v>
      </c>
      <c r="L686" s="111">
        <f>Vulnerability_climate!E715</f>
        <v>0</v>
      </c>
      <c r="M686" s="112">
        <f>Vulnerability_climate!F715</f>
        <v>0</v>
      </c>
      <c r="N686" s="112" t="str">
        <f t="shared" si="42"/>
        <v>00</v>
      </c>
      <c r="O686" s="112" t="e">
        <f>VLOOKUP(N686,Vulnerability_climate!$D$18:$I$37,4,FALSE)</f>
        <v>#N/A</v>
      </c>
      <c r="P686" s="112" t="e">
        <f>VLOOKUP(N686,Vulnerability_climate!$D$18:$I$37,5,FALSE)</f>
        <v>#N/A</v>
      </c>
      <c r="Q686" s="113" t="e">
        <f>VLOOKUP(N686,Vulnerability_climate!$D$18:$I$37,6,FALSE)</f>
        <v>#N/A</v>
      </c>
      <c r="R686" s="55" t="e">
        <f t="shared" si="40"/>
        <v>#N/A</v>
      </c>
      <c r="S686" s="133" t="str">
        <f t="shared" si="43"/>
        <v/>
      </c>
    </row>
    <row r="687" spans="2:19" ht="16.5" thickBot="1" x14ac:dyDescent="0.3">
      <c r="B687" s="206">
        <f>Vulnerability_climate!B716</f>
        <v>0</v>
      </c>
      <c r="C687" s="207">
        <f>VLOOKUP($B687,Hazards_climate!$J$15:$R$10016,6,FALSE)</f>
        <v>0</v>
      </c>
      <c r="D687" s="208" t="e">
        <f>VLOOKUP($B687,Hazards_climate!$J$15:$R$10016,7,FALSE)</f>
        <v>#N/A</v>
      </c>
      <c r="E687" s="207">
        <f>VLOOKUP($B687,Hazards_climate!$J$15:$R$10016,8,FALSE)</f>
        <v>0</v>
      </c>
      <c r="F687" s="209">
        <f>VLOOKUP($B687,Hazards_climate!$J$15:$R$10016,9,FALSE)</f>
        <v>0</v>
      </c>
      <c r="G687" s="108">
        <f>Vulnerability_climate!C716</f>
        <v>0</v>
      </c>
      <c r="H687" s="109" t="str">
        <f t="shared" si="41"/>
        <v>00</v>
      </c>
      <c r="I687" s="109" t="e">
        <f>VLOOKUP(Risk_climate!$H687,Exposure_climate!$D$14:$J$1009,3,FALSE)</f>
        <v>#N/A</v>
      </c>
      <c r="J687" s="109" t="e">
        <f>VLOOKUP(Risk_climate!$H687,Exposure_climate!$D$14:$J$1009,4,FALSE)</f>
        <v>#N/A</v>
      </c>
      <c r="K687" s="110" t="e">
        <f>VLOOKUP(Risk_climate!$H687,Exposure_climate!$D$14:$J$1009,6,FALSE)</f>
        <v>#N/A</v>
      </c>
      <c r="L687" s="111">
        <f>Vulnerability_climate!E716</f>
        <v>0</v>
      </c>
      <c r="M687" s="112">
        <f>Vulnerability_climate!F716</f>
        <v>0</v>
      </c>
      <c r="N687" s="112" t="str">
        <f t="shared" si="42"/>
        <v>00</v>
      </c>
      <c r="O687" s="112" t="e">
        <f>VLOOKUP(N687,Vulnerability_climate!$D$18:$I$37,4,FALSE)</f>
        <v>#N/A</v>
      </c>
      <c r="P687" s="112" t="e">
        <f>VLOOKUP(N687,Vulnerability_climate!$D$18:$I$37,5,FALSE)</f>
        <v>#N/A</v>
      </c>
      <c r="Q687" s="113" t="e">
        <f>VLOOKUP(N687,Vulnerability_climate!$D$18:$I$37,6,FALSE)</f>
        <v>#N/A</v>
      </c>
      <c r="R687" s="55" t="e">
        <f t="shared" si="40"/>
        <v>#N/A</v>
      </c>
      <c r="S687" s="133" t="str">
        <f t="shared" si="43"/>
        <v/>
      </c>
    </row>
    <row r="688" spans="2:19" ht="16.5" thickBot="1" x14ac:dyDescent="0.3">
      <c r="B688" s="206">
        <f>Vulnerability_climate!B717</f>
        <v>0</v>
      </c>
      <c r="C688" s="207">
        <f>VLOOKUP($B688,Hazards_climate!$J$15:$R$10016,6,FALSE)</f>
        <v>0</v>
      </c>
      <c r="D688" s="208" t="e">
        <f>VLOOKUP($B688,Hazards_climate!$J$15:$R$10016,7,FALSE)</f>
        <v>#N/A</v>
      </c>
      <c r="E688" s="207">
        <f>VLOOKUP($B688,Hazards_climate!$J$15:$R$10016,8,FALSE)</f>
        <v>0</v>
      </c>
      <c r="F688" s="209">
        <f>VLOOKUP($B688,Hazards_climate!$J$15:$R$10016,9,FALSE)</f>
        <v>0</v>
      </c>
      <c r="G688" s="108">
        <f>Vulnerability_climate!C717</f>
        <v>0</v>
      </c>
      <c r="H688" s="109" t="str">
        <f t="shared" si="41"/>
        <v>00</v>
      </c>
      <c r="I688" s="109" t="e">
        <f>VLOOKUP(Risk_climate!$H688,Exposure_climate!$D$14:$J$1009,3,FALSE)</f>
        <v>#N/A</v>
      </c>
      <c r="J688" s="109" t="e">
        <f>VLOOKUP(Risk_climate!$H688,Exposure_climate!$D$14:$J$1009,4,FALSE)</f>
        <v>#N/A</v>
      </c>
      <c r="K688" s="110" t="e">
        <f>VLOOKUP(Risk_climate!$H688,Exposure_climate!$D$14:$J$1009,6,FALSE)</f>
        <v>#N/A</v>
      </c>
      <c r="L688" s="111">
        <f>Vulnerability_climate!E717</f>
        <v>0</v>
      </c>
      <c r="M688" s="112">
        <f>Vulnerability_climate!F717</f>
        <v>0</v>
      </c>
      <c r="N688" s="112" t="str">
        <f t="shared" si="42"/>
        <v>00</v>
      </c>
      <c r="O688" s="112" t="e">
        <f>VLOOKUP(N688,Vulnerability_climate!$D$18:$I$37,4,FALSE)</f>
        <v>#N/A</v>
      </c>
      <c r="P688" s="112" t="e">
        <f>VLOOKUP(N688,Vulnerability_climate!$D$18:$I$37,5,FALSE)</f>
        <v>#N/A</v>
      </c>
      <c r="Q688" s="113" t="e">
        <f>VLOOKUP(N688,Vulnerability_climate!$D$18:$I$37,6,FALSE)</f>
        <v>#N/A</v>
      </c>
      <c r="R688" s="55" t="e">
        <f t="shared" si="40"/>
        <v>#N/A</v>
      </c>
      <c r="S688" s="133" t="str">
        <f t="shared" si="43"/>
        <v/>
      </c>
    </row>
    <row r="689" spans="2:19" ht="16.5" thickBot="1" x14ac:dyDescent="0.3">
      <c r="B689" s="206">
        <f>Vulnerability_climate!B718</f>
        <v>0</v>
      </c>
      <c r="C689" s="207">
        <f>VLOOKUP($B689,Hazards_climate!$J$15:$R$10016,6,FALSE)</f>
        <v>0</v>
      </c>
      <c r="D689" s="208" t="e">
        <f>VLOOKUP($B689,Hazards_climate!$J$15:$R$10016,7,FALSE)</f>
        <v>#N/A</v>
      </c>
      <c r="E689" s="207">
        <f>VLOOKUP($B689,Hazards_climate!$J$15:$R$10016,8,FALSE)</f>
        <v>0</v>
      </c>
      <c r="F689" s="209">
        <f>VLOOKUP($B689,Hazards_climate!$J$15:$R$10016,9,FALSE)</f>
        <v>0</v>
      </c>
      <c r="G689" s="108">
        <f>Vulnerability_climate!C718</f>
        <v>0</v>
      </c>
      <c r="H689" s="109" t="str">
        <f t="shared" si="41"/>
        <v>00</v>
      </c>
      <c r="I689" s="109" t="e">
        <f>VLOOKUP(Risk_climate!$H689,Exposure_climate!$D$14:$J$1009,3,FALSE)</f>
        <v>#N/A</v>
      </c>
      <c r="J689" s="109" t="e">
        <f>VLOOKUP(Risk_climate!$H689,Exposure_climate!$D$14:$J$1009,4,FALSE)</f>
        <v>#N/A</v>
      </c>
      <c r="K689" s="110" t="e">
        <f>VLOOKUP(Risk_climate!$H689,Exposure_climate!$D$14:$J$1009,6,FALSE)</f>
        <v>#N/A</v>
      </c>
      <c r="L689" s="111">
        <f>Vulnerability_climate!E718</f>
        <v>0</v>
      </c>
      <c r="M689" s="112">
        <f>Vulnerability_climate!F718</f>
        <v>0</v>
      </c>
      <c r="N689" s="112" t="str">
        <f t="shared" si="42"/>
        <v>00</v>
      </c>
      <c r="O689" s="112" t="e">
        <f>VLOOKUP(N689,Vulnerability_climate!$D$18:$I$37,4,FALSE)</f>
        <v>#N/A</v>
      </c>
      <c r="P689" s="112" t="e">
        <f>VLOOKUP(N689,Vulnerability_climate!$D$18:$I$37,5,FALSE)</f>
        <v>#N/A</v>
      </c>
      <c r="Q689" s="113" t="e">
        <f>VLOOKUP(N689,Vulnerability_climate!$D$18:$I$37,6,FALSE)</f>
        <v>#N/A</v>
      </c>
      <c r="R689" s="55" t="e">
        <f t="shared" si="40"/>
        <v>#N/A</v>
      </c>
      <c r="S689" s="133" t="str">
        <f t="shared" si="43"/>
        <v/>
      </c>
    </row>
    <row r="690" spans="2:19" ht="16.5" thickBot="1" x14ac:dyDescent="0.3">
      <c r="B690" s="206">
        <f>Vulnerability_climate!B719</f>
        <v>0</v>
      </c>
      <c r="C690" s="207">
        <f>VLOOKUP($B690,Hazards_climate!$J$15:$R$10016,6,FALSE)</f>
        <v>0</v>
      </c>
      <c r="D690" s="208" t="e">
        <f>VLOOKUP($B690,Hazards_climate!$J$15:$R$10016,7,FALSE)</f>
        <v>#N/A</v>
      </c>
      <c r="E690" s="207">
        <f>VLOOKUP($B690,Hazards_climate!$J$15:$R$10016,8,FALSE)</f>
        <v>0</v>
      </c>
      <c r="F690" s="209">
        <f>VLOOKUP($B690,Hazards_climate!$J$15:$R$10016,9,FALSE)</f>
        <v>0</v>
      </c>
      <c r="G690" s="108">
        <f>Vulnerability_climate!C719</f>
        <v>0</v>
      </c>
      <c r="H690" s="109" t="str">
        <f t="shared" si="41"/>
        <v>00</v>
      </c>
      <c r="I690" s="109" t="e">
        <f>VLOOKUP(Risk_climate!$H690,Exposure_climate!$D$14:$J$1009,3,FALSE)</f>
        <v>#N/A</v>
      </c>
      <c r="J690" s="109" t="e">
        <f>VLOOKUP(Risk_climate!$H690,Exposure_climate!$D$14:$J$1009,4,FALSE)</f>
        <v>#N/A</v>
      </c>
      <c r="K690" s="110" t="e">
        <f>VLOOKUP(Risk_climate!$H690,Exposure_climate!$D$14:$J$1009,6,FALSE)</f>
        <v>#N/A</v>
      </c>
      <c r="L690" s="111">
        <f>Vulnerability_climate!E719</f>
        <v>0</v>
      </c>
      <c r="M690" s="112">
        <f>Vulnerability_climate!F719</f>
        <v>0</v>
      </c>
      <c r="N690" s="112" t="str">
        <f t="shared" si="42"/>
        <v>00</v>
      </c>
      <c r="O690" s="112" t="e">
        <f>VLOOKUP(N690,Vulnerability_climate!$D$18:$I$37,4,FALSE)</f>
        <v>#N/A</v>
      </c>
      <c r="P690" s="112" t="e">
        <f>VLOOKUP(N690,Vulnerability_climate!$D$18:$I$37,5,FALSE)</f>
        <v>#N/A</v>
      </c>
      <c r="Q690" s="113" t="e">
        <f>VLOOKUP(N690,Vulnerability_climate!$D$18:$I$37,6,FALSE)</f>
        <v>#N/A</v>
      </c>
      <c r="R690" s="55" t="e">
        <f t="shared" si="40"/>
        <v>#N/A</v>
      </c>
      <c r="S690" s="133" t="str">
        <f t="shared" si="43"/>
        <v/>
      </c>
    </row>
    <row r="691" spans="2:19" ht="16.5" thickBot="1" x14ac:dyDescent="0.3">
      <c r="B691" s="206">
        <f>Vulnerability_climate!B720</f>
        <v>0</v>
      </c>
      <c r="C691" s="207">
        <f>VLOOKUP($B691,Hazards_climate!$J$15:$R$10016,6,FALSE)</f>
        <v>0</v>
      </c>
      <c r="D691" s="208" t="e">
        <f>VLOOKUP($B691,Hazards_climate!$J$15:$R$10016,7,FALSE)</f>
        <v>#N/A</v>
      </c>
      <c r="E691" s="207">
        <f>VLOOKUP($B691,Hazards_climate!$J$15:$R$10016,8,FALSE)</f>
        <v>0</v>
      </c>
      <c r="F691" s="209">
        <f>VLOOKUP($B691,Hazards_climate!$J$15:$R$10016,9,FALSE)</f>
        <v>0</v>
      </c>
      <c r="G691" s="108">
        <f>Vulnerability_climate!C720</f>
        <v>0</v>
      </c>
      <c r="H691" s="109" t="str">
        <f t="shared" si="41"/>
        <v>00</v>
      </c>
      <c r="I691" s="109" t="e">
        <f>VLOOKUP(Risk_climate!$H691,Exposure_climate!$D$14:$J$1009,3,FALSE)</f>
        <v>#N/A</v>
      </c>
      <c r="J691" s="109" t="e">
        <f>VLOOKUP(Risk_climate!$H691,Exposure_climate!$D$14:$J$1009,4,FALSE)</f>
        <v>#N/A</v>
      </c>
      <c r="K691" s="110" t="e">
        <f>VLOOKUP(Risk_climate!$H691,Exposure_climate!$D$14:$J$1009,6,FALSE)</f>
        <v>#N/A</v>
      </c>
      <c r="L691" s="111">
        <f>Vulnerability_climate!E720</f>
        <v>0</v>
      </c>
      <c r="M691" s="112">
        <f>Vulnerability_climate!F720</f>
        <v>0</v>
      </c>
      <c r="N691" s="112" t="str">
        <f t="shared" si="42"/>
        <v>00</v>
      </c>
      <c r="O691" s="112" t="e">
        <f>VLOOKUP(N691,Vulnerability_climate!$D$18:$I$37,4,FALSE)</f>
        <v>#N/A</v>
      </c>
      <c r="P691" s="112" t="e">
        <f>VLOOKUP(N691,Vulnerability_climate!$D$18:$I$37,5,FALSE)</f>
        <v>#N/A</v>
      </c>
      <c r="Q691" s="113" t="e">
        <f>VLOOKUP(N691,Vulnerability_climate!$D$18:$I$37,6,FALSE)</f>
        <v>#N/A</v>
      </c>
      <c r="R691" s="55" t="e">
        <f t="shared" si="40"/>
        <v>#N/A</v>
      </c>
      <c r="S691" s="133" t="str">
        <f t="shared" si="43"/>
        <v/>
      </c>
    </row>
    <row r="692" spans="2:19" ht="16.5" thickBot="1" x14ac:dyDescent="0.3">
      <c r="B692" s="206">
        <f>Vulnerability_climate!B721</f>
        <v>0</v>
      </c>
      <c r="C692" s="207">
        <f>VLOOKUP($B692,Hazards_climate!$J$15:$R$10016,6,FALSE)</f>
        <v>0</v>
      </c>
      <c r="D692" s="208" t="e">
        <f>VLOOKUP($B692,Hazards_climate!$J$15:$R$10016,7,FALSE)</f>
        <v>#N/A</v>
      </c>
      <c r="E692" s="207">
        <f>VLOOKUP($B692,Hazards_climate!$J$15:$R$10016,8,FALSE)</f>
        <v>0</v>
      </c>
      <c r="F692" s="209">
        <f>VLOOKUP($B692,Hazards_climate!$J$15:$R$10016,9,FALSE)</f>
        <v>0</v>
      </c>
      <c r="G692" s="108">
        <f>Vulnerability_climate!C721</f>
        <v>0</v>
      </c>
      <c r="H692" s="109" t="str">
        <f t="shared" si="41"/>
        <v>00</v>
      </c>
      <c r="I692" s="109" t="e">
        <f>VLOOKUP(Risk_climate!$H692,Exposure_climate!$D$14:$J$1009,3,FALSE)</f>
        <v>#N/A</v>
      </c>
      <c r="J692" s="109" t="e">
        <f>VLOOKUP(Risk_climate!$H692,Exposure_climate!$D$14:$J$1009,4,FALSE)</f>
        <v>#N/A</v>
      </c>
      <c r="K692" s="110" t="e">
        <f>VLOOKUP(Risk_climate!$H692,Exposure_climate!$D$14:$J$1009,6,FALSE)</f>
        <v>#N/A</v>
      </c>
      <c r="L692" s="111">
        <f>Vulnerability_climate!E721</f>
        <v>0</v>
      </c>
      <c r="M692" s="112">
        <f>Vulnerability_climate!F721</f>
        <v>0</v>
      </c>
      <c r="N692" s="112" t="str">
        <f t="shared" si="42"/>
        <v>00</v>
      </c>
      <c r="O692" s="112" t="e">
        <f>VLOOKUP(N692,Vulnerability_climate!$D$18:$I$37,4,FALSE)</f>
        <v>#N/A</v>
      </c>
      <c r="P692" s="112" t="e">
        <f>VLOOKUP(N692,Vulnerability_climate!$D$18:$I$37,5,FALSE)</f>
        <v>#N/A</v>
      </c>
      <c r="Q692" s="113" t="e">
        <f>VLOOKUP(N692,Vulnerability_climate!$D$18:$I$37,6,FALSE)</f>
        <v>#N/A</v>
      </c>
      <c r="R692" s="55" t="e">
        <f t="shared" si="40"/>
        <v>#N/A</v>
      </c>
      <c r="S692" s="133" t="str">
        <f t="shared" si="43"/>
        <v/>
      </c>
    </row>
    <row r="693" spans="2:19" ht="16.5" thickBot="1" x14ac:dyDescent="0.3">
      <c r="B693" s="206">
        <f>Vulnerability_climate!B722</f>
        <v>0</v>
      </c>
      <c r="C693" s="207">
        <f>VLOOKUP($B693,Hazards_climate!$J$15:$R$10016,6,FALSE)</f>
        <v>0</v>
      </c>
      <c r="D693" s="208" t="e">
        <f>VLOOKUP($B693,Hazards_climate!$J$15:$R$10016,7,FALSE)</f>
        <v>#N/A</v>
      </c>
      <c r="E693" s="207">
        <f>VLOOKUP($B693,Hazards_climate!$J$15:$R$10016,8,FALSE)</f>
        <v>0</v>
      </c>
      <c r="F693" s="209">
        <f>VLOOKUP($B693,Hazards_climate!$J$15:$R$10016,9,FALSE)</f>
        <v>0</v>
      </c>
      <c r="G693" s="108">
        <f>Vulnerability_climate!C722</f>
        <v>0</v>
      </c>
      <c r="H693" s="109" t="str">
        <f t="shared" si="41"/>
        <v>00</v>
      </c>
      <c r="I693" s="109" t="e">
        <f>VLOOKUP(Risk_climate!$H693,Exposure_climate!$D$14:$J$1009,3,FALSE)</f>
        <v>#N/A</v>
      </c>
      <c r="J693" s="109" t="e">
        <f>VLOOKUP(Risk_climate!$H693,Exposure_climate!$D$14:$J$1009,4,FALSE)</f>
        <v>#N/A</v>
      </c>
      <c r="K693" s="110" t="e">
        <f>VLOOKUP(Risk_climate!$H693,Exposure_climate!$D$14:$J$1009,6,FALSE)</f>
        <v>#N/A</v>
      </c>
      <c r="L693" s="111">
        <f>Vulnerability_climate!E722</f>
        <v>0</v>
      </c>
      <c r="M693" s="112">
        <f>Vulnerability_climate!F722</f>
        <v>0</v>
      </c>
      <c r="N693" s="112" t="str">
        <f t="shared" si="42"/>
        <v>00</v>
      </c>
      <c r="O693" s="112" t="e">
        <f>VLOOKUP(N693,Vulnerability_climate!$D$18:$I$37,4,FALSE)</f>
        <v>#N/A</v>
      </c>
      <c r="P693" s="112" t="e">
        <f>VLOOKUP(N693,Vulnerability_climate!$D$18:$I$37,5,FALSE)</f>
        <v>#N/A</v>
      </c>
      <c r="Q693" s="113" t="e">
        <f>VLOOKUP(N693,Vulnerability_climate!$D$18:$I$37,6,FALSE)</f>
        <v>#N/A</v>
      </c>
      <c r="R693" s="55" t="e">
        <f t="shared" si="40"/>
        <v>#N/A</v>
      </c>
      <c r="S693" s="133" t="str">
        <f t="shared" si="43"/>
        <v/>
      </c>
    </row>
    <row r="694" spans="2:19" ht="16.5" thickBot="1" x14ac:dyDescent="0.3">
      <c r="B694" s="206">
        <f>Vulnerability_climate!B723</f>
        <v>0</v>
      </c>
      <c r="C694" s="207">
        <f>VLOOKUP($B694,Hazards_climate!$J$15:$R$10016,6,FALSE)</f>
        <v>0</v>
      </c>
      <c r="D694" s="208" t="e">
        <f>VLOOKUP($B694,Hazards_climate!$J$15:$R$10016,7,FALSE)</f>
        <v>#N/A</v>
      </c>
      <c r="E694" s="207">
        <f>VLOOKUP($B694,Hazards_climate!$J$15:$R$10016,8,FALSE)</f>
        <v>0</v>
      </c>
      <c r="F694" s="209">
        <f>VLOOKUP($B694,Hazards_climate!$J$15:$R$10016,9,FALSE)</f>
        <v>0</v>
      </c>
      <c r="G694" s="108">
        <f>Vulnerability_climate!C723</f>
        <v>0</v>
      </c>
      <c r="H694" s="109" t="str">
        <f t="shared" si="41"/>
        <v>00</v>
      </c>
      <c r="I694" s="109" t="e">
        <f>VLOOKUP(Risk_climate!$H694,Exposure_climate!$D$14:$J$1009,3,FALSE)</f>
        <v>#N/A</v>
      </c>
      <c r="J694" s="109" t="e">
        <f>VLOOKUP(Risk_climate!$H694,Exposure_climate!$D$14:$J$1009,4,FALSE)</f>
        <v>#N/A</v>
      </c>
      <c r="K694" s="110" t="e">
        <f>VLOOKUP(Risk_climate!$H694,Exposure_climate!$D$14:$J$1009,6,FALSE)</f>
        <v>#N/A</v>
      </c>
      <c r="L694" s="111">
        <f>Vulnerability_climate!E723</f>
        <v>0</v>
      </c>
      <c r="M694" s="112">
        <f>Vulnerability_climate!F723</f>
        <v>0</v>
      </c>
      <c r="N694" s="112" t="str">
        <f t="shared" si="42"/>
        <v>00</v>
      </c>
      <c r="O694" s="112" t="e">
        <f>VLOOKUP(N694,Vulnerability_climate!$D$18:$I$37,4,FALSE)</f>
        <v>#N/A</v>
      </c>
      <c r="P694" s="112" t="e">
        <f>VLOOKUP(N694,Vulnerability_climate!$D$18:$I$37,5,FALSE)</f>
        <v>#N/A</v>
      </c>
      <c r="Q694" s="113" t="e">
        <f>VLOOKUP(N694,Vulnerability_climate!$D$18:$I$37,6,FALSE)</f>
        <v>#N/A</v>
      </c>
      <c r="R694" s="55" t="e">
        <f t="shared" si="40"/>
        <v>#N/A</v>
      </c>
      <c r="S694" s="133" t="str">
        <f t="shared" si="43"/>
        <v/>
      </c>
    </row>
    <row r="695" spans="2:19" ht="16.5" thickBot="1" x14ac:dyDescent="0.3">
      <c r="B695" s="206">
        <f>Vulnerability_climate!B724</f>
        <v>0</v>
      </c>
      <c r="C695" s="207">
        <f>VLOOKUP($B695,Hazards_climate!$J$15:$R$10016,6,FALSE)</f>
        <v>0</v>
      </c>
      <c r="D695" s="208" t="e">
        <f>VLOOKUP($B695,Hazards_climate!$J$15:$R$10016,7,FALSE)</f>
        <v>#N/A</v>
      </c>
      <c r="E695" s="207">
        <f>VLOOKUP($B695,Hazards_climate!$J$15:$R$10016,8,FALSE)</f>
        <v>0</v>
      </c>
      <c r="F695" s="209">
        <f>VLOOKUP($B695,Hazards_climate!$J$15:$R$10016,9,FALSE)</f>
        <v>0</v>
      </c>
      <c r="G695" s="108">
        <f>Vulnerability_climate!C724</f>
        <v>0</v>
      </c>
      <c r="H695" s="109" t="str">
        <f t="shared" si="41"/>
        <v>00</v>
      </c>
      <c r="I695" s="109" t="e">
        <f>VLOOKUP(Risk_climate!$H695,Exposure_climate!$D$14:$J$1009,3,FALSE)</f>
        <v>#N/A</v>
      </c>
      <c r="J695" s="109" t="e">
        <f>VLOOKUP(Risk_climate!$H695,Exposure_climate!$D$14:$J$1009,4,FALSE)</f>
        <v>#N/A</v>
      </c>
      <c r="K695" s="110" t="e">
        <f>VLOOKUP(Risk_climate!$H695,Exposure_climate!$D$14:$J$1009,6,FALSE)</f>
        <v>#N/A</v>
      </c>
      <c r="L695" s="111">
        <f>Vulnerability_climate!E724</f>
        <v>0</v>
      </c>
      <c r="M695" s="112">
        <f>Vulnerability_climate!F724</f>
        <v>0</v>
      </c>
      <c r="N695" s="112" t="str">
        <f t="shared" si="42"/>
        <v>00</v>
      </c>
      <c r="O695" s="112" t="e">
        <f>VLOOKUP(N695,Vulnerability_climate!$D$18:$I$37,4,FALSE)</f>
        <v>#N/A</v>
      </c>
      <c r="P695" s="112" t="e">
        <f>VLOOKUP(N695,Vulnerability_climate!$D$18:$I$37,5,FALSE)</f>
        <v>#N/A</v>
      </c>
      <c r="Q695" s="113" t="e">
        <f>VLOOKUP(N695,Vulnerability_climate!$D$18:$I$37,6,FALSE)</f>
        <v>#N/A</v>
      </c>
      <c r="R695" s="55" t="e">
        <f t="shared" si="40"/>
        <v>#N/A</v>
      </c>
      <c r="S695" s="133" t="str">
        <f t="shared" si="43"/>
        <v/>
      </c>
    </row>
    <row r="696" spans="2:19" ht="16.5" thickBot="1" x14ac:dyDescent="0.3">
      <c r="B696" s="206">
        <f>Vulnerability_climate!B725</f>
        <v>0</v>
      </c>
      <c r="C696" s="207">
        <f>VLOOKUP($B696,Hazards_climate!$J$15:$R$10016,6,FALSE)</f>
        <v>0</v>
      </c>
      <c r="D696" s="208" t="e">
        <f>VLOOKUP($B696,Hazards_climate!$J$15:$R$10016,7,FALSE)</f>
        <v>#N/A</v>
      </c>
      <c r="E696" s="207">
        <f>VLOOKUP($B696,Hazards_climate!$J$15:$R$10016,8,FALSE)</f>
        <v>0</v>
      </c>
      <c r="F696" s="209">
        <f>VLOOKUP($B696,Hazards_climate!$J$15:$R$10016,9,FALSE)</f>
        <v>0</v>
      </c>
      <c r="G696" s="108">
        <f>Vulnerability_climate!C725</f>
        <v>0</v>
      </c>
      <c r="H696" s="109" t="str">
        <f t="shared" si="41"/>
        <v>00</v>
      </c>
      <c r="I696" s="109" t="e">
        <f>VLOOKUP(Risk_climate!$H696,Exposure_climate!$D$14:$J$1009,3,FALSE)</f>
        <v>#N/A</v>
      </c>
      <c r="J696" s="109" t="e">
        <f>VLOOKUP(Risk_climate!$H696,Exposure_climate!$D$14:$J$1009,4,FALSE)</f>
        <v>#N/A</v>
      </c>
      <c r="K696" s="110" t="e">
        <f>VLOOKUP(Risk_climate!$H696,Exposure_climate!$D$14:$J$1009,6,FALSE)</f>
        <v>#N/A</v>
      </c>
      <c r="L696" s="111">
        <f>Vulnerability_climate!E725</f>
        <v>0</v>
      </c>
      <c r="M696" s="112">
        <f>Vulnerability_climate!F725</f>
        <v>0</v>
      </c>
      <c r="N696" s="112" t="str">
        <f t="shared" si="42"/>
        <v>00</v>
      </c>
      <c r="O696" s="112" t="e">
        <f>VLOOKUP(N696,Vulnerability_climate!$D$18:$I$37,4,FALSE)</f>
        <v>#N/A</v>
      </c>
      <c r="P696" s="112" t="e">
        <f>VLOOKUP(N696,Vulnerability_climate!$D$18:$I$37,5,FALSE)</f>
        <v>#N/A</v>
      </c>
      <c r="Q696" s="113" t="e">
        <f>VLOOKUP(N696,Vulnerability_climate!$D$18:$I$37,6,FALSE)</f>
        <v>#N/A</v>
      </c>
      <c r="R696" s="55" t="e">
        <f t="shared" si="40"/>
        <v>#N/A</v>
      </c>
      <c r="S696" s="133" t="str">
        <f t="shared" si="43"/>
        <v/>
      </c>
    </row>
    <row r="697" spans="2:19" ht="16.5" thickBot="1" x14ac:dyDescent="0.3">
      <c r="B697" s="206">
        <f>Vulnerability_climate!B726</f>
        <v>0</v>
      </c>
      <c r="C697" s="207">
        <f>VLOOKUP($B697,Hazards_climate!$J$15:$R$10016,6,FALSE)</f>
        <v>0</v>
      </c>
      <c r="D697" s="208" t="e">
        <f>VLOOKUP($B697,Hazards_climate!$J$15:$R$10016,7,FALSE)</f>
        <v>#N/A</v>
      </c>
      <c r="E697" s="207">
        <f>VLOOKUP($B697,Hazards_climate!$J$15:$R$10016,8,FALSE)</f>
        <v>0</v>
      </c>
      <c r="F697" s="209">
        <f>VLOOKUP($B697,Hazards_climate!$J$15:$R$10016,9,FALSE)</f>
        <v>0</v>
      </c>
      <c r="G697" s="108">
        <f>Vulnerability_climate!C726</f>
        <v>0</v>
      </c>
      <c r="H697" s="109" t="str">
        <f t="shared" si="41"/>
        <v>00</v>
      </c>
      <c r="I697" s="109" t="e">
        <f>VLOOKUP(Risk_climate!$H697,Exposure_climate!$D$14:$J$1009,3,FALSE)</f>
        <v>#N/A</v>
      </c>
      <c r="J697" s="109" t="e">
        <f>VLOOKUP(Risk_climate!$H697,Exposure_climate!$D$14:$J$1009,4,FALSE)</f>
        <v>#N/A</v>
      </c>
      <c r="K697" s="110" t="e">
        <f>VLOOKUP(Risk_climate!$H697,Exposure_climate!$D$14:$J$1009,6,FALSE)</f>
        <v>#N/A</v>
      </c>
      <c r="L697" s="111">
        <f>Vulnerability_climate!E726</f>
        <v>0</v>
      </c>
      <c r="M697" s="112">
        <f>Vulnerability_climate!F726</f>
        <v>0</v>
      </c>
      <c r="N697" s="112" t="str">
        <f t="shared" si="42"/>
        <v>00</v>
      </c>
      <c r="O697" s="112" t="e">
        <f>VLOOKUP(N697,Vulnerability_climate!$D$18:$I$37,4,FALSE)</f>
        <v>#N/A</v>
      </c>
      <c r="P697" s="112" t="e">
        <f>VLOOKUP(N697,Vulnerability_climate!$D$18:$I$37,5,FALSE)</f>
        <v>#N/A</v>
      </c>
      <c r="Q697" s="113" t="e">
        <f>VLOOKUP(N697,Vulnerability_climate!$D$18:$I$37,6,FALSE)</f>
        <v>#N/A</v>
      </c>
      <c r="R697" s="55" t="e">
        <f t="shared" si="40"/>
        <v>#N/A</v>
      </c>
      <c r="S697" s="133" t="str">
        <f t="shared" si="43"/>
        <v/>
      </c>
    </row>
    <row r="698" spans="2:19" ht="16.5" thickBot="1" x14ac:dyDescent="0.3">
      <c r="B698" s="206">
        <f>Vulnerability_climate!B727</f>
        <v>0</v>
      </c>
      <c r="C698" s="207">
        <f>VLOOKUP($B698,Hazards_climate!$J$15:$R$10016,6,FALSE)</f>
        <v>0</v>
      </c>
      <c r="D698" s="208" t="e">
        <f>VLOOKUP($B698,Hazards_climate!$J$15:$R$10016,7,FALSE)</f>
        <v>#N/A</v>
      </c>
      <c r="E698" s="207">
        <f>VLOOKUP($B698,Hazards_climate!$J$15:$R$10016,8,FALSE)</f>
        <v>0</v>
      </c>
      <c r="F698" s="209">
        <f>VLOOKUP($B698,Hazards_climate!$J$15:$R$10016,9,FALSE)</f>
        <v>0</v>
      </c>
      <c r="G698" s="108">
        <f>Vulnerability_climate!C727</f>
        <v>0</v>
      </c>
      <c r="H698" s="109" t="str">
        <f t="shared" si="41"/>
        <v>00</v>
      </c>
      <c r="I698" s="109" t="e">
        <f>VLOOKUP(Risk_climate!$H698,Exposure_climate!$D$14:$J$1009,3,FALSE)</f>
        <v>#N/A</v>
      </c>
      <c r="J698" s="109" t="e">
        <f>VLOOKUP(Risk_climate!$H698,Exposure_climate!$D$14:$J$1009,4,FALSE)</f>
        <v>#N/A</v>
      </c>
      <c r="K698" s="110" t="e">
        <f>VLOOKUP(Risk_climate!$H698,Exposure_climate!$D$14:$J$1009,6,FALSE)</f>
        <v>#N/A</v>
      </c>
      <c r="L698" s="111">
        <f>Vulnerability_climate!E727</f>
        <v>0</v>
      </c>
      <c r="M698" s="112">
        <f>Vulnerability_climate!F727</f>
        <v>0</v>
      </c>
      <c r="N698" s="112" t="str">
        <f t="shared" si="42"/>
        <v>00</v>
      </c>
      <c r="O698" s="112" t="e">
        <f>VLOOKUP(N698,Vulnerability_climate!$D$18:$I$37,4,FALSE)</f>
        <v>#N/A</v>
      </c>
      <c r="P698" s="112" t="e">
        <f>VLOOKUP(N698,Vulnerability_climate!$D$18:$I$37,5,FALSE)</f>
        <v>#N/A</v>
      </c>
      <c r="Q698" s="113" t="e">
        <f>VLOOKUP(N698,Vulnerability_climate!$D$18:$I$37,6,FALSE)</f>
        <v>#N/A</v>
      </c>
      <c r="R698" s="55" t="e">
        <f t="shared" si="40"/>
        <v>#N/A</v>
      </c>
      <c r="S698" s="133" t="str">
        <f t="shared" si="43"/>
        <v/>
      </c>
    </row>
    <row r="699" spans="2:19" ht="16.5" thickBot="1" x14ac:dyDescent="0.3">
      <c r="B699" s="206">
        <f>Vulnerability_climate!B728</f>
        <v>0</v>
      </c>
      <c r="C699" s="207">
        <f>VLOOKUP($B699,Hazards_climate!$J$15:$R$10016,6,FALSE)</f>
        <v>0</v>
      </c>
      <c r="D699" s="208" t="e">
        <f>VLOOKUP($B699,Hazards_climate!$J$15:$R$10016,7,FALSE)</f>
        <v>#N/A</v>
      </c>
      <c r="E699" s="207">
        <f>VLOOKUP($B699,Hazards_climate!$J$15:$R$10016,8,FALSE)</f>
        <v>0</v>
      </c>
      <c r="F699" s="209">
        <f>VLOOKUP($B699,Hazards_climate!$J$15:$R$10016,9,FALSE)</f>
        <v>0</v>
      </c>
      <c r="G699" s="108">
        <f>Vulnerability_climate!C728</f>
        <v>0</v>
      </c>
      <c r="H699" s="109" t="str">
        <f t="shared" si="41"/>
        <v>00</v>
      </c>
      <c r="I699" s="109" t="e">
        <f>VLOOKUP(Risk_climate!$H699,Exposure_climate!$D$14:$J$1009,3,FALSE)</f>
        <v>#N/A</v>
      </c>
      <c r="J699" s="109" t="e">
        <f>VLOOKUP(Risk_climate!$H699,Exposure_climate!$D$14:$J$1009,4,FALSE)</f>
        <v>#N/A</v>
      </c>
      <c r="K699" s="110" t="e">
        <f>VLOOKUP(Risk_climate!$H699,Exposure_climate!$D$14:$J$1009,6,FALSE)</f>
        <v>#N/A</v>
      </c>
      <c r="L699" s="111">
        <f>Vulnerability_climate!E728</f>
        <v>0</v>
      </c>
      <c r="M699" s="112">
        <f>Vulnerability_climate!F728</f>
        <v>0</v>
      </c>
      <c r="N699" s="112" t="str">
        <f t="shared" si="42"/>
        <v>00</v>
      </c>
      <c r="O699" s="112" t="e">
        <f>VLOOKUP(N699,Vulnerability_climate!$D$18:$I$37,4,FALSE)</f>
        <v>#N/A</v>
      </c>
      <c r="P699" s="112" t="e">
        <f>VLOOKUP(N699,Vulnerability_climate!$D$18:$I$37,5,FALSE)</f>
        <v>#N/A</v>
      </c>
      <c r="Q699" s="113" t="e">
        <f>VLOOKUP(N699,Vulnerability_climate!$D$18:$I$37,6,FALSE)</f>
        <v>#N/A</v>
      </c>
      <c r="R699" s="55" t="e">
        <f t="shared" si="40"/>
        <v>#N/A</v>
      </c>
      <c r="S699" s="133" t="str">
        <f t="shared" si="43"/>
        <v/>
      </c>
    </row>
    <row r="700" spans="2:19" ht="16.5" thickBot="1" x14ac:dyDescent="0.3">
      <c r="B700" s="206">
        <f>Vulnerability_climate!B729</f>
        <v>0</v>
      </c>
      <c r="C700" s="207">
        <f>VLOOKUP($B700,Hazards_climate!$J$15:$R$10016,6,FALSE)</f>
        <v>0</v>
      </c>
      <c r="D700" s="208" t="e">
        <f>VLOOKUP($B700,Hazards_climate!$J$15:$R$10016,7,FALSE)</f>
        <v>#N/A</v>
      </c>
      <c r="E700" s="207">
        <f>VLOOKUP($B700,Hazards_climate!$J$15:$R$10016,8,FALSE)</f>
        <v>0</v>
      </c>
      <c r="F700" s="209">
        <f>VLOOKUP($B700,Hazards_climate!$J$15:$R$10016,9,FALSE)</f>
        <v>0</v>
      </c>
      <c r="G700" s="108">
        <f>Vulnerability_climate!C729</f>
        <v>0</v>
      </c>
      <c r="H700" s="109" t="str">
        <f t="shared" si="41"/>
        <v>00</v>
      </c>
      <c r="I700" s="109" t="e">
        <f>VLOOKUP(Risk_climate!$H700,Exposure_climate!$D$14:$J$1009,3,FALSE)</f>
        <v>#N/A</v>
      </c>
      <c r="J700" s="109" t="e">
        <f>VLOOKUP(Risk_climate!$H700,Exposure_climate!$D$14:$J$1009,4,FALSE)</f>
        <v>#N/A</v>
      </c>
      <c r="K700" s="110" t="e">
        <f>VLOOKUP(Risk_climate!$H700,Exposure_climate!$D$14:$J$1009,6,FALSE)</f>
        <v>#N/A</v>
      </c>
      <c r="L700" s="111">
        <f>Vulnerability_climate!E729</f>
        <v>0</v>
      </c>
      <c r="M700" s="112">
        <f>Vulnerability_climate!F729</f>
        <v>0</v>
      </c>
      <c r="N700" s="112" t="str">
        <f t="shared" si="42"/>
        <v>00</v>
      </c>
      <c r="O700" s="112" t="e">
        <f>VLOOKUP(N700,Vulnerability_climate!$D$18:$I$37,4,FALSE)</f>
        <v>#N/A</v>
      </c>
      <c r="P700" s="112" t="e">
        <f>VLOOKUP(N700,Vulnerability_climate!$D$18:$I$37,5,FALSE)</f>
        <v>#N/A</v>
      </c>
      <c r="Q700" s="113" t="e">
        <f>VLOOKUP(N700,Vulnerability_climate!$D$18:$I$37,6,FALSE)</f>
        <v>#N/A</v>
      </c>
      <c r="R700" s="55" t="e">
        <f t="shared" si="40"/>
        <v>#N/A</v>
      </c>
      <c r="S700" s="133" t="str">
        <f t="shared" si="43"/>
        <v/>
      </c>
    </row>
    <row r="701" spans="2:19" ht="16.5" thickBot="1" x14ac:dyDescent="0.3">
      <c r="B701" s="206">
        <f>Vulnerability_climate!B730</f>
        <v>0</v>
      </c>
      <c r="C701" s="207">
        <f>VLOOKUP($B701,Hazards_climate!$J$15:$R$10016,6,FALSE)</f>
        <v>0</v>
      </c>
      <c r="D701" s="208" t="e">
        <f>VLOOKUP($B701,Hazards_climate!$J$15:$R$10016,7,FALSE)</f>
        <v>#N/A</v>
      </c>
      <c r="E701" s="207">
        <f>VLOOKUP($B701,Hazards_climate!$J$15:$R$10016,8,FALSE)</f>
        <v>0</v>
      </c>
      <c r="F701" s="209">
        <f>VLOOKUP($B701,Hazards_climate!$J$15:$R$10016,9,FALSE)</f>
        <v>0</v>
      </c>
      <c r="G701" s="108">
        <f>Vulnerability_climate!C730</f>
        <v>0</v>
      </c>
      <c r="H701" s="109" t="str">
        <f t="shared" si="41"/>
        <v>00</v>
      </c>
      <c r="I701" s="109" t="e">
        <f>VLOOKUP(Risk_climate!$H701,Exposure_climate!$D$14:$J$1009,3,FALSE)</f>
        <v>#N/A</v>
      </c>
      <c r="J701" s="109" t="e">
        <f>VLOOKUP(Risk_climate!$H701,Exposure_climate!$D$14:$J$1009,4,FALSE)</f>
        <v>#N/A</v>
      </c>
      <c r="K701" s="110" t="e">
        <f>VLOOKUP(Risk_climate!$H701,Exposure_climate!$D$14:$J$1009,6,FALSE)</f>
        <v>#N/A</v>
      </c>
      <c r="L701" s="111">
        <f>Vulnerability_climate!E730</f>
        <v>0</v>
      </c>
      <c r="M701" s="112">
        <f>Vulnerability_climate!F730</f>
        <v>0</v>
      </c>
      <c r="N701" s="112" t="str">
        <f t="shared" si="42"/>
        <v>00</v>
      </c>
      <c r="O701" s="112" t="e">
        <f>VLOOKUP(N701,Vulnerability_climate!$D$18:$I$37,4,FALSE)</f>
        <v>#N/A</v>
      </c>
      <c r="P701" s="112" t="e">
        <f>VLOOKUP(N701,Vulnerability_climate!$D$18:$I$37,5,FALSE)</f>
        <v>#N/A</v>
      </c>
      <c r="Q701" s="113" t="e">
        <f>VLOOKUP(N701,Vulnerability_climate!$D$18:$I$37,6,FALSE)</f>
        <v>#N/A</v>
      </c>
      <c r="R701" s="55" t="e">
        <f t="shared" si="40"/>
        <v>#N/A</v>
      </c>
      <c r="S701" s="133" t="str">
        <f t="shared" si="43"/>
        <v/>
      </c>
    </row>
    <row r="702" spans="2:19" ht="16.5" thickBot="1" x14ac:dyDescent="0.3">
      <c r="B702" s="206">
        <f>Vulnerability_climate!B731</f>
        <v>0</v>
      </c>
      <c r="C702" s="207">
        <f>VLOOKUP($B702,Hazards_climate!$J$15:$R$10016,6,FALSE)</f>
        <v>0</v>
      </c>
      <c r="D702" s="208" t="e">
        <f>VLOOKUP($B702,Hazards_climate!$J$15:$R$10016,7,FALSE)</f>
        <v>#N/A</v>
      </c>
      <c r="E702" s="207">
        <f>VLOOKUP($B702,Hazards_climate!$J$15:$R$10016,8,FALSE)</f>
        <v>0</v>
      </c>
      <c r="F702" s="209">
        <f>VLOOKUP($B702,Hazards_climate!$J$15:$R$10016,9,FALSE)</f>
        <v>0</v>
      </c>
      <c r="G702" s="108">
        <f>Vulnerability_climate!C731</f>
        <v>0</v>
      </c>
      <c r="H702" s="109" t="str">
        <f t="shared" si="41"/>
        <v>00</v>
      </c>
      <c r="I702" s="109" t="e">
        <f>VLOOKUP(Risk_climate!$H702,Exposure_climate!$D$14:$J$1009,3,FALSE)</f>
        <v>#N/A</v>
      </c>
      <c r="J702" s="109" t="e">
        <f>VLOOKUP(Risk_climate!$H702,Exposure_climate!$D$14:$J$1009,4,FALSE)</f>
        <v>#N/A</v>
      </c>
      <c r="K702" s="110" t="e">
        <f>VLOOKUP(Risk_climate!$H702,Exposure_climate!$D$14:$J$1009,6,FALSE)</f>
        <v>#N/A</v>
      </c>
      <c r="L702" s="111">
        <f>Vulnerability_climate!E731</f>
        <v>0</v>
      </c>
      <c r="M702" s="112">
        <f>Vulnerability_climate!F731</f>
        <v>0</v>
      </c>
      <c r="N702" s="112" t="str">
        <f t="shared" si="42"/>
        <v>00</v>
      </c>
      <c r="O702" s="112" t="e">
        <f>VLOOKUP(N702,Vulnerability_climate!$D$18:$I$37,4,FALSE)</f>
        <v>#N/A</v>
      </c>
      <c r="P702" s="112" t="e">
        <f>VLOOKUP(N702,Vulnerability_climate!$D$18:$I$37,5,FALSE)</f>
        <v>#N/A</v>
      </c>
      <c r="Q702" s="113" t="e">
        <f>VLOOKUP(N702,Vulnerability_climate!$D$18:$I$37,6,FALSE)</f>
        <v>#N/A</v>
      </c>
      <c r="R702" s="55" t="e">
        <f t="shared" si="40"/>
        <v>#N/A</v>
      </c>
      <c r="S702" s="133" t="str">
        <f t="shared" si="43"/>
        <v/>
      </c>
    </row>
    <row r="703" spans="2:19" ht="16.5" thickBot="1" x14ac:dyDescent="0.3">
      <c r="B703" s="206">
        <f>Vulnerability_climate!B732</f>
        <v>0</v>
      </c>
      <c r="C703" s="207">
        <f>VLOOKUP($B703,Hazards_climate!$J$15:$R$10016,6,FALSE)</f>
        <v>0</v>
      </c>
      <c r="D703" s="208" t="e">
        <f>VLOOKUP($B703,Hazards_climate!$J$15:$R$10016,7,FALSE)</f>
        <v>#N/A</v>
      </c>
      <c r="E703" s="207">
        <f>VLOOKUP($B703,Hazards_climate!$J$15:$R$10016,8,FALSE)</f>
        <v>0</v>
      </c>
      <c r="F703" s="209">
        <f>VLOOKUP($B703,Hazards_climate!$J$15:$R$10016,9,FALSE)</f>
        <v>0</v>
      </c>
      <c r="G703" s="108">
        <f>Vulnerability_climate!C732</f>
        <v>0</v>
      </c>
      <c r="H703" s="109" t="str">
        <f t="shared" si="41"/>
        <v>00</v>
      </c>
      <c r="I703" s="109" t="e">
        <f>VLOOKUP(Risk_climate!$H703,Exposure_climate!$D$14:$J$1009,3,FALSE)</f>
        <v>#N/A</v>
      </c>
      <c r="J703" s="109" t="e">
        <f>VLOOKUP(Risk_climate!$H703,Exposure_climate!$D$14:$J$1009,4,FALSE)</f>
        <v>#N/A</v>
      </c>
      <c r="K703" s="110" t="e">
        <f>VLOOKUP(Risk_climate!$H703,Exposure_climate!$D$14:$J$1009,6,FALSE)</f>
        <v>#N/A</v>
      </c>
      <c r="L703" s="111">
        <f>Vulnerability_climate!E732</f>
        <v>0</v>
      </c>
      <c r="M703" s="112">
        <f>Vulnerability_climate!F732</f>
        <v>0</v>
      </c>
      <c r="N703" s="112" t="str">
        <f t="shared" si="42"/>
        <v>00</v>
      </c>
      <c r="O703" s="112" t="e">
        <f>VLOOKUP(N703,Vulnerability_climate!$D$18:$I$37,4,FALSE)</f>
        <v>#N/A</v>
      </c>
      <c r="P703" s="112" t="e">
        <f>VLOOKUP(N703,Vulnerability_climate!$D$18:$I$37,5,FALSE)</f>
        <v>#N/A</v>
      </c>
      <c r="Q703" s="113" t="e">
        <f>VLOOKUP(N703,Vulnerability_climate!$D$18:$I$37,6,FALSE)</f>
        <v>#N/A</v>
      </c>
      <c r="R703" s="55" t="e">
        <f t="shared" si="40"/>
        <v>#N/A</v>
      </c>
      <c r="S703" s="133" t="str">
        <f t="shared" si="43"/>
        <v/>
      </c>
    </row>
    <row r="704" spans="2:19" ht="16.5" thickBot="1" x14ac:dyDescent="0.3">
      <c r="B704" s="206">
        <f>Vulnerability_climate!B733</f>
        <v>0</v>
      </c>
      <c r="C704" s="207">
        <f>VLOOKUP($B704,Hazards_climate!$J$15:$R$10016,6,FALSE)</f>
        <v>0</v>
      </c>
      <c r="D704" s="208" t="e">
        <f>VLOOKUP($B704,Hazards_climate!$J$15:$R$10016,7,FALSE)</f>
        <v>#N/A</v>
      </c>
      <c r="E704" s="207">
        <f>VLOOKUP($B704,Hazards_climate!$J$15:$R$10016,8,FALSE)</f>
        <v>0</v>
      </c>
      <c r="F704" s="209">
        <f>VLOOKUP($B704,Hazards_climate!$J$15:$R$10016,9,FALSE)</f>
        <v>0</v>
      </c>
      <c r="G704" s="108">
        <f>Vulnerability_climate!C733</f>
        <v>0</v>
      </c>
      <c r="H704" s="109" t="str">
        <f t="shared" si="41"/>
        <v>00</v>
      </c>
      <c r="I704" s="109" t="e">
        <f>VLOOKUP(Risk_climate!$H704,Exposure_climate!$D$14:$J$1009,3,FALSE)</f>
        <v>#N/A</v>
      </c>
      <c r="J704" s="109" t="e">
        <f>VLOOKUP(Risk_climate!$H704,Exposure_climate!$D$14:$J$1009,4,FALSE)</f>
        <v>#N/A</v>
      </c>
      <c r="K704" s="110" t="e">
        <f>VLOOKUP(Risk_climate!$H704,Exposure_climate!$D$14:$J$1009,6,FALSE)</f>
        <v>#N/A</v>
      </c>
      <c r="L704" s="111">
        <f>Vulnerability_climate!E733</f>
        <v>0</v>
      </c>
      <c r="M704" s="112">
        <f>Vulnerability_climate!F733</f>
        <v>0</v>
      </c>
      <c r="N704" s="112" t="str">
        <f t="shared" si="42"/>
        <v>00</v>
      </c>
      <c r="O704" s="112" t="e">
        <f>VLOOKUP(N704,Vulnerability_climate!$D$18:$I$37,4,FALSE)</f>
        <v>#N/A</v>
      </c>
      <c r="P704" s="112" t="e">
        <f>VLOOKUP(N704,Vulnerability_climate!$D$18:$I$37,5,FALSE)</f>
        <v>#N/A</v>
      </c>
      <c r="Q704" s="113" t="e">
        <f>VLOOKUP(N704,Vulnerability_climate!$D$18:$I$37,6,FALSE)</f>
        <v>#N/A</v>
      </c>
      <c r="R704" s="55" t="e">
        <f t="shared" si="40"/>
        <v>#N/A</v>
      </c>
      <c r="S704" s="133" t="str">
        <f t="shared" si="43"/>
        <v/>
      </c>
    </row>
    <row r="705" spans="2:19" ht="16.5" thickBot="1" x14ac:dyDescent="0.3">
      <c r="B705" s="206">
        <f>Vulnerability_climate!B734</f>
        <v>0</v>
      </c>
      <c r="C705" s="207">
        <f>VLOOKUP($B705,Hazards_climate!$J$15:$R$10016,6,FALSE)</f>
        <v>0</v>
      </c>
      <c r="D705" s="208" t="e">
        <f>VLOOKUP($B705,Hazards_climate!$J$15:$R$10016,7,FALSE)</f>
        <v>#N/A</v>
      </c>
      <c r="E705" s="207">
        <f>VLOOKUP($B705,Hazards_climate!$J$15:$R$10016,8,FALSE)</f>
        <v>0</v>
      </c>
      <c r="F705" s="209">
        <f>VLOOKUP($B705,Hazards_climate!$J$15:$R$10016,9,FALSE)</f>
        <v>0</v>
      </c>
      <c r="G705" s="108">
        <f>Vulnerability_climate!C734</f>
        <v>0</v>
      </c>
      <c r="H705" s="109" t="str">
        <f t="shared" si="41"/>
        <v>00</v>
      </c>
      <c r="I705" s="109" t="e">
        <f>VLOOKUP(Risk_climate!$H705,Exposure_climate!$D$14:$J$1009,3,FALSE)</f>
        <v>#N/A</v>
      </c>
      <c r="J705" s="109" t="e">
        <f>VLOOKUP(Risk_climate!$H705,Exposure_climate!$D$14:$J$1009,4,FALSE)</f>
        <v>#N/A</v>
      </c>
      <c r="K705" s="110" t="e">
        <f>VLOOKUP(Risk_climate!$H705,Exposure_climate!$D$14:$J$1009,6,FALSE)</f>
        <v>#N/A</v>
      </c>
      <c r="L705" s="111">
        <f>Vulnerability_climate!E734</f>
        <v>0</v>
      </c>
      <c r="M705" s="112">
        <f>Vulnerability_climate!F734</f>
        <v>0</v>
      </c>
      <c r="N705" s="112" t="str">
        <f t="shared" si="42"/>
        <v>00</v>
      </c>
      <c r="O705" s="112" t="e">
        <f>VLOOKUP(N705,Vulnerability_climate!$D$18:$I$37,4,FALSE)</f>
        <v>#N/A</v>
      </c>
      <c r="P705" s="112" t="e">
        <f>VLOOKUP(N705,Vulnerability_climate!$D$18:$I$37,5,FALSE)</f>
        <v>#N/A</v>
      </c>
      <c r="Q705" s="113" t="e">
        <f>VLOOKUP(N705,Vulnerability_climate!$D$18:$I$37,6,FALSE)</f>
        <v>#N/A</v>
      </c>
      <c r="R705" s="55" t="e">
        <f t="shared" si="40"/>
        <v>#N/A</v>
      </c>
      <c r="S705" s="133" t="str">
        <f t="shared" si="43"/>
        <v/>
      </c>
    </row>
    <row r="706" spans="2:19" ht="16.5" thickBot="1" x14ac:dyDescent="0.3">
      <c r="B706" s="206">
        <f>Vulnerability_climate!B735</f>
        <v>0</v>
      </c>
      <c r="C706" s="207">
        <f>VLOOKUP($B706,Hazards_climate!$J$15:$R$10016,6,FALSE)</f>
        <v>0</v>
      </c>
      <c r="D706" s="208" t="e">
        <f>VLOOKUP($B706,Hazards_climate!$J$15:$R$10016,7,FALSE)</f>
        <v>#N/A</v>
      </c>
      <c r="E706" s="207">
        <f>VLOOKUP($B706,Hazards_climate!$J$15:$R$10016,8,FALSE)</f>
        <v>0</v>
      </c>
      <c r="F706" s="209">
        <f>VLOOKUP($B706,Hazards_climate!$J$15:$R$10016,9,FALSE)</f>
        <v>0</v>
      </c>
      <c r="G706" s="108">
        <f>Vulnerability_climate!C735</f>
        <v>0</v>
      </c>
      <c r="H706" s="109" t="str">
        <f t="shared" si="41"/>
        <v>00</v>
      </c>
      <c r="I706" s="109" t="e">
        <f>VLOOKUP(Risk_climate!$H706,Exposure_climate!$D$14:$J$1009,3,FALSE)</f>
        <v>#N/A</v>
      </c>
      <c r="J706" s="109" t="e">
        <f>VLOOKUP(Risk_climate!$H706,Exposure_climate!$D$14:$J$1009,4,FALSE)</f>
        <v>#N/A</v>
      </c>
      <c r="K706" s="110" t="e">
        <f>VLOOKUP(Risk_climate!$H706,Exposure_climate!$D$14:$J$1009,6,FALSE)</f>
        <v>#N/A</v>
      </c>
      <c r="L706" s="111">
        <f>Vulnerability_climate!E735</f>
        <v>0</v>
      </c>
      <c r="M706" s="112">
        <f>Vulnerability_climate!F735</f>
        <v>0</v>
      </c>
      <c r="N706" s="112" t="str">
        <f t="shared" si="42"/>
        <v>00</v>
      </c>
      <c r="O706" s="112" t="e">
        <f>VLOOKUP(N706,Vulnerability_climate!$D$18:$I$37,4,FALSE)</f>
        <v>#N/A</v>
      </c>
      <c r="P706" s="112" t="e">
        <f>VLOOKUP(N706,Vulnerability_climate!$D$18:$I$37,5,FALSE)</f>
        <v>#N/A</v>
      </c>
      <c r="Q706" s="113" t="e">
        <f>VLOOKUP(N706,Vulnerability_climate!$D$18:$I$37,6,FALSE)</f>
        <v>#N/A</v>
      </c>
      <c r="R706" s="55" t="e">
        <f t="shared" si="40"/>
        <v>#N/A</v>
      </c>
      <c r="S706" s="133" t="str">
        <f t="shared" si="43"/>
        <v/>
      </c>
    </row>
    <row r="707" spans="2:19" ht="16.5" thickBot="1" x14ac:dyDescent="0.3">
      <c r="B707" s="206">
        <f>Vulnerability_climate!B736</f>
        <v>0</v>
      </c>
      <c r="C707" s="207">
        <f>VLOOKUP($B707,Hazards_climate!$J$15:$R$10016,6,FALSE)</f>
        <v>0</v>
      </c>
      <c r="D707" s="208" t="e">
        <f>VLOOKUP($B707,Hazards_climate!$J$15:$R$10016,7,FALSE)</f>
        <v>#N/A</v>
      </c>
      <c r="E707" s="207">
        <f>VLOOKUP($B707,Hazards_climate!$J$15:$R$10016,8,FALSE)</f>
        <v>0</v>
      </c>
      <c r="F707" s="209">
        <f>VLOOKUP($B707,Hazards_climate!$J$15:$R$10016,9,FALSE)</f>
        <v>0</v>
      </c>
      <c r="G707" s="108">
        <f>Vulnerability_climate!C736</f>
        <v>0</v>
      </c>
      <c r="H707" s="109" t="str">
        <f t="shared" si="41"/>
        <v>00</v>
      </c>
      <c r="I707" s="109" t="e">
        <f>VLOOKUP(Risk_climate!$H707,Exposure_climate!$D$14:$J$1009,3,FALSE)</f>
        <v>#N/A</v>
      </c>
      <c r="J707" s="109" t="e">
        <f>VLOOKUP(Risk_climate!$H707,Exposure_climate!$D$14:$J$1009,4,FALSE)</f>
        <v>#N/A</v>
      </c>
      <c r="K707" s="110" t="e">
        <f>VLOOKUP(Risk_climate!$H707,Exposure_climate!$D$14:$J$1009,6,FALSE)</f>
        <v>#N/A</v>
      </c>
      <c r="L707" s="111">
        <f>Vulnerability_climate!E736</f>
        <v>0</v>
      </c>
      <c r="M707" s="112">
        <f>Vulnerability_climate!F736</f>
        <v>0</v>
      </c>
      <c r="N707" s="112" t="str">
        <f t="shared" si="42"/>
        <v>00</v>
      </c>
      <c r="O707" s="112" t="e">
        <f>VLOOKUP(N707,Vulnerability_climate!$D$18:$I$37,4,FALSE)</f>
        <v>#N/A</v>
      </c>
      <c r="P707" s="112" t="e">
        <f>VLOOKUP(N707,Vulnerability_climate!$D$18:$I$37,5,FALSE)</f>
        <v>#N/A</v>
      </c>
      <c r="Q707" s="113" t="e">
        <f>VLOOKUP(N707,Vulnerability_climate!$D$18:$I$37,6,FALSE)</f>
        <v>#N/A</v>
      </c>
      <c r="R707" s="55" t="e">
        <f t="shared" si="40"/>
        <v>#N/A</v>
      </c>
      <c r="S707" s="133" t="str">
        <f t="shared" si="43"/>
        <v/>
      </c>
    </row>
    <row r="708" spans="2:19" ht="16.5" thickBot="1" x14ac:dyDescent="0.3">
      <c r="B708" s="206">
        <f>Vulnerability_climate!B737</f>
        <v>0</v>
      </c>
      <c r="C708" s="207">
        <f>VLOOKUP($B708,Hazards_climate!$J$15:$R$10016,6,FALSE)</f>
        <v>0</v>
      </c>
      <c r="D708" s="208" t="e">
        <f>VLOOKUP($B708,Hazards_climate!$J$15:$R$10016,7,FALSE)</f>
        <v>#N/A</v>
      </c>
      <c r="E708" s="207">
        <f>VLOOKUP($B708,Hazards_climate!$J$15:$R$10016,8,FALSE)</f>
        <v>0</v>
      </c>
      <c r="F708" s="209">
        <f>VLOOKUP($B708,Hazards_climate!$J$15:$R$10016,9,FALSE)</f>
        <v>0</v>
      </c>
      <c r="G708" s="108">
        <f>Vulnerability_climate!C737</f>
        <v>0</v>
      </c>
      <c r="H708" s="109" t="str">
        <f t="shared" si="41"/>
        <v>00</v>
      </c>
      <c r="I708" s="109" t="e">
        <f>VLOOKUP(Risk_climate!$H708,Exposure_climate!$D$14:$J$1009,3,FALSE)</f>
        <v>#N/A</v>
      </c>
      <c r="J708" s="109" t="e">
        <f>VLOOKUP(Risk_climate!$H708,Exposure_climate!$D$14:$J$1009,4,FALSE)</f>
        <v>#N/A</v>
      </c>
      <c r="K708" s="110" t="e">
        <f>VLOOKUP(Risk_climate!$H708,Exposure_climate!$D$14:$J$1009,6,FALSE)</f>
        <v>#N/A</v>
      </c>
      <c r="L708" s="111">
        <f>Vulnerability_climate!E737</f>
        <v>0</v>
      </c>
      <c r="M708" s="112">
        <f>Vulnerability_climate!F737</f>
        <v>0</v>
      </c>
      <c r="N708" s="112" t="str">
        <f t="shared" si="42"/>
        <v>00</v>
      </c>
      <c r="O708" s="112" t="e">
        <f>VLOOKUP(N708,Vulnerability_climate!$D$18:$I$37,4,FALSE)</f>
        <v>#N/A</v>
      </c>
      <c r="P708" s="112" t="e">
        <f>VLOOKUP(N708,Vulnerability_climate!$D$18:$I$37,5,FALSE)</f>
        <v>#N/A</v>
      </c>
      <c r="Q708" s="113" t="e">
        <f>VLOOKUP(N708,Vulnerability_climate!$D$18:$I$37,6,FALSE)</f>
        <v>#N/A</v>
      </c>
      <c r="R708" s="55" t="e">
        <f t="shared" si="40"/>
        <v>#N/A</v>
      </c>
      <c r="S708" s="133" t="str">
        <f t="shared" si="43"/>
        <v/>
      </c>
    </row>
    <row r="709" spans="2:19" ht="16.5" thickBot="1" x14ac:dyDescent="0.3">
      <c r="B709" s="206">
        <f>Vulnerability_climate!B738</f>
        <v>0</v>
      </c>
      <c r="C709" s="207">
        <f>VLOOKUP($B709,Hazards_climate!$J$15:$R$10016,6,FALSE)</f>
        <v>0</v>
      </c>
      <c r="D709" s="208" t="e">
        <f>VLOOKUP($B709,Hazards_climate!$J$15:$R$10016,7,FALSE)</f>
        <v>#N/A</v>
      </c>
      <c r="E709" s="207">
        <f>VLOOKUP($B709,Hazards_climate!$J$15:$R$10016,8,FALSE)</f>
        <v>0</v>
      </c>
      <c r="F709" s="209">
        <f>VLOOKUP($B709,Hazards_climate!$J$15:$R$10016,9,FALSE)</f>
        <v>0</v>
      </c>
      <c r="G709" s="108">
        <f>Vulnerability_climate!C738</f>
        <v>0</v>
      </c>
      <c r="H709" s="109" t="str">
        <f t="shared" si="41"/>
        <v>00</v>
      </c>
      <c r="I709" s="109" t="e">
        <f>VLOOKUP(Risk_climate!$H709,Exposure_climate!$D$14:$J$1009,3,FALSE)</f>
        <v>#N/A</v>
      </c>
      <c r="J709" s="109" t="e">
        <f>VLOOKUP(Risk_climate!$H709,Exposure_climate!$D$14:$J$1009,4,FALSE)</f>
        <v>#N/A</v>
      </c>
      <c r="K709" s="110" t="e">
        <f>VLOOKUP(Risk_climate!$H709,Exposure_climate!$D$14:$J$1009,6,FALSE)</f>
        <v>#N/A</v>
      </c>
      <c r="L709" s="111">
        <f>Vulnerability_climate!E738</f>
        <v>0</v>
      </c>
      <c r="M709" s="112">
        <f>Vulnerability_climate!F738</f>
        <v>0</v>
      </c>
      <c r="N709" s="112" t="str">
        <f t="shared" si="42"/>
        <v>00</v>
      </c>
      <c r="O709" s="112" t="e">
        <f>VLOOKUP(N709,Vulnerability_climate!$D$18:$I$37,4,FALSE)</f>
        <v>#N/A</v>
      </c>
      <c r="P709" s="112" t="e">
        <f>VLOOKUP(N709,Vulnerability_climate!$D$18:$I$37,5,FALSE)</f>
        <v>#N/A</v>
      </c>
      <c r="Q709" s="113" t="e">
        <f>VLOOKUP(N709,Vulnerability_climate!$D$18:$I$37,6,FALSE)</f>
        <v>#N/A</v>
      </c>
      <c r="R709" s="55" t="e">
        <f t="shared" si="40"/>
        <v>#N/A</v>
      </c>
      <c r="S709" s="133" t="str">
        <f t="shared" si="43"/>
        <v/>
      </c>
    </row>
    <row r="710" spans="2:19" ht="16.5" thickBot="1" x14ac:dyDescent="0.3">
      <c r="B710" s="206">
        <f>Vulnerability_climate!B739</f>
        <v>0</v>
      </c>
      <c r="C710" s="207">
        <f>VLOOKUP($B710,Hazards_climate!$J$15:$R$10016,6,FALSE)</f>
        <v>0</v>
      </c>
      <c r="D710" s="208" t="e">
        <f>VLOOKUP($B710,Hazards_climate!$J$15:$R$10016,7,FALSE)</f>
        <v>#N/A</v>
      </c>
      <c r="E710" s="207">
        <f>VLOOKUP($B710,Hazards_climate!$J$15:$R$10016,8,FALSE)</f>
        <v>0</v>
      </c>
      <c r="F710" s="209">
        <f>VLOOKUP($B710,Hazards_climate!$J$15:$R$10016,9,FALSE)</f>
        <v>0</v>
      </c>
      <c r="G710" s="108">
        <f>Vulnerability_climate!C739</f>
        <v>0</v>
      </c>
      <c r="H710" s="109" t="str">
        <f t="shared" si="41"/>
        <v>00</v>
      </c>
      <c r="I710" s="109" t="e">
        <f>VLOOKUP(Risk_climate!$H710,Exposure_climate!$D$14:$J$1009,3,FALSE)</f>
        <v>#N/A</v>
      </c>
      <c r="J710" s="109" t="e">
        <f>VLOOKUP(Risk_climate!$H710,Exposure_climate!$D$14:$J$1009,4,FALSE)</f>
        <v>#N/A</v>
      </c>
      <c r="K710" s="110" t="e">
        <f>VLOOKUP(Risk_climate!$H710,Exposure_climate!$D$14:$J$1009,6,FALSE)</f>
        <v>#N/A</v>
      </c>
      <c r="L710" s="111">
        <f>Vulnerability_climate!E739</f>
        <v>0</v>
      </c>
      <c r="M710" s="112">
        <f>Vulnerability_climate!F739</f>
        <v>0</v>
      </c>
      <c r="N710" s="112" t="str">
        <f t="shared" si="42"/>
        <v>00</v>
      </c>
      <c r="O710" s="112" t="e">
        <f>VLOOKUP(N710,Vulnerability_climate!$D$18:$I$37,4,FALSE)</f>
        <v>#N/A</v>
      </c>
      <c r="P710" s="112" t="e">
        <f>VLOOKUP(N710,Vulnerability_climate!$D$18:$I$37,5,FALSE)</f>
        <v>#N/A</v>
      </c>
      <c r="Q710" s="113" t="e">
        <f>VLOOKUP(N710,Vulnerability_climate!$D$18:$I$37,6,FALSE)</f>
        <v>#N/A</v>
      </c>
      <c r="R710" s="55" t="e">
        <f t="shared" si="40"/>
        <v>#N/A</v>
      </c>
      <c r="S710" s="133" t="str">
        <f t="shared" si="43"/>
        <v/>
      </c>
    </row>
    <row r="711" spans="2:19" ht="16.5" thickBot="1" x14ac:dyDescent="0.3">
      <c r="B711" s="206">
        <f>Vulnerability_climate!B740</f>
        <v>0</v>
      </c>
      <c r="C711" s="207">
        <f>VLOOKUP($B711,Hazards_climate!$J$15:$R$10016,6,FALSE)</f>
        <v>0</v>
      </c>
      <c r="D711" s="208" t="e">
        <f>VLOOKUP($B711,Hazards_climate!$J$15:$R$10016,7,FALSE)</f>
        <v>#N/A</v>
      </c>
      <c r="E711" s="207">
        <f>VLOOKUP($B711,Hazards_climate!$J$15:$R$10016,8,FALSE)</f>
        <v>0</v>
      </c>
      <c r="F711" s="209">
        <f>VLOOKUP($B711,Hazards_climate!$J$15:$R$10016,9,FALSE)</f>
        <v>0</v>
      </c>
      <c r="G711" s="108">
        <f>Vulnerability_climate!C740</f>
        <v>0</v>
      </c>
      <c r="H711" s="109" t="str">
        <f t="shared" si="41"/>
        <v>00</v>
      </c>
      <c r="I711" s="109" t="e">
        <f>VLOOKUP(Risk_climate!$H711,Exposure_climate!$D$14:$J$1009,3,FALSE)</f>
        <v>#N/A</v>
      </c>
      <c r="J711" s="109" t="e">
        <f>VLOOKUP(Risk_climate!$H711,Exposure_climate!$D$14:$J$1009,4,FALSE)</f>
        <v>#N/A</v>
      </c>
      <c r="K711" s="110" t="e">
        <f>VLOOKUP(Risk_climate!$H711,Exposure_climate!$D$14:$J$1009,6,FALSE)</f>
        <v>#N/A</v>
      </c>
      <c r="L711" s="111">
        <f>Vulnerability_climate!E740</f>
        <v>0</v>
      </c>
      <c r="M711" s="112">
        <f>Vulnerability_climate!F740</f>
        <v>0</v>
      </c>
      <c r="N711" s="112" t="str">
        <f t="shared" si="42"/>
        <v>00</v>
      </c>
      <c r="O711" s="112" t="e">
        <f>VLOOKUP(N711,Vulnerability_climate!$D$18:$I$37,4,FALSE)</f>
        <v>#N/A</v>
      </c>
      <c r="P711" s="112" t="e">
        <f>VLOOKUP(N711,Vulnerability_climate!$D$18:$I$37,5,FALSE)</f>
        <v>#N/A</v>
      </c>
      <c r="Q711" s="113" t="e">
        <f>VLOOKUP(N711,Vulnerability_climate!$D$18:$I$37,6,FALSE)</f>
        <v>#N/A</v>
      </c>
      <c r="R711" s="55" t="e">
        <f t="shared" si="40"/>
        <v>#N/A</v>
      </c>
      <c r="S711" s="133" t="str">
        <f t="shared" si="43"/>
        <v/>
      </c>
    </row>
    <row r="712" spans="2:19" ht="16.5" thickBot="1" x14ac:dyDescent="0.3">
      <c r="B712" s="206">
        <f>Vulnerability_climate!B741</f>
        <v>0</v>
      </c>
      <c r="C712" s="207">
        <f>VLOOKUP($B712,Hazards_climate!$J$15:$R$10016,6,FALSE)</f>
        <v>0</v>
      </c>
      <c r="D712" s="208" t="e">
        <f>VLOOKUP($B712,Hazards_climate!$J$15:$R$10016,7,FALSE)</f>
        <v>#N/A</v>
      </c>
      <c r="E712" s="207">
        <f>VLOOKUP($B712,Hazards_climate!$J$15:$R$10016,8,FALSE)</f>
        <v>0</v>
      </c>
      <c r="F712" s="209">
        <f>VLOOKUP($B712,Hazards_climate!$J$15:$R$10016,9,FALSE)</f>
        <v>0</v>
      </c>
      <c r="G712" s="108">
        <f>Vulnerability_climate!C741</f>
        <v>0</v>
      </c>
      <c r="H712" s="109" t="str">
        <f t="shared" si="41"/>
        <v>00</v>
      </c>
      <c r="I712" s="109" t="e">
        <f>VLOOKUP(Risk_climate!$H712,Exposure_climate!$D$14:$J$1009,3,FALSE)</f>
        <v>#N/A</v>
      </c>
      <c r="J712" s="109" t="e">
        <f>VLOOKUP(Risk_climate!$H712,Exposure_climate!$D$14:$J$1009,4,FALSE)</f>
        <v>#N/A</v>
      </c>
      <c r="K712" s="110" t="e">
        <f>VLOOKUP(Risk_climate!$H712,Exposure_climate!$D$14:$J$1009,6,FALSE)</f>
        <v>#N/A</v>
      </c>
      <c r="L712" s="111">
        <f>Vulnerability_climate!E741</f>
        <v>0</v>
      </c>
      <c r="M712" s="112">
        <f>Vulnerability_climate!F741</f>
        <v>0</v>
      </c>
      <c r="N712" s="112" t="str">
        <f t="shared" si="42"/>
        <v>00</v>
      </c>
      <c r="O712" s="112" t="e">
        <f>VLOOKUP(N712,Vulnerability_climate!$D$18:$I$37,4,FALSE)</f>
        <v>#N/A</v>
      </c>
      <c r="P712" s="112" t="e">
        <f>VLOOKUP(N712,Vulnerability_climate!$D$18:$I$37,5,FALSE)</f>
        <v>#N/A</v>
      </c>
      <c r="Q712" s="113" t="e">
        <f>VLOOKUP(N712,Vulnerability_climate!$D$18:$I$37,6,FALSE)</f>
        <v>#N/A</v>
      </c>
      <c r="R712" s="55" t="e">
        <f t="shared" si="40"/>
        <v>#N/A</v>
      </c>
      <c r="S712" s="133" t="str">
        <f t="shared" si="43"/>
        <v/>
      </c>
    </row>
    <row r="713" spans="2:19" ht="16.5" thickBot="1" x14ac:dyDescent="0.3">
      <c r="B713" s="206">
        <f>Vulnerability_climate!B742</f>
        <v>0</v>
      </c>
      <c r="C713" s="207">
        <f>VLOOKUP($B713,Hazards_climate!$J$15:$R$10016,6,FALSE)</f>
        <v>0</v>
      </c>
      <c r="D713" s="208" t="e">
        <f>VLOOKUP($B713,Hazards_climate!$J$15:$R$10016,7,FALSE)</f>
        <v>#N/A</v>
      </c>
      <c r="E713" s="207">
        <f>VLOOKUP($B713,Hazards_climate!$J$15:$R$10016,8,FALSE)</f>
        <v>0</v>
      </c>
      <c r="F713" s="209">
        <f>VLOOKUP($B713,Hazards_climate!$J$15:$R$10016,9,FALSE)</f>
        <v>0</v>
      </c>
      <c r="G713" s="108">
        <f>Vulnerability_climate!C742</f>
        <v>0</v>
      </c>
      <c r="H713" s="109" t="str">
        <f t="shared" si="41"/>
        <v>00</v>
      </c>
      <c r="I713" s="109" t="e">
        <f>VLOOKUP(Risk_climate!$H713,Exposure_climate!$D$14:$J$1009,3,FALSE)</f>
        <v>#N/A</v>
      </c>
      <c r="J713" s="109" t="e">
        <f>VLOOKUP(Risk_climate!$H713,Exposure_climate!$D$14:$J$1009,4,FALSE)</f>
        <v>#N/A</v>
      </c>
      <c r="K713" s="110" t="e">
        <f>VLOOKUP(Risk_climate!$H713,Exposure_climate!$D$14:$J$1009,6,FALSE)</f>
        <v>#N/A</v>
      </c>
      <c r="L713" s="111">
        <f>Vulnerability_climate!E742</f>
        <v>0</v>
      </c>
      <c r="M713" s="112">
        <f>Vulnerability_climate!F742</f>
        <v>0</v>
      </c>
      <c r="N713" s="112" t="str">
        <f t="shared" si="42"/>
        <v>00</v>
      </c>
      <c r="O713" s="112" t="e">
        <f>VLOOKUP(N713,Vulnerability_climate!$D$18:$I$37,4,FALSE)</f>
        <v>#N/A</v>
      </c>
      <c r="P713" s="112" t="e">
        <f>VLOOKUP(N713,Vulnerability_climate!$D$18:$I$37,5,FALSE)</f>
        <v>#N/A</v>
      </c>
      <c r="Q713" s="113" t="e">
        <f>VLOOKUP(N713,Vulnerability_climate!$D$18:$I$37,6,FALSE)</f>
        <v>#N/A</v>
      </c>
      <c r="R713" s="55" t="e">
        <f t="shared" si="40"/>
        <v>#N/A</v>
      </c>
      <c r="S713" s="133" t="str">
        <f t="shared" si="43"/>
        <v/>
      </c>
    </row>
    <row r="714" spans="2:19" ht="16.5" thickBot="1" x14ac:dyDescent="0.3">
      <c r="B714" s="206">
        <f>Vulnerability_climate!B743</f>
        <v>0</v>
      </c>
      <c r="C714" s="207">
        <f>VLOOKUP($B714,Hazards_climate!$J$15:$R$10016,6,FALSE)</f>
        <v>0</v>
      </c>
      <c r="D714" s="208" t="e">
        <f>VLOOKUP($B714,Hazards_climate!$J$15:$R$10016,7,FALSE)</f>
        <v>#N/A</v>
      </c>
      <c r="E714" s="207">
        <f>VLOOKUP($B714,Hazards_climate!$J$15:$R$10016,8,FALSE)</f>
        <v>0</v>
      </c>
      <c r="F714" s="209">
        <f>VLOOKUP($B714,Hazards_climate!$J$15:$R$10016,9,FALSE)</f>
        <v>0</v>
      </c>
      <c r="G714" s="108">
        <f>Vulnerability_climate!C743</f>
        <v>0</v>
      </c>
      <c r="H714" s="109" t="str">
        <f t="shared" si="41"/>
        <v>00</v>
      </c>
      <c r="I714" s="109" t="e">
        <f>VLOOKUP(Risk_climate!$H714,Exposure_climate!$D$14:$J$1009,3,FALSE)</f>
        <v>#N/A</v>
      </c>
      <c r="J714" s="109" t="e">
        <f>VLOOKUP(Risk_climate!$H714,Exposure_climate!$D$14:$J$1009,4,FALSE)</f>
        <v>#N/A</v>
      </c>
      <c r="K714" s="110" t="e">
        <f>VLOOKUP(Risk_climate!$H714,Exposure_climate!$D$14:$J$1009,6,FALSE)</f>
        <v>#N/A</v>
      </c>
      <c r="L714" s="111">
        <f>Vulnerability_climate!E743</f>
        <v>0</v>
      </c>
      <c r="M714" s="112">
        <f>Vulnerability_climate!F743</f>
        <v>0</v>
      </c>
      <c r="N714" s="112" t="str">
        <f t="shared" si="42"/>
        <v>00</v>
      </c>
      <c r="O714" s="112" t="e">
        <f>VLOOKUP(N714,Vulnerability_climate!$D$18:$I$37,4,FALSE)</f>
        <v>#N/A</v>
      </c>
      <c r="P714" s="112" t="e">
        <f>VLOOKUP(N714,Vulnerability_climate!$D$18:$I$37,5,FALSE)</f>
        <v>#N/A</v>
      </c>
      <c r="Q714" s="113" t="e">
        <f>VLOOKUP(N714,Vulnerability_climate!$D$18:$I$37,6,FALSE)</f>
        <v>#N/A</v>
      </c>
      <c r="R714" s="55" t="e">
        <f t="shared" si="40"/>
        <v>#N/A</v>
      </c>
      <c r="S714" s="133" t="str">
        <f t="shared" si="43"/>
        <v/>
      </c>
    </row>
    <row r="715" spans="2:19" ht="16.5" thickBot="1" x14ac:dyDescent="0.3">
      <c r="B715" s="206">
        <f>Vulnerability_climate!B744</f>
        <v>0</v>
      </c>
      <c r="C715" s="207">
        <f>VLOOKUP($B715,Hazards_climate!$J$15:$R$10016,6,FALSE)</f>
        <v>0</v>
      </c>
      <c r="D715" s="208" t="e">
        <f>VLOOKUP($B715,Hazards_climate!$J$15:$R$10016,7,FALSE)</f>
        <v>#N/A</v>
      </c>
      <c r="E715" s="207">
        <f>VLOOKUP($B715,Hazards_climate!$J$15:$R$10016,8,FALSE)</f>
        <v>0</v>
      </c>
      <c r="F715" s="209">
        <f>VLOOKUP($B715,Hazards_climate!$J$15:$R$10016,9,FALSE)</f>
        <v>0</v>
      </c>
      <c r="G715" s="108">
        <f>Vulnerability_climate!C744</f>
        <v>0</v>
      </c>
      <c r="H715" s="109" t="str">
        <f t="shared" si="41"/>
        <v>00</v>
      </c>
      <c r="I715" s="109" t="e">
        <f>VLOOKUP(Risk_climate!$H715,Exposure_climate!$D$14:$J$1009,3,FALSE)</f>
        <v>#N/A</v>
      </c>
      <c r="J715" s="109" t="e">
        <f>VLOOKUP(Risk_climate!$H715,Exposure_climate!$D$14:$J$1009,4,FALSE)</f>
        <v>#N/A</v>
      </c>
      <c r="K715" s="110" t="e">
        <f>VLOOKUP(Risk_climate!$H715,Exposure_climate!$D$14:$J$1009,6,FALSE)</f>
        <v>#N/A</v>
      </c>
      <c r="L715" s="111">
        <f>Vulnerability_climate!E744</f>
        <v>0</v>
      </c>
      <c r="M715" s="112">
        <f>Vulnerability_climate!F744</f>
        <v>0</v>
      </c>
      <c r="N715" s="112" t="str">
        <f t="shared" si="42"/>
        <v>00</v>
      </c>
      <c r="O715" s="112" t="e">
        <f>VLOOKUP(N715,Vulnerability_climate!$D$18:$I$37,4,FALSE)</f>
        <v>#N/A</v>
      </c>
      <c r="P715" s="112" t="e">
        <f>VLOOKUP(N715,Vulnerability_climate!$D$18:$I$37,5,FALSE)</f>
        <v>#N/A</v>
      </c>
      <c r="Q715" s="113" t="e">
        <f>VLOOKUP(N715,Vulnerability_climate!$D$18:$I$37,6,FALSE)</f>
        <v>#N/A</v>
      </c>
      <c r="R715" s="55" t="e">
        <f t="shared" si="40"/>
        <v>#N/A</v>
      </c>
      <c r="S715" s="133" t="str">
        <f t="shared" si="43"/>
        <v/>
      </c>
    </row>
    <row r="716" spans="2:19" ht="16.5" thickBot="1" x14ac:dyDescent="0.3">
      <c r="B716" s="206">
        <f>Vulnerability_climate!B745</f>
        <v>0</v>
      </c>
      <c r="C716" s="207">
        <f>VLOOKUP($B716,Hazards_climate!$J$15:$R$10016,6,FALSE)</f>
        <v>0</v>
      </c>
      <c r="D716" s="208" t="e">
        <f>VLOOKUP($B716,Hazards_climate!$J$15:$R$10016,7,FALSE)</f>
        <v>#N/A</v>
      </c>
      <c r="E716" s="207">
        <f>VLOOKUP($B716,Hazards_climate!$J$15:$R$10016,8,FALSE)</f>
        <v>0</v>
      </c>
      <c r="F716" s="209">
        <f>VLOOKUP($B716,Hazards_climate!$J$15:$R$10016,9,FALSE)</f>
        <v>0</v>
      </c>
      <c r="G716" s="108">
        <f>Vulnerability_climate!C745</f>
        <v>0</v>
      </c>
      <c r="H716" s="109" t="str">
        <f t="shared" si="41"/>
        <v>00</v>
      </c>
      <c r="I716" s="109" t="e">
        <f>VLOOKUP(Risk_climate!$H716,Exposure_climate!$D$14:$J$1009,3,FALSE)</f>
        <v>#N/A</v>
      </c>
      <c r="J716" s="109" t="e">
        <f>VLOOKUP(Risk_climate!$H716,Exposure_climate!$D$14:$J$1009,4,FALSE)</f>
        <v>#N/A</v>
      </c>
      <c r="K716" s="110" t="e">
        <f>VLOOKUP(Risk_climate!$H716,Exposure_climate!$D$14:$J$1009,6,FALSE)</f>
        <v>#N/A</v>
      </c>
      <c r="L716" s="111">
        <f>Vulnerability_climate!E745</f>
        <v>0</v>
      </c>
      <c r="M716" s="112">
        <f>Vulnerability_climate!F745</f>
        <v>0</v>
      </c>
      <c r="N716" s="112" t="str">
        <f t="shared" si="42"/>
        <v>00</v>
      </c>
      <c r="O716" s="112" t="e">
        <f>VLOOKUP(N716,Vulnerability_climate!$D$18:$I$37,4,FALSE)</f>
        <v>#N/A</v>
      </c>
      <c r="P716" s="112" t="e">
        <f>VLOOKUP(N716,Vulnerability_climate!$D$18:$I$37,5,FALSE)</f>
        <v>#N/A</v>
      </c>
      <c r="Q716" s="113" t="e">
        <f>VLOOKUP(N716,Vulnerability_climate!$D$18:$I$37,6,FALSE)</f>
        <v>#N/A</v>
      </c>
      <c r="R716" s="55" t="e">
        <f t="shared" ref="R716:R779" si="44">C716*I716*O716</f>
        <v>#N/A</v>
      </c>
      <c r="S716" s="133" t="str">
        <f t="shared" si="43"/>
        <v/>
      </c>
    </row>
    <row r="717" spans="2:19" ht="16.5" thickBot="1" x14ac:dyDescent="0.3">
      <c r="B717" s="206">
        <f>Vulnerability_climate!B746</f>
        <v>0</v>
      </c>
      <c r="C717" s="207">
        <f>VLOOKUP($B717,Hazards_climate!$J$15:$R$10016,6,FALSE)</f>
        <v>0</v>
      </c>
      <c r="D717" s="208" t="e">
        <f>VLOOKUP($B717,Hazards_climate!$J$15:$R$10016,7,FALSE)</f>
        <v>#N/A</v>
      </c>
      <c r="E717" s="207">
        <f>VLOOKUP($B717,Hazards_climate!$J$15:$R$10016,8,FALSE)</f>
        <v>0</v>
      </c>
      <c r="F717" s="209">
        <f>VLOOKUP($B717,Hazards_climate!$J$15:$R$10016,9,FALSE)</f>
        <v>0</v>
      </c>
      <c r="G717" s="108">
        <f>Vulnerability_climate!C746</f>
        <v>0</v>
      </c>
      <c r="H717" s="109" t="str">
        <f t="shared" ref="H717:H780" si="45">G717&amp;B717</f>
        <v>00</v>
      </c>
      <c r="I717" s="109" t="e">
        <f>VLOOKUP(Risk_climate!$H717,Exposure_climate!$D$14:$J$1009,3,FALSE)</f>
        <v>#N/A</v>
      </c>
      <c r="J717" s="109" t="e">
        <f>VLOOKUP(Risk_climate!$H717,Exposure_climate!$D$14:$J$1009,4,FALSE)</f>
        <v>#N/A</v>
      </c>
      <c r="K717" s="110" t="e">
        <f>VLOOKUP(Risk_climate!$H717,Exposure_climate!$D$14:$J$1009,6,FALSE)</f>
        <v>#N/A</v>
      </c>
      <c r="L717" s="111">
        <f>Vulnerability_climate!E746</f>
        <v>0</v>
      </c>
      <c r="M717" s="112">
        <f>Vulnerability_climate!F746</f>
        <v>0</v>
      </c>
      <c r="N717" s="112" t="str">
        <f t="shared" ref="N717:N780" si="46">L717&amp;M717</f>
        <v>00</v>
      </c>
      <c r="O717" s="112" t="e">
        <f>VLOOKUP(N717,Vulnerability_climate!$D$18:$I$37,4,FALSE)</f>
        <v>#N/A</v>
      </c>
      <c r="P717" s="112" t="e">
        <f>VLOOKUP(N717,Vulnerability_climate!$D$18:$I$37,5,FALSE)</f>
        <v>#N/A</v>
      </c>
      <c r="Q717" s="113" t="e">
        <f>VLOOKUP(N717,Vulnerability_climate!$D$18:$I$37,6,FALSE)</f>
        <v>#N/A</v>
      </c>
      <c r="R717" s="55" t="e">
        <f t="shared" si="44"/>
        <v>#N/A</v>
      </c>
      <c r="S717" s="133" t="str">
        <f t="shared" ref="S717:S780" si="47">IF(ISNA(R717),"",COUNTIF($R$12:$R$1007,"&gt;"&amp;R717)+1)</f>
        <v/>
      </c>
    </row>
    <row r="718" spans="2:19" ht="16.5" thickBot="1" x14ac:dyDescent="0.3">
      <c r="B718" s="206">
        <f>Vulnerability_climate!B747</f>
        <v>0</v>
      </c>
      <c r="C718" s="207">
        <f>VLOOKUP($B718,Hazards_climate!$J$15:$R$10016,6,FALSE)</f>
        <v>0</v>
      </c>
      <c r="D718" s="208" t="e">
        <f>VLOOKUP($B718,Hazards_climate!$J$15:$R$10016,7,FALSE)</f>
        <v>#N/A</v>
      </c>
      <c r="E718" s="207">
        <f>VLOOKUP($B718,Hazards_climate!$J$15:$R$10016,8,FALSE)</f>
        <v>0</v>
      </c>
      <c r="F718" s="209">
        <f>VLOOKUP($B718,Hazards_climate!$J$15:$R$10016,9,FALSE)</f>
        <v>0</v>
      </c>
      <c r="G718" s="108">
        <f>Vulnerability_climate!C747</f>
        <v>0</v>
      </c>
      <c r="H718" s="109" t="str">
        <f t="shared" si="45"/>
        <v>00</v>
      </c>
      <c r="I718" s="109" t="e">
        <f>VLOOKUP(Risk_climate!$H718,Exposure_climate!$D$14:$J$1009,3,FALSE)</f>
        <v>#N/A</v>
      </c>
      <c r="J718" s="109" t="e">
        <f>VLOOKUP(Risk_climate!$H718,Exposure_climate!$D$14:$J$1009,4,FALSE)</f>
        <v>#N/A</v>
      </c>
      <c r="K718" s="110" t="e">
        <f>VLOOKUP(Risk_climate!$H718,Exposure_climate!$D$14:$J$1009,6,FALSE)</f>
        <v>#N/A</v>
      </c>
      <c r="L718" s="111">
        <f>Vulnerability_climate!E747</f>
        <v>0</v>
      </c>
      <c r="M718" s="112">
        <f>Vulnerability_climate!F747</f>
        <v>0</v>
      </c>
      <c r="N718" s="112" t="str">
        <f t="shared" si="46"/>
        <v>00</v>
      </c>
      <c r="O718" s="112" t="e">
        <f>VLOOKUP(N718,Vulnerability_climate!$D$18:$I$37,4,FALSE)</f>
        <v>#N/A</v>
      </c>
      <c r="P718" s="112" t="e">
        <f>VLOOKUP(N718,Vulnerability_climate!$D$18:$I$37,5,FALSE)</f>
        <v>#N/A</v>
      </c>
      <c r="Q718" s="113" t="e">
        <f>VLOOKUP(N718,Vulnerability_climate!$D$18:$I$37,6,FALSE)</f>
        <v>#N/A</v>
      </c>
      <c r="R718" s="55" t="e">
        <f t="shared" si="44"/>
        <v>#N/A</v>
      </c>
      <c r="S718" s="133" t="str">
        <f t="shared" si="47"/>
        <v/>
      </c>
    </row>
    <row r="719" spans="2:19" ht="16.5" thickBot="1" x14ac:dyDescent="0.3">
      <c r="B719" s="206">
        <f>Vulnerability_climate!B748</f>
        <v>0</v>
      </c>
      <c r="C719" s="207">
        <f>VLOOKUP($B719,Hazards_climate!$J$15:$R$10016,6,FALSE)</f>
        <v>0</v>
      </c>
      <c r="D719" s="208" t="e">
        <f>VLOOKUP($B719,Hazards_climate!$J$15:$R$10016,7,FALSE)</f>
        <v>#N/A</v>
      </c>
      <c r="E719" s="207">
        <f>VLOOKUP($B719,Hazards_climate!$J$15:$R$10016,8,FALSE)</f>
        <v>0</v>
      </c>
      <c r="F719" s="209">
        <f>VLOOKUP($B719,Hazards_climate!$J$15:$R$10016,9,FALSE)</f>
        <v>0</v>
      </c>
      <c r="G719" s="108">
        <f>Vulnerability_climate!C748</f>
        <v>0</v>
      </c>
      <c r="H719" s="109" t="str">
        <f t="shared" si="45"/>
        <v>00</v>
      </c>
      <c r="I719" s="109" t="e">
        <f>VLOOKUP(Risk_climate!$H719,Exposure_climate!$D$14:$J$1009,3,FALSE)</f>
        <v>#N/A</v>
      </c>
      <c r="J719" s="109" t="e">
        <f>VLOOKUP(Risk_climate!$H719,Exposure_climate!$D$14:$J$1009,4,FALSE)</f>
        <v>#N/A</v>
      </c>
      <c r="K719" s="110" t="e">
        <f>VLOOKUP(Risk_climate!$H719,Exposure_climate!$D$14:$J$1009,6,FALSE)</f>
        <v>#N/A</v>
      </c>
      <c r="L719" s="111">
        <f>Vulnerability_climate!E748</f>
        <v>0</v>
      </c>
      <c r="M719" s="112">
        <f>Vulnerability_climate!F748</f>
        <v>0</v>
      </c>
      <c r="N719" s="112" t="str">
        <f t="shared" si="46"/>
        <v>00</v>
      </c>
      <c r="O719" s="112" t="e">
        <f>VLOOKUP(N719,Vulnerability_climate!$D$18:$I$37,4,FALSE)</f>
        <v>#N/A</v>
      </c>
      <c r="P719" s="112" t="e">
        <f>VLOOKUP(N719,Vulnerability_climate!$D$18:$I$37,5,FALSE)</f>
        <v>#N/A</v>
      </c>
      <c r="Q719" s="113" t="e">
        <f>VLOOKUP(N719,Vulnerability_climate!$D$18:$I$37,6,FALSE)</f>
        <v>#N/A</v>
      </c>
      <c r="R719" s="55" t="e">
        <f t="shared" si="44"/>
        <v>#N/A</v>
      </c>
      <c r="S719" s="133" t="str">
        <f t="shared" si="47"/>
        <v/>
      </c>
    </row>
    <row r="720" spans="2:19" ht="16.5" thickBot="1" x14ac:dyDescent="0.3">
      <c r="B720" s="206">
        <f>Vulnerability_climate!B749</f>
        <v>0</v>
      </c>
      <c r="C720" s="207">
        <f>VLOOKUP($B720,Hazards_climate!$J$15:$R$10016,6,FALSE)</f>
        <v>0</v>
      </c>
      <c r="D720" s="208" t="e">
        <f>VLOOKUP($B720,Hazards_climate!$J$15:$R$10016,7,FALSE)</f>
        <v>#N/A</v>
      </c>
      <c r="E720" s="207">
        <f>VLOOKUP($B720,Hazards_climate!$J$15:$R$10016,8,FALSE)</f>
        <v>0</v>
      </c>
      <c r="F720" s="209">
        <f>VLOOKUP($B720,Hazards_climate!$J$15:$R$10016,9,FALSE)</f>
        <v>0</v>
      </c>
      <c r="G720" s="108">
        <f>Vulnerability_climate!C749</f>
        <v>0</v>
      </c>
      <c r="H720" s="109" t="str">
        <f t="shared" si="45"/>
        <v>00</v>
      </c>
      <c r="I720" s="109" t="e">
        <f>VLOOKUP(Risk_climate!$H720,Exposure_climate!$D$14:$J$1009,3,FALSE)</f>
        <v>#N/A</v>
      </c>
      <c r="J720" s="109" t="e">
        <f>VLOOKUP(Risk_climate!$H720,Exposure_climate!$D$14:$J$1009,4,FALSE)</f>
        <v>#N/A</v>
      </c>
      <c r="K720" s="110" t="e">
        <f>VLOOKUP(Risk_climate!$H720,Exposure_climate!$D$14:$J$1009,6,FALSE)</f>
        <v>#N/A</v>
      </c>
      <c r="L720" s="111">
        <f>Vulnerability_climate!E749</f>
        <v>0</v>
      </c>
      <c r="M720" s="112">
        <f>Vulnerability_climate!F749</f>
        <v>0</v>
      </c>
      <c r="N720" s="112" t="str">
        <f t="shared" si="46"/>
        <v>00</v>
      </c>
      <c r="O720" s="112" t="e">
        <f>VLOOKUP(N720,Vulnerability_climate!$D$18:$I$37,4,FALSE)</f>
        <v>#N/A</v>
      </c>
      <c r="P720" s="112" t="e">
        <f>VLOOKUP(N720,Vulnerability_climate!$D$18:$I$37,5,FALSE)</f>
        <v>#N/A</v>
      </c>
      <c r="Q720" s="113" t="e">
        <f>VLOOKUP(N720,Vulnerability_climate!$D$18:$I$37,6,FALSE)</f>
        <v>#N/A</v>
      </c>
      <c r="R720" s="55" t="e">
        <f t="shared" si="44"/>
        <v>#N/A</v>
      </c>
      <c r="S720" s="133" t="str">
        <f t="shared" si="47"/>
        <v/>
      </c>
    </row>
    <row r="721" spans="2:19" ht="16.5" thickBot="1" x14ac:dyDescent="0.3">
      <c r="B721" s="206">
        <f>Vulnerability_climate!B750</f>
        <v>0</v>
      </c>
      <c r="C721" s="207">
        <f>VLOOKUP($B721,Hazards_climate!$J$15:$R$10016,6,FALSE)</f>
        <v>0</v>
      </c>
      <c r="D721" s="208" t="e">
        <f>VLOOKUP($B721,Hazards_climate!$J$15:$R$10016,7,FALSE)</f>
        <v>#N/A</v>
      </c>
      <c r="E721" s="207">
        <f>VLOOKUP($B721,Hazards_climate!$J$15:$R$10016,8,FALSE)</f>
        <v>0</v>
      </c>
      <c r="F721" s="209">
        <f>VLOOKUP($B721,Hazards_climate!$J$15:$R$10016,9,FALSE)</f>
        <v>0</v>
      </c>
      <c r="G721" s="108">
        <f>Vulnerability_climate!C750</f>
        <v>0</v>
      </c>
      <c r="H721" s="109" t="str">
        <f t="shared" si="45"/>
        <v>00</v>
      </c>
      <c r="I721" s="109" t="e">
        <f>VLOOKUP(Risk_climate!$H721,Exposure_climate!$D$14:$J$1009,3,FALSE)</f>
        <v>#N/A</v>
      </c>
      <c r="J721" s="109" t="e">
        <f>VLOOKUP(Risk_climate!$H721,Exposure_climate!$D$14:$J$1009,4,FALSE)</f>
        <v>#N/A</v>
      </c>
      <c r="K721" s="110" t="e">
        <f>VLOOKUP(Risk_climate!$H721,Exposure_climate!$D$14:$J$1009,6,FALSE)</f>
        <v>#N/A</v>
      </c>
      <c r="L721" s="111">
        <f>Vulnerability_climate!E750</f>
        <v>0</v>
      </c>
      <c r="M721" s="112">
        <f>Vulnerability_climate!F750</f>
        <v>0</v>
      </c>
      <c r="N721" s="112" t="str">
        <f t="shared" si="46"/>
        <v>00</v>
      </c>
      <c r="O721" s="112" t="e">
        <f>VLOOKUP(N721,Vulnerability_climate!$D$18:$I$37,4,FALSE)</f>
        <v>#N/A</v>
      </c>
      <c r="P721" s="112" t="e">
        <f>VLOOKUP(N721,Vulnerability_climate!$D$18:$I$37,5,FALSE)</f>
        <v>#N/A</v>
      </c>
      <c r="Q721" s="113" t="e">
        <f>VLOOKUP(N721,Vulnerability_climate!$D$18:$I$37,6,FALSE)</f>
        <v>#N/A</v>
      </c>
      <c r="R721" s="55" t="e">
        <f t="shared" si="44"/>
        <v>#N/A</v>
      </c>
      <c r="S721" s="133" t="str">
        <f t="shared" si="47"/>
        <v/>
      </c>
    </row>
    <row r="722" spans="2:19" ht="16.5" thickBot="1" x14ac:dyDescent="0.3">
      <c r="B722" s="206">
        <f>Vulnerability_climate!B751</f>
        <v>0</v>
      </c>
      <c r="C722" s="207">
        <f>VLOOKUP($B722,Hazards_climate!$J$15:$R$10016,6,FALSE)</f>
        <v>0</v>
      </c>
      <c r="D722" s="208" t="e">
        <f>VLOOKUP($B722,Hazards_climate!$J$15:$R$10016,7,FALSE)</f>
        <v>#N/A</v>
      </c>
      <c r="E722" s="207">
        <f>VLOOKUP($B722,Hazards_climate!$J$15:$R$10016,8,FALSE)</f>
        <v>0</v>
      </c>
      <c r="F722" s="209">
        <f>VLOOKUP($B722,Hazards_climate!$J$15:$R$10016,9,FALSE)</f>
        <v>0</v>
      </c>
      <c r="G722" s="108">
        <f>Vulnerability_climate!C751</f>
        <v>0</v>
      </c>
      <c r="H722" s="109" t="str">
        <f t="shared" si="45"/>
        <v>00</v>
      </c>
      <c r="I722" s="109" t="e">
        <f>VLOOKUP(Risk_climate!$H722,Exposure_climate!$D$14:$J$1009,3,FALSE)</f>
        <v>#N/A</v>
      </c>
      <c r="J722" s="109" t="e">
        <f>VLOOKUP(Risk_climate!$H722,Exposure_climate!$D$14:$J$1009,4,FALSE)</f>
        <v>#N/A</v>
      </c>
      <c r="K722" s="110" t="e">
        <f>VLOOKUP(Risk_climate!$H722,Exposure_climate!$D$14:$J$1009,6,FALSE)</f>
        <v>#N/A</v>
      </c>
      <c r="L722" s="111">
        <f>Vulnerability_climate!E751</f>
        <v>0</v>
      </c>
      <c r="M722" s="112">
        <f>Vulnerability_climate!F751</f>
        <v>0</v>
      </c>
      <c r="N722" s="112" t="str">
        <f t="shared" si="46"/>
        <v>00</v>
      </c>
      <c r="O722" s="112" t="e">
        <f>VLOOKUP(N722,Vulnerability_climate!$D$18:$I$37,4,FALSE)</f>
        <v>#N/A</v>
      </c>
      <c r="P722" s="112" t="e">
        <f>VLOOKUP(N722,Vulnerability_climate!$D$18:$I$37,5,FALSE)</f>
        <v>#N/A</v>
      </c>
      <c r="Q722" s="113" t="e">
        <f>VLOOKUP(N722,Vulnerability_climate!$D$18:$I$37,6,FALSE)</f>
        <v>#N/A</v>
      </c>
      <c r="R722" s="55" t="e">
        <f t="shared" si="44"/>
        <v>#N/A</v>
      </c>
      <c r="S722" s="133" t="str">
        <f t="shared" si="47"/>
        <v/>
      </c>
    </row>
    <row r="723" spans="2:19" ht="16.5" thickBot="1" x14ac:dyDescent="0.3">
      <c r="B723" s="206">
        <f>Vulnerability_climate!B752</f>
        <v>0</v>
      </c>
      <c r="C723" s="207">
        <f>VLOOKUP($B723,Hazards_climate!$J$15:$R$10016,6,FALSE)</f>
        <v>0</v>
      </c>
      <c r="D723" s="208" t="e">
        <f>VLOOKUP($B723,Hazards_climate!$J$15:$R$10016,7,FALSE)</f>
        <v>#N/A</v>
      </c>
      <c r="E723" s="207">
        <f>VLOOKUP($B723,Hazards_climate!$J$15:$R$10016,8,FALSE)</f>
        <v>0</v>
      </c>
      <c r="F723" s="209">
        <f>VLOOKUP($B723,Hazards_climate!$J$15:$R$10016,9,FALSE)</f>
        <v>0</v>
      </c>
      <c r="G723" s="108">
        <f>Vulnerability_climate!C752</f>
        <v>0</v>
      </c>
      <c r="H723" s="109" t="str">
        <f t="shared" si="45"/>
        <v>00</v>
      </c>
      <c r="I723" s="109" t="e">
        <f>VLOOKUP(Risk_climate!$H723,Exposure_climate!$D$14:$J$1009,3,FALSE)</f>
        <v>#N/A</v>
      </c>
      <c r="J723" s="109" t="e">
        <f>VLOOKUP(Risk_climate!$H723,Exposure_climate!$D$14:$J$1009,4,FALSE)</f>
        <v>#N/A</v>
      </c>
      <c r="K723" s="110" t="e">
        <f>VLOOKUP(Risk_climate!$H723,Exposure_climate!$D$14:$J$1009,6,FALSE)</f>
        <v>#N/A</v>
      </c>
      <c r="L723" s="111">
        <f>Vulnerability_climate!E752</f>
        <v>0</v>
      </c>
      <c r="M723" s="112">
        <f>Vulnerability_climate!F752</f>
        <v>0</v>
      </c>
      <c r="N723" s="112" t="str">
        <f t="shared" si="46"/>
        <v>00</v>
      </c>
      <c r="O723" s="112" t="e">
        <f>VLOOKUP(N723,Vulnerability_climate!$D$18:$I$37,4,FALSE)</f>
        <v>#N/A</v>
      </c>
      <c r="P723" s="112" t="e">
        <f>VLOOKUP(N723,Vulnerability_climate!$D$18:$I$37,5,FALSE)</f>
        <v>#N/A</v>
      </c>
      <c r="Q723" s="113" t="e">
        <f>VLOOKUP(N723,Vulnerability_climate!$D$18:$I$37,6,FALSE)</f>
        <v>#N/A</v>
      </c>
      <c r="R723" s="55" t="e">
        <f t="shared" si="44"/>
        <v>#N/A</v>
      </c>
      <c r="S723" s="133" t="str">
        <f t="shared" si="47"/>
        <v/>
      </c>
    </row>
    <row r="724" spans="2:19" ht="16.5" thickBot="1" x14ac:dyDescent="0.3">
      <c r="B724" s="206">
        <f>Vulnerability_climate!B753</f>
        <v>0</v>
      </c>
      <c r="C724" s="207">
        <f>VLOOKUP($B724,Hazards_climate!$J$15:$R$10016,6,FALSE)</f>
        <v>0</v>
      </c>
      <c r="D724" s="208" t="e">
        <f>VLOOKUP($B724,Hazards_climate!$J$15:$R$10016,7,FALSE)</f>
        <v>#N/A</v>
      </c>
      <c r="E724" s="207">
        <f>VLOOKUP($B724,Hazards_climate!$J$15:$R$10016,8,FALSE)</f>
        <v>0</v>
      </c>
      <c r="F724" s="209">
        <f>VLOOKUP($B724,Hazards_climate!$J$15:$R$10016,9,FALSE)</f>
        <v>0</v>
      </c>
      <c r="G724" s="108">
        <f>Vulnerability_climate!C753</f>
        <v>0</v>
      </c>
      <c r="H724" s="109" t="str">
        <f t="shared" si="45"/>
        <v>00</v>
      </c>
      <c r="I724" s="109" t="e">
        <f>VLOOKUP(Risk_climate!$H724,Exposure_climate!$D$14:$J$1009,3,FALSE)</f>
        <v>#N/A</v>
      </c>
      <c r="J724" s="109" t="e">
        <f>VLOOKUP(Risk_climate!$H724,Exposure_climate!$D$14:$J$1009,4,FALSE)</f>
        <v>#N/A</v>
      </c>
      <c r="K724" s="110" t="e">
        <f>VLOOKUP(Risk_climate!$H724,Exposure_climate!$D$14:$J$1009,6,FALSE)</f>
        <v>#N/A</v>
      </c>
      <c r="L724" s="111">
        <f>Vulnerability_climate!E753</f>
        <v>0</v>
      </c>
      <c r="M724" s="112">
        <f>Vulnerability_climate!F753</f>
        <v>0</v>
      </c>
      <c r="N724" s="112" t="str">
        <f t="shared" si="46"/>
        <v>00</v>
      </c>
      <c r="O724" s="112" t="e">
        <f>VLOOKUP(N724,Vulnerability_climate!$D$18:$I$37,4,FALSE)</f>
        <v>#N/A</v>
      </c>
      <c r="P724" s="112" t="e">
        <f>VLOOKUP(N724,Vulnerability_climate!$D$18:$I$37,5,FALSE)</f>
        <v>#N/A</v>
      </c>
      <c r="Q724" s="113" t="e">
        <f>VLOOKUP(N724,Vulnerability_climate!$D$18:$I$37,6,FALSE)</f>
        <v>#N/A</v>
      </c>
      <c r="R724" s="55" t="e">
        <f t="shared" si="44"/>
        <v>#N/A</v>
      </c>
      <c r="S724" s="133" t="str">
        <f t="shared" si="47"/>
        <v/>
      </c>
    </row>
    <row r="725" spans="2:19" ht="16.5" thickBot="1" x14ac:dyDescent="0.3">
      <c r="B725" s="206">
        <f>Vulnerability_climate!B754</f>
        <v>0</v>
      </c>
      <c r="C725" s="207">
        <f>VLOOKUP($B725,Hazards_climate!$J$15:$R$10016,6,FALSE)</f>
        <v>0</v>
      </c>
      <c r="D725" s="208" t="e">
        <f>VLOOKUP($B725,Hazards_climate!$J$15:$R$10016,7,FALSE)</f>
        <v>#N/A</v>
      </c>
      <c r="E725" s="207">
        <f>VLOOKUP($B725,Hazards_climate!$J$15:$R$10016,8,FALSE)</f>
        <v>0</v>
      </c>
      <c r="F725" s="209">
        <f>VLOOKUP($B725,Hazards_climate!$J$15:$R$10016,9,FALSE)</f>
        <v>0</v>
      </c>
      <c r="G725" s="108">
        <f>Vulnerability_climate!C754</f>
        <v>0</v>
      </c>
      <c r="H725" s="109" t="str">
        <f t="shared" si="45"/>
        <v>00</v>
      </c>
      <c r="I725" s="109" t="e">
        <f>VLOOKUP(Risk_climate!$H725,Exposure_climate!$D$14:$J$1009,3,FALSE)</f>
        <v>#N/A</v>
      </c>
      <c r="J725" s="109" t="e">
        <f>VLOOKUP(Risk_climate!$H725,Exposure_climate!$D$14:$J$1009,4,FALSE)</f>
        <v>#N/A</v>
      </c>
      <c r="K725" s="110" t="e">
        <f>VLOOKUP(Risk_climate!$H725,Exposure_climate!$D$14:$J$1009,6,FALSE)</f>
        <v>#N/A</v>
      </c>
      <c r="L725" s="111">
        <f>Vulnerability_climate!E754</f>
        <v>0</v>
      </c>
      <c r="M725" s="112">
        <f>Vulnerability_climate!F754</f>
        <v>0</v>
      </c>
      <c r="N725" s="112" t="str">
        <f t="shared" si="46"/>
        <v>00</v>
      </c>
      <c r="O725" s="112" t="e">
        <f>VLOOKUP(N725,Vulnerability_climate!$D$18:$I$37,4,FALSE)</f>
        <v>#N/A</v>
      </c>
      <c r="P725" s="112" t="e">
        <f>VLOOKUP(N725,Vulnerability_climate!$D$18:$I$37,5,FALSE)</f>
        <v>#N/A</v>
      </c>
      <c r="Q725" s="113" t="e">
        <f>VLOOKUP(N725,Vulnerability_climate!$D$18:$I$37,6,FALSE)</f>
        <v>#N/A</v>
      </c>
      <c r="R725" s="55" t="e">
        <f t="shared" si="44"/>
        <v>#N/A</v>
      </c>
      <c r="S725" s="133" t="str">
        <f t="shared" si="47"/>
        <v/>
      </c>
    </row>
    <row r="726" spans="2:19" ht="16.5" thickBot="1" x14ac:dyDescent="0.3">
      <c r="B726" s="206">
        <f>Vulnerability_climate!B755</f>
        <v>0</v>
      </c>
      <c r="C726" s="207">
        <f>VLOOKUP($B726,Hazards_climate!$J$15:$R$10016,6,FALSE)</f>
        <v>0</v>
      </c>
      <c r="D726" s="208" t="e">
        <f>VLOOKUP($B726,Hazards_climate!$J$15:$R$10016,7,FALSE)</f>
        <v>#N/A</v>
      </c>
      <c r="E726" s="207">
        <f>VLOOKUP($B726,Hazards_climate!$J$15:$R$10016,8,FALSE)</f>
        <v>0</v>
      </c>
      <c r="F726" s="209">
        <f>VLOOKUP($B726,Hazards_climate!$J$15:$R$10016,9,FALSE)</f>
        <v>0</v>
      </c>
      <c r="G726" s="108">
        <f>Vulnerability_climate!C755</f>
        <v>0</v>
      </c>
      <c r="H726" s="109" t="str">
        <f t="shared" si="45"/>
        <v>00</v>
      </c>
      <c r="I726" s="109" t="e">
        <f>VLOOKUP(Risk_climate!$H726,Exposure_climate!$D$14:$J$1009,3,FALSE)</f>
        <v>#N/A</v>
      </c>
      <c r="J726" s="109" t="e">
        <f>VLOOKUP(Risk_climate!$H726,Exposure_climate!$D$14:$J$1009,4,FALSE)</f>
        <v>#N/A</v>
      </c>
      <c r="K726" s="110" t="e">
        <f>VLOOKUP(Risk_climate!$H726,Exposure_climate!$D$14:$J$1009,6,FALSE)</f>
        <v>#N/A</v>
      </c>
      <c r="L726" s="111">
        <f>Vulnerability_climate!E755</f>
        <v>0</v>
      </c>
      <c r="M726" s="112">
        <f>Vulnerability_climate!F755</f>
        <v>0</v>
      </c>
      <c r="N726" s="112" t="str">
        <f t="shared" si="46"/>
        <v>00</v>
      </c>
      <c r="O726" s="112" t="e">
        <f>VLOOKUP(N726,Vulnerability_climate!$D$18:$I$37,4,FALSE)</f>
        <v>#N/A</v>
      </c>
      <c r="P726" s="112" t="e">
        <f>VLOOKUP(N726,Vulnerability_climate!$D$18:$I$37,5,FALSE)</f>
        <v>#N/A</v>
      </c>
      <c r="Q726" s="113" t="e">
        <f>VLOOKUP(N726,Vulnerability_climate!$D$18:$I$37,6,FALSE)</f>
        <v>#N/A</v>
      </c>
      <c r="R726" s="55" t="e">
        <f t="shared" si="44"/>
        <v>#N/A</v>
      </c>
      <c r="S726" s="133" t="str">
        <f t="shared" si="47"/>
        <v/>
      </c>
    </row>
    <row r="727" spans="2:19" ht="16.5" thickBot="1" x14ac:dyDescent="0.3">
      <c r="B727" s="206">
        <f>Vulnerability_climate!B756</f>
        <v>0</v>
      </c>
      <c r="C727" s="207">
        <f>VLOOKUP($B727,Hazards_climate!$J$15:$R$10016,6,FALSE)</f>
        <v>0</v>
      </c>
      <c r="D727" s="208" t="e">
        <f>VLOOKUP($B727,Hazards_climate!$J$15:$R$10016,7,FALSE)</f>
        <v>#N/A</v>
      </c>
      <c r="E727" s="207">
        <f>VLOOKUP($B727,Hazards_climate!$J$15:$R$10016,8,FALSE)</f>
        <v>0</v>
      </c>
      <c r="F727" s="209">
        <f>VLOOKUP($B727,Hazards_climate!$J$15:$R$10016,9,FALSE)</f>
        <v>0</v>
      </c>
      <c r="G727" s="108">
        <f>Vulnerability_climate!C756</f>
        <v>0</v>
      </c>
      <c r="H727" s="109" t="str">
        <f t="shared" si="45"/>
        <v>00</v>
      </c>
      <c r="I727" s="109" t="e">
        <f>VLOOKUP(Risk_climate!$H727,Exposure_climate!$D$14:$J$1009,3,FALSE)</f>
        <v>#N/A</v>
      </c>
      <c r="J727" s="109" t="e">
        <f>VLOOKUP(Risk_climate!$H727,Exposure_climate!$D$14:$J$1009,4,FALSE)</f>
        <v>#N/A</v>
      </c>
      <c r="K727" s="110" t="e">
        <f>VLOOKUP(Risk_climate!$H727,Exposure_climate!$D$14:$J$1009,6,FALSE)</f>
        <v>#N/A</v>
      </c>
      <c r="L727" s="111">
        <f>Vulnerability_climate!E756</f>
        <v>0</v>
      </c>
      <c r="M727" s="112">
        <f>Vulnerability_climate!F756</f>
        <v>0</v>
      </c>
      <c r="N727" s="112" t="str">
        <f t="shared" si="46"/>
        <v>00</v>
      </c>
      <c r="O727" s="112" t="e">
        <f>VLOOKUP(N727,Vulnerability_climate!$D$18:$I$37,4,FALSE)</f>
        <v>#N/A</v>
      </c>
      <c r="P727" s="112" t="e">
        <f>VLOOKUP(N727,Vulnerability_climate!$D$18:$I$37,5,FALSE)</f>
        <v>#N/A</v>
      </c>
      <c r="Q727" s="113" t="e">
        <f>VLOOKUP(N727,Vulnerability_climate!$D$18:$I$37,6,FALSE)</f>
        <v>#N/A</v>
      </c>
      <c r="R727" s="55" t="e">
        <f t="shared" si="44"/>
        <v>#N/A</v>
      </c>
      <c r="S727" s="133" t="str">
        <f t="shared" si="47"/>
        <v/>
      </c>
    </row>
    <row r="728" spans="2:19" ht="16.5" thickBot="1" x14ac:dyDescent="0.3">
      <c r="B728" s="206">
        <f>Vulnerability_climate!B757</f>
        <v>0</v>
      </c>
      <c r="C728" s="207">
        <f>VLOOKUP($B728,Hazards_climate!$J$15:$R$10016,6,FALSE)</f>
        <v>0</v>
      </c>
      <c r="D728" s="208" t="e">
        <f>VLOOKUP($B728,Hazards_climate!$J$15:$R$10016,7,FALSE)</f>
        <v>#N/A</v>
      </c>
      <c r="E728" s="207">
        <f>VLOOKUP($B728,Hazards_climate!$J$15:$R$10016,8,FALSE)</f>
        <v>0</v>
      </c>
      <c r="F728" s="209">
        <f>VLOOKUP($B728,Hazards_climate!$J$15:$R$10016,9,FALSE)</f>
        <v>0</v>
      </c>
      <c r="G728" s="108">
        <f>Vulnerability_climate!C757</f>
        <v>0</v>
      </c>
      <c r="H728" s="109" t="str">
        <f t="shared" si="45"/>
        <v>00</v>
      </c>
      <c r="I728" s="109" t="e">
        <f>VLOOKUP(Risk_climate!$H728,Exposure_climate!$D$14:$J$1009,3,FALSE)</f>
        <v>#N/A</v>
      </c>
      <c r="J728" s="109" t="e">
        <f>VLOOKUP(Risk_climate!$H728,Exposure_climate!$D$14:$J$1009,4,FALSE)</f>
        <v>#N/A</v>
      </c>
      <c r="K728" s="110" t="e">
        <f>VLOOKUP(Risk_climate!$H728,Exposure_climate!$D$14:$J$1009,6,FALSE)</f>
        <v>#N/A</v>
      </c>
      <c r="L728" s="111">
        <f>Vulnerability_climate!E757</f>
        <v>0</v>
      </c>
      <c r="M728" s="112">
        <f>Vulnerability_climate!F757</f>
        <v>0</v>
      </c>
      <c r="N728" s="112" t="str">
        <f t="shared" si="46"/>
        <v>00</v>
      </c>
      <c r="O728" s="112" t="e">
        <f>VLOOKUP(N728,Vulnerability_climate!$D$18:$I$37,4,FALSE)</f>
        <v>#N/A</v>
      </c>
      <c r="P728" s="112" t="e">
        <f>VLOOKUP(N728,Vulnerability_climate!$D$18:$I$37,5,FALSE)</f>
        <v>#N/A</v>
      </c>
      <c r="Q728" s="113" t="e">
        <f>VLOOKUP(N728,Vulnerability_climate!$D$18:$I$37,6,FALSE)</f>
        <v>#N/A</v>
      </c>
      <c r="R728" s="55" t="e">
        <f t="shared" si="44"/>
        <v>#N/A</v>
      </c>
      <c r="S728" s="133" t="str">
        <f t="shared" si="47"/>
        <v/>
      </c>
    </row>
    <row r="729" spans="2:19" ht="16.5" thickBot="1" x14ac:dyDescent="0.3">
      <c r="B729" s="206">
        <f>Vulnerability_climate!B758</f>
        <v>0</v>
      </c>
      <c r="C729" s="207">
        <f>VLOOKUP($B729,Hazards_climate!$J$15:$R$10016,6,FALSE)</f>
        <v>0</v>
      </c>
      <c r="D729" s="208" t="e">
        <f>VLOOKUP($B729,Hazards_climate!$J$15:$R$10016,7,FALSE)</f>
        <v>#N/A</v>
      </c>
      <c r="E729" s="207">
        <f>VLOOKUP($B729,Hazards_climate!$J$15:$R$10016,8,FALSE)</f>
        <v>0</v>
      </c>
      <c r="F729" s="209">
        <f>VLOOKUP($B729,Hazards_climate!$J$15:$R$10016,9,FALSE)</f>
        <v>0</v>
      </c>
      <c r="G729" s="108">
        <f>Vulnerability_climate!C758</f>
        <v>0</v>
      </c>
      <c r="H729" s="109" t="str">
        <f t="shared" si="45"/>
        <v>00</v>
      </c>
      <c r="I729" s="109" t="e">
        <f>VLOOKUP(Risk_climate!$H729,Exposure_climate!$D$14:$J$1009,3,FALSE)</f>
        <v>#N/A</v>
      </c>
      <c r="J729" s="109" t="e">
        <f>VLOOKUP(Risk_climate!$H729,Exposure_climate!$D$14:$J$1009,4,FALSE)</f>
        <v>#N/A</v>
      </c>
      <c r="K729" s="110" t="e">
        <f>VLOOKUP(Risk_climate!$H729,Exposure_climate!$D$14:$J$1009,6,FALSE)</f>
        <v>#N/A</v>
      </c>
      <c r="L729" s="111">
        <f>Vulnerability_climate!E758</f>
        <v>0</v>
      </c>
      <c r="M729" s="112">
        <f>Vulnerability_climate!F758</f>
        <v>0</v>
      </c>
      <c r="N729" s="112" t="str">
        <f t="shared" si="46"/>
        <v>00</v>
      </c>
      <c r="O729" s="112" t="e">
        <f>VLOOKUP(N729,Vulnerability_climate!$D$18:$I$37,4,FALSE)</f>
        <v>#N/A</v>
      </c>
      <c r="P729" s="112" t="e">
        <f>VLOOKUP(N729,Vulnerability_climate!$D$18:$I$37,5,FALSE)</f>
        <v>#N/A</v>
      </c>
      <c r="Q729" s="113" t="e">
        <f>VLOOKUP(N729,Vulnerability_climate!$D$18:$I$37,6,FALSE)</f>
        <v>#N/A</v>
      </c>
      <c r="R729" s="55" t="e">
        <f t="shared" si="44"/>
        <v>#N/A</v>
      </c>
      <c r="S729" s="133" t="str">
        <f t="shared" si="47"/>
        <v/>
      </c>
    </row>
    <row r="730" spans="2:19" ht="16.5" thickBot="1" x14ac:dyDescent="0.3">
      <c r="B730" s="206">
        <f>Vulnerability_climate!B759</f>
        <v>0</v>
      </c>
      <c r="C730" s="207">
        <f>VLOOKUP($B730,Hazards_climate!$J$15:$R$10016,6,FALSE)</f>
        <v>0</v>
      </c>
      <c r="D730" s="208" t="e">
        <f>VLOOKUP($B730,Hazards_climate!$J$15:$R$10016,7,FALSE)</f>
        <v>#N/A</v>
      </c>
      <c r="E730" s="207">
        <f>VLOOKUP($B730,Hazards_climate!$J$15:$R$10016,8,FALSE)</f>
        <v>0</v>
      </c>
      <c r="F730" s="209">
        <f>VLOOKUP($B730,Hazards_climate!$J$15:$R$10016,9,FALSE)</f>
        <v>0</v>
      </c>
      <c r="G730" s="108">
        <f>Vulnerability_climate!C759</f>
        <v>0</v>
      </c>
      <c r="H730" s="109" t="str">
        <f t="shared" si="45"/>
        <v>00</v>
      </c>
      <c r="I730" s="109" t="e">
        <f>VLOOKUP(Risk_climate!$H730,Exposure_climate!$D$14:$J$1009,3,FALSE)</f>
        <v>#N/A</v>
      </c>
      <c r="J730" s="109" t="e">
        <f>VLOOKUP(Risk_climate!$H730,Exposure_climate!$D$14:$J$1009,4,FALSE)</f>
        <v>#N/A</v>
      </c>
      <c r="K730" s="110" t="e">
        <f>VLOOKUP(Risk_climate!$H730,Exposure_climate!$D$14:$J$1009,6,FALSE)</f>
        <v>#N/A</v>
      </c>
      <c r="L730" s="111">
        <f>Vulnerability_climate!E759</f>
        <v>0</v>
      </c>
      <c r="M730" s="112">
        <f>Vulnerability_climate!F759</f>
        <v>0</v>
      </c>
      <c r="N730" s="112" t="str">
        <f t="shared" si="46"/>
        <v>00</v>
      </c>
      <c r="O730" s="112" t="e">
        <f>VLOOKUP(N730,Vulnerability_climate!$D$18:$I$37,4,FALSE)</f>
        <v>#N/A</v>
      </c>
      <c r="P730" s="112" t="e">
        <f>VLOOKUP(N730,Vulnerability_climate!$D$18:$I$37,5,FALSE)</f>
        <v>#N/A</v>
      </c>
      <c r="Q730" s="113" t="e">
        <f>VLOOKUP(N730,Vulnerability_climate!$D$18:$I$37,6,FALSE)</f>
        <v>#N/A</v>
      </c>
      <c r="R730" s="55" t="e">
        <f t="shared" si="44"/>
        <v>#N/A</v>
      </c>
      <c r="S730" s="133" t="str">
        <f t="shared" si="47"/>
        <v/>
      </c>
    </row>
    <row r="731" spans="2:19" ht="16.5" thickBot="1" x14ac:dyDescent="0.3">
      <c r="B731" s="206">
        <f>Vulnerability_climate!B760</f>
        <v>0</v>
      </c>
      <c r="C731" s="207">
        <f>VLOOKUP($B731,Hazards_climate!$J$15:$R$10016,6,FALSE)</f>
        <v>0</v>
      </c>
      <c r="D731" s="208" t="e">
        <f>VLOOKUP($B731,Hazards_climate!$J$15:$R$10016,7,FALSE)</f>
        <v>#N/A</v>
      </c>
      <c r="E731" s="207">
        <f>VLOOKUP($B731,Hazards_climate!$J$15:$R$10016,8,FALSE)</f>
        <v>0</v>
      </c>
      <c r="F731" s="209">
        <f>VLOOKUP($B731,Hazards_climate!$J$15:$R$10016,9,FALSE)</f>
        <v>0</v>
      </c>
      <c r="G731" s="108">
        <f>Vulnerability_climate!C760</f>
        <v>0</v>
      </c>
      <c r="H731" s="109" t="str">
        <f t="shared" si="45"/>
        <v>00</v>
      </c>
      <c r="I731" s="109" t="e">
        <f>VLOOKUP(Risk_climate!$H731,Exposure_climate!$D$14:$J$1009,3,FALSE)</f>
        <v>#N/A</v>
      </c>
      <c r="J731" s="109" t="e">
        <f>VLOOKUP(Risk_climate!$H731,Exposure_climate!$D$14:$J$1009,4,FALSE)</f>
        <v>#N/A</v>
      </c>
      <c r="K731" s="110" t="e">
        <f>VLOOKUP(Risk_climate!$H731,Exposure_climate!$D$14:$J$1009,6,FALSE)</f>
        <v>#N/A</v>
      </c>
      <c r="L731" s="111">
        <f>Vulnerability_climate!E760</f>
        <v>0</v>
      </c>
      <c r="M731" s="112">
        <f>Vulnerability_climate!F760</f>
        <v>0</v>
      </c>
      <c r="N731" s="112" t="str">
        <f t="shared" si="46"/>
        <v>00</v>
      </c>
      <c r="O731" s="112" t="e">
        <f>VLOOKUP(N731,Vulnerability_climate!$D$18:$I$37,4,FALSE)</f>
        <v>#N/A</v>
      </c>
      <c r="P731" s="112" t="e">
        <f>VLOOKUP(N731,Vulnerability_climate!$D$18:$I$37,5,FALSE)</f>
        <v>#N/A</v>
      </c>
      <c r="Q731" s="113" t="e">
        <f>VLOOKUP(N731,Vulnerability_climate!$D$18:$I$37,6,FALSE)</f>
        <v>#N/A</v>
      </c>
      <c r="R731" s="55" t="e">
        <f t="shared" si="44"/>
        <v>#N/A</v>
      </c>
      <c r="S731" s="133" t="str">
        <f t="shared" si="47"/>
        <v/>
      </c>
    </row>
    <row r="732" spans="2:19" ht="16.5" thickBot="1" x14ac:dyDescent="0.3">
      <c r="B732" s="206">
        <f>Vulnerability_climate!B761</f>
        <v>0</v>
      </c>
      <c r="C732" s="207">
        <f>VLOOKUP($B732,Hazards_climate!$J$15:$R$10016,6,FALSE)</f>
        <v>0</v>
      </c>
      <c r="D732" s="208" t="e">
        <f>VLOOKUP($B732,Hazards_climate!$J$15:$R$10016,7,FALSE)</f>
        <v>#N/A</v>
      </c>
      <c r="E732" s="207">
        <f>VLOOKUP($B732,Hazards_climate!$J$15:$R$10016,8,FALSE)</f>
        <v>0</v>
      </c>
      <c r="F732" s="209">
        <f>VLOOKUP($B732,Hazards_climate!$J$15:$R$10016,9,FALSE)</f>
        <v>0</v>
      </c>
      <c r="G732" s="108">
        <f>Vulnerability_climate!C761</f>
        <v>0</v>
      </c>
      <c r="H732" s="109" t="str">
        <f t="shared" si="45"/>
        <v>00</v>
      </c>
      <c r="I732" s="109" t="e">
        <f>VLOOKUP(Risk_climate!$H732,Exposure_climate!$D$14:$J$1009,3,FALSE)</f>
        <v>#N/A</v>
      </c>
      <c r="J732" s="109" t="e">
        <f>VLOOKUP(Risk_climate!$H732,Exposure_climate!$D$14:$J$1009,4,FALSE)</f>
        <v>#N/A</v>
      </c>
      <c r="K732" s="110" t="e">
        <f>VLOOKUP(Risk_climate!$H732,Exposure_climate!$D$14:$J$1009,6,FALSE)</f>
        <v>#N/A</v>
      </c>
      <c r="L732" s="111">
        <f>Vulnerability_climate!E761</f>
        <v>0</v>
      </c>
      <c r="M732" s="112">
        <f>Vulnerability_climate!F761</f>
        <v>0</v>
      </c>
      <c r="N732" s="112" t="str">
        <f t="shared" si="46"/>
        <v>00</v>
      </c>
      <c r="O732" s="112" t="e">
        <f>VLOOKUP(N732,Vulnerability_climate!$D$18:$I$37,4,FALSE)</f>
        <v>#N/A</v>
      </c>
      <c r="P732" s="112" t="e">
        <f>VLOOKUP(N732,Vulnerability_climate!$D$18:$I$37,5,FALSE)</f>
        <v>#N/A</v>
      </c>
      <c r="Q732" s="113" t="e">
        <f>VLOOKUP(N732,Vulnerability_climate!$D$18:$I$37,6,FALSE)</f>
        <v>#N/A</v>
      </c>
      <c r="R732" s="55" t="e">
        <f t="shared" si="44"/>
        <v>#N/A</v>
      </c>
      <c r="S732" s="133" t="str">
        <f t="shared" si="47"/>
        <v/>
      </c>
    </row>
    <row r="733" spans="2:19" ht="16.5" thickBot="1" x14ac:dyDescent="0.3">
      <c r="B733" s="206">
        <f>Vulnerability_climate!B762</f>
        <v>0</v>
      </c>
      <c r="C733" s="207">
        <f>VLOOKUP($B733,Hazards_climate!$J$15:$R$10016,6,FALSE)</f>
        <v>0</v>
      </c>
      <c r="D733" s="208" t="e">
        <f>VLOOKUP($B733,Hazards_climate!$J$15:$R$10016,7,FALSE)</f>
        <v>#N/A</v>
      </c>
      <c r="E733" s="207">
        <f>VLOOKUP($B733,Hazards_climate!$J$15:$R$10016,8,FALSE)</f>
        <v>0</v>
      </c>
      <c r="F733" s="209">
        <f>VLOOKUP($B733,Hazards_climate!$J$15:$R$10016,9,FALSE)</f>
        <v>0</v>
      </c>
      <c r="G733" s="108">
        <f>Vulnerability_climate!C762</f>
        <v>0</v>
      </c>
      <c r="H733" s="109" t="str">
        <f t="shared" si="45"/>
        <v>00</v>
      </c>
      <c r="I733" s="109" t="e">
        <f>VLOOKUP(Risk_climate!$H733,Exposure_climate!$D$14:$J$1009,3,FALSE)</f>
        <v>#N/A</v>
      </c>
      <c r="J733" s="109" t="e">
        <f>VLOOKUP(Risk_climate!$H733,Exposure_climate!$D$14:$J$1009,4,FALSE)</f>
        <v>#N/A</v>
      </c>
      <c r="K733" s="110" t="e">
        <f>VLOOKUP(Risk_climate!$H733,Exposure_climate!$D$14:$J$1009,6,FALSE)</f>
        <v>#N/A</v>
      </c>
      <c r="L733" s="111">
        <f>Vulnerability_climate!E762</f>
        <v>0</v>
      </c>
      <c r="M733" s="112">
        <f>Vulnerability_climate!F762</f>
        <v>0</v>
      </c>
      <c r="N733" s="112" t="str">
        <f t="shared" si="46"/>
        <v>00</v>
      </c>
      <c r="O733" s="112" t="e">
        <f>VLOOKUP(N733,Vulnerability_climate!$D$18:$I$37,4,FALSE)</f>
        <v>#N/A</v>
      </c>
      <c r="P733" s="112" t="e">
        <f>VLOOKUP(N733,Vulnerability_climate!$D$18:$I$37,5,FALSE)</f>
        <v>#N/A</v>
      </c>
      <c r="Q733" s="113" t="e">
        <f>VLOOKUP(N733,Vulnerability_climate!$D$18:$I$37,6,FALSE)</f>
        <v>#N/A</v>
      </c>
      <c r="R733" s="55" t="e">
        <f t="shared" si="44"/>
        <v>#N/A</v>
      </c>
      <c r="S733" s="133" t="str">
        <f t="shared" si="47"/>
        <v/>
      </c>
    </row>
    <row r="734" spans="2:19" ht="16.5" thickBot="1" x14ac:dyDescent="0.3">
      <c r="B734" s="206">
        <f>Vulnerability_climate!B763</f>
        <v>0</v>
      </c>
      <c r="C734" s="207">
        <f>VLOOKUP($B734,Hazards_climate!$J$15:$R$10016,6,FALSE)</f>
        <v>0</v>
      </c>
      <c r="D734" s="208" t="e">
        <f>VLOOKUP($B734,Hazards_climate!$J$15:$R$10016,7,FALSE)</f>
        <v>#N/A</v>
      </c>
      <c r="E734" s="207">
        <f>VLOOKUP($B734,Hazards_climate!$J$15:$R$10016,8,FALSE)</f>
        <v>0</v>
      </c>
      <c r="F734" s="209">
        <f>VLOOKUP($B734,Hazards_climate!$J$15:$R$10016,9,FALSE)</f>
        <v>0</v>
      </c>
      <c r="G734" s="108">
        <f>Vulnerability_climate!C763</f>
        <v>0</v>
      </c>
      <c r="H734" s="109" t="str">
        <f t="shared" si="45"/>
        <v>00</v>
      </c>
      <c r="I734" s="109" t="e">
        <f>VLOOKUP(Risk_climate!$H734,Exposure_climate!$D$14:$J$1009,3,FALSE)</f>
        <v>#N/A</v>
      </c>
      <c r="J734" s="109" t="e">
        <f>VLOOKUP(Risk_climate!$H734,Exposure_climate!$D$14:$J$1009,4,FALSE)</f>
        <v>#N/A</v>
      </c>
      <c r="K734" s="110" t="e">
        <f>VLOOKUP(Risk_climate!$H734,Exposure_climate!$D$14:$J$1009,6,FALSE)</f>
        <v>#N/A</v>
      </c>
      <c r="L734" s="111">
        <f>Vulnerability_climate!E763</f>
        <v>0</v>
      </c>
      <c r="M734" s="112">
        <f>Vulnerability_climate!F763</f>
        <v>0</v>
      </c>
      <c r="N734" s="112" t="str">
        <f t="shared" si="46"/>
        <v>00</v>
      </c>
      <c r="O734" s="112" t="e">
        <f>VLOOKUP(N734,Vulnerability_climate!$D$18:$I$37,4,FALSE)</f>
        <v>#N/A</v>
      </c>
      <c r="P734" s="112" t="e">
        <f>VLOOKUP(N734,Vulnerability_climate!$D$18:$I$37,5,FALSE)</f>
        <v>#N/A</v>
      </c>
      <c r="Q734" s="113" t="e">
        <f>VLOOKUP(N734,Vulnerability_climate!$D$18:$I$37,6,FALSE)</f>
        <v>#N/A</v>
      </c>
      <c r="R734" s="55" t="e">
        <f t="shared" si="44"/>
        <v>#N/A</v>
      </c>
      <c r="S734" s="133" t="str">
        <f t="shared" si="47"/>
        <v/>
      </c>
    </row>
    <row r="735" spans="2:19" ht="16.5" thickBot="1" x14ac:dyDescent="0.3">
      <c r="B735" s="206">
        <f>Vulnerability_climate!B764</f>
        <v>0</v>
      </c>
      <c r="C735" s="207">
        <f>VLOOKUP($B735,Hazards_climate!$J$15:$R$10016,6,FALSE)</f>
        <v>0</v>
      </c>
      <c r="D735" s="208" t="e">
        <f>VLOOKUP($B735,Hazards_climate!$J$15:$R$10016,7,FALSE)</f>
        <v>#N/A</v>
      </c>
      <c r="E735" s="207">
        <f>VLOOKUP($B735,Hazards_climate!$J$15:$R$10016,8,FALSE)</f>
        <v>0</v>
      </c>
      <c r="F735" s="209">
        <f>VLOOKUP($B735,Hazards_climate!$J$15:$R$10016,9,FALSE)</f>
        <v>0</v>
      </c>
      <c r="G735" s="108">
        <f>Vulnerability_climate!C764</f>
        <v>0</v>
      </c>
      <c r="H735" s="109" t="str">
        <f t="shared" si="45"/>
        <v>00</v>
      </c>
      <c r="I735" s="109" t="e">
        <f>VLOOKUP(Risk_climate!$H735,Exposure_climate!$D$14:$J$1009,3,FALSE)</f>
        <v>#N/A</v>
      </c>
      <c r="J735" s="109" t="e">
        <f>VLOOKUP(Risk_climate!$H735,Exposure_climate!$D$14:$J$1009,4,FALSE)</f>
        <v>#N/A</v>
      </c>
      <c r="K735" s="110" t="e">
        <f>VLOOKUP(Risk_climate!$H735,Exposure_climate!$D$14:$J$1009,6,FALSE)</f>
        <v>#N/A</v>
      </c>
      <c r="L735" s="111">
        <f>Vulnerability_climate!E764</f>
        <v>0</v>
      </c>
      <c r="M735" s="112">
        <f>Vulnerability_climate!F764</f>
        <v>0</v>
      </c>
      <c r="N735" s="112" t="str">
        <f t="shared" si="46"/>
        <v>00</v>
      </c>
      <c r="O735" s="112" t="e">
        <f>VLOOKUP(N735,Vulnerability_climate!$D$18:$I$37,4,FALSE)</f>
        <v>#N/A</v>
      </c>
      <c r="P735" s="112" t="e">
        <f>VLOOKUP(N735,Vulnerability_climate!$D$18:$I$37,5,FALSE)</f>
        <v>#N/A</v>
      </c>
      <c r="Q735" s="113" t="e">
        <f>VLOOKUP(N735,Vulnerability_climate!$D$18:$I$37,6,FALSE)</f>
        <v>#N/A</v>
      </c>
      <c r="R735" s="55" t="e">
        <f t="shared" si="44"/>
        <v>#N/A</v>
      </c>
      <c r="S735" s="133" t="str">
        <f t="shared" si="47"/>
        <v/>
      </c>
    </row>
    <row r="736" spans="2:19" ht="16.5" thickBot="1" x14ac:dyDescent="0.3">
      <c r="B736" s="206">
        <f>Vulnerability_climate!B765</f>
        <v>0</v>
      </c>
      <c r="C736" s="207">
        <f>VLOOKUP($B736,Hazards_climate!$J$15:$R$10016,6,FALSE)</f>
        <v>0</v>
      </c>
      <c r="D736" s="208" t="e">
        <f>VLOOKUP($B736,Hazards_climate!$J$15:$R$10016,7,FALSE)</f>
        <v>#N/A</v>
      </c>
      <c r="E736" s="207">
        <f>VLOOKUP($B736,Hazards_climate!$J$15:$R$10016,8,FALSE)</f>
        <v>0</v>
      </c>
      <c r="F736" s="209">
        <f>VLOOKUP($B736,Hazards_climate!$J$15:$R$10016,9,FALSE)</f>
        <v>0</v>
      </c>
      <c r="G736" s="108">
        <f>Vulnerability_climate!C765</f>
        <v>0</v>
      </c>
      <c r="H736" s="109" t="str">
        <f t="shared" si="45"/>
        <v>00</v>
      </c>
      <c r="I736" s="109" t="e">
        <f>VLOOKUP(Risk_climate!$H736,Exposure_climate!$D$14:$J$1009,3,FALSE)</f>
        <v>#N/A</v>
      </c>
      <c r="J736" s="109" t="e">
        <f>VLOOKUP(Risk_climate!$H736,Exposure_climate!$D$14:$J$1009,4,FALSE)</f>
        <v>#N/A</v>
      </c>
      <c r="K736" s="110" t="e">
        <f>VLOOKUP(Risk_climate!$H736,Exposure_climate!$D$14:$J$1009,6,FALSE)</f>
        <v>#N/A</v>
      </c>
      <c r="L736" s="111">
        <f>Vulnerability_climate!E765</f>
        <v>0</v>
      </c>
      <c r="M736" s="112">
        <f>Vulnerability_climate!F765</f>
        <v>0</v>
      </c>
      <c r="N736" s="112" t="str">
        <f t="shared" si="46"/>
        <v>00</v>
      </c>
      <c r="O736" s="112" t="e">
        <f>VLOOKUP(N736,Vulnerability_climate!$D$18:$I$37,4,FALSE)</f>
        <v>#N/A</v>
      </c>
      <c r="P736" s="112" t="e">
        <f>VLOOKUP(N736,Vulnerability_climate!$D$18:$I$37,5,FALSE)</f>
        <v>#N/A</v>
      </c>
      <c r="Q736" s="113" t="e">
        <f>VLOOKUP(N736,Vulnerability_climate!$D$18:$I$37,6,FALSE)</f>
        <v>#N/A</v>
      </c>
      <c r="R736" s="55" t="e">
        <f t="shared" si="44"/>
        <v>#N/A</v>
      </c>
      <c r="S736" s="133" t="str">
        <f t="shared" si="47"/>
        <v/>
      </c>
    </row>
    <row r="737" spans="2:19" ht="16.5" thickBot="1" x14ac:dyDescent="0.3">
      <c r="B737" s="206">
        <f>Vulnerability_climate!B766</f>
        <v>0</v>
      </c>
      <c r="C737" s="207">
        <f>VLOOKUP($B737,Hazards_climate!$J$15:$R$10016,6,FALSE)</f>
        <v>0</v>
      </c>
      <c r="D737" s="208" t="e">
        <f>VLOOKUP($B737,Hazards_climate!$J$15:$R$10016,7,FALSE)</f>
        <v>#N/A</v>
      </c>
      <c r="E737" s="207">
        <f>VLOOKUP($B737,Hazards_climate!$J$15:$R$10016,8,FALSE)</f>
        <v>0</v>
      </c>
      <c r="F737" s="209">
        <f>VLOOKUP($B737,Hazards_climate!$J$15:$R$10016,9,FALSE)</f>
        <v>0</v>
      </c>
      <c r="G737" s="108">
        <f>Vulnerability_climate!C766</f>
        <v>0</v>
      </c>
      <c r="H737" s="109" t="str">
        <f t="shared" si="45"/>
        <v>00</v>
      </c>
      <c r="I737" s="109" t="e">
        <f>VLOOKUP(Risk_climate!$H737,Exposure_climate!$D$14:$J$1009,3,FALSE)</f>
        <v>#N/A</v>
      </c>
      <c r="J737" s="109" t="e">
        <f>VLOOKUP(Risk_climate!$H737,Exposure_climate!$D$14:$J$1009,4,FALSE)</f>
        <v>#N/A</v>
      </c>
      <c r="K737" s="110" t="e">
        <f>VLOOKUP(Risk_climate!$H737,Exposure_climate!$D$14:$J$1009,6,FALSE)</f>
        <v>#N/A</v>
      </c>
      <c r="L737" s="111">
        <f>Vulnerability_climate!E766</f>
        <v>0</v>
      </c>
      <c r="M737" s="112">
        <f>Vulnerability_climate!F766</f>
        <v>0</v>
      </c>
      <c r="N737" s="112" t="str">
        <f t="shared" si="46"/>
        <v>00</v>
      </c>
      <c r="O737" s="112" t="e">
        <f>VLOOKUP(N737,Vulnerability_climate!$D$18:$I$37,4,FALSE)</f>
        <v>#N/A</v>
      </c>
      <c r="P737" s="112" t="e">
        <f>VLOOKUP(N737,Vulnerability_climate!$D$18:$I$37,5,FALSE)</f>
        <v>#N/A</v>
      </c>
      <c r="Q737" s="113" t="e">
        <f>VLOOKUP(N737,Vulnerability_climate!$D$18:$I$37,6,FALSE)</f>
        <v>#N/A</v>
      </c>
      <c r="R737" s="55" t="e">
        <f t="shared" si="44"/>
        <v>#N/A</v>
      </c>
      <c r="S737" s="133" t="str">
        <f t="shared" si="47"/>
        <v/>
      </c>
    </row>
    <row r="738" spans="2:19" ht="16.5" thickBot="1" x14ac:dyDescent="0.3">
      <c r="B738" s="206">
        <f>Vulnerability_climate!B767</f>
        <v>0</v>
      </c>
      <c r="C738" s="207">
        <f>VLOOKUP($B738,Hazards_climate!$J$15:$R$10016,6,FALSE)</f>
        <v>0</v>
      </c>
      <c r="D738" s="208" t="e">
        <f>VLOOKUP($B738,Hazards_climate!$J$15:$R$10016,7,FALSE)</f>
        <v>#N/A</v>
      </c>
      <c r="E738" s="207">
        <f>VLOOKUP($B738,Hazards_climate!$J$15:$R$10016,8,FALSE)</f>
        <v>0</v>
      </c>
      <c r="F738" s="209">
        <f>VLOOKUP($B738,Hazards_climate!$J$15:$R$10016,9,FALSE)</f>
        <v>0</v>
      </c>
      <c r="G738" s="108">
        <f>Vulnerability_climate!C767</f>
        <v>0</v>
      </c>
      <c r="H738" s="109" t="str">
        <f t="shared" si="45"/>
        <v>00</v>
      </c>
      <c r="I738" s="109" t="e">
        <f>VLOOKUP(Risk_climate!$H738,Exposure_climate!$D$14:$J$1009,3,FALSE)</f>
        <v>#N/A</v>
      </c>
      <c r="J738" s="109" t="e">
        <f>VLOOKUP(Risk_climate!$H738,Exposure_climate!$D$14:$J$1009,4,FALSE)</f>
        <v>#N/A</v>
      </c>
      <c r="K738" s="110" t="e">
        <f>VLOOKUP(Risk_climate!$H738,Exposure_climate!$D$14:$J$1009,6,FALSE)</f>
        <v>#N/A</v>
      </c>
      <c r="L738" s="111">
        <f>Vulnerability_climate!E767</f>
        <v>0</v>
      </c>
      <c r="M738" s="112">
        <f>Vulnerability_climate!F767</f>
        <v>0</v>
      </c>
      <c r="N738" s="112" t="str">
        <f t="shared" si="46"/>
        <v>00</v>
      </c>
      <c r="O738" s="112" t="e">
        <f>VLOOKUP(N738,Vulnerability_climate!$D$18:$I$37,4,FALSE)</f>
        <v>#N/A</v>
      </c>
      <c r="P738" s="112" t="e">
        <f>VLOOKUP(N738,Vulnerability_climate!$D$18:$I$37,5,FALSE)</f>
        <v>#N/A</v>
      </c>
      <c r="Q738" s="113" t="e">
        <f>VLOOKUP(N738,Vulnerability_climate!$D$18:$I$37,6,FALSE)</f>
        <v>#N/A</v>
      </c>
      <c r="R738" s="55" t="e">
        <f t="shared" si="44"/>
        <v>#N/A</v>
      </c>
      <c r="S738" s="133" t="str">
        <f t="shared" si="47"/>
        <v/>
      </c>
    </row>
    <row r="739" spans="2:19" ht="16.5" thickBot="1" x14ac:dyDescent="0.3">
      <c r="B739" s="206">
        <f>Vulnerability_climate!B768</f>
        <v>0</v>
      </c>
      <c r="C739" s="207">
        <f>VLOOKUP($B739,Hazards_climate!$J$15:$R$10016,6,FALSE)</f>
        <v>0</v>
      </c>
      <c r="D739" s="208" t="e">
        <f>VLOOKUP($B739,Hazards_climate!$J$15:$R$10016,7,FALSE)</f>
        <v>#N/A</v>
      </c>
      <c r="E739" s="207">
        <f>VLOOKUP($B739,Hazards_climate!$J$15:$R$10016,8,FALSE)</f>
        <v>0</v>
      </c>
      <c r="F739" s="209">
        <f>VLOOKUP($B739,Hazards_climate!$J$15:$R$10016,9,FALSE)</f>
        <v>0</v>
      </c>
      <c r="G739" s="108">
        <f>Vulnerability_climate!C768</f>
        <v>0</v>
      </c>
      <c r="H739" s="109" t="str">
        <f t="shared" si="45"/>
        <v>00</v>
      </c>
      <c r="I739" s="109" t="e">
        <f>VLOOKUP(Risk_climate!$H739,Exposure_climate!$D$14:$J$1009,3,FALSE)</f>
        <v>#N/A</v>
      </c>
      <c r="J739" s="109" t="e">
        <f>VLOOKUP(Risk_climate!$H739,Exposure_climate!$D$14:$J$1009,4,FALSE)</f>
        <v>#N/A</v>
      </c>
      <c r="K739" s="110" t="e">
        <f>VLOOKUP(Risk_climate!$H739,Exposure_climate!$D$14:$J$1009,6,FALSE)</f>
        <v>#N/A</v>
      </c>
      <c r="L739" s="111">
        <f>Vulnerability_climate!E768</f>
        <v>0</v>
      </c>
      <c r="M739" s="112">
        <f>Vulnerability_climate!F768</f>
        <v>0</v>
      </c>
      <c r="N739" s="112" t="str">
        <f t="shared" si="46"/>
        <v>00</v>
      </c>
      <c r="O739" s="112" t="e">
        <f>VLOOKUP(N739,Vulnerability_climate!$D$18:$I$37,4,FALSE)</f>
        <v>#N/A</v>
      </c>
      <c r="P739" s="112" t="e">
        <f>VLOOKUP(N739,Vulnerability_climate!$D$18:$I$37,5,FALSE)</f>
        <v>#N/A</v>
      </c>
      <c r="Q739" s="113" t="e">
        <f>VLOOKUP(N739,Vulnerability_climate!$D$18:$I$37,6,FALSE)</f>
        <v>#N/A</v>
      </c>
      <c r="R739" s="55" t="e">
        <f t="shared" si="44"/>
        <v>#N/A</v>
      </c>
      <c r="S739" s="133" t="str">
        <f t="shared" si="47"/>
        <v/>
      </c>
    </row>
    <row r="740" spans="2:19" ht="16.5" thickBot="1" x14ac:dyDescent="0.3">
      <c r="B740" s="206">
        <f>Vulnerability_climate!B769</f>
        <v>0</v>
      </c>
      <c r="C740" s="207">
        <f>VLOOKUP($B740,Hazards_climate!$J$15:$R$10016,6,FALSE)</f>
        <v>0</v>
      </c>
      <c r="D740" s="208" t="e">
        <f>VLOOKUP($B740,Hazards_climate!$J$15:$R$10016,7,FALSE)</f>
        <v>#N/A</v>
      </c>
      <c r="E740" s="207">
        <f>VLOOKUP($B740,Hazards_climate!$J$15:$R$10016,8,FALSE)</f>
        <v>0</v>
      </c>
      <c r="F740" s="209">
        <f>VLOOKUP($B740,Hazards_climate!$J$15:$R$10016,9,FALSE)</f>
        <v>0</v>
      </c>
      <c r="G740" s="108">
        <f>Vulnerability_climate!C769</f>
        <v>0</v>
      </c>
      <c r="H740" s="109" t="str">
        <f t="shared" si="45"/>
        <v>00</v>
      </c>
      <c r="I740" s="109" t="e">
        <f>VLOOKUP(Risk_climate!$H740,Exposure_climate!$D$14:$J$1009,3,FALSE)</f>
        <v>#N/A</v>
      </c>
      <c r="J740" s="109" t="e">
        <f>VLOOKUP(Risk_climate!$H740,Exposure_climate!$D$14:$J$1009,4,FALSE)</f>
        <v>#N/A</v>
      </c>
      <c r="K740" s="110" t="e">
        <f>VLOOKUP(Risk_climate!$H740,Exposure_climate!$D$14:$J$1009,6,FALSE)</f>
        <v>#N/A</v>
      </c>
      <c r="L740" s="111">
        <f>Vulnerability_climate!E769</f>
        <v>0</v>
      </c>
      <c r="M740" s="112">
        <f>Vulnerability_climate!F769</f>
        <v>0</v>
      </c>
      <c r="N740" s="112" t="str">
        <f t="shared" si="46"/>
        <v>00</v>
      </c>
      <c r="O740" s="112" t="e">
        <f>VLOOKUP(N740,Vulnerability_climate!$D$18:$I$37,4,FALSE)</f>
        <v>#N/A</v>
      </c>
      <c r="P740" s="112" t="e">
        <f>VLOOKUP(N740,Vulnerability_climate!$D$18:$I$37,5,FALSE)</f>
        <v>#N/A</v>
      </c>
      <c r="Q740" s="113" t="e">
        <f>VLOOKUP(N740,Vulnerability_climate!$D$18:$I$37,6,FALSE)</f>
        <v>#N/A</v>
      </c>
      <c r="R740" s="55" t="e">
        <f t="shared" si="44"/>
        <v>#N/A</v>
      </c>
      <c r="S740" s="133" t="str">
        <f t="shared" si="47"/>
        <v/>
      </c>
    </row>
    <row r="741" spans="2:19" ht="16.5" thickBot="1" x14ac:dyDescent="0.3">
      <c r="B741" s="206">
        <f>Vulnerability_climate!B770</f>
        <v>0</v>
      </c>
      <c r="C741" s="207">
        <f>VLOOKUP($B741,Hazards_climate!$J$15:$R$10016,6,FALSE)</f>
        <v>0</v>
      </c>
      <c r="D741" s="208" t="e">
        <f>VLOOKUP($B741,Hazards_climate!$J$15:$R$10016,7,FALSE)</f>
        <v>#N/A</v>
      </c>
      <c r="E741" s="207">
        <f>VLOOKUP($B741,Hazards_climate!$J$15:$R$10016,8,FALSE)</f>
        <v>0</v>
      </c>
      <c r="F741" s="209">
        <f>VLOOKUP($B741,Hazards_climate!$J$15:$R$10016,9,FALSE)</f>
        <v>0</v>
      </c>
      <c r="G741" s="108">
        <f>Vulnerability_climate!C770</f>
        <v>0</v>
      </c>
      <c r="H741" s="109" t="str">
        <f t="shared" si="45"/>
        <v>00</v>
      </c>
      <c r="I741" s="109" t="e">
        <f>VLOOKUP(Risk_climate!$H741,Exposure_climate!$D$14:$J$1009,3,FALSE)</f>
        <v>#N/A</v>
      </c>
      <c r="J741" s="109" t="e">
        <f>VLOOKUP(Risk_climate!$H741,Exposure_climate!$D$14:$J$1009,4,FALSE)</f>
        <v>#N/A</v>
      </c>
      <c r="K741" s="110" t="e">
        <f>VLOOKUP(Risk_climate!$H741,Exposure_climate!$D$14:$J$1009,6,FALSE)</f>
        <v>#N/A</v>
      </c>
      <c r="L741" s="111">
        <f>Vulnerability_climate!E770</f>
        <v>0</v>
      </c>
      <c r="M741" s="112">
        <f>Vulnerability_climate!F770</f>
        <v>0</v>
      </c>
      <c r="N741" s="112" t="str">
        <f t="shared" si="46"/>
        <v>00</v>
      </c>
      <c r="O741" s="112" t="e">
        <f>VLOOKUP(N741,Vulnerability_climate!$D$18:$I$37,4,FALSE)</f>
        <v>#N/A</v>
      </c>
      <c r="P741" s="112" t="e">
        <f>VLOOKUP(N741,Vulnerability_climate!$D$18:$I$37,5,FALSE)</f>
        <v>#N/A</v>
      </c>
      <c r="Q741" s="113" t="e">
        <f>VLOOKUP(N741,Vulnerability_climate!$D$18:$I$37,6,FALSE)</f>
        <v>#N/A</v>
      </c>
      <c r="R741" s="55" t="e">
        <f t="shared" si="44"/>
        <v>#N/A</v>
      </c>
      <c r="S741" s="133" t="str">
        <f t="shared" si="47"/>
        <v/>
      </c>
    </row>
    <row r="742" spans="2:19" ht="16.5" thickBot="1" x14ac:dyDescent="0.3">
      <c r="B742" s="206">
        <f>Vulnerability_climate!B771</f>
        <v>0</v>
      </c>
      <c r="C742" s="207">
        <f>VLOOKUP($B742,Hazards_climate!$J$15:$R$10016,6,FALSE)</f>
        <v>0</v>
      </c>
      <c r="D742" s="208" t="e">
        <f>VLOOKUP($B742,Hazards_climate!$J$15:$R$10016,7,FALSE)</f>
        <v>#N/A</v>
      </c>
      <c r="E742" s="207">
        <f>VLOOKUP($B742,Hazards_climate!$J$15:$R$10016,8,FALSE)</f>
        <v>0</v>
      </c>
      <c r="F742" s="209">
        <f>VLOOKUP($B742,Hazards_climate!$J$15:$R$10016,9,FALSE)</f>
        <v>0</v>
      </c>
      <c r="G742" s="108">
        <f>Vulnerability_climate!C771</f>
        <v>0</v>
      </c>
      <c r="H742" s="109" t="str">
        <f t="shared" si="45"/>
        <v>00</v>
      </c>
      <c r="I742" s="109" t="e">
        <f>VLOOKUP(Risk_climate!$H742,Exposure_climate!$D$14:$J$1009,3,FALSE)</f>
        <v>#N/A</v>
      </c>
      <c r="J742" s="109" t="e">
        <f>VLOOKUP(Risk_climate!$H742,Exposure_climate!$D$14:$J$1009,4,FALSE)</f>
        <v>#N/A</v>
      </c>
      <c r="K742" s="110" t="e">
        <f>VLOOKUP(Risk_climate!$H742,Exposure_climate!$D$14:$J$1009,6,FALSE)</f>
        <v>#N/A</v>
      </c>
      <c r="L742" s="111">
        <f>Vulnerability_climate!E771</f>
        <v>0</v>
      </c>
      <c r="M742" s="112">
        <f>Vulnerability_climate!F771</f>
        <v>0</v>
      </c>
      <c r="N742" s="112" t="str">
        <f t="shared" si="46"/>
        <v>00</v>
      </c>
      <c r="O742" s="112" t="e">
        <f>VLOOKUP(N742,Vulnerability_climate!$D$18:$I$37,4,FALSE)</f>
        <v>#N/A</v>
      </c>
      <c r="P742" s="112" t="e">
        <f>VLOOKUP(N742,Vulnerability_climate!$D$18:$I$37,5,FALSE)</f>
        <v>#N/A</v>
      </c>
      <c r="Q742" s="113" t="e">
        <f>VLOOKUP(N742,Vulnerability_climate!$D$18:$I$37,6,FALSE)</f>
        <v>#N/A</v>
      </c>
      <c r="R742" s="55" t="e">
        <f t="shared" si="44"/>
        <v>#N/A</v>
      </c>
      <c r="S742" s="133" t="str">
        <f t="shared" si="47"/>
        <v/>
      </c>
    </row>
    <row r="743" spans="2:19" ht="16.5" thickBot="1" x14ac:dyDescent="0.3">
      <c r="B743" s="206">
        <f>Vulnerability_climate!B772</f>
        <v>0</v>
      </c>
      <c r="C743" s="207">
        <f>VLOOKUP($B743,Hazards_climate!$J$15:$R$10016,6,FALSE)</f>
        <v>0</v>
      </c>
      <c r="D743" s="208" t="e">
        <f>VLOOKUP($B743,Hazards_climate!$J$15:$R$10016,7,FALSE)</f>
        <v>#N/A</v>
      </c>
      <c r="E743" s="207">
        <f>VLOOKUP($B743,Hazards_climate!$J$15:$R$10016,8,FALSE)</f>
        <v>0</v>
      </c>
      <c r="F743" s="209">
        <f>VLOOKUP($B743,Hazards_climate!$J$15:$R$10016,9,FALSE)</f>
        <v>0</v>
      </c>
      <c r="G743" s="108">
        <f>Vulnerability_climate!C772</f>
        <v>0</v>
      </c>
      <c r="H743" s="109" t="str">
        <f t="shared" si="45"/>
        <v>00</v>
      </c>
      <c r="I743" s="109" t="e">
        <f>VLOOKUP(Risk_climate!$H743,Exposure_climate!$D$14:$J$1009,3,FALSE)</f>
        <v>#N/A</v>
      </c>
      <c r="J743" s="109" t="e">
        <f>VLOOKUP(Risk_climate!$H743,Exposure_climate!$D$14:$J$1009,4,FALSE)</f>
        <v>#N/A</v>
      </c>
      <c r="K743" s="110" t="e">
        <f>VLOOKUP(Risk_climate!$H743,Exposure_climate!$D$14:$J$1009,6,FALSE)</f>
        <v>#N/A</v>
      </c>
      <c r="L743" s="111">
        <f>Vulnerability_climate!E772</f>
        <v>0</v>
      </c>
      <c r="M743" s="112">
        <f>Vulnerability_climate!F772</f>
        <v>0</v>
      </c>
      <c r="N743" s="112" t="str">
        <f t="shared" si="46"/>
        <v>00</v>
      </c>
      <c r="O743" s="112" t="e">
        <f>VLOOKUP(N743,Vulnerability_climate!$D$18:$I$37,4,FALSE)</f>
        <v>#N/A</v>
      </c>
      <c r="P743" s="112" t="e">
        <f>VLOOKUP(N743,Vulnerability_climate!$D$18:$I$37,5,FALSE)</f>
        <v>#N/A</v>
      </c>
      <c r="Q743" s="113" t="e">
        <f>VLOOKUP(N743,Vulnerability_climate!$D$18:$I$37,6,FALSE)</f>
        <v>#N/A</v>
      </c>
      <c r="R743" s="55" t="e">
        <f t="shared" si="44"/>
        <v>#N/A</v>
      </c>
      <c r="S743" s="133" t="str">
        <f t="shared" si="47"/>
        <v/>
      </c>
    </row>
    <row r="744" spans="2:19" ht="16.5" thickBot="1" x14ac:dyDescent="0.3">
      <c r="B744" s="206">
        <f>Vulnerability_climate!B773</f>
        <v>0</v>
      </c>
      <c r="C744" s="207">
        <f>VLOOKUP($B744,Hazards_climate!$J$15:$R$10016,6,FALSE)</f>
        <v>0</v>
      </c>
      <c r="D744" s="208" t="e">
        <f>VLOOKUP($B744,Hazards_climate!$J$15:$R$10016,7,FALSE)</f>
        <v>#N/A</v>
      </c>
      <c r="E744" s="207">
        <f>VLOOKUP($B744,Hazards_climate!$J$15:$R$10016,8,FALSE)</f>
        <v>0</v>
      </c>
      <c r="F744" s="209">
        <f>VLOOKUP($B744,Hazards_climate!$J$15:$R$10016,9,FALSE)</f>
        <v>0</v>
      </c>
      <c r="G744" s="108">
        <f>Vulnerability_climate!C773</f>
        <v>0</v>
      </c>
      <c r="H744" s="109" t="str">
        <f t="shared" si="45"/>
        <v>00</v>
      </c>
      <c r="I744" s="109" t="e">
        <f>VLOOKUP(Risk_climate!$H744,Exposure_climate!$D$14:$J$1009,3,FALSE)</f>
        <v>#N/A</v>
      </c>
      <c r="J744" s="109" t="e">
        <f>VLOOKUP(Risk_climate!$H744,Exposure_climate!$D$14:$J$1009,4,FALSE)</f>
        <v>#N/A</v>
      </c>
      <c r="K744" s="110" t="e">
        <f>VLOOKUP(Risk_climate!$H744,Exposure_climate!$D$14:$J$1009,6,FALSE)</f>
        <v>#N/A</v>
      </c>
      <c r="L744" s="111">
        <f>Vulnerability_climate!E773</f>
        <v>0</v>
      </c>
      <c r="M744" s="112">
        <f>Vulnerability_climate!F773</f>
        <v>0</v>
      </c>
      <c r="N744" s="112" t="str">
        <f t="shared" si="46"/>
        <v>00</v>
      </c>
      <c r="O744" s="112" t="e">
        <f>VLOOKUP(N744,Vulnerability_climate!$D$18:$I$37,4,FALSE)</f>
        <v>#N/A</v>
      </c>
      <c r="P744" s="112" t="e">
        <f>VLOOKUP(N744,Vulnerability_climate!$D$18:$I$37,5,FALSE)</f>
        <v>#N/A</v>
      </c>
      <c r="Q744" s="113" t="e">
        <f>VLOOKUP(N744,Vulnerability_climate!$D$18:$I$37,6,FALSE)</f>
        <v>#N/A</v>
      </c>
      <c r="R744" s="55" t="e">
        <f t="shared" si="44"/>
        <v>#N/A</v>
      </c>
      <c r="S744" s="133" t="str">
        <f t="shared" si="47"/>
        <v/>
      </c>
    </row>
    <row r="745" spans="2:19" ht="16.5" thickBot="1" x14ac:dyDescent="0.3">
      <c r="B745" s="206">
        <f>Vulnerability_climate!B774</f>
        <v>0</v>
      </c>
      <c r="C745" s="207">
        <f>VLOOKUP($B745,Hazards_climate!$J$15:$R$10016,6,FALSE)</f>
        <v>0</v>
      </c>
      <c r="D745" s="208" t="e">
        <f>VLOOKUP($B745,Hazards_climate!$J$15:$R$10016,7,FALSE)</f>
        <v>#N/A</v>
      </c>
      <c r="E745" s="207">
        <f>VLOOKUP($B745,Hazards_climate!$J$15:$R$10016,8,FALSE)</f>
        <v>0</v>
      </c>
      <c r="F745" s="209">
        <f>VLOOKUP($B745,Hazards_climate!$J$15:$R$10016,9,FALSE)</f>
        <v>0</v>
      </c>
      <c r="G745" s="108">
        <f>Vulnerability_climate!C774</f>
        <v>0</v>
      </c>
      <c r="H745" s="109" t="str">
        <f t="shared" si="45"/>
        <v>00</v>
      </c>
      <c r="I745" s="109" t="e">
        <f>VLOOKUP(Risk_climate!$H745,Exposure_climate!$D$14:$J$1009,3,FALSE)</f>
        <v>#N/A</v>
      </c>
      <c r="J745" s="109" t="e">
        <f>VLOOKUP(Risk_climate!$H745,Exposure_climate!$D$14:$J$1009,4,FALSE)</f>
        <v>#N/A</v>
      </c>
      <c r="K745" s="110" t="e">
        <f>VLOOKUP(Risk_climate!$H745,Exposure_climate!$D$14:$J$1009,6,FALSE)</f>
        <v>#N/A</v>
      </c>
      <c r="L745" s="111">
        <f>Vulnerability_climate!E774</f>
        <v>0</v>
      </c>
      <c r="M745" s="112">
        <f>Vulnerability_climate!F774</f>
        <v>0</v>
      </c>
      <c r="N745" s="112" t="str">
        <f t="shared" si="46"/>
        <v>00</v>
      </c>
      <c r="O745" s="112" t="e">
        <f>VLOOKUP(N745,Vulnerability_climate!$D$18:$I$37,4,FALSE)</f>
        <v>#N/A</v>
      </c>
      <c r="P745" s="112" t="e">
        <f>VLOOKUP(N745,Vulnerability_climate!$D$18:$I$37,5,FALSE)</f>
        <v>#N/A</v>
      </c>
      <c r="Q745" s="113" t="e">
        <f>VLOOKUP(N745,Vulnerability_climate!$D$18:$I$37,6,FALSE)</f>
        <v>#N/A</v>
      </c>
      <c r="R745" s="55" t="e">
        <f t="shared" si="44"/>
        <v>#N/A</v>
      </c>
      <c r="S745" s="133" t="str">
        <f t="shared" si="47"/>
        <v/>
      </c>
    </row>
    <row r="746" spans="2:19" ht="16.5" thickBot="1" x14ac:dyDescent="0.3">
      <c r="B746" s="206">
        <f>Vulnerability_climate!B775</f>
        <v>0</v>
      </c>
      <c r="C746" s="207">
        <f>VLOOKUP($B746,Hazards_climate!$J$15:$R$10016,6,FALSE)</f>
        <v>0</v>
      </c>
      <c r="D746" s="208" t="e">
        <f>VLOOKUP($B746,Hazards_climate!$J$15:$R$10016,7,FALSE)</f>
        <v>#N/A</v>
      </c>
      <c r="E746" s="207">
        <f>VLOOKUP($B746,Hazards_climate!$J$15:$R$10016,8,FALSE)</f>
        <v>0</v>
      </c>
      <c r="F746" s="209">
        <f>VLOOKUP($B746,Hazards_climate!$J$15:$R$10016,9,FALSE)</f>
        <v>0</v>
      </c>
      <c r="G746" s="108">
        <f>Vulnerability_climate!C775</f>
        <v>0</v>
      </c>
      <c r="H746" s="109" t="str">
        <f t="shared" si="45"/>
        <v>00</v>
      </c>
      <c r="I746" s="109" t="e">
        <f>VLOOKUP(Risk_climate!$H746,Exposure_climate!$D$14:$J$1009,3,FALSE)</f>
        <v>#N/A</v>
      </c>
      <c r="J746" s="109" t="e">
        <f>VLOOKUP(Risk_climate!$H746,Exposure_climate!$D$14:$J$1009,4,FALSE)</f>
        <v>#N/A</v>
      </c>
      <c r="K746" s="110" t="e">
        <f>VLOOKUP(Risk_climate!$H746,Exposure_climate!$D$14:$J$1009,6,FALSE)</f>
        <v>#N/A</v>
      </c>
      <c r="L746" s="111">
        <f>Vulnerability_climate!E775</f>
        <v>0</v>
      </c>
      <c r="M746" s="112">
        <f>Vulnerability_climate!F775</f>
        <v>0</v>
      </c>
      <c r="N746" s="112" t="str">
        <f t="shared" si="46"/>
        <v>00</v>
      </c>
      <c r="O746" s="112" t="e">
        <f>VLOOKUP(N746,Vulnerability_climate!$D$18:$I$37,4,FALSE)</f>
        <v>#N/A</v>
      </c>
      <c r="P746" s="112" t="e">
        <f>VLOOKUP(N746,Vulnerability_climate!$D$18:$I$37,5,FALSE)</f>
        <v>#N/A</v>
      </c>
      <c r="Q746" s="113" t="e">
        <f>VLOOKUP(N746,Vulnerability_climate!$D$18:$I$37,6,FALSE)</f>
        <v>#N/A</v>
      </c>
      <c r="R746" s="55" t="e">
        <f t="shared" si="44"/>
        <v>#N/A</v>
      </c>
      <c r="S746" s="133" t="str">
        <f t="shared" si="47"/>
        <v/>
      </c>
    </row>
    <row r="747" spans="2:19" ht="16.5" thickBot="1" x14ac:dyDescent="0.3">
      <c r="B747" s="206">
        <f>Vulnerability_climate!B776</f>
        <v>0</v>
      </c>
      <c r="C747" s="207">
        <f>VLOOKUP($B747,Hazards_climate!$J$15:$R$10016,6,FALSE)</f>
        <v>0</v>
      </c>
      <c r="D747" s="208" t="e">
        <f>VLOOKUP($B747,Hazards_climate!$J$15:$R$10016,7,FALSE)</f>
        <v>#N/A</v>
      </c>
      <c r="E747" s="207">
        <f>VLOOKUP($B747,Hazards_climate!$J$15:$R$10016,8,FALSE)</f>
        <v>0</v>
      </c>
      <c r="F747" s="209">
        <f>VLOOKUP($B747,Hazards_climate!$J$15:$R$10016,9,FALSE)</f>
        <v>0</v>
      </c>
      <c r="G747" s="108">
        <f>Vulnerability_climate!C776</f>
        <v>0</v>
      </c>
      <c r="H747" s="109" t="str">
        <f t="shared" si="45"/>
        <v>00</v>
      </c>
      <c r="I747" s="109" t="e">
        <f>VLOOKUP(Risk_climate!$H747,Exposure_climate!$D$14:$J$1009,3,FALSE)</f>
        <v>#N/A</v>
      </c>
      <c r="J747" s="109" t="e">
        <f>VLOOKUP(Risk_climate!$H747,Exposure_climate!$D$14:$J$1009,4,FALSE)</f>
        <v>#N/A</v>
      </c>
      <c r="K747" s="110" t="e">
        <f>VLOOKUP(Risk_climate!$H747,Exposure_climate!$D$14:$J$1009,6,FALSE)</f>
        <v>#N/A</v>
      </c>
      <c r="L747" s="111">
        <f>Vulnerability_climate!E776</f>
        <v>0</v>
      </c>
      <c r="M747" s="112">
        <f>Vulnerability_climate!F776</f>
        <v>0</v>
      </c>
      <c r="N747" s="112" t="str">
        <f t="shared" si="46"/>
        <v>00</v>
      </c>
      <c r="O747" s="112" t="e">
        <f>VLOOKUP(N747,Vulnerability_climate!$D$18:$I$37,4,FALSE)</f>
        <v>#N/A</v>
      </c>
      <c r="P747" s="112" t="e">
        <f>VLOOKUP(N747,Vulnerability_climate!$D$18:$I$37,5,FALSE)</f>
        <v>#N/A</v>
      </c>
      <c r="Q747" s="113" t="e">
        <f>VLOOKUP(N747,Vulnerability_climate!$D$18:$I$37,6,FALSE)</f>
        <v>#N/A</v>
      </c>
      <c r="R747" s="55" t="e">
        <f t="shared" si="44"/>
        <v>#N/A</v>
      </c>
      <c r="S747" s="133" t="str">
        <f t="shared" si="47"/>
        <v/>
      </c>
    </row>
    <row r="748" spans="2:19" ht="16.5" thickBot="1" x14ac:dyDescent="0.3">
      <c r="B748" s="206">
        <f>Vulnerability_climate!B777</f>
        <v>0</v>
      </c>
      <c r="C748" s="207">
        <f>VLOOKUP($B748,Hazards_climate!$J$15:$R$10016,6,FALSE)</f>
        <v>0</v>
      </c>
      <c r="D748" s="208" t="e">
        <f>VLOOKUP($B748,Hazards_climate!$J$15:$R$10016,7,FALSE)</f>
        <v>#N/A</v>
      </c>
      <c r="E748" s="207">
        <f>VLOOKUP($B748,Hazards_climate!$J$15:$R$10016,8,FALSE)</f>
        <v>0</v>
      </c>
      <c r="F748" s="209">
        <f>VLOOKUP($B748,Hazards_climate!$J$15:$R$10016,9,FALSE)</f>
        <v>0</v>
      </c>
      <c r="G748" s="108">
        <f>Vulnerability_climate!C777</f>
        <v>0</v>
      </c>
      <c r="H748" s="109" t="str">
        <f t="shared" si="45"/>
        <v>00</v>
      </c>
      <c r="I748" s="109" t="e">
        <f>VLOOKUP(Risk_climate!$H748,Exposure_climate!$D$14:$J$1009,3,FALSE)</f>
        <v>#N/A</v>
      </c>
      <c r="J748" s="109" t="e">
        <f>VLOOKUP(Risk_climate!$H748,Exposure_climate!$D$14:$J$1009,4,FALSE)</f>
        <v>#N/A</v>
      </c>
      <c r="K748" s="110" t="e">
        <f>VLOOKUP(Risk_climate!$H748,Exposure_climate!$D$14:$J$1009,6,FALSE)</f>
        <v>#N/A</v>
      </c>
      <c r="L748" s="111">
        <f>Vulnerability_climate!E777</f>
        <v>0</v>
      </c>
      <c r="M748" s="112">
        <f>Vulnerability_climate!F777</f>
        <v>0</v>
      </c>
      <c r="N748" s="112" t="str">
        <f t="shared" si="46"/>
        <v>00</v>
      </c>
      <c r="O748" s="112" t="e">
        <f>VLOOKUP(N748,Vulnerability_climate!$D$18:$I$37,4,FALSE)</f>
        <v>#N/A</v>
      </c>
      <c r="P748" s="112" t="e">
        <f>VLOOKUP(N748,Vulnerability_climate!$D$18:$I$37,5,FALSE)</f>
        <v>#N/A</v>
      </c>
      <c r="Q748" s="113" t="e">
        <f>VLOOKUP(N748,Vulnerability_climate!$D$18:$I$37,6,FALSE)</f>
        <v>#N/A</v>
      </c>
      <c r="R748" s="55" t="e">
        <f t="shared" si="44"/>
        <v>#N/A</v>
      </c>
      <c r="S748" s="133" t="str">
        <f t="shared" si="47"/>
        <v/>
      </c>
    </row>
    <row r="749" spans="2:19" ht="16.5" thickBot="1" x14ac:dyDescent="0.3">
      <c r="B749" s="206">
        <f>Vulnerability_climate!B778</f>
        <v>0</v>
      </c>
      <c r="C749" s="207">
        <f>VLOOKUP($B749,Hazards_climate!$J$15:$R$10016,6,FALSE)</f>
        <v>0</v>
      </c>
      <c r="D749" s="208" t="e">
        <f>VLOOKUP($B749,Hazards_climate!$J$15:$R$10016,7,FALSE)</f>
        <v>#N/A</v>
      </c>
      <c r="E749" s="207">
        <f>VLOOKUP($B749,Hazards_climate!$J$15:$R$10016,8,FALSE)</f>
        <v>0</v>
      </c>
      <c r="F749" s="209">
        <f>VLOOKUP($B749,Hazards_climate!$J$15:$R$10016,9,FALSE)</f>
        <v>0</v>
      </c>
      <c r="G749" s="108">
        <f>Vulnerability_climate!C778</f>
        <v>0</v>
      </c>
      <c r="H749" s="109" t="str">
        <f t="shared" si="45"/>
        <v>00</v>
      </c>
      <c r="I749" s="109" t="e">
        <f>VLOOKUP(Risk_climate!$H749,Exposure_climate!$D$14:$J$1009,3,FALSE)</f>
        <v>#N/A</v>
      </c>
      <c r="J749" s="109" t="e">
        <f>VLOOKUP(Risk_climate!$H749,Exposure_climate!$D$14:$J$1009,4,FALSE)</f>
        <v>#N/A</v>
      </c>
      <c r="K749" s="110" t="e">
        <f>VLOOKUP(Risk_climate!$H749,Exposure_climate!$D$14:$J$1009,6,FALSE)</f>
        <v>#N/A</v>
      </c>
      <c r="L749" s="111">
        <f>Vulnerability_climate!E778</f>
        <v>0</v>
      </c>
      <c r="M749" s="112">
        <f>Vulnerability_climate!F778</f>
        <v>0</v>
      </c>
      <c r="N749" s="112" t="str">
        <f t="shared" si="46"/>
        <v>00</v>
      </c>
      <c r="O749" s="112" t="e">
        <f>VLOOKUP(N749,Vulnerability_climate!$D$18:$I$37,4,FALSE)</f>
        <v>#N/A</v>
      </c>
      <c r="P749" s="112" t="e">
        <f>VLOOKUP(N749,Vulnerability_climate!$D$18:$I$37,5,FALSE)</f>
        <v>#N/A</v>
      </c>
      <c r="Q749" s="113" t="e">
        <f>VLOOKUP(N749,Vulnerability_climate!$D$18:$I$37,6,FALSE)</f>
        <v>#N/A</v>
      </c>
      <c r="R749" s="55" t="e">
        <f t="shared" si="44"/>
        <v>#N/A</v>
      </c>
      <c r="S749" s="133" t="str">
        <f t="shared" si="47"/>
        <v/>
      </c>
    </row>
    <row r="750" spans="2:19" ht="16.5" thickBot="1" x14ac:dyDescent="0.3">
      <c r="B750" s="206">
        <f>Vulnerability_climate!B779</f>
        <v>0</v>
      </c>
      <c r="C750" s="207">
        <f>VLOOKUP($B750,Hazards_climate!$J$15:$R$10016,6,FALSE)</f>
        <v>0</v>
      </c>
      <c r="D750" s="208" t="e">
        <f>VLOOKUP($B750,Hazards_climate!$J$15:$R$10016,7,FALSE)</f>
        <v>#N/A</v>
      </c>
      <c r="E750" s="207">
        <f>VLOOKUP($B750,Hazards_climate!$J$15:$R$10016,8,FALSE)</f>
        <v>0</v>
      </c>
      <c r="F750" s="209">
        <f>VLOOKUP($B750,Hazards_climate!$J$15:$R$10016,9,FALSE)</f>
        <v>0</v>
      </c>
      <c r="G750" s="108">
        <f>Vulnerability_climate!C779</f>
        <v>0</v>
      </c>
      <c r="H750" s="109" t="str">
        <f t="shared" si="45"/>
        <v>00</v>
      </c>
      <c r="I750" s="109" t="e">
        <f>VLOOKUP(Risk_climate!$H750,Exposure_climate!$D$14:$J$1009,3,FALSE)</f>
        <v>#N/A</v>
      </c>
      <c r="J750" s="109" t="e">
        <f>VLOOKUP(Risk_climate!$H750,Exposure_climate!$D$14:$J$1009,4,FALSE)</f>
        <v>#N/A</v>
      </c>
      <c r="K750" s="110" t="e">
        <f>VLOOKUP(Risk_climate!$H750,Exposure_climate!$D$14:$J$1009,6,FALSE)</f>
        <v>#N/A</v>
      </c>
      <c r="L750" s="111">
        <f>Vulnerability_climate!E779</f>
        <v>0</v>
      </c>
      <c r="M750" s="112">
        <f>Vulnerability_climate!F779</f>
        <v>0</v>
      </c>
      <c r="N750" s="112" t="str">
        <f t="shared" si="46"/>
        <v>00</v>
      </c>
      <c r="O750" s="112" t="e">
        <f>VLOOKUP(N750,Vulnerability_climate!$D$18:$I$37,4,FALSE)</f>
        <v>#N/A</v>
      </c>
      <c r="P750" s="112" t="e">
        <f>VLOOKUP(N750,Vulnerability_climate!$D$18:$I$37,5,FALSE)</f>
        <v>#N/A</v>
      </c>
      <c r="Q750" s="113" t="e">
        <f>VLOOKUP(N750,Vulnerability_climate!$D$18:$I$37,6,FALSE)</f>
        <v>#N/A</v>
      </c>
      <c r="R750" s="55" t="e">
        <f t="shared" si="44"/>
        <v>#N/A</v>
      </c>
      <c r="S750" s="133" t="str">
        <f t="shared" si="47"/>
        <v/>
      </c>
    </row>
    <row r="751" spans="2:19" ht="16.5" thickBot="1" x14ac:dyDescent="0.3">
      <c r="B751" s="206">
        <f>Vulnerability_climate!B780</f>
        <v>0</v>
      </c>
      <c r="C751" s="207">
        <f>VLOOKUP($B751,Hazards_climate!$J$15:$R$10016,6,FALSE)</f>
        <v>0</v>
      </c>
      <c r="D751" s="208" t="e">
        <f>VLOOKUP($B751,Hazards_climate!$J$15:$R$10016,7,FALSE)</f>
        <v>#N/A</v>
      </c>
      <c r="E751" s="207">
        <f>VLOOKUP($B751,Hazards_climate!$J$15:$R$10016,8,FALSE)</f>
        <v>0</v>
      </c>
      <c r="F751" s="209">
        <f>VLOOKUP($B751,Hazards_climate!$J$15:$R$10016,9,FALSE)</f>
        <v>0</v>
      </c>
      <c r="G751" s="108">
        <f>Vulnerability_climate!C780</f>
        <v>0</v>
      </c>
      <c r="H751" s="109" t="str">
        <f t="shared" si="45"/>
        <v>00</v>
      </c>
      <c r="I751" s="109" t="e">
        <f>VLOOKUP(Risk_climate!$H751,Exposure_climate!$D$14:$J$1009,3,FALSE)</f>
        <v>#N/A</v>
      </c>
      <c r="J751" s="109" t="e">
        <f>VLOOKUP(Risk_climate!$H751,Exposure_climate!$D$14:$J$1009,4,FALSE)</f>
        <v>#N/A</v>
      </c>
      <c r="K751" s="110" t="e">
        <f>VLOOKUP(Risk_climate!$H751,Exposure_climate!$D$14:$J$1009,6,FALSE)</f>
        <v>#N/A</v>
      </c>
      <c r="L751" s="111">
        <f>Vulnerability_climate!E780</f>
        <v>0</v>
      </c>
      <c r="M751" s="112">
        <f>Vulnerability_climate!F780</f>
        <v>0</v>
      </c>
      <c r="N751" s="112" t="str">
        <f t="shared" si="46"/>
        <v>00</v>
      </c>
      <c r="O751" s="112" t="e">
        <f>VLOOKUP(N751,Vulnerability_climate!$D$18:$I$37,4,FALSE)</f>
        <v>#N/A</v>
      </c>
      <c r="P751" s="112" t="e">
        <f>VLOOKUP(N751,Vulnerability_climate!$D$18:$I$37,5,FALSE)</f>
        <v>#N/A</v>
      </c>
      <c r="Q751" s="113" t="e">
        <f>VLOOKUP(N751,Vulnerability_climate!$D$18:$I$37,6,FALSE)</f>
        <v>#N/A</v>
      </c>
      <c r="R751" s="55" t="e">
        <f t="shared" si="44"/>
        <v>#N/A</v>
      </c>
      <c r="S751" s="133" t="str">
        <f t="shared" si="47"/>
        <v/>
      </c>
    </row>
    <row r="752" spans="2:19" ht="16.5" thickBot="1" x14ac:dyDescent="0.3">
      <c r="B752" s="206">
        <f>Vulnerability_climate!B781</f>
        <v>0</v>
      </c>
      <c r="C752" s="207">
        <f>VLOOKUP($B752,Hazards_climate!$J$15:$R$10016,6,FALSE)</f>
        <v>0</v>
      </c>
      <c r="D752" s="208" t="e">
        <f>VLOOKUP($B752,Hazards_climate!$J$15:$R$10016,7,FALSE)</f>
        <v>#N/A</v>
      </c>
      <c r="E752" s="207">
        <f>VLOOKUP($B752,Hazards_climate!$J$15:$R$10016,8,FALSE)</f>
        <v>0</v>
      </c>
      <c r="F752" s="209">
        <f>VLOOKUP($B752,Hazards_climate!$J$15:$R$10016,9,FALSE)</f>
        <v>0</v>
      </c>
      <c r="G752" s="108">
        <f>Vulnerability_climate!C781</f>
        <v>0</v>
      </c>
      <c r="H752" s="109" t="str">
        <f t="shared" si="45"/>
        <v>00</v>
      </c>
      <c r="I752" s="109" t="e">
        <f>VLOOKUP(Risk_climate!$H752,Exposure_climate!$D$14:$J$1009,3,FALSE)</f>
        <v>#N/A</v>
      </c>
      <c r="J752" s="109" t="e">
        <f>VLOOKUP(Risk_climate!$H752,Exposure_climate!$D$14:$J$1009,4,FALSE)</f>
        <v>#N/A</v>
      </c>
      <c r="K752" s="110" t="e">
        <f>VLOOKUP(Risk_climate!$H752,Exposure_climate!$D$14:$J$1009,6,FALSE)</f>
        <v>#N/A</v>
      </c>
      <c r="L752" s="111">
        <f>Vulnerability_climate!E781</f>
        <v>0</v>
      </c>
      <c r="M752" s="112">
        <f>Vulnerability_climate!F781</f>
        <v>0</v>
      </c>
      <c r="N752" s="112" t="str">
        <f t="shared" si="46"/>
        <v>00</v>
      </c>
      <c r="O752" s="112" t="e">
        <f>VLOOKUP(N752,Vulnerability_climate!$D$18:$I$37,4,FALSE)</f>
        <v>#N/A</v>
      </c>
      <c r="P752" s="112" t="e">
        <f>VLOOKUP(N752,Vulnerability_climate!$D$18:$I$37,5,FALSE)</f>
        <v>#N/A</v>
      </c>
      <c r="Q752" s="113" t="e">
        <f>VLOOKUP(N752,Vulnerability_climate!$D$18:$I$37,6,FALSE)</f>
        <v>#N/A</v>
      </c>
      <c r="R752" s="55" t="e">
        <f t="shared" si="44"/>
        <v>#N/A</v>
      </c>
      <c r="S752" s="133" t="str">
        <f t="shared" si="47"/>
        <v/>
      </c>
    </row>
    <row r="753" spans="2:19" ht="16.5" thickBot="1" x14ac:dyDescent="0.3">
      <c r="B753" s="206">
        <f>Vulnerability_climate!B782</f>
        <v>0</v>
      </c>
      <c r="C753" s="207">
        <f>VLOOKUP($B753,Hazards_climate!$J$15:$R$10016,6,FALSE)</f>
        <v>0</v>
      </c>
      <c r="D753" s="208" t="e">
        <f>VLOOKUP($B753,Hazards_climate!$J$15:$R$10016,7,FALSE)</f>
        <v>#N/A</v>
      </c>
      <c r="E753" s="207">
        <f>VLOOKUP($B753,Hazards_climate!$J$15:$R$10016,8,FALSE)</f>
        <v>0</v>
      </c>
      <c r="F753" s="209">
        <f>VLOOKUP($B753,Hazards_climate!$J$15:$R$10016,9,FALSE)</f>
        <v>0</v>
      </c>
      <c r="G753" s="108">
        <f>Vulnerability_climate!C782</f>
        <v>0</v>
      </c>
      <c r="H753" s="109" t="str">
        <f t="shared" si="45"/>
        <v>00</v>
      </c>
      <c r="I753" s="109" t="e">
        <f>VLOOKUP(Risk_climate!$H753,Exposure_climate!$D$14:$J$1009,3,FALSE)</f>
        <v>#N/A</v>
      </c>
      <c r="J753" s="109" t="e">
        <f>VLOOKUP(Risk_climate!$H753,Exposure_climate!$D$14:$J$1009,4,FALSE)</f>
        <v>#N/A</v>
      </c>
      <c r="K753" s="110" t="e">
        <f>VLOOKUP(Risk_climate!$H753,Exposure_climate!$D$14:$J$1009,6,FALSE)</f>
        <v>#N/A</v>
      </c>
      <c r="L753" s="111">
        <f>Vulnerability_climate!E782</f>
        <v>0</v>
      </c>
      <c r="M753" s="112">
        <f>Vulnerability_climate!F782</f>
        <v>0</v>
      </c>
      <c r="N753" s="112" t="str">
        <f t="shared" si="46"/>
        <v>00</v>
      </c>
      <c r="O753" s="112" t="e">
        <f>VLOOKUP(N753,Vulnerability_climate!$D$18:$I$37,4,FALSE)</f>
        <v>#N/A</v>
      </c>
      <c r="P753" s="112" t="e">
        <f>VLOOKUP(N753,Vulnerability_climate!$D$18:$I$37,5,FALSE)</f>
        <v>#N/A</v>
      </c>
      <c r="Q753" s="113" t="e">
        <f>VLOOKUP(N753,Vulnerability_climate!$D$18:$I$37,6,FALSE)</f>
        <v>#N/A</v>
      </c>
      <c r="R753" s="55" t="e">
        <f t="shared" si="44"/>
        <v>#N/A</v>
      </c>
      <c r="S753" s="133" t="str">
        <f t="shared" si="47"/>
        <v/>
      </c>
    </row>
    <row r="754" spans="2:19" ht="16.5" thickBot="1" x14ac:dyDescent="0.3">
      <c r="B754" s="206">
        <f>Vulnerability_climate!B783</f>
        <v>0</v>
      </c>
      <c r="C754" s="207">
        <f>VLOOKUP($B754,Hazards_climate!$J$15:$R$10016,6,FALSE)</f>
        <v>0</v>
      </c>
      <c r="D754" s="208" t="e">
        <f>VLOOKUP($B754,Hazards_climate!$J$15:$R$10016,7,FALSE)</f>
        <v>#N/A</v>
      </c>
      <c r="E754" s="207">
        <f>VLOOKUP($B754,Hazards_climate!$J$15:$R$10016,8,FALSE)</f>
        <v>0</v>
      </c>
      <c r="F754" s="209">
        <f>VLOOKUP($B754,Hazards_climate!$J$15:$R$10016,9,FALSE)</f>
        <v>0</v>
      </c>
      <c r="G754" s="108">
        <f>Vulnerability_climate!C783</f>
        <v>0</v>
      </c>
      <c r="H754" s="109" t="str">
        <f t="shared" si="45"/>
        <v>00</v>
      </c>
      <c r="I754" s="109" t="e">
        <f>VLOOKUP(Risk_climate!$H754,Exposure_climate!$D$14:$J$1009,3,FALSE)</f>
        <v>#N/A</v>
      </c>
      <c r="J754" s="109" t="e">
        <f>VLOOKUP(Risk_climate!$H754,Exposure_climate!$D$14:$J$1009,4,FALSE)</f>
        <v>#N/A</v>
      </c>
      <c r="K754" s="110" t="e">
        <f>VLOOKUP(Risk_climate!$H754,Exposure_climate!$D$14:$J$1009,6,FALSE)</f>
        <v>#N/A</v>
      </c>
      <c r="L754" s="111">
        <f>Vulnerability_climate!E783</f>
        <v>0</v>
      </c>
      <c r="M754" s="112">
        <f>Vulnerability_climate!F783</f>
        <v>0</v>
      </c>
      <c r="N754" s="112" t="str">
        <f t="shared" si="46"/>
        <v>00</v>
      </c>
      <c r="O754" s="112" t="e">
        <f>VLOOKUP(N754,Vulnerability_climate!$D$18:$I$37,4,FALSE)</f>
        <v>#N/A</v>
      </c>
      <c r="P754" s="112" t="e">
        <f>VLOOKUP(N754,Vulnerability_climate!$D$18:$I$37,5,FALSE)</f>
        <v>#N/A</v>
      </c>
      <c r="Q754" s="113" t="e">
        <f>VLOOKUP(N754,Vulnerability_climate!$D$18:$I$37,6,FALSE)</f>
        <v>#N/A</v>
      </c>
      <c r="R754" s="55" t="e">
        <f t="shared" si="44"/>
        <v>#N/A</v>
      </c>
      <c r="S754" s="133" t="str">
        <f t="shared" si="47"/>
        <v/>
      </c>
    </row>
    <row r="755" spans="2:19" ht="16.5" thickBot="1" x14ac:dyDescent="0.3">
      <c r="B755" s="206">
        <f>Vulnerability_climate!B784</f>
        <v>0</v>
      </c>
      <c r="C755" s="207">
        <f>VLOOKUP($B755,Hazards_climate!$J$15:$R$10016,6,FALSE)</f>
        <v>0</v>
      </c>
      <c r="D755" s="208" t="e">
        <f>VLOOKUP($B755,Hazards_climate!$J$15:$R$10016,7,FALSE)</f>
        <v>#N/A</v>
      </c>
      <c r="E755" s="207">
        <f>VLOOKUP($B755,Hazards_climate!$J$15:$R$10016,8,FALSE)</f>
        <v>0</v>
      </c>
      <c r="F755" s="209">
        <f>VLOOKUP($B755,Hazards_climate!$J$15:$R$10016,9,FALSE)</f>
        <v>0</v>
      </c>
      <c r="G755" s="108">
        <f>Vulnerability_climate!C784</f>
        <v>0</v>
      </c>
      <c r="H755" s="109" t="str">
        <f t="shared" si="45"/>
        <v>00</v>
      </c>
      <c r="I755" s="109" t="e">
        <f>VLOOKUP(Risk_climate!$H755,Exposure_climate!$D$14:$J$1009,3,FALSE)</f>
        <v>#N/A</v>
      </c>
      <c r="J755" s="109" t="e">
        <f>VLOOKUP(Risk_climate!$H755,Exposure_climate!$D$14:$J$1009,4,FALSE)</f>
        <v>#N/A</v>
      </c>
      <c r="K755" s="110" t="e">
        <f>VLOOKUP(Risk_climate!$H755,Exposure_climate!$D$14:$J$1009,6,FALSE)</f>
        <v>#N/A</v>
      </c>
      <c r="L755" s="111">
        <f>Vulnerability_climate!E784</f>
        <v>0</v>
      </c>
      <c r="M755" s="112">
        <f>Vulnerability_climate!F784</f>
        <v>0</v>
      </c>
      <c r="N755" s="112" t="str">
        <f t="shared" si="46"/>
        <v>00</v>
      </c>
      <c r="O755" s="112" t="e">
        <f>VLOOKUP(N755,Vulnerability_climate!$D$18:$I$37,4,FALSE)</f>
        <v>#N/A</v>
      </c>
      <c r="P755" s="112" t="e">
        <f>VLOOKUP(N755,Vulnerability_climate!$D$18:$I$37,5,FALSE)</f>
        <v>#N/A</v>
      </c>
      <c r="Q755" s="113" t="e">
        <f>VLOOKUP(N755,Vulnerability_climate!$D$18:$I$37,6,FALSE)</f>
        <v>#N/A</v>
      </c>
      <c r="R755" s="55" t="e">
        <f t="shared" si="44"/>
        <v>#N/A</v>
      </c>
      <c r="S755" s="133" t="str">
        <f t="shared" si="47"/>
        <v/>
      </c>
    </row>
    <row r="756" spans="2:19" ht="16.5" thickBot="1" x14ac:dyDescent="0.3">
      <c r="B756" s="206">
        <f>Vulnerability_climate!B785</f>
        <v>0</v>
      </c>
      <c r="C756" s="207">
        <f>VLOOKUP($B756,Hazards_climate!$J$15:$R$10016,6,FALSE)</f>
        <v>0</v>
      </c>
      <c r="D756" s="208" t="e">
        <f>VLOOKUP($B756,Hazards_climate!$J$15:$R$10016,7,FALSE)</f>
        <v>#N/A</v>
      </c>
      <c r="E756" s="207">
        <f>VLOOKUP($B756,Hazards_climate!$J$15:$R$10016,8,FALSE)</f>
        <v>0</v>
      </c>
      <c r="F756" s="209">
        <f>VLOOKUP($B756,Hazards_climate!$J$15:$R$10016,9,FALSE)</f>
        <v>0</v>
      </c>
      <c r="G756" s="108">
        <f>Vulnerability_climate!C785</f>
        <v>0</v>
      </c>
      <c r="H756" s="109" t="str">
        <f t="shared" si="45"/>
        <v>00</v>
      </c>
      <c r="I756" s="109" t="e">
        <f>VLOOKUP(Risk_climate!$H756,Exposure_climate!$D$14:$J$1009,3,FALSE)</f>
        <v>#N/A</v>
      </c>
      <c r="J756" s="109" t="e">
        <f>VLOOKUP(Risk_climate!$H756,Exposure_climate!$D$14:$J$1009,4,FALSE)</f>
        <v>#N/A</v>
      </c>
      <c r="K756" s="110" t="e">
        <f>VLOOKUP(Risk_climate!$H756,Exposure_climate!$D$14:$J$1009,6,FALSE)</f>
        <v>#N/A</v>
      </c>
      <c r="L756" s="111">
        <f>Vulnerability_climate!E785</f>
        <v>0</v>
      </c>
      <c r="M756" s="112">
        <f>Vulnerability_climate!F785</f>
        <v>0</v>
      </c>
      <c r="N756" s="112" t="str">
        <f t="shared" si="46"/>
        <v>00</v>
      </c>
      <c r="O756" s="112" t="e">
        <f>VLOOKUP(N756,Vulnerability_climate!$D$18:$I$37,4,FALSE)</f>
        <v>#N/A</v>
      </c>
      <c r="P756" s="112" t="e">
        <f>VLOOKUP(N756,Vulnerability_climate!$D$18:$I$37,5,FALSE)</f>
        <v>#N/A</v>
      </c>
      <c r="Q756" s="113" t="e">
        <f>VLOOKUP(N756,Vulnerability_climate!$D$18:$I$37,6,FALSE)</f>
        <v>#N/A</v>
      </c>
      <c r="R756" s="55" t="e">
        <f t="shared" si="44"/>
        <v>#N/A</v>
      </c>
      <c r="S756" s="133" t="str">
        <f t="shared" si="47"/>
        <v/>
      </c>
    </row>
    <row r="757" spans="2:19" ht="16.5" thickBot="1" x14ac:dyDescent="0.3">
      <c r="B757" s="206">
        <f>Vulnerability_climate!B786</f>
        <v>0</v>
      </c>
      <c r="C757" s="207">
        <f>VLOOKUP($B757,Hazards_climate!$J$15:$R$10016,6,FALSE)</f>
        <v>0</v>
      </c>
      <c r="D757" s="208" t="e">
        <f>VLOOKUP($B757,Hazards_climate!$J$15:$R$10016,7,FALSE)</f>
        <v>#N/A</v>
      </c>
      <c r="E757" s="207">
        <f>VLOOKUP($B757,Hazards_climate!$J$15:$R$10016,8,FALSE)</f>
        <v>0</v>
      </c>
      <c r="F757" s="209">
        <f>VLOOKUP($B757,Hazards_climate!$J$15:$R$10016,9,FALSE)</f>
        <v>0</v>
      </c>
      <c r="G757" s="108">
        <f>Vulnerability_climate!C786</f>
        <v>0</v>
      </c>
      <c r="H757" s="109" t="str">
        <f t="shared" si="45"/>
        <v>00</v>
      </c>
      <c r="I757" s="109" t="e">
        <f>VLOOKUP(Risk_climate!$H757,Exposure_climate!$D$14:$J$1009,3,FALSE)</f>
        <v>#N/A</v>
      </c>
      <c r="J757" s="109" t="e">
        <f>VLOOKUP(Risk_climate!$H757,Exposure_climate!$D$14:$J$1009,4,FALSE)</f>
        <v>#N/A</v>
      </c>
      <c r="K757" s="110" t="e">
        <f>VLOOKUP(Risk_climate!$H757,Exposure_climate!$D$14:$J$1009,6,FALSE)</f>
        <v>#N/A</v>
      </c>
      <c r="L757" s="111">
        <f>Vulnerability_climate!E786</f>
        <v>0</v>
      </c>
      <c r="M757" s="112">
        <f>Vulnerability_climate!F786</f>
        <v>0</v>
      </c>
      <c r="N757" s="112" t="str">
        <f t="shared" si="46"/>
        <v>00</v>
      </c>
      <c r="O757" s="112" t="e">
        <f>VLOOKUP(N757,Vulnerability_climate!$D$18:$I$37,4,FALSE)</f>
        <v>#N/A</v>
      </c>
      <c r="P757" s="112" t="e">
        <f>VLOOKUP(N757,Vulnerability_climate!$D$18:$I$37,5,FALSE)</f>
        <v>#N/A</v>
      </c>
      <c r="Q757" s="113" t="e">
        <f>VLOOKUP(N757,Vulnerability_climate!$D$18:$I$37,6,FALSE)</f>
        <v>#N/A</v>
      </c>
      <c r="R757" s="55" t="e">
        <f t="shared" si="44"/>
        <v>#N/A</v>
      </c>
      <c r="S757" s="133" t="str">
        <f t="shared" si="47"/>
        <v/>
      </c>
    </row>
    <row r="758" spans="2:19" ht="16.5" thickBot="1" x14ac:dyDescent="0.3">
      <c r="B758" s="206">
        <f>Vulnerability_climate!B787</f>
        <v>0</v>
      </c>
      <c r="C758" s="207">
        <f>VLOOKUP($B758,Hazards_climate!$J$15:$R$10016,6,FALSE)</f>
        <v>0</v>
      </c>
      <c r="D758" s="208" t="e">
        <f>VLOOKUP($B758,Hazards_climate!$J$15:$R$10016,7,FALSE)</f>
        <v>#N/A</v>
      </c>
      <c r="E758" s="207">
        <f>VLOOKUP($B758,Hazards_climate!$J$15:$R$10016,8,FALSE)</f>
        <v>0</v>
      </c>
      <c r="F758" s="209">
        <f>VLOOKUP($B758,Hazards_climate!$J$15:$R$10016,9,FALSE)</f>
        <v>0</v>
      </c>
      <c r="G758" s="108">
        <f>Vulnerability_climate!C787</f>
        <v>0</v>
      </c>
      <c r="H758" s="109" t="str">
        <f t="shared" si="45"/>
        <v>00</v>
      </c>
      <c r="I758" s="109" t="e">
        <f>VLOOKUP(Risk_climate!$H758,Exposure_climate!$D$14:$J$1009,3,FALSE)</f>
        <v>#N/A</v>
      </c>
      <c r="J758" s="109" t="e">
        <f>VLOOKUP(Risk_climate!$H758,Exposure_climate!$D$14:$J$1009,4,FALSE)</f>
        <v>#N/A</v>
      </c>
      <c r="K758" s="110" t="e">
        <f>VLOOKUP(Risk_climate!$H758,Exposure_climate!$D$14:$J$1009,6,FALSE)</f>
        <v>#N/A</v>
      </c>
      <c r="L758" s="111">
        <f>Vulnerability_climate!E787</f>
        <v>0</v>
      </c>
      <c r="M758" s="112">
        <f>Vulnerability_climate!F787</f>
        <v>0</v>
      </c>
      <c r="N758" s="112" t="str">
        <f t="shared" si="46"/>
        <v>00</v>
      </c>
      <c r="O758" s="112" t="e">
        <f>VLOOKUP(N758,Vulnerability_climate!$D$18:$I$37,4,FALSE)</f>
        <v>#N/A</v>
      </c>
      <c r="P758" s="112" t="e">
        <f>VLOOKUP(N758,Vulnerability_climate!$D$18:$I$37,5,FALSE)</f>
        <v>#N/A</v>
      </c>
      <c r="Q758" s="113" t="e">
        <f>VLOOKUP(N758,Vulnerability_climate!$D$18:$I$37,6,FALSE)</f>
        <v>#N/A</v>
      </c>
      <c r="R758" s="55" t="e">
        <f t="shared" si="44"/>
        <v>#N/A</v>
      </c>
      <c r="S758" s="133" t="str">
        <f t="shared" si="47"/>
        <v/>
      </c>
    </row>
    <row r="759" spans="2:19" ht="16.5" thickBot="1" x14ac:dyDescent="0.3">
      <c r="B759" s="206">
        <f>Vulnerability_climate!B788</f>
        <v>0</v>
      </c>
      <c r="C759" s="207">
        <f>VLOOKUP($B759,Hazards_climate!$J$15:$R$10016,6,FALSE)</f>
        <v>0</v>
      </c>
      <c r="D759" s="208" t="e">
        <f>VLOOKUP($B759,Hazards_climate!$J$15:$R$10016,7,FALSE)</f>
        <v>#N/A</v>
      </c>
      <c r="E759" s="207">
        <f>VLOOKUP($B759,Hazards_climate!$J$15:$R$10016,8,FALSE)</f>
        <v>0</v>
      </c>
      <c r="F759" s="209">
        <f>VLOOKUP($B759,Hazards_climate!$J$15:$R$10016,9,FALSE)</f>
        <v>0</v>
      </c>
      <c r="G759" s="108">
        <f>Vulnerability_climate!C788</f>
        <v>0</v>
      </c>
      <c r="H759" s="109" t="str">
        <f t="shared" si="45"/>
        <v>00</v>
      </c>
      <c r="I759" s="109" t="e">
        <f>VLOOKUP(Risk_climate!$H759,Exposure_climate!$D$14:$J$1009,3,FALSE)</f>
        <v>#N/A</v>
      </c>
      <c r="J759" s="109" t="e">
        <f>VLOOKUP(Risk_climate!$H759,Exposure_climate!$D$14:$J$1009,4,FALSE)</f>
        <v>#N/A</v>
      </c>
      <c r="K759" s="110" t="e">
        <f>VLOOKUP(Risk_climate!$H759,Exposure_climate!$D$14:$J$1009,6,FALSE)</f>
        <v>#N/A</v>
      </c>
      <c r="L759" s="111">
        <f>Vulnerability_climate!E788</f>
        <v>0</v>
      </c>
      <c r="M759" s="112">
        <f>Vulnerability_climate!F788</f>
        <v>0</v>
      </c>
      <c r="N759" s="112" t="str">
        <f t="shared" si="46"/>
        <v>00</v>
      </c>
      <c r="O759" s="112" t="e">
        <f>VLOOKUP(N759,Vulnerability_climate!$D$18:$I$37,4,FALSE)</f>
        <v>#N/A</v>
      </c>
      <c r="P759" s="112" t="e">
        <f>VLOOKUP(N759,Vulnerability_climate!$D$18:$I$37,5,FALSE)</f>
        <v>#N/A</v>
      </c>
      <c r="Q759" s="113" t="e">
        <f>VLOOKUP(N759,Vulnerability_climate!$D$18:$I$37,6,FALSE)</f>
        <v>#N/A</v>
      </c>
      <c r="R759" s="55" t="e">
        <f t="shared" si="44"/>
        <v>#N/A</v>
      </c>
      <c r="S759" s="133" t="str">
        <f t="shared" si="47"/>
        <v/>
      </c>
    </row>
    <row r="760" spans="2:19" ht="16.5" thickBot="1" x14ac:dyDescent="0.3">
      <c r="B760" s="206">
        <f>Vulnerability_climate!B789</f>
        <v>0</v>
      </c>
      <c r="C760" s="207">
        <f>VLOOKUP($B760,Hazards_climate!$J$15:$R$10016,6,FALSE)</f>
        <v>0</v>
      </c>
      <c r="D760" s="208" t="e">
        <f>VLOOKUP($B760,Hazards_climate!$J$15:$R$10016,7,FALSE)</f>
        <v>#N/A</v>
      </c>
      <c r="E760" s="207">
        <f>VLOOKUP($B760,Hazards_climate!$J$15:$R$10016,8,FALSE)</f>
        <v>0</v>
      </c>
      <c r="F760" s="209">
        <f>VLOOKUP($B760,Hazards_climate!$J$15:$R$10016,9,FALSE)</f>
        <v>0</v>
      </c>
      <c r="G760" s="108">
        <f>Vulnerability_climate!C789</f>
        <v>0</v>
      </c>
      <c r="H760" s="109" t="str">
        <f t="shared" si="45"/>
        <v>00</v>
      </c>
      <c r="I760" s="109" t="e">
        <f>VLOOKUP(Risk_climate!$H760,Exposure_climate!$D$14:$J$1009,3,FALSE)</f>
        <v>#N/A</v>
      </c>
      <c r="J760" s="109" t="e">
        <f>VLOOKUP(Risk_climate!$H760,Exposure_climate!$D$14:$J$1009,4,FALSE)</f>
        <v>#N/A</v>
      </c>
      <c r="K760" s="110" t="e">
        <f>VLOOKUP(Risk_climate!$H760,Exposure_climate!$D$14:$J$1009,6,FALSE)</f>
        <v>#N/A</v>
      </c>
      <c r="L760" s="111">
        <f>Vulnerability_climate!E789</f>
        <v>0</v>
      </c>
      <c r="M760" s="112">
        <f>Vulnerability_climate!F789</f>
        <v>0</v>
      </c>
      <c r="N760" s="112" t="str">
        <f t="shared" si="46"/>
        <v>00</v>
      </c>
      <c r="O760" s="112" t="e">
        <f>VLOOKUP(N760,Vulnerability_climate!$D$18:$I$37,4,FALSE)</f>
        <v>#N/A</v>
      </c>
      <c r="P760" s="112" t="e">
        <f>VLOOKUP(N760,Vulnerability_climate!$D$18:$I$37,5,FALSE)</f>
        <v>#N/A</v>
      </c>
      <c r="Q760" s="113" t="e">
        <f>VLOOKUP(N760,Vulnerability_climate!$D$18:$I$37,6,FALSE)</f>
        <v>#N/A</v>
      </c>
      <c r="R760" s="55" t="e">
        <f t="shared" si="44"/>
        <v>#N/A</v>
      </c>
      <c r="S760" s="133" t="str">
        <f t="shared" si="47"/>
        <v/>
      </c>
    </row>
    <row r="761" spans="2:19" ht="16.5" thickBot="1" x14ac:dyDescent="0.3">
      <c r="B761" s="206">
        <f>Vulnerability_climate!B790</f>
        <v>0</v>
      </c>
      <c r="C761" s="207">
        <f>VLOOKUP($B761,Hazards_climate!$J$15:$R$10016,6,FALSE)</f>
        <v>0</v>
      </c>
      <c r="D761" s="208" t="e">
        <f>VLOOKUP($B761,Hazards_climate!$J$15:$R$10016,7,FALSE)</f>
        <v>#N/A</v>
      </c>
      <c r="E761" s="207">
        <f>VLOOKUP($B761,Hazards_climate!$J$15:$R$10016,8,FALSE)</f>
        <v>0</v>
      </c>
      <c r="F761" s="209">
        <f>VLOOKUP($B761,Hazards_climate!$J$15:$R$10016,9,FALSE)</f>
        <v>0</v>
      </c>
      <c r="G761" s="108">
        <f>Vulnerability_climate!C790</f>
        <v>0</v>
      </c>
      <c r="H761" s="109" t="str">
        <f t="shared" si="45"/>
        <v>00</v>
      </c>
      <c r="I761" s="109" t="e">
        <f>VLOOKUP(Risk_climate!$H761,Exposure_climate!$D$14:$J$1009,3,FALSE)</f>
        <v>#N/A</v>
      </c>
      <c r="J761" s="109" t="e">
        <f>VLOOKUP(Risk_climate!$H761,Exposure_climate!$D$14:$J$1009,4,FALSE)</f>
        <v>#N/A</v>
      </c>
      <c r="K761" s="110" t="e">
        <f>VLOOKUP(Risk_climate!$H761,Exposure_climate!$D$14:$J$1009,6,FALSE)</f>
        <v>#N/A</v>
      </c>
      <c r="L761" s="111">
        <f>Vulnerability_climate!E790</f>
        <v>0</v>
      </c>
      <c r="M761" s="112">
        <f>Vulnerability_climate!F790</f>
        <v>0</v>
      </c>
      <c r="N761" s="112" t="str">
        <f t="shared" si="46"/>
        <v>00</v>
      </c>
      <c r="O761" s="112" t="e">
        <f>VLOOKUP(N761,Vulnerability_climate!$D$18:$I$37,4,FALSE)</f>
        <v>#N/A</v>
      </c>
      <c r="P761" s="112" t="e">
        <f>VLOOKUP(N761,Vulnerability_climate!$D$18:$I$37,5,FALSE)</f>
        <v>#N/A</v>
      </c>
      <c r="Q761" s="113" t="e">
        <f>VLOOKUP(N761,Vulnerability_climate!$D$18:$I$37,6,FALSE)</f>
        <v>#N/A</v>
      </c>
      <c r="R761" s="55" t="e">
        <f t="shared" si="44"/>
        <v>#N/A</v>
      </c>
      <c r="S761" s="133" t="str">
        <f t="shared" si="47"/>
        <v/>
      </c>
    </row>
    <row r="762" spans="2:19" ht="16.5" thickBot="1" x14ac:dyDescent="0.3">
      <c r="B762" s="206">
        <f>Vulnerability_climate!B791</f>
        <v>0</v>
      </c>
      <c r="C762" s="207">
        <f>VLOOKUP($B762,Hazards_climate!$J$15:$R$10016,6,FALSE)</f>
        <v>0</v>
      </c>
      <c r="D762" s="208" t="e">
        <f>VLOOKUP($B762,Hazards_climate!$J$15:$R$10016,7,FALSE)</f>
        <v>#N/A</v>
      </c>
      <c r="E762" s="207">
        <f>VLOOKUP($B762,Hazards_climate!$J$15:$R$10016,8,FALSE)</f>
        <v>0</v>
      </c>
      <c r="F762" s="209">
        <f>VLOOKUP($B762,Hazards_climate!$J$15:$R$10016,9,FALSE)</f>
        <v>0</v>
      </c>
      <c r="G762" s="108">
        <f>Vulnerability_climate!C791</f>
        <v>0</v>
      </c>
      <c r="H762" s="109" t="str">
        <f t="shared" si="45"/>
        <v>00</v>
      </c>
      <c r="I762" s="109" t="e">
        <f>VLOOKUP(Risk_climate!$H762,Exposure_climate!$D$14:$J$1009,3,FALSE)</f>
        <v>#N/A</v>
      </c>
      <c r="J762" s="109" t="e">
        <f>VLOOKUP(Risk_climate!$H762,Exposure_climate!$D$14:$J$1009,4,FALSE)</f>
        <v>#N/A</v>
      </c>
      <c r="K762" s="110" t="e">
        <f>VLOOKUP(Risk_climate!$H762,Exposure_climate!$D$14:$J$1009,6,FALSE)</f>
        <v>#N/A</v>
      </c>
      <c r="L762" s="111">
        <f>Vulnerability_climate!E791</f>
        <v>0</v>
      </c>
      <c r="M762" s="112">
        <f>Vulnerability_climate!F791</f>
        <v>0</v>
      </c>
      <c r="N762" s="112" t="str">
        <f t="shared" si="46"/>
        <v>00</v>
      </c>
      <c r="O762" s="112" t="e">
        <f>VLOOKUP(N762,Vulnerability_climate!$D$18:$I$37,4,FALSE)</f>
        <v>#N/A</v>
      </c>
      <c r="P762" s="112" t="e">
        <f>VLOOKUP(N762,Vulnerability_climate!$D$18:$I$37,5,FALSE)</f>
        <v>#N/A</v>
      </c>
      <c r="Q762" s="113" t="e">
        <f>VLOOKUP(N762,Vulnerability_climate!$D$18:$I$37,6,FALSE)</f>
        <v>#N/A</v>
      </c>
      <c r="R762" s="55" t="e">
        <f t="shared" si="44"/>
        <v>#N/A</v>
      </c>
      <c r="S762" s="133" t="str">
        <f t="shared" si="47"/>
        <v/>
      </c>
    </row>
    <row r="763" spans="2:19" ht="16.5" thickBot="1" x14ac:dyDescent="0.3">
      <c r="B763" s="206">
        <f>Vulnerability_climate!B792</f>
        <v>0</v>
      </c>
      <c r="C763" s="207">
        <f>VLOOKUP($B763,Hazards_climate!$J$15:$R$10016,6,FALSE)</f>
        <v>0</v>
      </c>
      <c r="D763" s="208" t="e">
        <f>VLOOKUP($B763,Hazards_climate!$J$15:$R$10016,7,FALSE)</f>
        <v>#N/A</v>
      </c>
      <c r="E763" s="207">
        <f>VLOOKUP($B763,Hazards_climate!$J$15:$R$10016,8,FALSE)</f>
        <v>0</v>
      </c>
      <c r="F763" s="209">
        <f>VLOOKUP($B763,Hazards_climate!$J$15:$R$10016,9,FALSE)</f>
        <v>0</v>
      </c>
      <c r="G763" s="108">
        <f>Vulnerability_climate!C792</f>
        <v>0</v>
      </c>
      <c r="H763" s="109" t="str">
        <f t="shared" si="45"/>
        <v>00</v>
      </c>
      <c r="I763" s="109" t="e">
        <f>VLOOKUP(Risk_climate!$H763,Exposure_climate!$D$14:$J$1009,3,FALSE)</f>
        <v>#N/A</v>
      </c>
      <c r="J763" s="109" t="e">
        <f>VLOOKUP(Risk_climate!$H763,Exposure_climate!$D$14:$J$1009,4,FALSE)</f>
        <v>#N/A</v>
      </c>
      <c r="K763" s="110" t="e">
        <f>VLOOKUP(Risk_climate!$H763,Exposure_climate!$D$14:$J$1009,6,FALSE)</f>
        <v>#N/A</v>
      </c>
      <c r="L763" s="111">
        <f>Vulnerability_climate!E792</f>
        <v>0</v>
      </c>
      <c r="M763" s="112">
        <f>Vulnerability_climate!F792</f>
        <v>0</v>
      </c>
      <c r="N763" s="112" t="str">
        <f t="shared" si="46"/>
        <v>00</v>
      </c>
      <c r="O763" s="112" t="e">
        <f>VLOOKUP(N763,Vulnerability_climate!$D$18:$I$37,4,FALSE)</f>
        <v>#N/A</v>
      </c>
      <c r="P763" s="112" t="e">
        <f>VLOOKUP(N763,Vulnerability_climate!$D$18:$I$37,5,FALSE)</f>
        <v>#N/A</v>
      </c>
      <c r="Q763" s="113" t="e">
        <f>VLOOKUP(N763,Vulnerability_climate!$D$18:$I$37,6,FALSE)</f>
        <v>#N/A</v>
      </c>
      <c r="R763" s="55" t="e">
        <f t="shared" si="44"/>
        <v>#N/A</v>
      </c>
      <c r="S763" s="133" t="str">
        <f t="shared" si="47"/>
        <v/>
      </c>
    </row>
    <row r="764" spans="2:19" ht="16.5" thickBot="1" x14ac:dyDescent="0.3">
      <c r="B764" s="206">
        <f>Vulnerability_climate!B793</f>
        <v>0</v>
      </c>
      <c r="C764" s="207">
        <f>VLOOKUP($B764,Hazards_climate!$J$15:$R$10016,6,FALSE)</f>
        <v>0</v>
      </c>
      <c r="D764" s="208" t="e">
        <f>VLOOKUP($B764,Hazards_climate!$J$15:$R$10016,7,FALSE)</f>
        <v>#N/A</v>
      </c>
      <c r="E764" s="207">
        <f>VLOOKUP($B764,Hazards_climate!$J$15:$R$10016,8,FALSE)</f>
        <v>0</v>
      </c>
      <c r="F764" s="209">
        <f>VLOOKUP($B764,Hazards_climate!$J$15:$R$10016,9,FALSE)</f>
        <v>0</v>
      </c>
      <c r="G764" s="108">
        <f>Vulnerability_climate!C793</f>
        <v>0</v>
      </c>
      <c r="H764" s="109" t="str">
        <f t="shared" si="45"/>
        <v>00</v>
      </c>
      <c r="I764" s="109" t="e">
        <f>VLOOKUP(Risk_climate!$H764,Exposure_climate!$D$14:$J$1009,3,FALSE)</f>
        <v>#N/A</v>
      </c>
      <c r="J764" s="109" t="e">
        <f>VLOOKUP(Risk_climate!$H764,Exposure_climate!$D$14:$J$1009,4,FALSE)</f>
        <v>#N/A</v>
      </c>
      <c r="K764" s="110" t="e">
        <f>VLOOKUP(Risk_climate!$H764,Exposure_climate!$D$14:$J$1009,6,FALSE)</f>
        <v>#N/A</v>
      </c>
      <c r="L764" s="111">
        <f>Vulnerability_climate!E793</f>
        <v>0</v>
      </c>
      <c r="M764" s="112">
        <f>Vulnerability_climate!F793</f>
        <v>0</v>
      </c>
      <c r="N764" s="112" t="str">
        <f t="shared" si="46"/>
        <v>00</v>
      </c>
      <c r="O764" s="112" t="e">
        <f>VLOOKUP(N764,Vulnerability_climate!$D$18:$I$37,4,FALSE)</f>
        <v>#N/A</v>
      </c>
      <c r="P764" s="112" t="e">
        <f>VLOOKUP(N764,Vulnerability_climate!$D$18:$I$37,5,FALSE)</f>
        <v>#N/A</v>
      </c>
      <c r="Q764" s="113" t="e">
        <f>VLOOKUP(N764,Vulnerability_climate!$D$18:$I$37,6,FALSE)</f>
        <v>#N/A</v>
      </c>
      <c r="R764" s="55" t="e">
        <f t="shared" si="44"/>
        <v>#N/A</v>
      </c>
      <c r="S764" s="133" t="str">
        <f t="shared" si="47"/>
        <v/>
      </c>
    </row>
    <row r="765" spans="2:19" ht="16.5" thickBot="1" x14ac:dyDescent="0.3">
      <c r="B765" s="206">
        <f>Vulnerability_climate!B794</f>
        <v>0</v>
      </c>
      <c r="C765" s="207">
        <f>VLOOKUP($B765,Hazards_climate!$J$15:$R$10016,6,FALSE)</f>
        <v>0</v>
      </c>
      <c r="D765" s="208" t="e">
        <f>VLOOKUP($B765,Hazards_climate!$J$15:$R$10016,7,FALSE)</f>
        <v>#N/A</v>
      </c>
      <c r="E765" s="207">
        <f>VLOOKUP($B765,Hazards_climate!$J$15:$R$10016,8,FALSE)</f>
        <v>0</v>
      </c>
      <c r="F765" s="209">
        <f>VLOOKUP($B765,Hazards_climate!$J$15:$R$10016,9,FALSE)</f>
        <v>0</v>
      </c>
      <c r="G765" s="108">
        <f>Vulnerability_climate!C794</f>
        <v>0</v>
      </c>
      <c r="H765" s="109" t="str">
        <f t="shared" si="45"/>
        <v>00</v>
      </c>
      <c r="I765" s="109" t="e">
        <f>VLOOKUP(Risk_climate!$H765,Exposure_climate!$D$14:$J$1009,3,FALSE)</f>
        <v>#N/A</v>
      </c>
      <c r="J765" s="109" t="e">
        <f>VLOOKUP(Risk_climate!$H765,Exposure_climate!$D$14:$J$1009,4,FALSE)</f>
        <v>#N/A</v>
      </c>
      <c r="K765" s="110" t="e">
        <f>VLOOKUP(Risk_climate!$H765,Exposure_climate!$D$14:$J$1009,6,FALSE)</f>
        <v>#N/A</v>
      </c>
      <c r="L765" s="111">
        <f>Vulnerability_climate!E794</f>
        <v>0</v>
      </c>
      <c r="M765" s="112">
        <f>Vulnerability_climate!F794</f>
        <v>0</v>
      </c>
      <c r="N765" s="112" t="str">
        <f t="shared" si="46"/>
        <v>00</v>
      </c>
      <c r="O765" s="112" t="e">
        <f>VLOOKUP(N765,Vulnerability_climate!$D$18:$I$37,4,FALSE)</f>
        <v>#N/A</v>
      </c>
      <c r="P765" s="112" t="e">
        <f>VLOOKUP(N765,Vulnerability_climate!$D$18:$I$37,5,FALSE)</f>
        <v>#N/A</v>
      </c>
      <c r="Q765" s="113" t="e">
        <f>VLOOKUP(N765,Vulnerability_climate!$D$18:$I$37,6,FALSE)</f>
        <v>#N/A</v>
      </c>
      <c r="R765" s="55" t="e">
        <f t="shared" si="44"/>
        <v>#N/A</v>
      </c>
      <c r="S765" s="133" t="str">
        <f t="shared" si="47"/>
        <v/>
      </c>
    </row>
    <row r="766" spans="2:19" ht="16.5" thickBot="1" x14ac:dyDescent="0.3">
      <c r="B766" s="206">
        <f>Vulnerability_climate!B795</f>
        <v>0</v>
      </c>
      <c r="C766" s="207">
        <f>VLOOKUP($B766,Hazards_climate!$J$15:$R$10016,6,FALSE)</f>
        <v>0</v>
      </c>
      <c r="D766" s="208" t="e">
        <f>VLOOKUP($B766,Hazards_climate!$J$15:$R$10016,7,FALSE)</f>
        <v>#N/A</v>
      </c>
      <c r="E766" s="207">
        <f>VLOOKUP($B766,Hazards_climate!$J$15:$R$10016,8,FALSE)</f>
        <v>0</v>
      </c>
      <c r="F766" s="209">
        <f>VLOOKUP($B766,Hazards_climate!$J$15:$R$10016,9,FALSE)</f>
        <v>0</v>
      </c>
      <c r="G766" s="108">
        <f>Vulnerability_climate!C795</f>
        <v>0</v>
      </c>
      <c r="H766" s="109" t="str">
        <f t="shared" si="45"/>
        <v>00</v>
      </c>
      <c r="I766" s="109" t="e">
        <f>VLOOKUP(Risk_climate!$H766,Exposure_climate!$D$14:$J$1009,3,FALSE)</f>
        <v>#N/A</v>
      </c>
      <c r="J766" s="109" t="e">
        <f>VLOOKUP(Risk_climate!$H766,Exposure_climate!$D$14:$J$1009,4,FALSE)</f>
        <v>#N/A</v>
      </c>
      <c r="K766" s="110" t="e">
        <f>VLOOKUP(Risk_climate!$H766,Exposure_climate!$D$14:$J$1009,6,FALSE)</f>
        <v>#N/A</v>
      </c>
      <c r="L766" s="111">
        <f>Vulnerability_climate!E795</f>
        <v>0</v>
      </c>
      <c r="M766" s="112">
        <f>Vulnerability_climate!F795</f>
        <v>0</v>
      </c>
      <c r="N766" s="112" t="str">
        <f t="shared" si="46"/>
        <v>00</v>
      </c>
      <c r="O766" s="112" t="e">
        <f>VLOOKUP(N766,Vulnerability_climate!$D$18:$I$37,4,FALSE)</f>
        <v>#N/A</v>
      </c>
      <c r="P766" s="112" t="e">
        <f>VLOOKUP(N766,Vulnerability_climate!$D$18:$I$37,5,FALSE)</f>
        <v>#N/A</v>
      </c>
      <c r="Q766" s="113" t="e">
        <f>VLOOKUP(N766,Vulnerability_climate!$D$18:$I$37,6,FALSE)</f>
        <v>#N/A</v>
      </c>
      <c r="R766" s="55" t="e">
        <f t="shared" si="44"/>
        <v>#N/A</v>
      </c>
      <c r="S766" s="133" t="str">
        <f t="shared" si="47"/>
        <v/>
      </c>
    </row>
    <row r="767" spans="2:19" ht="16.5" thickBot="1" x14ac:dyDescent="0.3">
      <c r="B767" s="206">
        <f>Vulnerability_climate!B796</f>
        <v>0</v>
      </c>
      <c r="C767" s="207">
        <f>VLOOKUP($B767,Hazards_climate!$J$15:$R$10016,6,FALSE)</f>
        <v>0</v>
      </c>
      <c r="D767" s="208" t="e">
        <f>VLOOKUP($B767,Hazards_climate!$J$15:$R$10016,7,FALSE)</f>
        <v>#N/A</v>
      </c>
      <c r="E767" s="207">
        <f>VLOOKUP($B767,Hazards_climate!$J$15:$R$10016,8,FALSE)</f>
        <v>0</v>
      </c>
      <c r="F767" s="209">
        <f>VLOOKUP($B767,Hazards_climate!$J$15:$R$10016,9,FALSE)</f>
        <v>0</v>
      </c>
      <c r="G767" s="108">
        <f>Vulnerability_climate!C796</f>
        <v>0</v>
      </c>
      <c r="H767" s="109" t="str">
        <f t="shared" si="45"/>
        <v>00</v>
      </c>
      <c r="I767" s="109" t="e">
        <f>VLOOKUP(Risk_climate!$H767,Exposure_climate!$D$14:$J$1009,3,FALSE)</f>
        <v>#N/A</v>
      </c>
      <c r="J767" s="109" t="e">
        <f>VLOOKUP(Risk_climate!$H767,Exposure_climate!$D$14:$J$1009,4,FALSE)</f>
        <v>#N/A</v>
      </c>
      <c r="K767" s="110" t="e">
        <f>VLOOKUP(Risk_climate!$H767,Exposure_climate!$D$14:$J$1009,6,FALSE)</f>
        <v>#N/A</v>
      </c>
      <c r="L767" s="111">
        <f>Vulnerability_climate!E796</f>
        <v>0</v>
      </c>
      <c r="M767" s="112">
        <f>Vulnerability_climate!F796</f>
        <v>0</v>
      </c>
      <c r="N767" s="112" t="str">
        <f t="shared" si="46"/>
        <v>00</v>
      </c>
      <c r="O767" s="112" t="e">
        <f>VLOOKUP(N767,Vulnerability_climate!$D$18:$I$37,4,FALSE)</f>
        <v>#N/A</v>
      </c>
      <c r="P767" s="112" t="e">
        <f>VLOOKUP(N767,Vulnerability_climate!$D$18:$I$37,5,FALSE)</f>
        <v>#N/A</v>
      </c>
      <c r="Q767" s="113" t="e">
        <f>VLOOKUP(N767,Vulnerability_climate!$D$18:$I$37,6,FALSE)</f>
        <v>#N/A</v>
      </c>
      <c r="R767" s="55" t="e">
        <f t="shared" si="44"/>
        <v>#N/A</v>
      </c>
      <c r="S767" s="133" t="str">
        <f t="shared" si="47"/>
        <v/>
      </c>
    </row>
    <row r="768" spans="2:19" ht="16.5" thickBot="1" x14ac:dyDescent="0.3">
      <c r="B768" s="206">
        <f>Vulnerability_climate!B797</f>
        <v>0</v>
      </c>
      <c r="C768" s="207">
        <f>VLOOKUP($B768,Hazards_climate!$J$15:$R$10016,6,FALSE)</f>
        <v>0</v>
      </c>
      <c r="D768" s="208" t="e">
        <f>VLOOKUP($B768,Hazards_climate!$J$15:$R$10016,7,FALSE)</f>
        <v>#N/A</v>
      </c>
      <c r="E768" s="207">
        <f>VLOOKUP($B768,Hazards_climate!$J$15:$R$10016,8,FALSE)</f>
        <v>0</v>
      </c>
      <c r="F768" s="209">
        <f>VLOOKUP($B768,Hazards_climate!$J$15:$R$10016,9,FALSE)</f>
        <v>0</v>
      </c>
      <c r="G768" s="108">
        <f>Vulnerability_climate!C797</f>
        <v>0</v>
      </c>
      <c r="H768" s="109" t="str">
        <f t="shared" si="45"/>
        <v>00</v>
      </c>
      <c r="I768" s="109" t="e">
        <f>VLOOKUP(Risk_climate!$H768,Exposure_climate!$D$14:$J$1009,3,FALSE)</f>
        <v>#N/A</v>
      </c>
      <c r="J768" s="109" t="e">
        <f>VLOOKUP(Risk_climate!$H768,Exposure_climate!$D$14:$J$1009,4,FALSE)</f>
        <v>#N/A</v>
      </c>
      <c r="K768" s="110" t="e">
        <f>VLOOKUP(Risk_climate!$H768,Exposure_climate!$D$14:$J$1009,6,FALSE)</f>
        <v>#N/A</v>
      </c>
      <c r="L768" s="111">
        <f>Vulnerability_climate!E797</f>
        <v>0</v>
      </c>
      <c r="M768" s="112">
        <f>Vulnerability_climate!F797</f>
        <v>0</v>
      </c>
      <c r="N768" s="112" t="str">
        <f t="shared" si="46"/>
        <v>00</v>
      </c>
      <c r="O768" s="112" t="e">
        <f>VLOOKUP(N768,Vulnerability_climate!$D$18:$I$37,4,FALSE)</f>
        <v>#N/A</v>
      </c>
      <c r="P768" s="112" t="e">
        <f>VLOOKUP(N768,Vulnerability_climate!$D$18:$I$37,5,FALSE)</f>
        <v>#N/A</v>
      </c>
      <c r="Q768" s="113" t="e">
        <f>VLOOKUP(N768,Vulnerability_climate!$D$18:$I$37,6,FALSE)</f>
        <v>#N/A</v>
      </c>
      <c r="R768" s="55" t="e">
        <f t="shared" si="44"/>
        <v>#N/A</v>
      </c>
      <c r="S768" s="133" t="str">
        <f t="shared" si="47"/>
        <v/>
      </c>
    </row>
    <row r="769" spans="2:19" ht="16.5" thickBot="1" x14ac:dyDescent="0.3">
      <c r="B769" s="206">
        <f>Vulnerability_climate!B798</f>
        <v>0</v>
      </c>
      <c r="C769" s="207">
        <f>VLOOKUP($B769,Hazards_climate!$J$15:$R$10016,6,FALSE)</f>
        <v>0</v>
      </c>
      <c r="D769" s="208" t="e">
        <f>VLOOKUP($B769,Hazards_climate!$J$15:$R$10016,7,FALSE)</f>
        <v>#N/A</v>
      </c>
      <c r="E769" s="207">
        <f>VLOOKUP($B769,Hazards_climate!$J$15:$R$10016,8,FALSE)</f>
        <v>0</v>
      </c>
      <c r="F769" s="209">
        <f>VLOOKUP($B769,Hazards_climate!$J$15:$R$10016,9,FALSE)</f>
        <v>0</v>
      </c>
      <c r="G769" s="108">
        <f>Vulnerability_climate!C798</f>
        <v>0</v>
      </c>
      <c r="H769" s="109" t="str">
        <f t="shared" si="45"/>
        <v>00</v>
      </c>
      <c r="I769" s="109" t="e">
        <f>VLOOKUP(Risk_climate!$H769,Exposure_climate!$D$14:$J$1009,3,FALSE)</f>
        <v>#N/A</v>
      </c>
      <c r="J769" s="109" t="e">
        <f>VLOOKUP(Risk_climate!$H769,Exposure_climate!$D$14:$J$1009,4,FALSE)</f>
        <v>#N/A</v>
      </c>
      <c r="K769" s="110" t="e">
        <f>VLOOKUP(Risk_climate!$H769,Exposure_climate!$D$14:$J$1009,6,FALSE)</f>
        <v>#N/A</v>
      </c>
      <c r="L769" s="111">
        <f>Vulnerability_climate!E798</f>
        <v>0</v>
      </c>
      <c r="M769" s="112">
        <f>Vulnerability_climate!F798</f>
        <v>0</v>
      </c>
      <c r="N769" s="112" t="str">
        <f t="shared" si="46"/>
        <v>00</v>
      </c>
      <c r="O769" s="112" t="e">
        <f>VLOOKUP(N769,Vulnerability_climate!$D$18:$I$37,4,FALSE)</f>
        <v>#N/A</v>
      </c>
      <c r="P769" s="112" t="e">
        <f>VLOOKUP(N769,Vulnerability_climate!$D$18:$I$37,5,FALSE)</f>
        <v>#N/A</v>
      </c>
      <c r="Q769" s="113" t="e">
        <f>VLOOKUP(N769,Vulnerability_climate!$D$18:$I$37,6,FALSE)</f>
        <v>#N/A</v>
      </c>
      <c r="R769" s="55" t="e">
        <f t="shared" si="44"/>
        <v>#N/A</v>
      </c>
      <c r="S769" s="133" t="str">
        <f t="shared" si="47"/>
        <v/>
      </c>
    </row>
    <row r="770" spans="2:19" ht="16.5" thickBot="1" x14ac:dyDescent="0.3">
      <c r="B770" s="206">
        <f>Vulnerability_climate!B799</f>
        <v>0</v>
      </c>
      <c r="C770" s="207">
        <f>VLOOKUP($B770,Hazards_climate!$J$15:$R$10016,6,FALSE)</f>
        <v>0</v>
      </c>
      <c r="D770" s="208" t="e">
        <f>VLOOKUP($B770,Hazards_climate!$J$15:$R$10016,7,FALSE)</f>
        <v>#N/A</v>
      </c>
      <c r="E770" s="207">
        <f>VLOOKUP($B770,Hazards_climate!$J$15:$R$10016,8,FALSE)</f>
        <v>0</v>
      </c>
      <c r="F770" s="209">
        <f>VLOOKUP($B770,Hazards_climate!$J$15:$R$10016,9,FALSE)</f>
        <v>0</v>
      </c>
      <c r="G770" s="108">
        <f>Vulnerability_climate!C799</f>
        <v>0</v>
      </c>
      <c r="H770" s="109" t="str">
        <f t="shared" si="45"/>
        <v>00</v>
      </c>
      <c r="I770" s="109" t="e">
        <f>VLOOKUP(Risk_climate!$H770,Exposure_climate!$D$14:$J$1009,3,FALSE)</f>
        <v>#N/A</v>
      </c>
      <c r="J770" s="109" t="e">
        <f>VLOOKUP(Risk_climate!$H770,Exposure_climate!$D$14:$J$1009,4,FALSE)</f>
        <v>#N/A</v>
      </c>
      <c r="K770" s="110" t="e">
        <f>VLOOKUP(Risk_climate!$H770,Exposure_climate!$D$14:$J$1009,6,FALSE)</f>
        <v>#N/A</v>
      </c>
      <c r="L770" s="111">
        <f>Vulnerability_climate!E799</f>
        <v>0</v>
      </c>
      <c r="M770" s="112">
        <f>Vulnerability_climate!F799</f>
        <v>0</v>
      </c>
      <c r="N770" s="112" t="str">
        <f t="shared" si="46"/>
        <v>00</v>
      </c>
      <c r="O770" s="112" t="e">
        <f>VLOOKUP(N770,Vulnerability_climate!$D$18:$I$37,4,FALSE)</f>
        <v>#N/A</v>
      </c>
      <c r="P770" s="112" t="e">
        <f>VLOOKUP(N770,Vulnerability_climate!$D$18:$I$37,5,FALSE)</f>
        <v>#N/A</v>
      </c>
      <c r="Q770" s="113" t="e">
        <f>VLOOKUP(N770,Vulnerability_climate!$D$18:$I$37,6,FALSE)</f>
        <v>#N/A</v>
      </c>
      <c r="R770" s="55" t="e">
        <f t="shared" si="44"/>
        <v>#N/A</v>
      </c>
      <c r="S770" s="133" t="str">
        <f t="shared" si="47"/>
        <v/>
      </c>
    </row>
    <row r="771" spans="2:19" ht="16.5" thickBot="1" x14ac:dyDescent="0.3">
      <c r="B771" s="206">
        <f>Vulnerability_climate!B800</f>
        <v>0</v>
      </c>
      <c r="C771" s="207">
        <f>VLOOKUP($B771,Hazards_climate!$J$15:$R$10016,6,FALSE)</f>
        <v>0</v>
      </c>
      <c r="D771" s="208" t="e">
        <f>VLOOKUP($B771,Hazards_climate!$J$15:$R$10016,7,FALSE)</f>
        <v>#N/A</v>
      </c>
      <c r="E771" s="207">
        <f>VLOOKUP($B771,Hazards_climate!$J$15:$R$10016,8,FALSE)</f>
        <v>0</v>
      </c>
      <c r="F771" s="209">
        <f>VLOOKUP($B771,Hazards_climate!$J$15:$R$10016,9,FALSE)</f>
        <v>0</v>
      </c>
      <c r="G771" s="108">
        <f>Vulnerability_climate!C800</f>
        <v>0</v>
      </c>
      <c r="H771" s="109" t="str">
        <f t="shared" si="45"/>
        <v>00</v>
      </c>
      <c r="I771" s="109" t="e">
        <f>VLOOKUP(Risk_climate!$H771,Exposure_climate!$D$14:$J$1009,3,FALSE)</f>
        <v>#N/A</v>
      </c>
      <c r="J771" s="109" t="e">
        <f>VLOOKUP(Risk_climate!$H771,Exposure_climate!$D$14:$J$1009,4,FALSE)</f>
        <v>#N/A</v>
      </c>
      <c r="K771" s="110" t="e">
        <f>VLOOKUP(Risk_climate!$H771,Exposure_climate!$D$14:$J$1009,6,FALSE)</f>
        <v>#N/A</v>
      </c>
      <c r="L771" s="111">
        <f>Vulnerability_climate!E800</f>
        <v>0</v>
      </c>
      <c r="M771" s="112">
        <f>Vulnerability_climate!F800</f>
        <v>0</v>
      </c>
      <c r="N771" s="112" t="str">
        <f t="shared" si="46"/>
        <v>00</v>
      </c>
      <c r="O771" s="112" t="e">
        <f>VLOOKUP(N771,Vulnerability_climate!$D$18:$I$37,4,FALSE)</f>
        <v>#N/A</v>
      </c>
      <c r="P771" s="112" t="e">
        <f>VLOOKUP(N771,Vulnerability_climate!$D$18:$I$37,5,FALSE)</f>
        <v>#N/A</v>
      </c>
      <c r="Q771" s="113" t="e">
        <f>VLOOKUP(N771,Vulnerability_climate!$D$18:$I$37,6,FALSE)</f>
        <v>#N/A</v>
      </c>
      <c r="R771" s="55" t="e">
        <f t="shared" si="44"/>
        <v>#N/A</v>
      </c>
      <c r="S771" s="133" t="str">
        <f t="shared" si="47"/>
        <v/>
      </c>
    </row>
    <row r="772" spans="2:19" ht="16.5" thickBot="1" x14ac:dyDescent="0.3">
      <c r="B772" s="206">
        <f>Vulnerability_climate!B801</f>
        <v>0</v>
      </c>
      <c r="C772" s="207">
        <f>VLOOKUP($B772,Hazards_climate!$J$15:$R$10016,6,FALSE)</f>
        <v>0</v>
      </c>
      <c r="D772" s="208" t="e">
        <f>VLOOKUP($B772,Hazards_climate!$J$15:$R$10016,7,FALSE)</f>
        <v>#N/A</v>
      </c>
      <c r="E772" s="207">
        <f>VLOOKUP($B772,Hazards_climate!$J$15:$R$10016,8,FALSE)</f>
        <v>0</v>
      </c>
      <c r="F772" s="209">
        <f>VLOOKUP($B772,Hazards_climate!$J$15:$R$10016,9,FALSE)</f>
        <v>0</v>
      </c>
      <c r="G772" s="108">
        <f>Vulnerability_climate!C801</f>
        <v>0</v>
      </c>
      <c r="H772" s="109" t="str">
        <f t="shared" si="45"/>
        <v>00</v>
      </c>
      <c r="I772" s="109" t="e">
        <f>VLOOKUP(Risk_climate!$H772,Exposure_climate!$D$14:$J$1009,3,FALSE)</f>
        <v>#N/A</v>
      </c>
      <c r="J772" s="109" t="e">
        <f>VLOOKUP(Risk_climate!$H772,Exposure_climate!$D$14:$J$1009,4,FALSE)</f>
        <v>#N/A</v>
      </c>
      <c r="K772" s="110" t="e">
        <f>VLOOKUP(Risk_climate!$H772,Exposure_climate!$D$14:$J$1009,6,FALSE)</f>
        <v>#N/A</v>
      </c>
      <c r="L772" s="111">
        <f>Vulnerability_climate!E801</f>
        <v>0</v>
      </c>
      <c r="M772" s="112">
        <f>Vulnerability_climate!F801</f>
        <v>0</v>
      </c>
      <c r="N772" s="112" t="str">
        <f t="shared" si="46"/>
        <v>00</v>
      </c>
      <c r="O772" s="112" t="e">
        <f>VLOOKUP(N772,Vulnerability_climate!$D$18:$I$37,4,FALSE)</f>
        <v>#N/A</v>
      </c>
      <c r="P772" s="112" t="e">
        <f>VLOOKUP(N772,Vulnerability_climate!$D$18:$I$37,5,FALSE)</f>
        <v>#N/A</v>
      </c>
      <c r="Q772" s="113" t="e">
        <f>VLOOKUP(N772,Vulnerability_climate!$D$18:$I$37,6,FALSE)</f>
        <v>#N/A</v>
      </c>
      <c r="R772" s="55" t="e">
        <f t="shared" si="44"/>
        <v>#N/A</v>
      </c>
      <c r="S772" s="133" t="str">
        <f t="shared" si="47"/>
        <v/>
      </c>
    </row>
    <row r="773" spans="2:19" ht="16.5" thickBot="1" x14ac:dyDescent="0.3">
      <c r="B773" s="206">
        <f>Vulnerability_climate!B802</f>
        <v>0</v>
      </c>
      <c r="C773" s="207">
        <f>VLOOKUP($B773,Hazards_climate!$J$15:$R$10016,6,FALSE)</f>
        <v>0</v>
      </c>
      <c r="D773" s="208" t="e">
        <f>VLOOKUP($B773,Hazards_climate!$J$15:$R$10016,7,FALSE)</f>
        <v>#N/A</v>
      </c>
      <c r="E773" s="207">
        <f>VLOOKUP($B773,Hazards_climate!$J$15:$R$10016,8,FALSE)</f>
        <v>0</v>
      </c>
      <c r="F773" s="209">
        <f>VLOOKUP($B773,Hazards_climate!$J$15:$R$10016,9,FALSE)</f>
        <v>0</v>
      </c>
      <c r="G773" s="108">
        <f>Vulnerability_climate!C802</f>
        <v>0</v>
      </c>
      <c r="H773" s="109" t="str">
        <f t="shared" si="45"/>
        <v>00</v>
      </c>
      <c r="I773" s="109" t="e">
        <f>VLOOKUP(Risk_climate!$H773,Exposure_climate!$D$14:$J$1009,3,FALSE)</f>
        <v>#N/A</v>
      </c>
      <c r="J773" s="109" t="e">
        <f>VLOOKUP(Risk_climate!$H773,Exposure_climate!$D$14:$J$1009,4,FALSE)</f>
        <v>#N/A</v>
      </c>
      <c r="K773" s="110" t="e">
        <f>VLOOKUP(Risk_climate!$H773,Exposure_climate!$D$14:$J$1009,6,FALSE)</f>
        <v>#N/A</v>
      </c>
      <c r="L773" s="111">
        <f>Vulnerability_climate!E802</f>
        <v>0</v>
      </c>
      <c r="M773" s="112">
        <f>Vulnerability_climate!F802</f>
        <v>0</v>
      </c>
      <c r="N773" s="112" t="str">
        <f t="shared" si="46"/>
        <v>00</v>
      </c>
      <c r="O773" s="112" t="e">
        <f>VLOOKUP(N773,Vulnerability_climate!$D$18:$I$37,4,FALSE)</f>
        <v>#N/A</v>
      </c>
      <c r="P773" s="112" t="e">
        <f>VLOOKUP(N773,Vulnerability_climate!$D$18:$I$37,5,FALSE)</f>
        <v>#N/A</v>
      </c>
      <c r="Q773" s="113" t="e">
        <f>VLOOKUP(N773,Vulnerability_climate!$D$18:$I$37,6,FALSE)</f>
        <v>#N/A</v>
      </c>
      <c r="R773" s="55" t="e">
        <f t="shared" si="44"/>
        <v>#N/A</v>
      </c>
      <c r="S773" s="133" t="str">
        <f t="shared" si="47"/>
        <v/>
      </c>
    </row>
    <row r="774" spans="2:19" ht="16.5" thickBot="1" x14ac:dyDescent="0.3">
      <c r="B774" s="206">
        <f>Vulnerability_climate!B803</f>
        <v>0</v>
      </c>
      <c r="C774" s="207">
        <f>VLOOKUP($B774,Hazards_climate!$J$15:$R$10016,6,FALSE)</f>
        <v>0</v>
      </c>
      <c r="D774" s="208" t="e">
        <f>VLOOKUP($B774,Hazards_climate!$J$15:$R$10016,7,FALSE)</f>
        <v>#N/A</v>
      </c>
      <c r="E774" s="207">
        <f>VLOOKUP($B774,Hazards_climate!$J$15:$R$10016,8,FALSE)</f>
        <v>0</v>
      </c>
      <c r="F774" s="209">
        <f>VLOOKUP($B774,Hazards_climate!$J$15:$R$10016,9,FALSE)</f>
        <v>0</v>
      </c>
      <c r="G774" s="108">
        <f>Vulnerability_climate!C803</f>
        <v>0</v>
      </c>
      <c r="H774" s="109" t="str">
        <f t="shared" si="45"/>
        <v>00</v>
      </c>
      <c r="I774" s="109" t="e">
        <f>VLOOKUP(Risk_climate!$H774,Exposure_climate!$D$14:$J$1009,3,FALSE)</f>
        <v>#N/A</v>
      </c>
      <c r="J774" s="109" t="e">
        <f>VLOOKUP(Risk_climate!$H774,Exposure_climate!$D$14:$J$1009,4,FALSE)</f>
        <v>#N/A</v>
      </c>
      <c r="K774" s="110" t="e">
        <f>VLOOKUP(Risk_climate!$H774,Exposure_climate!$D$14:$J$1009,6,FALSE)</f>
        <v>#N/A</v>
      </c>
      <c r="L774" s="111">
        <f>Vulnerability_climate!E803</f>
        <v>0</v>
      </c>
      <c r="M774" s="112">
        <f>Vulnerability_climate!F803</f>
        <v>0</v>
      </c>
      <c r="N774" s="112" t="str">
        <f t="shared" si="46"/>
        <v>00</v>
      </c>
      <c r="O774" s="112" t="e">
        <f>VLOOKUP(N774,Vulnerability_climate!$D$18:$I$37,4,FALSE)</f>
        <v>#N/A</v>
      </c>
      <c r="P774" s="112" t="e">
        <f>VLOOKUP(N774,Vulnerability_climate!$D$18:$I$37,5,FALSE)</f>
        <v>#N/A</v>
      </c>
      <c r="Q774" s="113" t="e">
        <f>VLOOKUP(N774,Vulnerability_climate!$D$18:$I$37,6,FALSE)</f>
        <v>#N/A</v>
      </c>
      <c r="R774" s="55" t="e">
        <f t="shared" si="44"/>
        <v>#N/A</v>
      </c>
      <c r="S774" s="133" t="str">
        <f t="shared" si="47"/>
        <v/>
      </c>
    </row>
    <row r="775" spans="2:19" ht="16.5" thickBot="1" x14ac:dyDescent="0.3">
      <c r="B775" s="206">
        <f>Vulnerability_climate!B804</f>
        <v>0</v>
      </c>
      <c r="C775" s="207">
        <f>VLOOKUP($B775,Hazards_climate!$J$15:$R$10016,6,FALSE)</f>
        <v>0</v>
      </c>
      <c r="D775" s="208" t="e">
        <f>VLOOKUP($B775,Hazards_climate!$J$15:$R$10016,7,FALSE)</f>
        <v>#N/A</v>
      </c>
      <c r="E775" s="207">
        <f>VLOOKUP($B775,Hazards_climate!$J$15:$R$10016,8,FALSE)</f>
        <v>0</v>
      </c>
      <c r="F775" s="209">
        <f>VLOOKUP($B775,Hazards_climate!$J$15:$R$10016,9,FALSE)</f>
        <v>0</v>
      </c>
      <c r="G775" s="108">
        <f>Vulnerability_climate!C804</f>
        <v>0</v>
      </c>
      <c r="H775" s="109" t="str">
        <f t="shared" si="45"/>
        <v>00</v>
      </c>
      <c r="I775" s="109" t="e">
        <f>VLOOKUP(Risk_climate!$H775,Exposure_climate!$D$14:$J$1009,3,FALSE)</f>
        <v>#N/A</v>
      </c>
      <c r="J775" s="109" t="e">
        <f>VLOOKUP(Risk_climate!$H775,Exposure_climate!$D$14:$J$1009,4,FALSE)</f>
        <v>#N/A</v>
      </c>
      <c r="K775" s="110" t="e">
        <f>VLOOKUP(Risk_climate!$H775,Exposure_climate!$D$14:$J$1009,6,FALSE)</f>
        <v>#N/A</v>
      </c>
      <c r="L775" s="111">
        <f>Vulnerability_climate!E804</f>
        <v>0</v>
      </c>
      <c r="M775" s="112">
        <f>Vulnerability_climate!F804</f>
        <v>0</v>
      </c>
      <c r="N775" s="112" t="str">
        <f t="shared" si="46"/>
        <v>00</v>
      </c>
      <c r="O775" s="112" t="e">
        <f>VLOOKUP(N775,Vulnerability_climate!$D$18:$I$37,4,FALSE)</f>
        <v>#N/A</v>
      </c>
      <c r="P775" s="112" t="e">
        <f>VLOOKUP(N775,Vulnerability_climate!$D$18:$I$37,5,FALSE)</f>
        <v>#N/A</v>
      </c>
      <c r="Q775" s="113" t="e">
        <f>VLOOKUP(N775,Vulnerability_climate!$D$18:$I$37,6,FALSE)</f>
        <v>#N/A</v>
      </c>
      <c r="R775" s="55" t="e">
        <f t="shared" si="44"/>
        <v>#N/A</v>
      </c>
      <c r="S775" s="133" t="str">
        <f t="shared" si="47"/>
        <v/>
      </c>
    </row>
    <row r="776" spans="2:19" ht="16.5" thickBot="1" x14ac:dyDescent="0.3">
      <c r="B776" s="206">
        <f>Vulnerability_climate!B805</f>
        <v>0</v>
      </c>
      <c r="C776" s="207">
        <f>VLOOKUP($B776,Hazards_climate!$J$15:$R$10016,6,FALSE)</f>
        <v>0</v>
      </c>
      <c r="D776" s="208" t="e">
        <f>VLOOKUP($B776,Hazards_climate!$J$15:$R$10016,7,FALSE)</f>
        <v>#N/A</v>
      </c>
      <c r="E776" s="207">
        <f>VLOOKUP($B776,Hazards_climate!$J$15:$R$10016,8,FALSE)</f>
        <v>0</v>
      </c>
      <c r="F776" s="209">
        <f>VLOOKUP($B776,Hazards_climate!$J$15:$R$10016,9,FALSE)</f>
        <v>0</v>
      </c>
      <c r="G776" s="108">
        <f>Vulnerability_climate!C805</f>
        <v>0</v>
      </c>
      <c r="H776" s="109" t="str">
        <f t="shared" si="45"/>
        <v>00</v>
      </c>
      <c r="I776" s="109" t="e">
        <f>VLOOKUP(Risk_climate!$H776,Exposure_climate!$D$14:$J$1009,3,FALSE)</f>
        <v>#N/A</v>
      </c>
      <c r="J776" s="109" t="e">
        <f>VLOOKUP(Risk_climate!$H776,Exposure_climate!$D$14:$J$1009,4,FALSE)</f>
        <v>#N/A</v>
      </c>
      <c r="K776" s="110" t="e">
        <f>VLOOKUP(Risk_climate!$H776,Exposure_climate!$D$14:$J$1009,6,FALSE)</f>
        <v>#N/A</v>
      </c>
      <c r="L776" s="111">
        <f>Vulnerability_climate!E805</f>
        <v>0</v>
      </c>
      <c r="M776" s="112">
        <f>Vulnerability_climate!F805</f>
        <v>0</v>
      </c>
      <c r="N776" s="112" t="str">
        <f t="shared" si="46"/>
        <v>00</v>
      </c>
      <c r="O776" s="112" t="e">
        <f>VLOOKUP(N776,Vulnerability_climate!$D$18:$I$37,4,FALSE)</f>
        <v>#N/A</v>
      </c>
      <c r="P776" s="112" t="e">
        <f>VLOOKUP(N776,Vulnerability_climate!$D$18:$I$37,5,FALSE)</f>
        <v>#N/A</v>
      </c>
      <c r="Q776" s="113" t="e">
        <f>VLOOKUP(N776,Vulnerability_climate!$D$18:$I$37,6,FALSE)</f>
        <v>#N/A</v>
      </c>
      <c r="R776" s="55" t="e">
        <f t="shared" si="44"/>
        <v>#N/A</v>
      </c>
      <c r="S776" s="133" t="str">
        <f t="shared" si="47"/>
        <v/>
      </c>
    </row>
    <row r="777" spans="2:19" ht="16.5" thickBot="1" x14ac:dyDescent="0.3">
      <c r="B777" s="206">
        <f>Vulnerability_climate!B806</f>
        <v>0</v>
      </c>
      <c r="C777" s="207">
        <f>VLOOKUP($B777,Hazards_climate!$J$15:$R$10016,6,FALSE)</f>
        <v>0</v>
      </c>
      <c r="D777" s="208" t="e">
        <f>VLOOKUP($B777,Hazards_climate!$J$15:$R$10016,7,FALSE)</f>
        <v>#N/A</v>
      </c>
      <c r="E777" s="207">
        <f>VLOOKUP($B777,Hazards_climate!$J$15:$R$10016,8,FALSE)</f>
        <v>0</v>
      </c>
      <c r="F777" s="209">
        <f>VLOOKUP($B777,Hazards_climate!$J$15:$R$10016,9,FALSE)</f>
        <v>0</v>
      </c>
      <c r="G777" s="108">
        <f>Vulnerability_climate!C806</f>
        <v>0</v>
      </c>
      <c r="H777" s="109" t="str">
        <f t="shared" si="45"/>
        <v>00</v>
      </c>
      <c r="I777" s="109" t="e">
        <f>VLOOKUP(Risk_climate!$H777,Exposure_climate!$D$14:$J$1009,3,FALSE)</f>
        <v>#N/A</v>
      </c>
      <c r="J777" s="109" t="e">
        <f>VLOOKUP(Risk_climate!$H777,Exposure_climate!$D$14:$J$1009,4,FALSE)</f>
        <v>#N/A</v>
      </c>
      <c r="K777" s="110" t="e">
        <f>VLOOKUP(Risk_climate!$H777,Exposure_climate!$D$14:$J$1009,6,FALSE)</f>
        <v>#N/A</v>
      </c>
      <c r="L777" s="111">
        <f>Vulnerability_climate!E806</f>
        <v>0</v>
      </c>
      <c r="M777" s="112">
        <f>Vulnerability_climate!F806</f>
        <v>0</v>
      </c>
      <c r="N777" s="112" t="str">
        <f t="shared" si="46"/>
        <v>00</v>
      </c>
      <c r="O777" s="112" t="e">
        <f>VLOOKUP(N777,Vulnerability_climate!$D$18:$I$37,4,FALSE)</f>
        <v>#N/A</v>
      </c>
      <c r="P777" s="112" t="e">
        <f>VLOOKUP(N777,Vulnerability_climate!$D$18:$I$37,5,FALSE)</f>
        <v>#N/A</v>
      </c>
      <c r="Q777" s="113" t="e">
        <f>VLOOKUP(N777,Vulnerability_climate!$D$18:$I$37,6,FALSE)</f>
        <v>#N/A</v>
      </c>
      <c r="R777" s="55" t="e">
        <f t="shared" si="44"/>
        <v>#N/A</v>
      </c>
      <c r="S777" s="133" t="str">
        <f t="shared" si="47"/>
        <v/>
      </c>
    </row>
    <row r="778" spans="2:19" ht="16.5" thickBot="1" x14ac:dyDescent="0.3">
      <c r="B778" s="206">
        <f>Vulnerability_climate!B807</f>
        <v>0</v>
      </c>
      <c r="C778" s="207">
        <f>VLOOKUP($B778,Hazards_climate!$J$15:$R$10016,6,FALSE)</f>
        <v>0</v>
      </c>
      <c r="D778" s="208" t="e">
        <f>VLOOKUP($B778,Hazards_climate!$J$15:$R$10016,7,FALSE)</f>
        <v>#N/A</v>
      </c>
      <c r="E778" s="207">
        <f>VLOOKUP($B778,Hazards_climate!$J$15:$R$10016,8,FALSE)</f>
        <v>0</v>
      </c>
      <c r="F778" s="209">
        <f>VLOOKUP($B778,Hazards_climate!$J$15:$R$10016,9,FALSE)</f>
        <v>0</v>
      </c>
      <c r="G778" s="108">
        <f>Vulnerability_climate!C807</f>
        <v>0</v>
      </c>
      <c r="H778" s="109" t="str">
        <f t="shared" si="45"/>
        <v>00</v>
      </c>
      <c r="I778" s="109" t="e">
        <f>VLOOKUP(Risk_climate!$H778,Exposure_climate!$D$14:$J$1009,3,FALSE)</f>
        <v>#N/A</v>
      </c>
      <c r="J778" s="109" t="e">
        <f>VLOOKUP(Risk_climate!$H778,Exposure_climate!$D$14:$J$1009,4,FALSE)</f>
        <v>#N/A</v>
      </c>
      <c r="K778" s="110" t="e">
        <f>VLOOKUP(Risk_climate!$H778,Exposure_climate!$D$14:$J$1009,6,FALSE)</f>
        <v>#N/A</v>
      </c>
      <c r="L778" s="111">
        <f>Vulnerability_climate!E807</f>
        <v>0</v>
      </c>
      <c r="M778" s="112">
        <f>Vulnerability_climate!F807</f>
        <v>0</v>
      </c>
      <c r="N778" s="112" t="str">
        <f t="shared" si="46"/>
        <v>00</v>
      </c>
      <c r="O778" s="112" t="e">
        <f>VLOOKUP(N778,Vulnerability_climate!$D$18:$I$37,4,FALSE)</f>
        <v>#N/A</v>
      </c>
      <c r="P778" s="112" t="e">
        <f>VLOOKUP(N778,Vulnerability_climate!$D$18:$I$37,5,FALSE)</f>
        <v>#N/A</v>
      </c>
      <c r="Q778" s="113" t="e">
        <f>VLOOKUP(N778,Vulnerability_climate!$D$18:$I$37,6,FALSE)</f>
        <v>#N/A</v>
      </c>
      <c r="R778" s="55" t="e">
        <f t="shared" si="44"/>
        <v>#N/A</v>
      </c>
      <c r="S778" s="133" t="str">
        <f t="shared" si="47"/>
        <v/>
      </c>
    </row>
    <row r="779" spans="2:19" ht="16.5" thickBot="1" x14ac:dyDescent="0.3">
      <c r="B779" s="206">
        <f>Vulnerability_climate!B808</f>
        <v>0</v>
      </c>
      <c r="C779" s="207">
        <f>VLOOKUP($B779,Hazards_climate!$J$15:$R$10016,6,FALSE)</f>
        <v>0</v>
      </c>
      <c r="D779" s="208" t="e">
        <f>VLOOKUP($B779,Hazards_climate!$J$15:$R$10016,7,FALSE)</f>
        <v>#N/A</v>
      </c>
      <c r="E779" s="207">
        <f>VLOOKUP($B779,Hazards_climate!$J$15:$R$10016,8,FALSE)</f>
        <v>0</v>
      </c>
      <c r="F779" s="209">
        <f>VLOOKUP($B779,Hazards_climate!$J$15:$R$10016,9,FALSE)</f>
        <v>0</v>
      </c>
      <c r="G779" s="108">
        <f>Vulnerability_climate!C808</f>
        <v>0</v>
      </c>
      <c r="H779" s="109" t="str">
        <f t="shared" si="45"/>
        <v>00</v>
      </c>
      <c r="I779" s="109" t="e">
        <f>VLOOKUP(Risk_climate!$H779,Exposure_climate!$D$14:$J$1009,3,FALSE)</f>
        <v>#N/A</v>
      </c>
      <c r="J779" s="109" t="e">
        <f>VLOOKUP(Risk_climate!$H779,Exposure_climate!$D$14:$J$1009,4,FALSE)</f>
        <v>#N/A</v>
      </c>
      <c r="K779" s="110" t="e">
        <f>VLOOKUP(Risk_climate!$H779,Exposure_climate!$D$14:$J$1009,6,FALSE)</f>
        <v>#N/A</v>
      </c>
      <c r="L779" s="111">
        <f>Vulnerability_climate!E808</f>
        <v>0</v>
      </c>
      <c r="M779" s="112">
        <f>Vulnerability_climate!F808</f>
        <v>0</v>
      </c>
      <c r="N779" s="112" t="str">
        <f t="shared" si="46"/>
        <v>00</v>
      </c>
      <c r="O779" s="112" t="e">
        <f>VLOOKUP(N779,Vulnerability_climate!$D$18:$I$37,4,FALSE)</f>
        <v>#N/A</v>
      </c>
      <c r="P779" s="112" t="e">
        <f>VLOOKUP(N779,Vulnerability_climate!$D$18:$I$37,5,FALSE)</f>
        <v>#N/A</v>
      </c>
      <c r="Q779" s="113" t="e">
        <f>VLOOKUP(N779,Vulnerability_climate!$D$18:$I$37,6,FALSE)</f>
        <v>#N/A</v>
      </c>
      <c r="R779" s="55" t="e">
        <f t="shared" si="44"/>
        <v>#N/A</v>
      </c>
      <c r="S779" s="133" t="str">
        <f t="shared" si="47"/>
        <v/>
      </c>
    </row>
    <row r="780" spans="2:19" ht="16.5" thickBot="1" x14ac:dyDescent="0.3">
      <c r="B780" s="206">
        <f>Vulnerability_climate!B809</f>
        <v>0</v>
      </c>
      <c r="C780" s="207">
        <f>VLOOKUP($B780,Hazards_climate!$J$15:$R$10016,6,FALSE)</f>
        <v>0</v>
      </c>
      <c r="D780" s="208" t="e">
        <f>VLOOKUP($B780,Hazards_climate!$J$15:$R$10016,7,FALSE)</f>
        <v>#N/A</v>
      </c>
      <c r="E780" s="207">
        <f>VLOOKUP($B780,Hazards_climate!$J$15:$R$10016,8,FALSE)</f>
        <v>0</v>
      </c>
      <c r="F780" s="209">
        <f>VLOOKUP($B780,Hazards_climate!$J$15:$R$10016,9,FALSE)</f>
        <v>0</v>
      </c>
      <c r="G780" s="108">
        <f>Vulnerability_climate!C809</f>
        <v>0</v>
      </c>
      <c r="H780" s="109" t="str">
        <f t="shared" si="45"/>
        <v>00</v>
      </c>
      <c r="I780" s="109" t="e">
        <f>VLOOKUP(Risk_climate!$H780,Exposure_climate!$D$14:$J$1009,3,FALSE)</f>
        <v>#N/A</v>
      </c>
      <c r="J780" s="109" t="e">
        <f>VLOOKUP(Risk_climate!$H780,Exposure_climate!$D$14:$J$1009,4,FALSE)</f>
        <v>#N/A</v>
      </c>
      <c r="K780" s="110" t="e">
        <f>VLOOKUP(Risk_climate!$H780,Exposure_climate!$D$14:$J$1009,6,FALSE)</f>
        <v>#N/A</v>
      </c>
      <c r="L780" s="111">
        <f>Vulnerability_climate!E809</f>
        <v>0</v>
      </c>
      <c r="M780" s="112">
        <f>Vulnerability_climate!F809</f>
        <v>0</v>
      </c>
      <c r="N780" s="112" t="str">
        <f t="shared" si="46"/>
        <v>00</v>
      </c>
      <c r="O780" s="112" t="e">
        <f>VLOOKUP(N780,Vulnerability_climate!$D$18:$I$37,4,FALSE)</f>
        <v>#N/A</v>
      </c>
      <c r="P780" s="112" t="e">
        <f>VLOOKUP(N780,Vulnerability_climate!$D$18:$I$37,5,FALSE)</f>
        <v>#N/A</v>
      </c>
      <c r="Q780" s="113" t="e">
        <f>VLOOKUP(N780,Vulnerability_climate!$D$18:$I$37,6,FALSE)</f>
        <v>#N/A</v>
      </c>
      <c r="R780" s="55" t="e">
        <f t="shared" ref="R780:R843" si="48">C780*I780*O780</f>
        <v>#N/A</v>
      </c>
      <c r="S780" s="133" t="str">
        <f t="shared" si="47"/>
        <v/>
      </c>
    </row>
    <row r="781" spans="2:19" ht="16.5" thickBot="1" x14ac:dyDescent="0.3">
      <c r="B781" s="206">
        <f>Vulnerability_climate!B810</f>
        <v>0</v>
      </c>
      <c r="C781" s="207">
        <f>VLOOKUP($B781,Hazards_climate!$J$15:$R$10016,6,FALSE)</f>
        <v>0</v>
      </c>
      <c r="D781" s="208" t="e">
        <f>VLOOKUP($B781,Hazards_climate!$J$15:$R$10016,7,FALSE)</f>
        <v>#N/A</v>
      </c>
      <c r="E781" s="207">
        <f>VLOOKUP($B781,Hazards_climate!$J$15:$R$10016,8,FALSE)</f>
        <v>0</v>
      </c>
      <c r="F781" s="209">
        <f>VLOOKUP($B781,Hazards_climate!$J$15:$R$10016,9,FALSE)</f>
        <v>0</v>
      </c>
      <c r="G781" s="108">
        <f>Vulnerability_climate!C810</f>
        <v>0</v>
      </c>
      <c r="H781" s="109" t="str">
        <f t="shared" ref="H781:H844" si="49">G781&amp;B781</f>
        <v>00</v>
      </c>
      <c r="I781" s="109" t="e">
        <f>VLOOKUP(Risk_climate!$H781,Exposure_climate!$D$14:$J$1009,3,FALSE)</f>
        <v>#N/A</v>
      </c>
      <c r="J781" s="109" t="e">
        <f>VLOOKUP(Risk_climate!$H781,Exposure_climate!$D$14:$J$1009,4,FALSE)</f>
        <v>#N/A</v>
      </c>
      <c r="K781" s="110" t="e">
        <f>VLOOKUP(Risk_climate!$H781,Exposure_climate!$D$14:$J$1009,6,FALSE)</f>
        <v>#N/A</v>
      </c>
      <c r="L781" s="111">
        <f>Vulnerability_climate!E810</f>
        <v>0</v>
      </c>
      <c r="M781" s="112">
        <f>Vulnerability_climate!F810</f>
        <v>0</v>
      </c>
      <c r="N781" s="112" t="str">
        <f t="shared" ref="N781:N844" si="50">L781&amp;M781</f>
        <v>00</v>
      </c>
      <c r="O781" s="112" t="e">
        <f>VLOOKUP(N781,Vulnerability_climate!$D$18:$I$37,4,FALSE)</f>
        <v>#N/A</v>
      </c>
      <c r="P781" s="112" t="e">
        <f>VLOOKUP(N781,Vulnerability_climate!$D$18:$I$37,5,FALSE)</f>
        <v>#N/A</v>
      </c>
      <c r="Q781" s="113" t="e">
        <f>VLOOKUP(N781,Vulnerability_climate!$D$18:$I$37,6,FALSE)</f>
        <v>#N/A</v>
      </c>
      <c r="R781" s="55" t="e">
        <f t="shared" si="48"/>
        <v>#N/A</v>
      </c>
      <c r="S781" s="133" t="str">
        <f t="shared" ref="S781:S844" si="51">IF(ISNA(R781),"",COUNTIF($R$12:$R$1007,"&gt;"&amp;R781)+1)</f>
        <v/>
      </c>
    </row>
    <row r="782" spans="2:19" ht="16.5" thickBot="1" x14ac:dyDescent="0.3">
      <c r="B782" s="206">
        <f>Vulnerability_climate!B811</f>
        <v>0</v>
      </c>
      <c r="C782" s="207">
        <f>VLOOKUP($B782,Hazards_climate!$J$15:$R$10016,6,FALSE)</f>
        <v>0</v>
      </c>
      <c r="D782" s="208" t="e">
        <f>VLOOKUP($B782,Hazards_climate!$J$15:$R$10016,7,FALSE)</f>
        <v>#N/A</v>
      </c>
      <c r="E782" s="207">
        <f>VLOOKUP($B782,Hazards_climate!$J$15:$R$10016,8,FALSE)</f>
        <v>0</v>
      </c>
      <c r="F782" s="209">
        <f>VLOOKUP($B782,Hazards_climate!$J$15:$R$10016,9,FALSE)</f>
        <v>0</v>
      </c>
      <c r="G782" s="108">
        <f>Vulnerability_climate!C811</f>
        <v>0</v>
      </c>
      <c r="H782" s="109" t="str">
        <f t="shared" si="49"/>
        <v>00</v>
      </c>
      <c r="I782" s="109" t="e">
        <f>VLOOKUP(Risk_climate!$H782,Exposure_climate!$D$14:$J$1009,3,FALSE)</f>
        <v>#N/A</v>
      </c>
      <c r="J782" s="109" t="e">
        <f>VLOOKUP(Risk_climate!$H782,Exposure_climate!$D$14:$J$1009,4,FALSE)</f>
        <v>#N/A</v>
      </c>
      <c r="K782" s="110" t="e">
        <f>VLOOKUP(Risk_climate!$H782,Exposure_climate!$D$14:$J$1009,6,FALSE)</f>
        <v>#N/A</v>
      </c>
      <c r="L782" s="111">
        <f>Vulnerability_climate!E811</f>
        <v>0</v>
      </c>
      <c r="M782" s="112">
        <f>Vulnerability_climate!F811</f>
        <v>0</v>
      </c>
      <c r="N782" s="112" t="str">
        <f t="shared" si="50"/>
        <v>00</v>
      </c>
      <c r="O782" s="112" t="e">
        <f>VLOOKUP(N782,Vulnerability_climate!$D$18:$I$37,4,FALSE)</f>
        <v>#N/A</v>
      </c>
      <c r="P782" s="112" t="e">
        <f>VLOOKUP(N782,Vulnerability_climate!$D$18:$I$37,5,FALSE)</f>
        <v>#N/A</v>
      </c>
      <c r="Q782" s="113" t="e">
        <f>VLOOKUP(N782,Vulnerability_climate!$D$18:$I$37,6,FALSE)</f>
        <v>#N/A</v>
      </c>
      <c r="R782" s="55" t="e">
        <f t="shared" si="48"/>
        <v>#N/A</v>
      </c>
      <c r="S782" s="133" t="str">
        <f t="shared" si="51"/>
        <v/>
      </c>
    </row>
    <row r="783" spans="2:19" ht="16.5" thickBot="1" x14ac:dyDescent="0.3">
      <c r="B783" s="206">
        <f>Vulnerability_climate!B812</f>
        <v>0</v>
      </c>
      <c r="C783" s="207">
        <f>VLOOKUP($B783,Hazards_climate!$J$15:$R$10016,6,FALSE)</f>
        <v>0</v>
      </c>
      <c r="D783" s="208" t="e">
        <f>VLOOKUP($B783,Hazards_climate!$J$15:$R$10016,7,FALSE)</f>
        <v>#N/A</v>
      </c>
      <c r="E783" s="207">
        <f>VLOOKUP($B783,Hazards_climate!$J$15:$R$10016,8,FALSE)</f>
        <v>0</v>
      </c>
      <c r="F783" s="209">
        <f>VLOOKUP($B783,Hazards_climate!$J$15:$R$10016,9,FALSE)</f>
        <v>0</v>
      </c>
      <c r="G783" s="108">
        <f>Vulnerability_climate!C812</f>
        <v>0</v>
      </c>
      <c r="H783" s="109" t="str">
        <f t="shared" si="49"/>
        <v>00</v>
      </c>
      <c r="I783" s="109" t="e">
        <f>VLOOKUP(Risk_climate!$H783,Exposure_climate!$D$14:$J$1009,3,FALSE)</f>
        <v>#N/A</v>
      </c>
      <c r="J783" s="109" t="e">
        <f>VLOOKUP(Risk_climate!$H783,Exposure_climate!$D$14:$J$1009,4,FALSE)</f>
        <v>#N/A</v>
      </c>
      <c r="K783" s="110" t="e">
        <f>VLOOKUP(Risk_climate!$H783,Exposure_climate!$D$14:$J$1009,6,FALSE)</f>
        <v>#N/A</v>
      </c>
      <c r="L783" s="111">
        <f>Vulnerability_climate!E812</f>
        <v>0</v>
      </c>
      <c r="M783" s="112">
        <f>Vulnerability_climate!F812</f>
        <v>0</v>
      </c>
      <c r="N783" s="112" t="str">
        <f t="shared" si="50"/>
        <v>00</v>
      </c>
      <c r="O783" s="112" t="e">
        <f>VLOOKUP(N783,Vulnerability_climate!$D$18:$I$37,4,FALSE)</f>
        <v>#N/A</v>
      </c>
      <c r="P783" s="112" t="e">
        <f>VLOOKUP(N783,Vulnerability_climate!$D$18:$I$37,5,FALSE)</f>
        <v>#N/A</v>
      </c>
      <c r="Q783" s="113" t="e">
        <f>VLOOKUP(N783,Vulnerability_climate!$D$18:$I$37,6,FALSE)</f>
        <v>#N/A</v>
      </c>
      <c r="R783" s="55" t="e">
        <f t="shared" si="48"/>
        <v>#N/A</v>
      </c>
      <c r="S783" s="133" t="str">
        <f t="shared" si="51"/>
        <v/>
      </c>
    </row>
    <row r="784" spans="2:19" ht="16.5" thickBot="1" x14ac:dyDescent="0.3">
      <c r="B784" s="206">
        <f>Vulnerability_climate!B813</f>
        <v>0</v>
      </c>
      <c r="C784" s="207">
        <f>VLOOKUP($B784,Hazards_climate!$J$15:$R$10016,6,FALSE)</f>
        <v>0</v>
      </c>
      <c r="D784" s="208" t="e">
        <f>VLOOKUP($B784,Hazards_climate!$J$15:$R$10016,7,FALSE)</f>
        <v>#N/A</v>
      </c>
      <c r="E784" s="207">
        <f>VLOOKUP($B784,Hazards_climate!$J$15:$R$10016,8,FALSE)</f>
        <v>0</v>
      </c>
      <c r="F784" s="209">
        <f>VLOOKUP($B784,Hazards_climate!$J$15:$R$10016,9,FALSE)</f>
        <v>0</v>
      </c>
      <c r="G784" s="108">
        <f>Vulnerability_climate!C813</f>
        <v>0</v>
      </c>
      <c r="H784" s="109" t="str">
        <f t="shared" si="49"/>
        <v>00</v>
      </c>
      <c r="I784" s="109" t="e">
        <f>VLOOKUP(Risk_climate!$H784,Exposure_climate!$D$14:$J$1009,3,FALSE)</f>
        <v>#N/A</v>
      </c>
      <c r="J784" s="109" t="e">
        <f>VLOOKUP(Risk_climate!$H784,Exposure_climate!$D$14:$J$1009,4,FALSE)</f>
        <v>#N/A</v>
      </c>
      <c r="K784" s="110" t="e">
        <f>VLOOKUP(Risk_climate!$H784,Exposure_climate!$D$14:$J$1009,6,FALSE)</f>
        <v>#N/A</v>
      </c>
      <c r="L784" s="111">
        <f>Vulnerability_climate!E813</f>
        <v>0</v>
      </c>
      <c r="M784" s="112">
        <f>Vulnerability_climate!F813</f>
        <v>0</v>
      </c>
      <c r="N784" s="112" t="str">
        <f t="shared" si="50"/>
        <v>00</v>
      </c>
      <c r="O784" s="112" t="e">
        <f>VLOOKUP(N784,Vulnerability_climate!$D$18:$I$37,4,FALSE)</f>
        <v>#N/A</v>
      </c>
      <c r="P784" s="112" t="e">
        <f>VLOOKUP(N784,Vulnerability_climate!$D$18:$I$37,5,FALSE)</f>
        <v>#N/A</v>
      </c>
      <c r="Q784" s="113" t="e">
        <f>VLOOKUP(N784,Vulnerability_climate!$D$18:$I$37,6,FALSE)</f>
        <v>#N/A</v>
      </c>
      <c r="R784" s="55" t="e">
        <f t="shared" si="48"/>
        <v>#N/A</v>
      </c>
      <c r="S784" s="133" t="str">
        <f t="shared" si="51"/>
        <v/>
      </c>
    </row>
    <row r="785" spans="2:19" ht="16.5" thickBot="1" x14ac:dyDescent="0.3">
      <c r="B785" s="206">
        <f>Vulnerability_climate!B814</f>
        <v>0</v>
      </c>
      <c r="C785" s="207">
        <f>VLOOKUP($B785,Hazards_climate!$J$15:$R$10016,6,FALSE)</f>
        <v>0</v>
      </c>
      <c r="D785" s="208" t="e">
        <f>VLOOKUP($B785,Hazards_climate!$J$15:$R$10016,7,FALSE)</f>
        <v>#N/A</v>
      </c>
      <c r="E785" s="207">
        <f>VLOOKUP($B785,Hazards_climate!$J$15:$R$10016,8,FALSE)</f>
        <v>0</v>
      </c>
      <c r="F785" s="209">
        <f>VLOOKUP($B785,Hazards_climate!$J$15:$R$10016,9,FALSE)</f>
        <v>0</v>
      </c>
      <c r="G785" s="108">
        <f>Vulnerability_climate!C814</f>
        <v>0</v>
      </c>
      <c r="H785" s="109" t="str">
        <f t="shared" si="49"/>
        <v>00</v>
      </c>
      <c r="I785" s="109" t="e">
        <f>VLOOKUP(Risk_climate!$H785,Exposure_climate!$D$14:$J$1009,3,FALSE)</f>
        <v>#N/A</v>
      </c>
      <c r="J785" s="109" t="e">
        <f>VLOOKUP(Risk_climate!$H785,Exposure_climate!$D$14:$J$1009,4,FALSE)</f>
        <v>#N/A</v>
      </c>
      <c r="K785" s="110" t="e">
        <f>VLOOKUP(Risk_climate!$H785,Exposure_climate!$D$14:$J$1009,6,FALSE)</f>
        <v>#N/A</v>
      </c>
      <c r="L785" s="111">
        <f>Vulnerability_climate!E814</f>
        <v>0</v>
      </c>
      <c r="M785" s="112">
        <f>Vulnerability_climate!F814</f>
        <v>0</v>
      </c>
      <c r="N785" s="112" t="str">
        <f t="shared" si="50"/>
        <v>00</v>
      </c>
      <c r="O785" s="112" t="e">
        <f>VLOOKUP(N785,Vulnerability_climate!$D$18:$I$37,4,FALSE)</f>
        <v>#N/A</v>
      </c>
      <c r="P785" s="112" t="e">
        <f>VLOOKUP(N785,Vulnerability_climate!$D$18:$I$37,5,FALSE)</f>
        <v>#N/A</v>
      </c>
      <c r="Q785" s="113" t="e">
        <f>VLOOKUP(N785,Vulnerability_climate!$D$18:$I$37,6,FALSE)</f>
        <v>#N/A</v>
      </c>
      <c r="R785" s="55" t="e">
        <f t="shared" si="48"/>
        <v>#N/A</v>
      </c>
      <c r="S785" s="133" t="str">
        <f t="shared" si="51"/>
        <v/>
      </c>
    </row>
    <row r="786" spans="2:19" ht="16.5" thickBot="1" x14ac:dyDescent="0.3">
      <c r="B786" s="206">
        <f>Vulnerability_climate!B815</f>
        <v>0</v>
      </c>
      <c r="C786" s="207">
        <f>VLOOKUP($B786,Hazards_climate!$J$15:$R$10016,6,FALSE)</f>
        <v>0</v>
      </c>
      <c r="D786" s="208" t="e">
        <f>VLOOKUP($B786,Hazards_climate!$J$15:$R$10016,7,FALSE)</f>
        <v>#N/A</v>
      </c>
      <c r="E786" s="207">
        <f>VLOOKUP($B786,Hazards_climate!$J$15:$R$10016,8,FALSE)</f>
        <v>0</v>
      </c>
      <c r="F786" s="209">
        <f>VLOOKUP($B786,Hazards_climate!$J$15:$R$10016,9,FALSE)</f>
        <v>0</v>
      </c>
      <c r="G786" s="108">
        <f>Vulnerability_climate!C815</f>
        <v>0</v>
      </c>
      <c r="H786" s="109" t="str">
        <f t="shared" si="49"/>
        <v>00</v>
      </c>
      <c r="I786" s="109" t="e">
        <f>VLOOKUP(Risk_climate!$H786,Exposure_climate!$D$14:$J$1009,3,FALSE)</f>
        <v>#N/A</v>
      </c>
      <c r="J786" s="109" t="e">
        <f>VLOOKUP(Risk_climate!$H786,Exposure_climate!$D$14:$J$1009,4,FALSE)</f>
        <v>#N/A</v>
      </c>
      <c r="K786" s="110" t="e">
        <f>VLOOKUP(Risk_climate!$H786,Exposure_climate!$D$14:$J$1009,6,FALSE)</f>
        <v>#N/A</v>
      </c>
      <c r="L786" s="111">
        <f>Vulnerability_climate!E815</f>
        <v>0</v>
      </c>
      <c r="M786" s="112">
        <f>Vulnerability_climate!F815</f>
        <v>0</v>
      </c>
      <c r="N786" s="112" t="str">
        <f t="shared" si="50"/>
        <v>00</v>
      </c>
      <c r="O786" s="112" t="e">
        <f>VLOOKUP(N786,Vulnerability_climate!$D$18:$I$37,4,FALSE)</f>
        <v>#N/A</v>
      </c>
      <c r="P786" s="112" t="e">
        <f>VLOOKUP(N786,Vulnerability_climate!$D$18:$I$37,5,FALSE)</f>
        <v>#N/A</v>
      </c>
      <c r="Q786" s="113" t="e">
        <f>VLOOKUP(N786,Vulnerability_climate!$D$18:$I$37,6,FALSE)</f>
        <v>#N/A</v>
      </c>
      <c r="R786" s="55" t="e">
        <f t="shared" si="48"/>
        <v>#N/A</v>
      </c>
      <c r="S786" s="133" t="str">
        <f t="shared" si="51"/>
        <v/>
      </c>
    </row>
    <row r="787" spans="2:19" ht="16.5" thickBot="1" x14ac:dyDescent="0.3">
      <c r="B787" s="206">
        <f>Vulnerability_climate!B816</f>
        <v>0</v>
      </c>
      <c r="C787" s="207">
        <f>VLOOKUP($B787,Hazards_climate!$J$15:$R$10016,6,FALSE)</f>
        <v>0</v>
      </c>
      <c r="D787" s="208" t="e">
        <f>VLOOKUP($B787,Hazards_climate!$J$15:$R$10016,7,FALSE)</f>
        <v>#N/A</v>
      </c>
      <c r="E787" s="207">
        <f>VLOOKUP($B787,Hazards_climate!$J$15:$R$10016,8,FALSE)</f>
        <v>0</v>
      </c>
      <c r="F787" s="209">
        <f>VLOOKUP($B787,Hazards_climate!$J$15:$R$10016,9,FALSE)</f>
        <v>0</v>
      </c>
      <c r="G787" s="108">
        <f>Vulnerability_climate!C816</f>
        <v>0</v>
      </c>
      <c r="H787" s="109" t="str">
        <f t="shared" si="49"/>
        <v>00</v>
      </c>
      <c r="I787" s="109" t="e">
        <f>VLOOKUP(Risk_climate!$H787,Exposure_climate!$D$14:$J$1009,3,FALSE)</f>
        <v>#N/A</v>
      </c>
      <c r="J787" s="109" t="e">
        <f>VLOOKUP(Risk_climate!$H787,Exposure_climate!$D$14:$J$1009,4,FALSE)</f>
        <v>#N/A</v>
      </c>
      <c r="K787" s="110" t="e">
        <f>VLOOKUP(Risk_climate!$H787,Exposure_climate!$D$14:$J$1009,6,FALSE)</f>
        <v>#N/A</v>
      </c>
      <c r="L787" s="111">
        <f>Vulnerability_climate!E816</f>
        <v>0</v>
      </c>
      <c r="M787" s="112">
        <f>Vulnerability_climate!F816</f>
        <v>0</v>
      </c>
      <c r="N787" s="112" t="str">
        <f t="shared" si="50"/>
        <v>00</v>
      </c>
      <c r="O787" s="112" t="e">
        <f>VLOOKUP(N787,Vulnerability_climate!$D$18:$I$37,4,FALSE)</f>
        <v>#N/A</v>
      </c>
      <c r="P787" s="112" t="e">
        <f>VLOOKUP(N787,Vulnerability_climate!$D$18:$I$37,5,FALSE)</f>
        <v>#N/A</v>
      </c>
      <c r="Q787" s="113" t="e">
        <f>VLOOKUP(N787,Vulnerability_climate!$D$18:$I$37,6,FALSE)</f>
        <v>#N/A</v>
      </c>
      <c r="R787" s="55" t="e">
        <f t="shared" si="48"/>
        <v>#N/A</v>
      </c>
      <c r="S787" s="133" t="str">
        <f t="shared" si="51"/>
        <v/>
      </c>
    </row>
    <row r="788" spans="2:19" ht="16.5" thickBot="1" x14ac:dyDescent="0.3">
      <c r="B788" s="206">
        <f>Vulnerability_climate!B817</f>
        <v>0</v>
      </c>
      <c r="C788" s="207">
        <f>VLOOKUP($B788,Hazards_climate!$J$15:$R$10016,6,FALSE)</f>
        <v>0</v>
      </c>
      <c r="D788" s="208" t="e">
        <f>VLOOKUP($B788,Hazards_climate!$J$15:$R$10016,7,FALSE)</f>
        <v>#N/A</v>
      </c>
      <c r="E788" s="207">
        <f>VLOOKUP($B788,Hazards_climate!$J$15:$R$10016,8,FALSE)</f>
        <v>0</v>
      </c>
      <c r="F788" s="209">
        <f>VLOOKUP($B788,Hazards_climate!$J$15:$R$10016,9,FALSE)</f>
        <v>0</v>
      </c>
      <c r="G788" s="108">
        <f>Vulnerability_climate!C817</f>
        <v>0</v>
      </c>
      <c r="H788" s="109" t="str">
        <f t="shared" si="49"/>
        <v>00</v>
      </c>
      <c r="I788" s="109" t="e">
        <f>VLOOKUP(Risk_climate!$H788,Exposure_climate!$D$14:$J$1009,3,FALSE)</f>
        <v>#N/A</v>
      </c>
      <c r="J788" s="109" t="e">
        <f>VLOOKUP(Risk_climate!$H788,Exposure_climate!$D$14:$J$1009,4,FALSE)</f>
        <v>#N/A</v>
      </c>
      <c r="K788" s="110" t="e">
        <f>VLOOKUP(Risk_climate!$H788,Exposure_climate!$D$14:$J$1009,6,FALSE)</f>
        <v>#N/A</v>
      </c>
      <c r="L788" s="111">
        <f>Vulnerability_climate!E817</f>
        <v>0</v>
      </c>
      <c r="M788" s="112">
        <f>Vulnerability_climate!F817</f>
        <v>0</v>
      </c>
      <c r="N788" s="112" t="str">
        <f t="shared" si="50"/>
        <v>00</v>
      </c>
      <c r="O788" s="112" t="e">
        <f>VLOOKUP(N788,Vulnerability_climate!$D$18:$I$37,4,FALSE)</f>
        <v>#N/A</v>
      </c>
      <c r="P788" s="112" t="e">
        <f>VLOOKUP(N788,Vulnerability_climate!$D$18:$I$37,5,FALSE)</f>
        <v>#N/A</v>
      </c>
      <c r="Q788" s="113" t="e">
        <f>VLOOKUP(N788,Vulnerability_climate!$D$18:$I$37,6,FALSE)</f>
        <v>#N/A</v>
      </c>
      <c r="R788" s="55" t="e">
        <f t="shared" si="48"/>
        <v>#N/A</v>
      </c>
      <c r="S788" s="133" t="str">
        <f t="shared" si="51"/>
        <v/>
      </c>
    </row>
    <row r="789" spans="2:19" ht="16.5" thickBot="1" x14ac:dyDescent="0.3">
      <c r="B789" s="206">
        <f>Vulnerability_climate!B818</f>
        <v>0</v>
      </c>
      <c r="C789" s="207">
        <f>VLOOKUP($B789,Hazards_climate!$J$15:$R$10016,6,FALSE)</f>
        <v>0</v>
      </c>
      <c r="D789" s="208" t="e">
        <f>VLOOKUP($B789,Hazards_climate!$J$15:$R$10016,7,FALSE)</f>
        <v>#N/A</v>
      </c>
      <c r="E789" s="207">
        <f>VLOOKUP($B789,Hazards_climate!$J$15:$R$10016,8,FALSE)</f>
        <v>0</v>
      </c>
      <c r="F789" s="209">
        <f>VLOOKUP($B789,Hazards_climate!$J$15:$R$10016,9,FALSE)</f>
        <v>0</v>
      </c>
      <c r="G789" s="108">
        <f>Vulnerability_climate!C818</f>
        <v>0</v>
      </c>
      <c r="H789" s="109" t="str">
        <f t="shared" si="49"/>
        <v>00</v>
      </c>
      <c r="I789" s="109" t="e">
        <f>VLOOKUP(Risk_climate!$H789,Exposure_climate!$D$14:$J$1009,3,FALSE)</f>
        <v>#N/A</v>
      </c>
      <c r="J789" s="109" t="e">
        <f>VLOOKUP(Risk_climate!$H789,Exposure_climate!$D$14:$J$1009,4,FALSE)</f>
        <v>#N/A</v>
      </c>
      <c r="K789" s="110" t="e">
        <f>VLOOKUP(Risk_climate!$H789,Exposure_climate!$D$14:$J$1009,6,FALSE)</f>
        <v>#N/A</v>
      </c>
      <c r="L789" s="111">
        <f>Vulnerability_climate!E818</f>
        <v>0</v>
      </c>
      <c r="M789" s="112">
        <f>Vulnerability_climate!F818</f>
        <v>0</v>
      </c>
      <c r="N789" s="112" t="str">
        <f t="shared" si="50"/>
        <v>00</v>
      </c>
      <c r="O789" s="112" t="e">
        <f>VLOOKUP(N789,Vulnerability_climate!$D$18:$I$37,4,FALSE)</f>
        <v>#N/A</v>
      </c>
      <c r="P789" s="112" t="e">
        <f>VLOOKUP(N789,Vulnerability_climate!$D$18:$I$37,5,FALSE)</f>
        <v>#N/A</v>
      </c>
      <c r="Q789" s="113" t="e">
        <f>VLOOKUP(N789,Vulnerability_climate!$D$18:$I$37,6,FALSE)</f>
        <v>#N/A</v>
      </c>
      <c r="R789" s="55" t="e">
        <f t="shared" si="48"/>
        <v>#N/A</v>
      </c>
      <c r="S789" s="133" t="str">
        <f t="shared" si="51"/>
        <v/>
      </c>
    </row>
    <row r="790" spans="2:19" ht="16.5" thickBot="1" x14ac:dyDescent="0.3">
      <c r="B790" s="206">
        <f>Vulnerability_climate!B819</f>
        <v>0</v>
      </c>
      <c r="C790" s="207">
        <f>VLOOKUP($B790,Hazards_climate!$J$15:$R$10016,6,FALSE)</f>
        <v>0</v>
      </c>
      <c r="D790" s="208" t="e">
        <f>VLOOKUP($B790,Hazards_climate!$J$15:$R$10016,7,FALSE)</f>
        <v>#N/A</v>
      </c>
      <c r="E790" s="207">
        <f>VLOOKUP($B790,Hazards_climate!$J$15:$R$10016,8,FALSE)</f>
        <v>0</v>
      </c>
      <c r="F790" s="209">
        <f>VLOOKUP($B790,Hazards_climate!$J$15:$R$10016,9,FALSE)</f>
        <v>0</v>
      </c>
      <c r="G790" s="108">
        <f>Vulnerability_climate!C819</f>
        <v>0</v>
      </c>
      <c r="H790" s="109" t="str">
        <f t="shared" si="49"/>
        <v>00</v>
      </c>
      <c r="I790" s="109" t="e">
        <f>VLOOKUP(Risk_climate!$H790,Exposure_climate!$D$14:$J$1009,3,FALSE)</f>
        <v>#N/A</v>
      </c>
      <c r="J790" s="109" t="e">
        <f>VLOOKUP(Risk_climate!$H790,Exposure_climate!$D$14:$J$1009,4,FALSE)</f>
        <v>#N/A</v>
      </c>
      <c r="K790" s="110" t="e">
        <f>VLOOKUP(Risk_climate!$H790,Exposure_climate!$D$14:$J$1009,6,FALSE)</f>
        <v>#N/A</v>
      </c>
      <c r="L790" s="111">
        <f>Vulnerability_climate!E819</f>
        <v>0</v>
      </c>
      <c r="M790" s="112">
        <f>Vulnerability_climate!F819</f>
        <v>0</v>
      </c>
      <c r="N790" s="112" t="str">
        <f t="shared" si="50"/>
        <v>00</v>
      </c>
      <c r="O790" s="112" t="e">
        <f>VLOOKUP(N790,Vulnerability_climate!$D$18:$I$37,4,FALSE)</f>
        <v>#N/A</v>
      </c>
      <c r="P790" s="112" t="e">
        <f>VLOOKUP(N790,Vulnerability_climate!$D$18:$I$37,5,FALSE)</f>
        <v>#N/A</v>
      </c>
      <c r="Q790" s="113" t="e">
        <f>VLOOKUP(N790,Vulnerability_climate!$D$18:$I$37,6,FALSE)</f>
        <v>#N/A</v>
      </c>
      <c r="R790" s="55" t="e">
        <f t="shared" si="48"/>
        <v>#N/A</v>
      </c>
      <c r="S790" s="133" t="str">
        <f t="shared" si="51"/>
        <v/>
      </c>
    </row>
    <row r="791" spans="2:19" ht="16.5" thickBot="1" x14ac:dyDescent="0.3">
      <c r="B791" s="206">
        <f>Vulnerability_climate!B820</f>
        <v>0</v>
      </c>
      <c r="C791" s="207">
        <f>VLOOKUP($B791,Hazards_climate!$J$15:$R$10016,6,FALSE)</f>
        <v>0</v>
      </c>
      <c r="D791" s="208" t="e">
        <f>VLOOKUP($B791,Hazards_climate!$J$15:$R$10016,7,FALSE)</f>
        <v>#N/A</v>
      </c>
      <c r="E791" s="207">
        <f>VLOOKUP($B791,Hazards_climate!$J$15:$R$10016,8,FALSE)</f>
        <v>0</v>
      </c>
      <c r="F791" s="209">
        <f>VLOOKUP($B791,Hazards_climate!$J$15:$R$10016,9,FALSE)</f>
        <v>0</v>
      </c>
      <c r="G791" s="108">
        <f>Vulnerability_climate!C820</f>
        <v>0</v>
      </c>
      <c r="H791" s="109" t="str">
        <f t="shared" si="49"/>
        <v>00</v>
      </c>
      <c r="I791" s="109" t="e">
        <f>VLOOKUP(Risk_climate!$H791,Exposure_climate!$D$14:$J$1009,3,FALSE)</f>
        <v>#N/A</v>
      </c>
      <c r="J791" s="109" t="e">
        <f>VLOOKUP(Risk_climate!$H791,Exposure_climate!$D$14:$J$1009,4,FALSE)</f>
        <v>#N/A</v>
      </c>
      <c r="K791" s="110" t="e">
        <f>VLOOKUP(Risk_climate!$H791,Exposure_climate!$D$14:$J$1009,6,FALSE)</f>
        <v>#N/A</v>
      </c>
      <c r="L791" s="111">
        <f>Vulnerability_climate!E820</f>
        <v>0</v>
      </c>
      <c r="M791" s="112">
        <f>Vulnerability_climate!F820</f>
        <v>0</v>
      </c>
      <c r="N791" s="112" t="str">
        <f t="shared" si="50"/>
        <v>00</v>
      </c>
      <c r="O791" s="112" t="e">
        <f>VLOOKUP(N791,Vulnerability_climate!$D$18:$I$37,4,FALSE)</f>
        <v>#N/A</v>
      </c>
      <c r="P791" s="112" t="e">
        <f>VLOOKUP(N791,Vulnerability_climate!$D$18:$I$37,5,FALSE)</f>
        <v>#N/A</v>
      </c>
      <c r="Q791" s="113" t="e">
        <f>VLOOKUP(N791,Vulnerability_climate!$D$18:$I$37,6,FALSE)</f>
        <v>#N/A</v>
      </c>
      <c r="R791" s="55" t="e">
        <f t="shared" si="48"/>
        <v>#N/A</v>
      </c>
      <c r="S791" s="133" t="str">
        <f t="shared" si="51"/>
        <v/>
      </c>
    </row>
    <row r="792" spans="2:19" ht="16.5" thickBot="1" x14ac:dyDescent="0.3">
      <c r="B792" s="206">
        <f>Vulnerability_climate!B821</f>
        <v>0</v>
      </c>
      <c r="C792" s="207">
        <f>VLOOKUP($B792,Hazards_climate!$J$15:$R$10016,6,FALSE)</f>
        <v>0</v>
      </c>
      <c r="D792" s="208" t="e">
        <f>VLOOKUP($B792,Hazards_climate!$J$15:$R$10016,7,FALSE)</f>
        <v>#N/A</v>
      </c>
      <c r="E792" s="207">
        <f>VLOOKUP($B792,Hazards_climate!$J$15:$R$10016,8,FALSE)</f>
        <v>0</v>
      </c>
      <c r="F792" s="209">
        <f>VLOOKUP($B792,Hazards_climate!$J$15:$R$10016,9,FALSE)</f>
        <v>0</v>
      </c>
      <c r="G792" s="108">
        <f>Vulnerability_climate!C821</f>
        <v>0</v>
      </c>
      <c r="H792" s="109" t="str">
        <f t="shared" si="49"/>
        <v>00</v>
      </c>
      <c r="I792" s="109" t="e">
        <f>VLOOKUP(Risk_climate!$H792,Exposure_climate!$D$14:$J$1009,3,FALSE)</f>
        <v>#N/A</v>
      </c>
      <c r="J792" s="109" t="e">
        <f>VLOOKUP(Risk_climate!$H792,Exposure_climate!$D$14:$J$1009,4,FALSE)</f>
        <v>#N/A</v>
      </c>
      <c r="K792" s="110" t="e">
        <f>VLOOKUP(Risk_climate!$H792,Exposure_climate!$D$14:$J$1009,6,FALSE)</f>
        <v>#N/A</v>
      </c>
      <c r="L792" s="111">
        <f>Vulnerability_climate!E821</f>
        <v>0</v>
      </c>
      <c r="M792" s="112">
        <f>Vulnerability_climate!F821</f>
        <v>0</v>
      </c>
      <c r="N792" s="112" t="str">
        <f t="shared" si="50"/>
        <v>00</v>
      </c>
      <c r="O792" s="112" t="e">
        <f>VLOOKUP(N792,Vulnerability_climate!$D$18:$I$37,4,FALSE)</f>
        <v>#N/A</v>
      </c>
      <c r="P792" s="112" t="e">
        <f>VLOOKUP(N792,Vulnerability_climate!$D$18:$I$37,5,FALSE)</f>
        <v>#N/A</v>
      </c>
      <c r="Q792" s="113" t="e">
        <f>VLOOKUP(N792,Vulnerability_climate!$D$18:$I$37,6,FALSE)</f>
        <v>#N/A</v>
      </c>
      <c r="R792" s="55" t="e">
        <f t="shared" si="48"/>
        <v>#N/A</v>
      </c>
      <c r="S792" s="133" t="str">
        <f t="shared" si="51"/>
        <v/>
      </c>
    </row>
    <row r="793" spans="2:19" ht="16.5" thickBot="1" x14ac:dyDescent="0.3">
      <c r="B793" s="206">
        <f>Vulnerability_climate!B822</f>
        <v>0</v>
      </c>
      <c r="C793" s="207">
        <f>VLOOKUP($B793,Hazards_climate!$J$15:$R$10016,6,FALSE)</f>
        <v>0</v>
      </c>
      <c r="D793" s="208" t="e">
        <f>VLOOKUP($B793,Hazards_climate!$J$15:$R$10016,7,FALSE)</f>
        <v>#N/A</v>
      </c>
      <c r="E793" s="207">
        <f>VLOOKUP($B793,Hazards_climate!$J$15:$R$10016,8,FALSE)</f>
        <v>0</v>
      </c>
      <c r="F793" s="209">
        <f>VLOOKUP($B793,Hazards_climate!$J$15:$R$10016,9,FALSE)</f>
        <v>0</v>
      </c>
      <c r="G793" s="108">
        <f>Vulnerability_climate!C822</f>
        <v>0</v>
      </c>
      <c r="H793" s="109" t="str">
        <f t="shared" si="49"/>
        <v>00</v>
      </c>
      <c r="I793" s="109" t="e">
        <f>VLOOKUP(Risk_climate!$H793,Exposure_climate!$D$14:$J$1009,3,FALSE)</f>
        <v>#N/A</v>
      </c>
      <c r="J793" s="109" t="e">
        <f>VLOOKUP(Risk_climate!$H793,Exposure_climate!$D$14:$J$1009,4,FALSE)</f>
        <v>#N/A</v>
      </c>
      <c r="K793" s="110" t="e">
        <f>VLOOKUP(Risk_climate!$H793,Exposure_climate!$D$14:$J$1009,6,FALSE)</f>
        <v>#N/A</v>
      </c>
      <c r="L793" s="111">
        <f>Vulnerability_climate!E822</f>
        <v>0</v>
      </c>
      <c r="M793" s="112">
        <f>Vulnerability_climate!F822</f>
        <v>0</v>
      </c>
      <c r="N793" s="112" t="str">
        <f t="shared" si="50"/>
        <v>00</v>
      </c>
      <c r="O793" s="112" t="e">
        <f>VLOOKUP(N793,Vulnerability_climate!$D$18:$I$37,4,FALSE)</f>
        <v>#N/A</v>
      </c>
      <c r="P793" s="112" t="e">
        <f>VLOOKUP(N793,Vulnerability_climate!$D$18:$I$37,5,FALSE)</f>
        <v>#N/A</v>
      </c>
      <c r="Q793" s="113" t="e">
        <f>VLOOKUP(N793,Vulnerability_climate!$D$18:$I$37,6,FALSE)</f>
        <v>#N/A</v>
      </c>
      <c r="R793" s="55" t="e">
        <f t="shared" si="48"/>
        <v>#N/A</v>
      </c>
      <c r="S793" s="133" t="str">
        <f t="shared" si="51"/>
        <v/>
      </c>
    </row>
    <row r="794" spans="2:19" ht="16.5" thickBot="1" x14ac:dyDescent="0.3">
      <c r="B794" s="206">
        <f>Vulnerability_climate!B823</f>
        <v>0</v>
      </c>
      <c r="C794" s="207">
        <f>VLOOKUP($B794,Hazards_climate!$J$15:$R$10016,6,FALSE)</f>
        <v>0</v>
      </c>
      <c r="D794" s="208" t="e">
        <f>VLOOKUP($B794,Hazards_climate!$J$15:$R$10016,7,FALSE)</f>
        <v>#N/A</v>
      </c>
      <c r="E794" s="207">
        <f>VLOOKUP($B794,Hazards_climate!$J$15:$R$10016,8,FALSE)</f>
        <v>0</v>
      </c>
      <c r="F794" s="209">
        <f>VLOOKUP($B794,Hazards_climate!$J$15:$R$10016,9,FALSE)</f>
        <v>0</v>
      </c>
      <c r="G794" s="108">
        <f>Vulnerability_climate!C823</f>
        <v>0</v>
      </c>
      <c r="H794" s="109" t="str">
        <f t="shared" si="49"/>
        <v>00</v>
      </c>
      <c r="I794" s="109" t="e">
        <f>VLOOKUP(Risk_climate!$H794,Exposure_climate!$D$14:$J$1009,3,FALSE)</f>
        <v>#N/A</v>
      </c>
      <c r="J794" s="109" t="e">
        <f>VLOOKUP(Risk_climate!$H794,Exposure_climate!$D$14:$J$1009,4,FALSE)</f>
        <v>#N/A</v>
      </c>
      <c r="K794" s="110" t="e">
        <f>VLOOKUP(Risk_climate!$H794,Exposure_climate!$D$14:$J$1009,6,FALSE)</f>
        <v>#N/A</v>
      </c>
      <c r="L794" s="111">
        <f>Vulnerability_climate!E823</f>
        <v>0</v>
      </c>
      <c r="M794" s="112">
        <f>Vulnerability_climate!F823</f>
        <v>0</v>
      </c>
      <c r="N794" s="112" t="str">
        <f t="shared" si="50"/>
        <v>00</v>
      </c>
      <c r="O794" s="112" t="e">
        <f>VLOOKUP(N794,Vulnerability_climate!$D$18:$I$37,4,FALSE)</f>
        <v>#N/A</v>
      </c>
      <c r="P794" s="112" t="e">
        <f>VLOOKUP(N794,Vulnerability_climate!$D$18:$I$37,5,FALSE)</f>
        <v>#N/A</v>
      </c>
      <c r="Q794" s="113" t="e">
        <f>VLOOKUP(N794,Vulnerability_climate!$D$18:$I$37,6,FALSE)</f>
        <v>#N/A</v>
      </c>
      <c r="R794" s="55" t="e">
        <f t="shared" si="48"/>
        <v>#N/A</v>
      </c>
      <c r="S794" s="133" t="str">
        <f t="shared" si="51"/>
        <v/>
      </c>
    </row>
    <row r="795" spans="2:19" ht="16.5" thickBot="1" x14ac:dyDescent="0.3">
      <c r="B795" s="206">
        <f>Vulnerability_climate!B824</f>
        <v>0</v>
      </c>
      <c r="C795" s="207">
        <f>VLOOKUP($B795,Hazards_climate!$J$15:$R$10016,6,FALSE)</f>
        <v>0</v>
      </c>
      <c r="D795" s="208" t="e">
        <f>VLOOKUP($B795,Hazards_climate!$J$15:$R$10016,7,FALSE)</f>
        <v>#N/A</v>
      </c>
      <c r="E795" s="207">
        <f>VLOOKUP($B795,Hazards_climate!$J$15:$R$10016,8,FALSE)</f>
        <v>0</v>
      </c>
      <c r="F795" s="209">
        <f>VLOOKUP($B795,Hazards_climate!$J$15:$R$10016,9,FALSE)</f>
        <v>0</v>
      </c>
      <c r="G795" s="108">
        <f>Vulnerability_climate!C824</f>
        <v>0</v>
      </c>
      <c r="H795" s="109" t="str">
        <f t="shared" si="49"/>
        <v>00</v>
      </c>
      <c r="I795" s="109" t="e">
        <f>VLOOKUP(Risk_climate!$H795,Exposure_climate!$D$14:$J$1009,3,FALSE)</f>
        <v>#N/A</v>
      </c>
      <c r="J795" s="109" t="e">
        <f>VLOOKUP(Risk_climate!$H795,Exposure_climate!$D$14:$J$1009,4,FALSE)</f>
        <v>#N/A</v>
      </c>
      <c r="K795" s="110" t="e">
        <f>VLOOKUP(Risk_climate!$H795,Exposure_climate!$D$14:$J$1009,6,FALSE)</f>
        <v>#N/A</v>
      </c>
      <c r="L795" s="111">
        <f>Vulnerability_climate!E824</f>
        <v>0</v>
      </c>
      <c r="M795" s="112">
        <f>Vulnerability_climate!F824</f>
        <v>0</v>
      </c>
      <c r="N795" s="112" t="str">
        <f t="shared" si="50"/>
        <v>00</v>
      </c>
      <c r="O795" s="112" t="e">
        <f>VLOOKUP(N795,Vulnerability_climate!$D$18:$I$37,4,FALSE)</f>
        <v>#N/A</v>
      </c>
      <c r="P795" s="112" t="e">
        <f>VLOOKUP(N795,Vulnerability_climate!$D$18:$I$37,5,FALSE)</f>
        <v>#N/A</v>
      </c>
      <c r="Q795" s="113" t="e">
        <f>VLOOKUP(N795,Vulnerability_climate!$D$18:$I$37,6,FALSE)</f>
        <v>#N/A</v>
      </c>
      <c r="R795" s="55" t="e">
        <f t="shared" si="48"/>
        <v>#N/A</v>
      </c>
      <c r="S795" s="133" t="str">
        <f t="shared" si="51"/>
        <v/>
      </c>
    </row>
    <row r="796" spans="2:19" ht="16.5" thickBot="1" x14ac:dyDescent="0.3">
      <c r="B796" s="206">
        <f>Vulnerability_climate!B825</f>
        <v>0</v>
      </c>
      <c r="C796" s="207">
        <f>VLOOKUP($B796,Hazards_climate!$J$15:$R$10016,6,FALSE)</f>
        <v>0</v>
      </c>
      <c r="D796" s="208" t="e">
        <f>VLOOKUP($B796,Hazards_climate!$J$15:$R$10016,7,FALSE)</f>
        <v>#N/A</v>
      </c>
      <c r="E796" s="207">
        <f>VLOOKUP($B796,Hazards_climate!$J$15:$R$10016,8,FALSE)</f>
        <v>0</v>
      </c>
      <c r="F796" s="209">
        <f>VLOOKUP($B796,Hazards_climate!$J$15:$R$10016,9,FALSE)</f>
        <v>0</v>
      </c>
      <c r="G796" s="108">
        <f>Vulnerability_climate!C825</f>
        <v>0</v>
      </c>
      <c r="H796" s="109" t="str">
        <f t="shared" si="49"/>
        <v>00</v>
      </c>
      <c r="I796" s="109" t="e">
        <f>VLOOKUP(Risk_climate!$H796,Exposure_climate!$D$14:$J$1009,3,FALSE)</f>
        <v>#N/A</v>
      </c>
      <c r="J796" s="109" t="e">
        <f>VLOOKUP(Risk_climate!$H796,Exposure_climate!$D$14:$J$1009,4,FALSE)</f>
        <v>#N/A</v>
      </c>
      <c r="K796" s="110" t="e">
        <f>VLOOKUP(Risk_climate!$H796,Exposure_climate!$D$14:$J$1009,6,FALSE)</f>
        <v>#N/A</v>
      </c>
      <c r="L796" s="111">
        <f>Vulnerability_climate!E825</f>
        <v>0</v>
      </c>
      <c r="M796" s="112">
        <f>Vulnerability_climate!F825</f>
        <v>0</v>
      </c>
      <c r="N796" s="112" t="str">
        <f t="shared" si="50"/>
        <v>00</v>
      </c>
      <c r="O796" s="112" t="e">
        <f>VLOOKUP(N796,Vulnerability_climate!$D$18:$I$37,4,FALSE)</f>
        <v>#N/A</v>
      </c>
      <c r="P796" s="112" t="e">
        <f>VLOOKUP(N796,Vulnerability_climate!$D$18:$I$37,5,FALSE)</f>
        <v>#N/A</v>
      </c>
      <c r="Q796" s="113" t="e">
        <f>VLOOKUP(N796,Vulnerability_climate!$D$18:$I$37,6,FALSE)</f>
        <v>#N/A</v>
      </c>
      <c r="R796" s="55" t="e">
        <f t="shared" si="48"/>
        <v>#N/A</v>
      </c>
      <c r="S796" s="133" t="str">
        <f t="shared" si="51"/>
        <v/>
      </c>
    </row>
    <row r="797" spans="2:19" ht="16.5" thickBot="1" x14ac:dyDescent="0.3">
      <c r="B797" s="206">
        <f>Vulnerability_climate!B826</f>
        <v>0</v>
      </c>
      <c r="C797" s="207">
        <f>VLOOKUP($B797,Hazards_climate!$J$15:$R$10016,6,FALSE)</f>
        <v>0</v>
      </c>
      <c r="D797" s="208" t="e">
        <f>VLOOKUP($B797,Hazards_climate!$J$15:$R$10016,7,FALSE)</f>
        <v>#N/A</v>
      </c>
      <c r="E797" s="207">
        <f>VLOOKUP($B797,Hazards_climate!$J$15:$R$10016,8,FALSE)</f>
        <v>0</v>
      </c>
      <c r="F797" s="209">
        <f>VLOOKUP($B797,Hazards_climate!$J$15:$R$10016,9,FALSE)</f>
        <v>0</v>
      </c>
      <c r="G797" s="108">
        <f>Vulnerability_climate!C826</f>
        <v>0</v>
      </c>
      <c r="H797" s="109" t="str">
        <f t="shared" si="49"/>
        <v>00</v>
      </c>
      <c r="I797" s="109" t="e">
        <f>VLOOKUP(Risk_climate!$H797,Exposure_climate!$D$14:$J$1009,3,FALSE)</f>
        <v>#N/A</v>
      </c>
      <c r="J797" s="109" t="e">
        <f>VLOOKUP(Risk_climate!$H797,Exposure_climate!$D$14:$J$1009,4,FALSE)</f>
        <v>#N/A</v>
      </c>
      <c r="K797" s="110" t="e">
        <f>VLOOKUP(Risk_climate!$H797,Exposure_climate!$D$14:$J$1009,6,FALSE)</f>
        <v>#N/A</v>
      </c>
      <c r="L797" s="111">
        <f>Vulnerability_climate!E826</f>
        <v>0</v>
      </c>
      <c r="M797" s="112">
        <f>Vulnerability_climate!F826</f>
        <v>0</v>
      </c>
      <c r="N797" s="112" t="str">
        <f t="shared" si="50"/>
        <v>00</v>
      </c>
      <c r="O797" s="112" t="e">
        <f>VLOOKUP(N797,Vulnerability_climate!$D$18:$I$37,4,FALSE)</f>
        <v>#N/A</v>
      </c>
      <c r="P797" s="112" t="e">
        <f>VLOOKUP(N797,Vulnerability_climate!$D$18:$I$37,5,FALSE)</f>
        <v>#N/A</v>
      </c>
      <c r="Q797" s="113" t="e">
        <f>VLOOKUP(N797,Vulnerability_climate!$D$18:$I$37,6,FALSE)</f>
        <v>#N/A</v>
      </c>
      <c r="R797" s="55" t="e">
        <f t="shared" si="48"/>
        <v>#N/A</v>
      </c>
      <c r="S797" s="133" t="str">
        <f t="shared" si="51"/>
        <v/>
      </c>
    </row>
    <row r="798" spans="2:19" ht="16.5" thickBot="1" x14ac:dyDescent="0.3">
      <c r="B798" s="206">
        <f>Vulnerability_climate!B827</f>
        <v>0</v>
      </c>
      <c r="C798" s="207">
        <f>VLOOKUP($B798,Hazards_climate!$J$15:$R$10016,6,FALSE)</f>
        <v>0</v>
      </c>
      <c r="D798" s="208" t="e">
        <f>VLOOKUP($B798,Hazards_climate!$J$15:$R$10016,7,FALSE)</f>
        <v>#N/A</v>
      </c>
      <c r="E798" s="207">
        <f>VLOOKUP($B798,Hazards_climate!$J$15:$R$10016,8,FALSE)</f>
        <v>0</v>
      </c>
      <c r="F798" s="209">
        <f>VLOOKUP($B798,Hazards_climate!$J$15:$R$10016,9,FALSE)</f>
        <v>0</v>
      </c>
      <c r="G798" s="108">
        <f>Vulnerability_climate!C827</f>
        <v>0</v>
      </c>
      <c r="H798" s="109" t="str">
        <f t="shared" si="49"/>
        <v>00</v>
      </c>
      <c r="I798" s="109" t="e">
        <f>VLOOKUP(Risk_climate!$H798,Exposure_climate!$D$14:$J$1009,3,FALSE)</f>
        <v>#N/A</v>
      </c>
      <c r="J798" s="109" t="e">
        <f>VLOOKUP(Risk_climate!$H798,Exposure_climate!$D$14:$J$1009,4,FALSE)</f>
        <v>#N/A</v>
      </c>
      <c r="K798" s="110" t="e">
        <f>VLOOKUP(Risk_climate!$H798,Exposure_climate!$D$14:$J$1009,6,FALSE)</f>
        <v>#N/A</v>
      </c>
      <c r="L798" s="111">
        <f>Vulnerability_climate!E827</f>
        <v>0</v>
      </c>
      <c r="M798" s="112">
        <f>Vulnerability_climate!F827</f>
        <v>0</v>
      </c>
      <c r="N798" s="112" t="str">
        <f t="shared" si="50"/>
        <v>00</v>
      </c>
      <c r="O798" s="112" t="e">
        <f>VLOOKUP(N798,Vulnerability_climate!$D$18:$I$37,4,FALSE)</f>
        <v>#N/A</v>
      </c>
      <c r="P798" s="112" t="e">
        <f>VLOOKUP(N798,Vulnerability_climate!$D$18:$I$37,5,FALSE)</f>
        <v>#N/A</v>
      </c>
      <c r="Q798" s="113" t="e">
        <f>VLOOKUP(N798,Vulnerability_climate!$D$18:$I$37,6,FALSE)</f>
        <v>#N/A</v>
      </c>
      <c r="R798" s="55" t="e">
        <f t="shared" si="48"/>
        <v>#N/A</v>
      </c>
      <c r="S798" s="133" t="str">
        <f t="shared" si="51"/>
        <v/>
      </c>
    </row>
    <row r="799" spans="2:19" ht="16.5" thickBot="1" x14ac:dyDescent="0.3">
      <c r="B799" s="206">
        <f>Vulnerability_climate!B828</f>
        <v>0</v>
      </c>
      <c r="C799" s="207">
        <f>VLOOKUP($B799,Hazards_climate!$J$15:$R$10016,6,FALSE)</f>
        <v>0</v>
      </c>
      <c r="D799" s="208" t="e">
        <f>VLOOKUP($B799,Hazards_climate!$J$15:$R$10016,7,FALSE)</f>
        <v>#N/A</v>
      </c>
      <c r="E799" s="207">
        <f>VLOOKUP($B799,Hazards_climate!$J$15:$R$10016,8,FALSE)</f>
        <v>0</v>
      </c>
      <c r="F799" s="209">
        <f>VLOOKUP($B799,Hazards_climate!$J$15:$R$10016,9,FALSE)</f>
        <v>0</v>
      </c>
      <c r="G799" s="108">
        <f>Vulnerability_climate!C828</f>
        <v>0</v>
      </c>
      <c r="H799" s="109" t="str">
        <f t="shared" si="49"/>
        <v>00</v>
      </c>
      <c r="I799" s="109" t="e">
        <f>VLOOKUP(Risk_climate!$H799,Exposure_climate!$D$14:$J$1009,3,FALSE)</f>
        <v>#N/A</v>
      </c>
      <c r="J799" s="109" t="e">
        <f>VLOOKUP(Risk_climate!$H799,Exposure_climate!$D$14:$J$1009,4,FALSE)</f>
        <v>#N/A</v>
      </c>
      <c r="K799" s="110" t="e">
        <f>VLOOKUP(Risk_climate!$H799,Exposure_climate!$D$14:$J$1009,6,FALSE)</f>
        <v>#N/A</v>
      </c>
      <c r="L799" s="111">
        <f>Vulnerability_climate!E828</f>
        <v>0</v>
      </c>
      <c r="M799" s="112">
        <f>Vulnerability_climate!F828</f>
        <v>0</v>
      </c>
      <c r="N799" s="112" t="str">
        <f t="shared" si="50"/>
        <v>00</v>
      </c>
      <c r="O799" s="112" t="e">
        <f>VLOOKUP(N799,Vulnerability_climate!$D$18:$I$37,4,FALSE)</f>
        <v>#N/A</v>
      </c>
      <c r="P799" s="112" t="e">
        <f>VLOOKUP(N799,Vulnerability_climate!$D$18:$I$37,5,FALSE)</f>
        <v>#N/A</v>
      </c>
      <c r="Q799" s="113" t="e">
        <f>VLOOKUP(N799,Vulnerability_climate!$D$18:$I$37,6,FALSE)</f>
        <v>#N/A</v>
      </c>
      <c r="R799" s="55" t="e">
        <f t="shared" si="48"/>
        <v>#N/A</v>
      </c>
      <c r="S799" s="133" t="str">
        <f t="shared" si="51"/>
        <v/>
      </c>
    </row>
    <row r="800" spans="2:19" ht="16.5" thickBot="1" x14ac:dyDescent="0.3">
      <c r="B800" s="206">
        <f>Vulnerability_climate!B829</f>
        <v>0</v>
      </c>
      <c r="C800" s="207">
        <f>VLOOKUP($B800,Hazards_climate!$J$15:$R$10016,6,FALSE)</f>
        <v>0</v>
      </c>
      <c r="D800" s="208" t="e">
        <f>VLOOKUP($B800,Hazards_climate!$J$15:$R$10016,7,FALSE)</f>
        <v>#N/A</v>
      </c>
      <c r="E800" s="207">
        <f>VLOOKUP($B800,Hazards_climate!$J$15:$R$10016,8,FALSE)</f>
        <v>0</v>
      </c>
      <c r="F800" s="209">
        <f>VLOOKUP($B800,Hazards_climate!$J$15:$R$10016,9,FALSE)</f>
        <v>0</v>
      </c>
      <c r="G800" s="108">
        <f>Vulnerability_climate!C829</f>
        <v>0</v>
      </c>
      <c r="H800" s="109" t="str">
        <f t="shared" si="49"/>
        <v>00</v>
      </c>
      <c r="I800" s="109" t="e">
        <f>VLOOKUP(Risk_climate!$H800,Exposure_climate!$D$14:$J$1009,3,FALSE)</f>
        <v>#N/A</v>
      </c>
      <c r="J800" s="109" t="e">
        <f>VLOOKUP(Risk_climate!$H800,Exposure_climate!$D$14:$J$1009,4,FALSE)</f>
        <v>#N/A</v>
      </c>
      <c r="K800" s="110" t="e">
        <f>VLOOKUP(Risk_climate!$H800,Exposure_climate!$D$14:$J$1009,6,FALSE)</f>
        <v>#N/A</v>
      </c>
      <c r="L800" s="111">
        <f>Vulnerability_climate!E829</f>
        <v>0</v>
      </c>
      <c r="M800" s="112">
        <f>Vulnerability_climate!F829</f>
        <v>0</v>
      </c>
      <c r="N800" s="112" t="str">
        <f t="shared" si="50"/>
        <v>00</v>
      </c>
      <c r="O800" s="112" t="e">
        <f>VLOOKUP(N800,Vulnerability_climate!$D$18:$I$37,4,FALSE)</f>
        <v>#N/A</v>
      </c>
      <c r="P800" s="112" t="e">
        <f>VLOOKUP(N800,Vulnerability_climate!$D$18:$I$37,5,FALSE)</f>
        <v>#N/A</v>
      </c>
      <c r="Q800" s="113" t="e">
        <f>VLOOKUP(N800,Vulnerability_climate!$D$18:$I$37,6,FALSE)</f>
        <v>#N/A</v>
      </c>
      <c r="R800" s="55" t="e">
        <f t="shared" si="48"/>
        <v>#N/A</v>
      </c>
      <c r="S800" s="133" t="str">
        <f t="shared" si="51"/>
        <v/>
      </c>
    </row>
    <row r="801" spans="2:19" ht="16.5" thickBot="1" x14ac:dyDescent="0.3">
      <c r="B801" s="206">
        <f>Vulnerability_climate!B830</f>
        <v>0</v>
      </c>
      <c r="C801" s="207">
        <f>VLOOKUP($B801,Hazards_climate!$J$15:$R$10016,6,FALSE)</f>
        <v>0</v>
      </c>
      <c r="D801" s="208" t="e">
        <f>VLOOKUP($B801,Hazards_climate!$J$15:$R$10016,7,FALSE)</f>
        <v>#N/A</v>
      </c>
      <c r="E801" s="207">
        <f>VLOOKUP($B801,Hazards_climate!$J$15:$R$10016,8,FALSE)</f>
        <v>0</v>
      </c>
      <c r="F801" s="209">
        <f>VLOOKUP($B801,Hazards_climate!$J$15:$R$10016,9,FALSE)</f>
        <v>0</v>
      </c>
      <c r="G801" s="108">
        <f>Vulnerability_climate!C830</f>
        <v>0</v>
      </c>
      <c r="H801" s="109" t="str">
        <f t="shared" si="49"/>
        <v>00</v>
      </c>
      <c r="I801" s="109" t="e">
        <f>VLOOKUP(Risk_climate!$H801,Exposure_climate!$D$14:$J$1009,3,FALSE)</f>
        <v>#N/A</v>
      </c>
      <c r="J801" s="109" t="e">
        <f>VLOOKUP(Risk_climate!$H801,Exposure_climate!$D$14:$J$1009,4,FALSE)</f>
        <v>#N/A</v>
      </c>
      <c r="K801" s="110" t="e">
        <f>VLOOKUP(Risk_climate!$H801,Exposure_climate!$D$14:$J$1009,6,FALSE)</f>
        <v>#N/A</v>
      </c>
      <c r="L801" s="111">
        <f>Vulnerability_climate!E830</f>
        <v>0</v>
      </c>
      <c r="M801" s="112">
        <f>Vulnerability_climate!F830</f>
        <v>0</v>
      </c>
      <c r="N801" s="112" t="str">
        <f t="shared" si="50"/>
        <v>00</v>
      </c>
      <c r="O801" s="112" t="e">
        <f>VLOOKUP(N801,Vulnerability_climate!$D$18:$I$37,4,FALSE)</f>
        <v>#N/A</v>
      </c>
      <c r="P801" s="112" t="e">
        <f>VLOOKUP(N801,Vulnerability_climate!$D$18:$I$37,5,FALSE)</f>
        <v>#N/A</v>
      </c>
      <c r="Q801" s="113" t="e">
        <f>VLOOKUP(N801,Vulnerability_climate!$D$18:$I$37,6,FALSE)</f>
        <v>#N/A</v>
      </c>
      <c r="R801" s="55" t="e">
        <f t="shared" si="48"/>
        <v>#N/A</v>
      </c>
      <c r="S801" s="133" t="str">
        <f t="shared" si="51"/>
        <v/>
      </c>
    </row>
    <row r="802" spans="2:19" ht="16.5" thickBot="1" x14ac:dyDescent="0.3">
      <c r="B802" s="206">
        <f>Vulnerability_climate!B831</f>
        <v>0</v>
      </c>
      <c r="C802" s="207">
        <f>VLOOKUP($B802,Hazards_climate!$J$15:$R$10016,6,FALSE)</f>
        <v>0</v>
      </c>
      <c r="D802" s="208" t="e">
        <f>VLOOKUP($B802,Hazards_climate!$J$15:$R$10016,7,FALSE)</f>
        <v>#N/A</v>
      </c>
      <c r="E802" s="207">
        <f>VLOOKUP($B802,Hazards_climate!$J$15:$R$10016,8,FALSE)</f>
        <v>0</v>
      </c>
      <c r="F802" s="209">
        <f>VLOOKUP($B802,Hazards_climate!$J$15:$R$10016,9,FALSE)</f>
        <v>0</v>
      </c>
      <c r="G802" s="108">
        <f>Vulnerability_climate!C831</f>
        <v>0</v>
      </c>
      <c r="H802" s="109" t="str">
        <f t="shared" si="49"/>
        <v>00</v>
      </c>
      <c r="I802" s="109" t="e">
        <f>VLOOKUP(Risk_climate!$H802,Exposure_climate!$D$14:$J$1009,3,FALSE)</f>
        <v>#N/A</v>
      </c>
      <c r="J802" s="109" t="e">
        <f>VLOOKUP(Risk_climate!$H802,Exposure_climate!$D$14:$J$1009,4,FALSE)</f>
        <v>#N/A</v>
      </c>
      <c r="K802" s="110" t="e">
        <f>VLOOKUP(Risk_climate!$H802,Exposure_climate!$D$14:$J$1009,6,FALSE)</f>
        <v>#N/A</v>
      </c>
      <c r="L802" s="111">
        <f>Vulnerability_climate!E831</f>
        <v>0</v>
      </c>
      <c r="M802" s="112">
        <f>Vulnerability_climate!F831</f>
        <v>0</v>
      </c>
      <c r="N802" s="112" t="str">
        <f t="shared" si="50"/>
        <v>00</v>
      </c>
      <c r="O802" s="112" t="e">
        <f>VLOOKUP(N802,Vulnerability_climate!$D$18:$I$37,4,FALSE)</f>
        <v>#N/A</v>
      </c>
      <c r="P802" s="112" t="e">
        <f>VLOOKUP(N802,Vulnerability_climate!$D$18:$I$37,5,FALSE)</f>
        <v>#N/A</v>
      </c>
      <c r="Q802" s="113" t="e">
        <f>VLOOKUP(N802,Vulnerability_climate!$D$18:$I$37,6,FALSE)</f>
        <v>#N/A</v>
      </c>
      <c r="R802" s="55" t="e">
        <f t="shared" si="48"/>
        <v>#N/A</v>
      </c>
      <c r="S802" s="133" t="str">
        <f t="shared" si="51"/>
        <v/>
      </c>
    </row>
    <row r="803" spans="2:19" ht="16.5" thickBot="1" x14ac:dyDescent="0.3">
      <c r="B803" s="206">
        <f>Vulnerability_climate!B832</f>
        <v>0</v>
      </c>
      <c r="C803" s="207">
        <f>VLOOKUP($B803,Hazards_climate!$J$15:$R$10016,6,FALSE)</f>
        <v>0</v>
      </c>
      <c r="D803" s="208" t="e">
        <f>VLOOKUP($B803,Hazards_climate!$J$15:$R$10016,7,FALSE)</f>
        <v>#N/A</v>
      </c>
      <c r="E803" s="207">
        <f>VLOOKUP($B803,Hazards_climate!$J$15:$R$10016,8,FALSE)</f>
        <v>0</v>
      </c>
      <c r="F803" s="209">
        <f>VLOOKUP($B803,Hazards_climate!$J$15:$R$10016,9,FALSE)</f>
        <v>0</v>
      </c>
      <c r="G803" s="108">
        <f>Vulnerability_climate!C832</f>
        <v>0</v>
      </c>
      <c r="H803" s="109" t="str">
        <f t="shared" si="49"/>
        <v>00</v>
      </c>
      <c r="I803" s="109" t="e">
        <f>VLOOKUP(Risk_climate!$H803,Exposure_climate!$D$14:$J$1009,3,FALSE)</f>
        <v>#N/A</v>
      </c>
      <c r="J803" s="109" t="e">
        <f>VLOOKUP(Risk_climate!$H803,Exposure_climate!$D$14:$J$1009,4,FALSE)</f>
        <v>#N/A</v>
      </c>
      <c r="K803" s="110" t="e">
        <f>VLOOKUP(Risk_climate!$H803,Exposure_climate!$D$14:$J$1009,6,FALSE)</f>
        <v>#N/A</v>
      </c>
      <c r="L803" s="111">
        <f>Vulnerability_climate!E832</f>
        <v>0</v>
      </c>
      <c r="M803" s="112">
        <f>Vulnerability_climate!F832</f>
        <v>0</v>
      </c>
      <c r="N803" s="112" t="str">
        <f t="shared" si="50"/>
        <v>00</v>
      </c>
      <c r="O803" s="112" t="e">
        <f>VLOOKUP(N803,Vulnerability_climate!$D$18:$I$37,4,FALSE)</f>
        <v>#N/A</v>
      </c>
      <c r="P803" s="112" t="e">
        <f>VLOOKUP(N803,Vulnerability_climate!$D$18:$I$37,5,FALSE)</f>
        <v>#N/A</v>
      </c>
      <c r="Q803" s="113" t="e">
        <f>VLOOKUP(N803,Vulnerability_climate!$D$18:$I$37,6,FALSE)</f>
        <v>#N/A</v>
      </c>
      <c r="R803" s="55" t="e">
        <f t="shared" si="48"/>
        <v>#N/A</v>
      </c>
      <c r="S803" s="133" t="str">
        <f t="shared" si="51"/>
        <v/>
      </c>
    </row>
    <row r="804" spans="2:19" ht="16.5" thickBot="1" x14ac:dyDescent="0.3">
      <c r="B804" s="206">
        <f>Vulnerability_climate!B833</f>
        <v>0</v>
      </c>
      <c r="C804" s="207">
        <f>VLOOKUP($B804,Hazards_climate!$J$15:$R$10016,6,FALSE)</f>
        <v>0</v>
      </c>
      <c r="D804" s="208" t="e">
        <f>VLOOKUP($B804,Hazards_climate!$J$15:$R$10016,7,FALSE)</f>
        <v>#N/A</v>
      </c>
      <c r="E804" s="207">
        <f>VLOOKUP($B804,Hazards_climate!$J$15:$R$10016,8,FALSE)</f>
        <v>0</v>
      </c>
      <c r="F804" s="209">
        <f>VLOOKUP($B804,Hazards_climate!$J$15:$R$10016,9,FALSE)</f>
        <v>0</v>
      </c>
      <c r="G804" s="108">
        <f>Vulnerability_climate!C833</f>
        <v>0</v>
      </c>
      <c r="H804" s="109" t="str">
        <f t="shared" si="49"/>
        <v>00</v>
      </c>
      <c r="I804" s="109" t="e">
        <f>VLOOKUP(Risk_climate!$H804,Exposure_climate!$D$14:$J$1009,3,FALSE)</f>
        <v>#N/A</v>
      </c>
      <c r="J804" s="109" t="e">
        <f>VLOOKUP(Risk_climate!$H804,Exposure_climate!$D$14:$J$1009,4,FALSE)</f>
        <v>#N/A</v>
      </c>
      <c r="K804" s="110" t="e">
        <f>VLOOKUP(Risk_climate!$H804,Exposure_climate!$D$14:$J$1009,6,FALSE)</f>
        <v>#N/A</v>
      </c>
      <c r="L804" s="111">
        <f>Vulnerability_climate!E833</f>
        <v>0</v>
      </c>
      <c r="M804" s="112">
        <f>Vulnerability_climate!F833</f>
        <v>0</v>
      </c>
      <c r="N804" s="112" t="str">
        <f t="shared" si="50"/>
        <v>00</v>
      </c>
      <c r="O804" s="112" t="e">
        <f>VLOOKUP(N804,Vulnerability_climate!$D$18:$I$37,4,FALSE)</f>
        <v>#N/A</v>
      </c>
      <c r="P804" s="112" t="e">
        <f>VLOOKUP(N804,Vulnerability_climate!$D$18:$I$37,5,FALSE)</f>
        <v>#N/A</v>
      </c>
      <c r="Q804" s="113" t="e">
        <f>VLOOKUP(N804,Vulnerability_climate!$D$18:$I$37,6,FALSE)</f>
        <v>#N/A</v>
      </c>
      <c r="R804" s="55" t="e">
        <f t="shared" si="48"/>
        <v>#N/A</v>
      </c>
      <c r="S804" s="133" t="str">
        <f t="shared" si="51"/>
        <v/>
      </c>
    </row>
    <row r="805" spans="2:19" ht="16.5" thickBot="1" x14ac:dyDescent="0.3">
      <c r="B805" s="206">
        <f>Vulnerability_climate!B834</f>
        <v>0</v>
      </c>
      <c r="C805" s="207">
        <f>VLOOKUP($B805,Hazards_climate!$J$15:$R$10016,6,FALSE)</f>
        <v>0</v>
      </c>
      <c r="D805" s="208" t="e">
        <f>VLOOKUP($B805,Hazards_climate!$J$15:$R$10016,7,FALSE)</f>
        <v>#N/A</v>
      </c>
      <c r="E805" s="207">
        <f>VLOOKUP($B805,Hazards_climate!$J$15:$R$10016,8,FALSE)</f>
        <v>0</v>
      </c>
      <c r="F805" s="209">
        <f>VLOOKUP($B805,Hazards_climate!$J$15:$R$10016,9,FALSE)</f>
        <v>0</v>
      </c>
      <c r="G805" s="108">
        <f>Vulnerability_climate!C834</f>
        <v>0</v>
      </c>
      <c r="H805" s="109" t="str">
        <f t="shared" si="49"/>
        <v>00</v>
      </c>
      <c r="I805" s="109" t="e">
        <f>VLOOKUP(Risk_climate!$H805,Exposure_climate!$D$14:$J$1009,3,FALSE)</f>
        <v>#N/A</v>
      </c>
      <c r="J805" s="109" t="e">
        <f>VLOOKUP(Risk_climate!$H805,Exposure_climate!$D$14:$J$1009,4,FALSE)</f>
        <v>#N/A</v>
      </c>
      <c r="K805" s="110" t="e">
        <f>VLOOKUP(Risk_climate!$H805,Exposure_climate!$D$14:$J$1009,6,FALSE)</f>
        <v>#N/A</v>
      </c>
      <c r="L805" s="111">
        <f>Vulnerability_climate!E834</f>
        <v>0</v>
      </c>
      <c r="M805" s="112">
        <f>Vulnerability_climate!F834</f>
        <v>0</v>
      </c>
      <c r="N805" s="112" t="str">
        <f t="shared" si="50"/>
        <v>00</v>
      </c>
      <c r="O805" s="112" t="e">
        <f>VLOOKUP(N805,Vulnerability_climate!$D$18:$I$37,4,FALSE)</f>
        <v>#N/A</v>
      </c>
      <c r="P805" s="112" t="e">
        <f>VLOOKUP(N805,Vulnerability_climate!$D$18:$I$37,5,FALSE)</f>
        <v>#N/A</v>
      </c>
      <c r="Q805" s="113" t="e">
        <f>VLOOKUP(N805,Vulnerability_climate!$D$18:$I$37,6,FALSE)</f>
        <v>#N/A</v>
      </c>
      <c r="R805" s="55" t="e">
        <f t="shared" si="48"/>
        <v>#N/A</v>
      </c>
      <c r="S805" s="133" t="str">
        <f t="shared" si="51"/>
        <v/>
      </c>
    </row>
    <row r="806" spans="2:19" ht="16.5" thickBot="1" x14ac:dyDescent="0.3">
      <c r="B806" s="206">
        <f>Vulnerability_climate!B835</f>
        <v>0</v>
      </c>
      <c r="C806" s="207">
        <f>VLOOKUP($B806,Hazards_climate!$J$15:$R$10016,6,FALSE)</f>
        <v>0</v>
      </c>
      <c r="D806" s="208" t="e">
        <f>VLOOKUP($B806,Hazards_climate!$J$15:$R$10016,7,FALSE)</f>
        <v>#N/A</v>
      </c>
      <c r="E806" s="207">
        <f>VLOOKUP($B806,Hazards_climate!$J$15:$R$10016,8,FALSE)</f>
        <v>0</v>
      </c>
      <c r="F806" s="209">
        <f>VLOOKUP($B806,Hazards_climate!$J$15:$R$10016,9,FALSE)</f>
        <v>0</v>
      </c>
      <c r="G806" s="108">
        <f>Vulnerability_climate!C835</f>
        <v>0</v>
      </c>
      <c r="H806" s="109" t="str">
        <f t="shared" si="49"/>
        <v>00</v>
      </c>
      <c r="I806" s="109" t="e">
        <f>VLOOKUP(Risk_climate!$H806,Exposure_climate!$D$14:$J$1009,3,FALSE)</f>
        <v>#N/A</v>
      </c>
      <c r="J806" s="109" t="e">
        <f>VLOOKUP(Risk_climate!$H806,Exposure_climate!$D$14:$J$1009,4,FALSE)</f>
        <v>#N/A</v>
      </c>
      <c r="K806" s="110" t="e">
        <f>VLOOKUP(Risk_climate!$H806,Exposure_climate!$D$14:$J$1009,6,FALSE)</f>
        <v>#N/A</v>
      </c>
      <c r="L806" s="111">
        <f>Vulnerability_climate!E835</f>
        <v>0</v>
      </c>
      <c r="M806" s="112">
        <f>Vulnerability_climate!F835</f>
        <v>0</v>
      </c>
      <c r="N806" s="112" t="str">
        <f t="shared" si="50"/>
        <v>00</v>
      </c>
      <c r="O806" s="112" t="e">
        <f>VLOOKUP(N806,Vulnerability_climate!$D$18:$I$37,4,FALSE)</f>
        <v>#N/A</v>
      </c>
      <c r="P806" s="112" t="e">
        <f>VLOOKUP(N806,Vulnerability_climate!$D$18:$I$37,5,FALSE)</f>
        <v>#N/A</v>
      </c>
      <c r="Q806" s="113" t="e">
        <f>VLOOKUP(N806,Vulnerability_climate!$D$18:$I$37,6,FALSE)</f>
        <v>#N/A</v>
      </c>
      <c r="R806" s="55" t="e">
        <f t="shared" si="48"/>
        <v>#N/A</v>
      </c>
      <c r="S806" s="133" t="str">
        <f t="shared" si="51"/>
        <v/>
      </c>
    </row>
    <row r="807" spans="2:19" ht="16.5" thickBot="1" x14ac:dyDescent="0.3">
      <c r="B807" s="206">
        <f>Vulnerability_climate!B836</f>
        <v>0</v>
      </c>
      <c r="C807" s="207">
        <f>VLOOKUP($B807,Hazards_climate!$J$15:$R$10016,6,FALSE)</f>
        <v>0</v>
      </c>
      <c r="D807" s="208" t="e">
        <f>VLOOKUP($B807,Hazards_climate!$J$15:$R$10016,7,FALSE)</f>
        <v>#N/A</v>
      </c>
      <c r="E807" s="207">
        <f>VLOOKUP($B807,Hazards_climate!$J$15:$R$10016,8,FALSE)</f>
        <v>0</v>
      </c>
      <c r="F807" s="209">
        <f>VLOOKUP($B807,Hazards_climate!$J$15:$R$10016,9,FALSE)</f>
        <v>0</v>
      </c>
      <c r="G807" s="108">
        <f>Vulnerability_climate!C836</f>
        <v>0</v>
      </c>
      <c r="H807" s="109" t="str">
        <f t="shared" si="49"/>
        <v>00</v>
      </c>
      <c r="I807" s="109" t="e">
        <f>VLOOKUP(Risk_climate!$H807,Exposure_climate!$D$14:$J$1009,3,FALSE)</f>
        <v>#N/A</v>
      </c>
      <c r="J807" s="109" t="e">
        <f>VLOOKUP(Risk_climate!$H807,Exposure_climate!$D$14:$J$1009,4,FALSE)</f>
        <v>#N/A</v>
      </c>
      <c r="K807" s="110" t="e">
        <f>VLOOKUP(Risk_climate!$H807,Exposure_climate!$D$14:$J$1009,6,FALSE)</f>
        <v>#N/A</v>
      </c>
      <c r="L807" s="111">
        <f>Vulnerability_climate!E836</f>
        <v>0</v>
      </c>
      <c r="M807" s="112">
        <f>Vulnerability_climate!F836</f>
        <v>0</v>
      </c>
      <c r="N807" s="112" t="str">
        <f t="shared" si="50"/>
        <v>00</v>
      </c>
      <c r="O807" s="112" t="e">
        <f>VLOOKUP(N807,Vulnerability_climate!$D$18:$I$37,4,FALSE)</f>
        <v>#N/A</v>
      </c>
      <c r="P807" s="112" t="e">
        <f>VLOOKUP(N807,Vulnerability_climate!$D$18:$I$37,5,FALSE)</f>
        <v>#N/A</v>
      </c>
      <c r="Q807" s="113" t="e">
        <f>VLOOKUP(N807,Vulnerability_climate!$D$18:$I$37,6,FALSE)</f>
        <v>#N/A</v>
      </c>
      <c r="R807" s="55" t="e">
        <f t="shared" si="48"/>
        <v>#N/A</v>
      </c>
      <c r="S807" s="133" t="str">
        <f t="shared" si="51"/>
        <v/>
      </c>
    </row>
    <row r="808" spans="2:19" ht="16.5" thickBot="1" x14ac:dyDescent="0.3">
      <c r="B808" s="206">
        <f>Vulnerability_climate!B837</f>
        <v>0</v>
      </c>
      <c r="C808" s="207">
        <f>VLOOKUP($B808,Hazards_climate!$J$15:$R$10016,6,FALSE)</f>
        <v>0</v>
      </c>
      <c r="D808" s="208" t="e">
        <f>VLOOKUP($B808,Hazards_climate!$J$15:$R$10016,7,FALSE)</f>
        <v>#N/A</v>
      </c>
      <c r="E808" s="207">
        <f>VLOOKUP($B808,Hazards_climate!$J$15:$R$10016,8,FALSE)</f>
        <v>0</v>
      </c>
      <c r="F808" s="209">
        <f>VLOOKUP($B808,Hazards_climate!$J$15:$R$10016,9,FALSE)</f>
        <v>0</v>
      </c>
      <c r="G808" s="108">
        <f>Vulnerability_climate!C837</f>
        <v>0</v>
      </c>
      <c r="H808" s="109" t="str">
        <f t="shared" si="49"/>
        <v>00</v>
      </c>
      <c r="I808" s="109" t="e">
        <f>VLOOKUP(Risk_climate!$H808,Exposure_climate!$D$14:$J$1009,3,FALSE)</f>
        <v>#N/A</v>
      </c>
      <c r="J808" s="109" t="e">
        <f>VLOOKUP(Risk_climate!$H808,Exposure_climate!$D$14:$J$1009,4,FALSE)</f>
        <v>#N/A</v>
      </c>
      <c r="K808" s="110" t="e">
        <f>VLOOKUP(Risk_climate!$H808,Exposure_climate!$D$14:$J$1009,6,FALSE)</f>
        <v>#N/A</v>
      </c>
      <c r="L808" s="111">
        <f>Vulnerability_climate!E837</f>
        <v>0</v>
      </c>
      <c r="M808" s="112">
        <f>Vulnerability_climate!F837</f>
        <v>0</v>
      </c>
      <c r="N808" s="112" t="str">
        <f t="shared" si="50"/>
        <v>00</v>
      </c>
      <c r="O808" s="112" t="e">
        <f>VLOOKUP(N808,Vulnerability_climate!$D$18:$I$37,4,FALSE)</f>
        <v>#N/A</v>
      </c>
      <c r="P808" s="112" t="e">
        <f>VLOOKUP(N808,Vulnerability_climate!$D$18:$I$37,5,FALSE)</f>
        <v>#N/A</v>
      </c>
      <c r="Q808" s="113" t="e">
        <f>VLOOKUP(N808,Vulnerability_climate!$D$18:$I$37,6,FALSE)</f>
        <v>#N/A</v>
      </c>
      <c r="R808" s="55" t="e">
        <f t="shared" si="48"/>
        <v>#N/A</v>
      </c>
      <c r="S808" s="133" t="str">
        <f t="shared" si="51"/>
        <v/>
      </c>
    </row>
    <row r="809" spans="2:19" ht="16.5" thickBot="1" x14ac:dyDescent="0.3">
      <c r="B809" s="206">
        <f>Vulnerability_climate!B838</f>
        <v>0</v>
      </c>
      <c r="C809" s="207">
        <f>VLOOKUP($B809,Hazards_climate!$J$15:$R$10016,6,FALSE)</f>
        <v>0</v>
      </c>
      <c r="D809" s="208" t="e">
        <f>VLOOKUP($B809,Hazards_climate!$J$15:$R$10016,7,FALSE)</f>
        <v>#N/A</v>
      </c>
      <c r="E809" s="207">
        <f>VLOOKUP($B809,Hazards_climate!$J$15:$R$10016,8,FALSE)</f>
        <v>0</v>
      </c>
      <c r="F809" s="209">
        <f>VLOOKUP($B809,Hazards_climate!$J$15:$R$10016,9,FALSE)</f>
        <v>0</v>
      </c>
      <c r="G809" s="108">
        <f>Vulnerability_climate!C838</f>
        <v>0</v>
      </c>
      <c r="H809" s="109" t="str">
        <f t="shared" si="49"/>
        <v>00</v>
      </c>
      <c r="I809" s="109" t="e">
        <f>VLOOKUP(Risk_climate!$H809,Exposure_climate!$D$14:$J$1009,3,FALSE)</f>
        <v>#N/A</v>
      </c>
      <c r="J809" s="109" t="e">
        <f>VLOOKUP(Risk_climate!$H809,Exposure_climate!$D$14:$J$1009,4,FALSE)</f>
        <v>#N/A</v>
      </c>
      <c r="K809" s="110" t="e">
        <f>VLOOKUP(Risk_climate!$H809,Exposure_climate!$D$14:$J$1009,6,FALSE)</f>
        <v>#N/A</v>
      </c>
      <c r="L809" s="111">
        <f>Vulnerability_climate!E838</f>
        <v>0</v>
      </c>
      <c r="M809" s="112">
        <f>Vulnerability_climate!F838</f>
        <v>0</v>
      </c>
      <c r="N809" s="112" t="str">
        <f t="shared" si="50"/>
        <v>00</v>
      </c>
      <c r="O809" s="112" t="e">
        <f>VLOOKUP(N809,Vulnerability_climate!$D$18:$I$37,4,FALSE)</f>
        <v>#N/A</v>
      </c>
      <c r="P809" s="112" t="e">
        <f>VLOOKUP(N809,Vulnerability_climate!$D$18:$I$37,5,FALSE)</f>
        <v>#N/A</v>
      </c>
      <c r="Q809" s="113" t="e">
        <f>VLOOKUP(N809,Vulnerability_climate!$D$18:$I$37,6,FALSE)</f>
        <v>#N/A</v>
      </c>
      <c r="R809" s="55" t="e">
        <f t="shared" si="48"/>
        <v>#N/A</v>
      </c>
      <c r="S809" s="133" t="str">
        <f t="shared" si="51"/>
        <v/>
      </c>
    </row>
    <row r="810" spans="2:19" ht="16.5" thickBot="1" x14ac:dyDescent="0.3">
      <c r="B810" s="206">
        <f>Vulnerability_climate!B839</f>
        <v>0</v>
      </c>
      <c r="C810" s="207">
        <f>VLOOKUP($B810,Hazards_climate!$J$15:$R$10016,6,FALSE)</f>
        <v>0</v>
      </c>
      <c r="D810" s="208" t="e">
        <f>VLOOKUP($B810,Hazards_climate!$J$15:$R$10016,7,FALSE)</f>
        <v>#N/A</v>
      </c>
      <c r="E810" s="207">
        <f>VLOOKUP($B810,Hazards_climate!$J$15:$R$10016,8,FALSE)</f>
        <v>0</v>
      </c>
      <c r="F810" s="209">
        <f>VLOOKUP($B810,Hazards_climate!$J$15:$R$10016,9,FALSE)</f>
        <v>0</v>
      </c>
      <c r="G810" s="108">
        <f>Vulnerability_climate!C839</f>
        <v>0</v>
      </c>
      <c r="H810" s="109" t="str">
        <f t="shared" si="49"/>
        <v>00</v>
      </c>
      <c r="I810" s="109" t="e">
        <f>VLOOKUP(Risk_climate!$H810,Exposure_climate!$D$14:$J$1009,3,FALSE)</f>
        <v>#N/A</v>
      </c>
      <c r="J810" s="109" t="e">
        <f>VLOOKUP(Risk_climate!$H810,Exposure_climate!$D$14:$J$1009,4,FALSE)</f>
        <v>#N/A</v>
      </c>
      <c r="K810" s="110" t="e">
        <f>VLOOKUP(Risk_climate!$H810,Exposure_climate!$D$14:$J$1009,6,FALSE)</f>
        <v>#N/A</v>
      </c>
      <c r="L810" s="111">
        <f>Vulnerability_climate!E839</f>
        <v>0</v>
      </c>
      <c r="M810" s="112">
        <f>Vulnerability_climate!F839</f>
        <v>0</v>
      </c>
      <c r="N810" s="112" t="str">
        <f t="shared" si="50"/>
        <v>00</v>
      </c>
      <c r="O810" s="112" t="e">
        <f>VLOOKUP(N810,Vulnerability_climate!$D$18:$I$37,4,FALSE)</f>
        <v>#N/A</v>
      </c>
      <c r="P810" s="112" t="e">
        <f>VLOOKUP(N810,Vulnerability_climate!$D$18:$I$37,5,FALSE)</f>
        <v>#N/A</v>
      </c>
      <c r="Q810" s="113" t="e">
        <f>VLOOKUP(N810,Vulnerability_climate!$D$18:$I$37,6,FALSE)</f>
        <v>#N/A</v>
      </c>
      <c r="R810" s="55" t="e">
        <f t="shared" si="48"/>
        <v>#N/A</v>
      </c>
      <c r="S810" s="133" t="str">
        <f t="shared" si="51"/>
        <v/>
      </c>
    </row>
    <row r="811" spans="2:19" ht="16.5" thickBot="1" x14ac:dyDescent="0.3">
      <c r="B811" s="206">
        <f>Vulnerability_climate!B840</f>
        <v>0</v>
      </c>
      <c r="C811" s="207">
        <f>VLOOKUP($B811,Hazards_climate!$J$15:$R$10016,6,FALSE)</f>
        <v>0</v>
      </c>
      <c r="D811" s="208" t="e">
        <f>VLOOKUP($B811,Hazards_climate!$J$15:$R$10016,7,FALSE)</f>
        <v>#N/A</v>
      </c>
      <c r="E811" s="207">
        <f>VLOOKUP($B811,Hazards_climate!$J$15:$R$10016,8,FALSE)</f>
        <v>0</v>
      </c>
      <c r="F811" s="209">
        <f>VLOOKUP($B811,Hazards_climate!$J$15:$R$10016,9,FALSE)</f>
        <v>0</v>
      </c>
      <c r="G811" s="108">
        <f>Vulnerability_climate!C840</f>
        <v>0</v>
      </c>
      <c r="H811" s="109" t="str">
        <f t="shared" si="49"/>
        <v>00</v>
      </c>
      <c r="I811" s="109" t="e">
        <f>VLOOKUP(Risk_climate!$H811,Exposure_climate!$D$14:$J$1009,3,FALSE)</f>
        <v>#N/A</v>
      </c>
      <c r="J811" s="109" t="e">
        <f>VLOOKUP(Risk_climate!$H811,Exposure_climate!$D$14:$J$1009,4,FALSE)</f>
        <v>#N/A</v>
      </c>
      <c r="K811" s="110" t="e">
        <f>VLOOKUP(Risk_climate!$H811,Exposure_climate!$D$14:$J$1009,6,FALSE)</f>
        <v>#N/A</v>
      </c>
      <c r="L811" s="111">
        <f>Vulnerability_climate!E840</f>
        <v>0</v>
      </c>
      <c r="M811" s="112">
        <f>Vulnerability_climate!F840</f>
        <v>0</v>
      </c>
      <c r="N811" s="112" t="str">
        <f t="shared" si="50"/>
        <v>00</v>
      </c>
      <c r="O811" s="112" t="e">
        <f>VLOOKUP(N811,Vulnerability_climate!$D$18:$I$37,4,FALSE)</f>
        <v>#N/A</v>
      </c>
      <c r="P811" s="112" t="e">
        <f>VLOOKUP(N811,Vulnerability_climate!$D$18:$I$37,5,FALSE)</f>
        <v>#N/A</v>
      </c>
      <c r="Q811" s="113" t="e">
        <f>VLOOKUP(N811,Vulnerability_climate!$D$18:$I$37,6,FALSE)</f>
        <v>#N/A</v>
      </c>
      <c r="R811" s="55" t="e">
        <f t="shared" si="48"/>
        <v>#N/A</v>
      </c>
      <c r="S811" s="133" t="str">
        <f t="shared" si="51"/>
        <v/>
      </c>
    </row>
    <row r="812" spans="2:19" ht="16.5" thickBot="1" x14ac:dyDescent="0.3">
      <c r="B812" s="206">
        <f>Vulnerability_climate!B841</f>
        <v>0</v>
      </c>
      <c r="C812" s="207">
        <f>VLOOKUP($B812,Hazards_climate!$J$15:$R$10016,6,FALSE)</f>
        <v>0</v>
      </c>
      <c r="D812" s="208" t="e">
        <f>VLOOKUP($B812,Hazards_climate!$J$15:$R$10016,7,FALSE)</f>
        <v>#N/A</v>
      </c>
      <c r="E812" s="207">
        <f>VLOOKUP($B812,Hazards_climate!$J$15:$R$10016,8,FALSE)</f>
        <v>0</v>
      </c>
      <c r="F812" s="209">
        <f>VLOOKUP($B812,Hazards_climate!$J$15:$R$10016,9,FALSE)</f>
        <v>0</v>
      </c>
      <c r="G812" s="108">
        <f>Vulnerability_climate!C841</f>
        <v>0</v>
      </c>
      <c r="H812" s="109" t="str">
        <f t="shared" si="49"/>
        <v>00</v>
      </c>
      <c r="I812" s="109" t="e">
        <f>VLOOKUP(Risk_climate!$H812,Exposure_climate!$D$14:$J$1009,3,FALSE)</f>
        <v>#N/A</v>
      </c>
      <c r="J812" s="109" t="e">
        <f>VLOOKUP(Risk_climate!$H812,Exposure_climate!$D$14:$J$1009,4,FALSE)</f>
        <v>#N/A</v>
      </c>
      <c r="K812" s="110" t="e">
        <f>VLOOKUP(Risk_climate!$H812,Exposure_climate!$D$14:$J$1009,6,FALSE)</f>
        <v>#N/A</v>
      </c>
      <c r="L812" s="111">
        <f>Vulnerability_climate!E841</f>
        <v>0</v>
      </c>
      <c r="M812" s="112">
        <f>Vulnerability_climate!F841</f>
        <v>0</v>
      </c>
      <c r="N812" s="112" t="str">
        <f t="shared" si="50"/>
        <v>00</v>
      </c>
      <c r="O812" s="112" t="e">
        <f>VLOOKUP(N812,Vulnerability_climate!$D$18:$I$37,4,FALSE)</f>
        <v>#N/A</v>
      </c>
      <c r="P812" s="112" t="e">
        <f>VLOOKUP(N812,Vulnerability_climate!$D$18:$I$37,5,FALSE)</f>
        <v>#N/A</v>
      </c>
      <c r="Q812" s="113" t="e">
        <f>VLOOKUP(N812,Vulnerability_climate!$D$18:$I$37,6,FALSE)</f>
        <v>#N/A</v>
      </c>
      <c r="R812" s="55" t="e">
        <f t="shared" si="48"/>
        <v>#N/A</v>
      </c>
      <c r="S812" s="133" t="str">
        <f t="shared" si="51"/>
        <v/>
      </c>
    </row>
    <row r="813" spans="2:19" ht="16.5" thickBot="1" x14ac:dyDescent="0.3">
      <c r="B813" s="206">
        <f>Vulnerability_climate!B842</f>
        <v>0</v>
      </c>
      <c r="C813" s="207">
        <f>VLOOKUP($B813,Hazards_climate!$J$15:$R$10016,6,FALSE)</f>
        <v>0</v>
      </c>
      <c r="D813" s="208" t="e">
        <f>VLOOKUP($B813,Hazards_climate!$J$15:$R$10016,7,FALSE)</f>
        <v>#N/A</v>
      </c>
      <c r="E813" s="207">
        <f>VLOOKUP($B813,Hazards_climate!$J$15:$R$10016,8,FALSE)</f>
        <v>0</v>
      </c>
      <c r="F813" s="209">
        <f>VLOOKUP($B813,Hazards_climate!$J$15:$R$10016,9,FALSE)</f>
        <v>0</v>
      </c>
      <c r="G813" s="108">
        <f>Vulnerability_climate!C842</f>
        <v>0</v>
      </c>
      <c r="H813" s="109" t="str">
        <f t="shared" si="49"/>
        <v>00</v>
      </c>
      <c r="I813" s="109" t="e">
        <f>VLOOKUP(Risk_climate!$H813,Exposure_climate!$D$14:$J$1009,3,FALSE)</f>
        <v>#N/A</v>
      </c>
      <c r="J813" s="109" t="e">
        <f>VLOOKUP(Risk_climate!$H813,Exposure_climate!$D$14:$J$1009,4,FALSE)</f>
        <v>#N/A</v>
      </c>
      <c r="K813" s="110" t="e">
        <f>VLOOKUP(Risk_climate!$H813,Exposure_climate!$D$14:$J$1009,6,FALSE)</f>
        <v>#N/A</v>
      </c>
      <c r="L813" s="111">
        <f>Vulnerability_climate!E842</f>
        <v>0</v>
      </c>
      <c r="M813" s="112">
        <f>Vulnerability_climate!F842</f>
        <v>0</v>
      </c>
      <c r="N813" s="112" t="str">
        <f t="shared" si="50"/>
        <v>00</v>
      </c>
      <c r="O813" s="112" t="e">
        <f>VLOOKUP(N813,Vulnerability_climate!$D$18:$I$37,4,FALSE)</f>
        <v>#N/A</v>
      </c>
      <c r="P813" s="112" t="e">
        <f>VLOOKUP(N813,Vulnerability_climate!$D$18:$I$37,5,FALSE)</f>
        <v>#N/A</v>
      </c>
      <c r="Q813" s="113" t="e">
        <f>VLOOKUP(N813,Vulnerability_climate!$D$18:$I$37,6,FALSE)</f>
        <v>#N/A</v>
      </c>
      <c r="R813" s="55" t="e">
        <f t="shared" si="48"/>
        <v>#N/A</v>
      </c>
      <c r="S813" s="133" t="str">
        <f t="shared" si="51"/>
        <v/>
      </c>
    </row>
    <row r="814" spans="2:19" ht="16.5" thickBot="1" x14ac:dyDescent="0.3">
      <c r="B814" s="206">
        <f>Vulnerability_climate!B843</f>
        <v>0</v>
      </c>
      <c r="C814" s="207">
        <f>VLOOKUP($B814,Hazards_climate!$J$15:$R$10016,6,FALSE)</f>
        <v>0</v>
      </c>
      <c r="D814" s="208" t="e">
        <f>VLOOKUP($B814,Hazards_climate!$J$15:$R$10016,7,FALSE)</f>
        <v>#N/A</v>
      </c>
      <c r="E814" s="207">
        <f>VLOOKUP($B814,Hazards_climate!$J$15:$R$10016,8,FALSE)</f>
        <v>0</v>
      </c>
      <c r="F814" s="209">
        <f>VLOOKUP($B814,Hazards_climate!$J$15:$R$10016,9,FALSE)</f>
        <v>0</v>
      </c>
      <c r="G814" s="108">
        <f>Vulnerability_climate!C843</f>
        <v>0</v>
      </c>
      <c r="H814" s="109" t="str">
        <f t="shared" si="49"/>
        <v>00</v>
      </c>
      <c r="I814" s="109" t="e">
        <f>VLOOKUP(Risk_climate!$H814,Exposure_climate!$D$14:$J$1009,3,FALSE)</f>
        <v>#N/A</v>
      </c>
      <c r="J814" s="109" t="e">
        <f>VLOOKUP(Risk_climate!$H814,Exposure_climate!$D$14:$J$1009,4,FALSE)</f>
        <v>#N/A</v>
      </c>
      <c r="K814" s="110" t="e">
        <f>VLOOKUP(Risk_climate!$H814,Exposure_climate!$D$14:$J$1009,6,FALSE)</f>
        <v>#N/A</v>
      </c>
      <c r="L814" s="111">
        <f>Vulnerability_climate!E843</f>
        <v>0</v>
      </c>
      <c r="M814" s="112">
        <f>Vulnerability_climate!F843</f>
        <v>0</v>
      </c>
      <c r="N814" s="112" t="str">
        <f t="shared" si="50"/>
        <v>00</v>
      </c>
      <c r="O814" s="112" t="e">
        <f>VLOOKUP(N814,Vulnerability_climate!$D$18:$I$37,4,FALSE)</f>
        <v>#N/A</v>
      </c>
      <c r="P814" s="112" t="e">
        <f>VLOOKUP(N814,Vulnerability_climate!$D$18:$I$37,5,FALSE)</f>
        <v>#N/A</v>
      </c>
      <c r="Q814" s="113" t="e">
        <f>VLOOKUP(N814,Vulnerability_climate!$D$18:$I$37,6,FALSE)</f>
        <v>#N/A</v>
      </c>
      <c r="R814" s="55" t="e">
        <f t="shared" si="48"/>
        <v>#N/A</v>
      </c>
      <c r="S814" s="133" t="str">
        <f t="shared" si="51"/>
        <v/>
      </c>
    </row>
    <row r="815" spans="2:19" ht="16.5" thickBot="1" x14ac:dyDescent="0.3">
      <c r="B815" s="206">
        <f>Vulnerability_climate!B844</f>
        <v>0</v>
      </c>
      <c r="C815" s="207">
        <f>VLOOKUP($B815,Hazards_climate!$J$15:$R$10016,6,FALSE)</f>
        <v>0</v>
      </c>
      <c r="D815" s="208" t="e">
        <f>VLOOKUP($B815,Hazards_climate!$J$15:$R$10016,7,FALSE)</f>
        <v>#N/A</v>
      </c>
      <c r="E815" s="207">
        <f>VLOOKUP($B815,Hazards_climate!$J$15:$R$10016,8,FALSE)</f>
        <v>0</v>
      </c>
      <c r="F815" s="209">
        <f>VLOOKUP($B815,Hazards_climate!$J$15:$R$10016,9,FALSE)</f>
        <v>0</v>
      </c>
      <c r="G815" s="108">
        <f>Vulnerability_climate!C844</f>
        <v>0</v>
      </c>
      <c r="H815" s="109" t="str">
        <f t="shared" si="49"/>
        <v>00</v>
      </c>
      <c r="I815" s="109" t="e">
        <f>VLOOKUP(Risk_climate!$H815,Exposure_climate!$D$14:$J$1009,3,FALSE)</f>
        <v>#N/A</v>
      </c>
      <c r="J815" s="109" t="e">
        <f>VLOOKUP(Risk_climate!$H815,Exposure_climate!$D$14:$J$1009,4,FALSE)</f>
        <v>#N/A</v>
      </c>
      <c r="K815" s="110" t="e">
        <f>VLOOKUP(Risk_climate!$H815,Exposure_climate!$D$14:$J$1009,6,FALSE)</f>
        <v>#N/A</v>
      </c>
      <c r="L815" s="111">
        <f>Vulnerability_climate!E844</f>
        <v>0</v>
      </c>
      <c r="M815" s="112">
        <f>Vulnerability_climate!F844</f>
        <v>0</v>
      </c>
      <c r="N815" s="112" t="str">
        <f t="shared" si="50"/>
        <v>00</v>
      </c>
      <c r="O815" s="112" t="e">
        <f>VLOOKUP(N815,Vulnerability_climate!$D$18:$I$37,4,FALSE)</f>
        <v>#N/A</v>
      </c>
      <c r="P815" s="112" t="e">
        <f>VLOOKUP(N815,Vulnerability_climate!$D$18:$I$37,5,FALSE)</f>
        <v>#N/A</v>
      </c>
      <c r="Q815" s="113" t="e">
        <f>VLOOKUP(N815,Vulnerability_climate!$D$18:$I$37,6,FALSE)</f>
        <v>#N/A</v>
      </c>
      <c r="R815" s="55" t="e">
        <f t="shared" si="48"/>
        <v>#N/A</v>
      </c>
      <c r="S815" s="133" t="str">
        <f t="shared" si="51"/>
        <v/>
      </c>
    </row>
    <row r="816" spans="2:19" ht="16.5" thickBot="1" x14ac:dyDescent="0.3">
      <c r="B816" s="206">
        <f>Vulnerability_climate!B845</f>
        <v>0</v>
      </c>
      <c r="C816" s="207">
        <f>VLOOKUP($B816,Hazards_climate!$J$15:$R$10016,6,FALSE)</f>
        <v>0</v>
      </c>
      <c r="D816" s="208" t="e">
        <f>VLOOKUP($B816,Hazards_climate!$J$15:$R$10016,7,FALSE)</f>
        <v>#N/A</v>
      </c>
      <c r="E816" s="207">
        <f>VLOOKUP($B816,Hazards_climate!$J$15:$R$10016,8,FALSE)</f>
        <v>0</v>
      </c>
      <c r="F816" s="209">
        <f>VLOOKUP($B816,Hazards_climate!$J$15:$R$10016,9,FALSE)</f>
        <v>0</v>
      </c>
      <c r="G816" s="108">
        <f>Vulnerability_climate!C845</f>
        <v>0</v>
      </c>
      <c r="H816" s="109" t="str">
        <f t="shared" si="49"/>
        <v>00</v>
      </c>
      <c r="I816" s="109" t="e">
        <f>VLOOKUP(Risk_climate!$H816,Exposure_climate!$D$14:$J$1009,3,FALSE)</f>
        <v>#N/A</v>
      </c>
      <c r="J816" s="109" t="e">
        <f>VLOOKUP(Risk_climate!$H816,Exposure_climate!$D$14:$J$1009,4,FALSE)</f>
        <v>#N/A</v>
      </c>
      <c r="K816" s="110" t="e">
        <f>VLOOKUP(Risk_climate!$H816,Exposure_climate!$D$14:$J$1009,6,FALSE)</f>
        <v>#N/A</v>
      </c>
      <c r="L816" s="111">
        <f>Vulnerability_climate!E845</f>
        <v>0</v>
      </c>
      <c r="M816" s="112">
        <f>Vulnerability_climate!F845</f>
        <v>0</v>
      </c>
      <c r="N816" s="112" t="str">
        <f t="shared" si="50"/>
        <v>00</v>
      </c>
      <c r="O816" s="112" t="e">
        <f>VLOOKUP(N816,Vulnerability_climate!$D$18:$I$37,4,FALSE)</f>
        <v>#N/A</v>
      </c>
      <c r="P816" s="112" t="e">
        <f>VLOOKUP(N816,Vulnerability_climate!$D$18:$I$37,5,FALSE)</f>
        <v>#N/A</v>
      </c>
      <c r="Q816" s="113" t="e">
        <f>VLOOKUP(N816,Vulnerability_climate!$D$18:$I$37,6,FALSE)</f>
        <v>#N/A</v>
      </c>
      <c r="R816" s="55" t="e">
        <f t="shared" si="48"/>
        <v>#N/A</v>
      </c>
      <c r="S816" s="133" t="str">
        <f t="shared" si="51"/>
        <v/>
      </c>
    </row>
    <row r="817" spans="2:19" ht="16.5" thickBot="1" x14ac:dyDescent="0.3">
      <c r="B817" s="206">
        <f>Vulnerability_climate!B846</f>
        <v>0</v>
      </c>
      <c r="C817" s="207">
        <f>VLOOKUP($B817,Hazards_climate!$J$15:$R$10016,6,FALSE)</f>
        <v>0</v>
      </c>
      <c r="D817" s="208" t="e">
        <f>VLOOKUP($B817,Hazards_climate!$J$15:$R$10016,7,FALSE)</f>
        <v>#N/A</v>
      </c>
      <c r="E817" s="207">
        <f>VLOOKUP($B817,Hazards_climate!$J$15:$R$10016,8,FALSE)</f>
        <v>0</v>
      </c>
      <c r="F817" s="209">
        <f>VLOOKUP($B817,Hazards_climate!$J$15:$R$10016,9,FALSE)</f>
        <v>0</v>
      </c>
      <c r="G817" s="108">
        <f>Vulnerability_climate!C846</f>
        <v>0</v>
      </c>
      <c r="H817" s="109" t="str">
        <f t="shared" si="49"/>
        <v>00</v>
      </c>
      <c r="I817" s="109" t="e">
        <f>VLOOKUP(Risk_climate!$H817,Exposure_climate!$D$14:$J$1009,3,FALSE)</f>
        <v>#N/A</v>
      </c>
      <c r="J817" s="109" t="e">
        <f>VLOOKUP(Risk_climate!$H817,Exposure_climate!$D$14:$J$1009,4,FALSE)</f>
        <v>#N/A</v>
      </c>
      <c r="K817" s="110" t="e">
        <f>VLOOKUP(Risk_climate!$H817,Exposure_climate!$D$14:$J$1009,6,FALSE)</f>
        <v>#N/A</v>
      </c>
      <c r="L817" s="111">
        <f>Vulnerability_climate!E846</f>
        <v>0</v>
      </c>
      <c r="M817" s="112">
        <f>Vulnerability_climate!F846</f>
        <v>0</v>
      </c>
      <c r="N817" s="112" t="str">
        <f t="shared" si="50"/>
        <v>00</v>
      </c>
      <c r="O817" s="112" t="e">
        <f>VLOOKUP(N817,Vulnerability_climate!$D$18:$I$37,4,FALSE)</f>
        <v>#N/A</v>
      </c>
      <c r="P817" s="112" t="e">
        <f>VLOOKUP(N817,Vulnerability_climate!$D$18:$I$37,5,FALSE)</f>
        <v>#N/A</v>
      </c>
      <c r="Q817" s="113" t="e">
        <f>VLOOKUP(N817,Vulnerability_climate!$D$18:$I$37,6,FALSE)</f>
        <v>#N/A</v>
      </c>
      <c r="R817" s="55" t="e">
        <f t="shared" si="48"/>
        <v>#N/A</v>
      </c>
      <c r="S817" s="133" t="str">
        <f t="shared" si="51"/>
        <v/>
      </c>
    </row>
    <row r="818" spans="2:19" ht="16.5" thickBot="1" x14ac:dyDescent="0.3">
      <c r="B818" s="206">
        <f>Vulnerability_climate!B847</f>
        <v>0</v>
      </c>
      <c r="C818" s="207">
        <f>VLOOKUP($B818,Hazards_climate!$J$15:$R$10016,6,FALSE)</f>
        <v>0</v>
      </c>
      <c r="D818" s="208" t="e">
        <f>VLOOKUP($B818,Hazards_climate!$J$15:$R$10016,7,FALSE)</f>
        <v>#N/A</v>
      </c>
      <c r="E818" s="207">
        <f>VLOOKUP($B818,Hazards_climate!$J$15:$R$10016,8,FALSE)</f>
        <v>0</v>
      </c>
      <c r="F818" s="209">
        <f>VLOOKUP($B818,Hazards_climate!$J$15:$R$10016,9,FALSE)</f>
        <v>0</v>
      </c>
      <c r="G818" s="108">
        <f>Vulnerability_climate!C847</f>
        <v>0</v>
      </c>
      <c r="H818" s="109" t="str">
        <f t="shared" si="49"/>
        <v>00</v>
      </c>
      <c r="I818" s="109" t="e">
        <f>VLOOKUP(Risk_climate!$H818,Exposure_climate!$D$14:$J$1009,3,FALSE)</f>
        <v>#N/A</v>
      </c>
      <c r="J818" s="109" t="e">
        <f>VLOOKUP(Risk_climate!$H818,Exposure_climate!$D$14:$J$1009,4,FALSE)</f>
        <v>#N/A</v>
      </c>
      <c r="K818" s="110" t="e">
        <f>VLOOKUP(Risk_climate!$H818,Exposure_climate!$D$14:$J$1009,6,FALSE)</f>
        <v>#N/A</v>
      </c>
      <c r="L818" s="111">
        <f>Vulnerability_climate!E847</f>
        <v>0</v>
      </c>
      <c r="M818" s="112">
        <f>Vulnerability_climate!F847</f>
        <v>0</v>
      </c>
      <c r="N818" s="112" t="str">
        <f t="shared" si="50"/>
        <v>00</v>
      </c>
      <c r="O818" s="112" t="e">
        <f>VLOOKUP(N818,Vulnerability_climate!$D$18:$I$37,4,FALSE)</f>
        <v>#N/A</v>
      </c>
      <c r="P818" s="112" t="e">
        <f>VLOOKUP(N818,Vulnerability_climate!$D$18:$I$37,5,FALSE)</f>
        <v>#N/A</v>
      </c>
      <c r="Q818" s="113" t="e">
        <f>VLOOKUP(N818,Vulnerability_climate!$D$18:$I$37,6,FALSE)</f>
        <v>#N/A</v>
      </c>
      <c r="R818" s="55" t="e">
        <f t="shared" si="48"/>
        <v>#N/A</v>
      </c>
      <c r="S818" s="133" t="str">
        <f t="shared" si="51"/>
        <v/>
      </c>
    </row>
    <row r="819" spans="2:19" ht="16.5" thickBot="1" x14ac:dyDescent="0.3">
      <c r="B819" s="206">
        <f>Vulnerability_climate!B848</f>
        <v>0</v>
      </c>
      <c r="C819" s="207">
        <f>VLOOKUP($B819,Hazards_climate!$J$15:$R$10016,6,FALSE)</f>
        <v>0</v>
      </c>
      <c r="D819" s="208" t="e">
        <f>VLOOKUP($B819,Hazards_climate!$J$15:$R$10016,7,FALSE)</f>
        <v>#N/A</v>
      </c>
      <c r="E819" s="207">
        <f>VLOOKUP($B819,Hazards_climate!$J$15:$R$10016,8,FALSE)</f>
        <v>0</v>
      </c>
      <c r="F819" s="209">
        <f>VLOOKUP($B819,Hazards_climate!$J$15:$R$10016,9,FALSE)</f>
        <v>0</v>
      </c>
      <c r="G819" s="108">
        <f>Vulnerability_climate!C848</f>
        <v>0</v>
      </c>
      <c r="H819" s="109" t="str">
        <f t="shared" si="49"/>
        <v>00</v>
      </c>
      <c r="I819" s="109" t="e">
        <f>VLOOKUP(Risk_climate!$H819,Exposure_climate!$D$14:$J$1009,3,FALSE)</f>
        <v>#N/A</v>
      </c>
      <c r="J819" s="109" t="e">
        <f>VLOOKUP(Risk_climate!$H819,Exposure_climate!$D$14:$J$1009,4,FALSE)</f>
        <v>#N/A</v>
      </c>
      <c r="K819" s="110" t="e">
        <f>VLOOKUP(Risk_climate!$H819,Exposure_climate!$D$14:$J$1009,6,FALSE)</f>
        <v>#N/A</v>
      </c>
      <c r="L819" s="111">
        <f>Vulnerability_climate!E848</f>
        <v>0</v>
      </c>
      <c r="M819" s="112">
        <f>Vulnerability_climate!F848</f>
        <v>0</v>
      </c>
      <c r="N819" s="112" t="str">
        <f t="shared" si="50"/>
        <v>00</v>
      </c>
      <c r="O819" s="112" t="e">
        <f>VLOOKUP(N819,Vulnerability_climate!$D$18:$I$37,4,FALSE)</f>
        <v>#N/A</v>
      </c>
      <c r="P819" s="112" t="e">
        <f>VLOOKUP(N819,Vulnerability_climate!$D$18:$I$37,5,FALSE)</f>
        <v>#N/A</v>
      </c>
      <c r="Q819" s="113" t="e">
        <f>VLOOKUP(N819,Vulnerability_climate!$D$18:$I$37,6,FALSE)</f>
        <v>#N/A</v>
      </c>
      <c r="R819" s="55" t="e">
        <f t="shared" si="48"/>
        <v>#N/A</v>
      </c>
      <c r="S819" s="133" t="str">
        <f t="shared" si="51"/>
        <v/>
      </c>
    </row>
    <row r="820" spans="2:19" ht="16.5" thickBot="1" x14ac:dyDescent="0.3">
      <c r="B820" s="206">
        <f>Vulnerability_climate!B849</f>
        <v>0</v>
      </c>
      <c r="C820" s="207">
        <f>VLOOKUP($B820,Hazards_climate!$J$15:$R$10016,6,FALSE)</f>
        <v>0</v>
      </c>
      <c r="D820" s="208" t="e">
        <f>VLOOKUP($B820,Hazards_climate!$J$15:$R$10016,7,FALSE)</f>
        <v>#N/A</v>
      </c>
      <c r="E820" s="207">
        <f>VLOOKUP($B820,Hazards_climate!$J$15:$R$10016,8,FALSE)</f>
        <v>0</v>
      </c>
      <c r="F820" s="209">
        <f>VLOOKUP($B820,Hazards_climate!$J$15:$R$10016,9,FALSE)</f>
        <v>0</v>
      </c>
      <c r="G820" s="108">
        <f>Vulnerability_climate!C849</f>
        <v>0</v>
      </c>
      <c r="H820" s="109" t="str">
        <f t="shared" si="49"/>
        <v>00</v>
      </c>
      <c r="I820" s="109" t="e">
        <f>VLOOKUP(Risk_climate!$H820,Exposure_climate!$D$14:$J$1009,3,FALSE)</f>
        <v>#N/A</v>
      </c>
      <c r="J820" s="109" t="e">
        <f>VLOOKUP(Risk_climate!$H820,Exposure_climate!$D$14:$J$1009,4,FALSE)</f>
        <v>#N/A</v>
      </c>
      <c r="K820" s="110" t="e">
        <f>VLOOKUP(Risk_climate!$H820,Exposure_climate!$D$14:$J$1009,6,FALSE)</f>
        <v>#N/A</v>
      </c>
      <c r="L820" s="111">
        <f>Vulnerability_climate!E849</f>
        <v>0</v>
      </c>
      <c r="M820" s="112">
        <f>Vulnerability_climate!F849</f>
        <v>0</v>
      </c>
      <c r="N820" s="112" t="str">
        <f t="shared" si="50"/>
        <v>00</v>
      </c>
      <c r="O820" s="112" t="e">
        <f>VLOOKUP(N820,Vulnerability_climate!$D$18:$I$37,4,FALSE)</f>
        <v>#N/A</v>
      </c>
      <c r="P820" s="112" t="e">
        <f>VLOOKUP(N820,Vulnerability_climate!$D$18:$I$37,5,FALSE)</f>
        <v>#N/A</v>
      </c>
      <c r="Q820" s="113" t="e">
        <f>VLOOKUP(N820,Vulnerability_climate!$D$18:$I$37,6,FALSE)</f>
        <v>#N/A</v>
      </c>
      <c r="R820" s="55" t="e">
        <f t="shared" si="48"/>
        <v>#N/A</v>
      </c>
      <c r="S820" s="133" t="str">
        <f t="shared" si="51"/>
        <v/>
      </c>
    </row>
    <row r="821" spans="2:19" ht="16.5" thickBot="1" x14ac:dyDescent="0.3">
      <c r="B821" s="206">
        <f>Vulnerability_climate!B850</f>
        <v>0</v>
      </c>
      <c r="C821" s="207">
        <f>VLOOKUP($B821,Hazards_climate!$J$15:$R$10016,6,FALSE)</f>
        <v>0</v>
      </c>
      <c r="D821" s="208" t="e">
        <f>VLOOKUP($B821,Hazards_climate!$J$15:$R$10016,7,FALSE)</f>
        <v>#N/A</v>
      </c>
      <c r="E821" s="207">
        <f>VLOOKUP($B821,Hazards_climate!$J$15:$R$10016,8,FALSE)</f>
        <v>0</v>
      </c>
      <c r="F821" s="209">
        <f>VLOOKUP($B821,Hazards_climate!$J$15:$R$10016,9,FALSE)</f>
        <v>0</v>
      </c>
      <c r="G821" s="108">
        <f>Vulnerability_climate!C850</f>
        <v>0</v>
      </c>
      <c r="H821" s="109" t="str">
        <f t="shared" si="49"/>
        <v>00</v>
      </c>
      <c r="I821" s="109" t="e">
        <f>VLOOKUP(Risk_climate!$H821,Exposure_climate!$D$14:$J$1009,3,FALSE)</f>
        <v>#N/A</v>
      </c>
      <c r="J821" s="109" t="e">
        <f>VLOOKUP(Risk_climate!$H821,Exposure_climate!$D$14:$J$1009,4,FALSE)</f>
        <v>#N/A</v>
      </c>
      <c r="K821" s="110" t="e">
        <f>VLOOKUP(Risk_climate!$H821,Exposure_climate!$D$14:$J$1009,6,FALSE)</f>
        <v>#N/A</v>
      </c>
      <c r="L821" s="111">
        <f>Vulnerability_climate!E850</f>
        <v>0</v>
      </c>
      <c r="M821" s="112">
        <f>Vulnerability_climate!F850</f>
        <v>0</v>
      </c>
      <c r="N821" s="112" t="str">
        <f t="shared" si="50"/>
        <v>00</v>
      </c>
      <c r="O821" s="112" t="e">
        <f>VLOOKUP(N821,Vulnerability_climate!$D$18:$I$37,4,FALSE)</f>
        <v>#N/A</v>
      </c>
      <c r="P821" s="112" t="e">
        <f>VLOOKUP(N821,Vulnerability_climate!$D$18:$I$37,5,FALSE)</f>
        <v>#N/A</v>
      </c>
      <c r="Q821" s="113" t="e">
        <f>VLOOKUP(N821,Vulnerability_climate!$D$18:$I$37,6,FALSE)</f>
        <v>#N/A</v>
      </c>
      <c r="R821" s="55" t="e">
        <f t="shared" si="48"/>
        <v>#N/A</v>
      </c>
      <c r="S821" s="133" t="str">
        <f t="shared" si="51"/>
        <v/>
      </c>
    </row>
    <row r="822" spans="2:19" ht="16.5" thickBot="1" x14ac:dyDescent="0.3">
      <c r="B822" s="206">
        <f>Vulnerability_climate!B851</f>
        <v>0</v>
      </c>
      <c r="C822" s="207">
        <f>VLOOKUP($B822,Hazards_climate!$J$15:$R$10016,6,FALSE)</f>
        <v>0</v>
      </c>
      <c r="D822" s="208" t="e">
        <f>VLOOKUP($B822,Hazards_climate!$J$15:$R$10016,7,FALSE)</f>
        <v>#N/A</v>
      </c>
      <c r="E822" s="207">
        <f>VLOOKUP($B822,Hazards_climate!$J$15:$R$10016,8,FALSE)</f>
        <v>0</v>
      </c>
      <c r="F822" s="209">
        <f>VLOOKUP($B822,Hazards_climate!$J$15:$R$10016,9,FALSE)</f>
        <v>0</v>
      </c>
      <c r="G822" s="108">
        <f>Vulnerability_climate!C851</f>
        <v>0</v>
      </c>
      <c r="H822" s="109" t="str">
        <f t="shared" si="49"/>
        <v>00</v>
      </c>
      <c r="I822" s="109" t="e">
        <f>VLOOKUP(Risk_climate!$H822,Exposure_climate!$D$14:$J$1009,3,FALSE)</f>
        <v>#N/A</v>
      </c>
      <c r="J822" s="109" t="e">
        <f>VLOOKUP(Risk_climate!$H822,Exposure_climate!$D$14:$J$1009,4,FALSE)</f>
        <v>#N/A</v>
      </c>
      <c r="K822" s="110" t="e">
        <f>VLOOKUP(Risk_climate!$H822,Exposure_climate!$D$14:$J$1009,6,FALSE)</f>
        <v>#N/A</v>
      </c>
      <c r="L822" s="111">
        <f>Vulnerability_climate!E851</f>
        <v>0</v>
      </c>
      <c r="M822" s="112">
        <f>Vulnerability_climate!F851</f>
        <v>0</v>
      </c>
      <c r="N822" s="112" t="str">
        <f t="shared" si="50"/>
        <v>00</v>
      </c>
      <c r="O822" s="112" t="e">
        <f>VLOOKUP(N822,Vulnerability_climate!$D$18:$I$37,4,FALSE)</f>
        <v>#N/A</v>
      </c>
      <c r="P822" s="112" t="e">
        <f>VLOOKUP(N822,Vulnerability_climate!$D$18:$I$37,5,FALSE)</f>
        <v>#N/A</v>
      </c>
      <c r="Q822" s="113" t="e">
        <f>VLOOKUP(N822,Vulnerability_climate!$D$18:$I$37,6,FALSE)</f>
        <v>#N/A</v>
      </c>
      <c r="R822" s="55" t="e">
        <f t="shared" si="48"/>
        <v>#N/A</v>
      </c>
      <c r="S822" s="133" t="str">
        <f t="shared" si="51"/>
        <v/>
      </c>
    </row>
    <row r="823" spans="2:19" ht="16.5" thickBot="1" x14ac:dyDescent="0.3">
      <c r="B823" s="206">
        <f>Vulnerability_climate!B852</f>
        <v>0</v>
      </c>
      <c r="C823" s="207">
        <f>VLOOKUP($B823,Hazards_climate!$J$15:$R$10016,6,FALSE)</f>
        <v>0</v>
      </c>
      <c r="D823" s="208" t="e">
        <f>VLOOKUP($B823,Hazards_climate!$J$15:$R$10016,7,FALSE)</f>
        <v>#N/A</v>
      </c>
      <c r="E823" s="207">
        <f>VLOOKUP($B823,Hazards_climate!$J$15:$R$10016,8,FALSE)</f>
        <v>0</v>
      </c>
      <c r="F823" s="209">
        <f>VLOOKUP($B823,Hazards_climate!$J$15:$R$10016,9,FALSE)</f>
        <v>0</v>
      </c>
      <c r="G823" s="108">
        <f>Vulnerability_climate!C852</f>
        <v>0</v>
      </c>
      <c r="H823" s="109" t="str">
        <f t="shared" si="49"/>
        <v>00</v>
      </c>
      <c r="I823" s="109" t="e">
        <f>VLOOKUP(Risk_climate!$H823,Exposure_climate!$D$14:$J$1009,3,FALSE)</f>
        <v>#N/A</v>
      </c>
      <c r="J823" s="109" t="e">
        <f>VLOOKUP(Risk_climate!$H823,Exposure_climate!$D$14:$J$1009,4,FALSE)</f>
        <v>#N/A</v>
      </c>
      <c r="K823" s="110" t="e">
        <f>VLOOKUP(Risk_climate!$H823,Exposure_climate!$D$14:$J$1009,6,FALSE)</f>
        <v>#N/A</v>
      </c>
      <c r="L823" s="111">
        <f>Vulnerability_climate!E852</f>
        <v>0</v>
      </c>
      <c r="M823" s="112">
        <f>Vulnerability_climate!F852</f>
        <v>0</v>
      </c>
      <c r="N823" s="112" t="str">
        <f t="shared" si="50"/>
        <v>00</v>
      </c>
      <c r="O823" s="112" t="e">
        <f>VLOOKUP(N823,Vulnerability_climate!$D$18:$I$37,4,FALSE)</f>
        <v>#N/A</v>
      </c>
      <c r="P823" s="112" t="e">
        <f>VLOOKUP(N823,Vulnerability_climate!$D$18:$I$37,5,FALSE)</f>
        <v>#N/A</v>
      </c>
      <c r="Q823" s="113" t="e">
        <f>VLOOKUP(N823,Vulnerability_climate!$D$18:$I$37,6,FALSE)</f>
        <v>#N/A</v>
      </c>
      <c r="R823" s="55" t="e">
        <f t="shared" si="48"/>
        <v>#N/A</v>
      </c>
      <c r="S823" s="133" t="str">
        <f t="shared" si="51"/>
        <v/>
      </c>
    </row>
    <row r="824" spans="2:19" ht="16.5" thickBot="1" x14ac:dyDescent="0.3">
      <c r="B824" s="206">
        <f>Vulnerability_climate!B853</f>
        <v>0</v>
      </c>
      <c r="C824" s="207">
        <f>VLOOKUP($B824,Hazards_climate!$J$15:$R$10016,6,FALSE)</f>
        <v>0</v>
      </c>
      <c r="D824" s="208" t="e">
        <f>VLOOKUP($B824,Hazards_climate!$J$15:$R$10016,7,FALSE)</f>
        <v>#N/A</v>
      </c>
      <c r="E824" s="207">
        <f>VLOOKUP($B824,Hazards_climate!$J$15:$R$10016,8,FALSE)</f>
        <v>0</v>
      </c>
      <c r="F824" s="209">
        <f>VLOOKUP($B824,Hazards_climate!$J$15:$R$10016,9,FALSE)</f>
        <v>0</v>
      </c>
      <c r="G824" s="108">
        <f>Vulnerability_climate!C853</f>
        <v>0</v>
      </c>
      <c r="H824" s="109" t="str">
        <f t="shared" si="49"/>
        <v>00</v>
      </c>
      <c r="I824" s="109" t="e">
        <f>VLOOKUP(Risk_climate!$H824,Exposure_climate!$D$14:$J$1009,3,FALSE)</f>
        <v>#N/A</v>
      </c>
      <c r="J824" s="109" t="e">
        <f>VLOOKUP(Risk_climate!$H824,Exposure_climate!$D$14:$J$1009,4,FALSE)</f>
        <v>#N/A</v>
      </c>
      <c r="K824" s="110" t="e">
        <f>VLOOKUP(Risk_climate!$H824,Exposure_climate!$D$14:$J$1009,6,FALSE)</f>
        <v>#N/A</v>
      </c>
      <c r="L824" s="111">
        <f>Vulnerability_climate!E853</f>
        <v>0</v>
      </c>
      <c r="M824" s="112">
        <f>Vulnerability_climate!F853</f>
        <v>0</v>
      </c>
      <c r="N824" s="112" t="str">
        <f t="shared" si="50"/>
        <v>00</v>
      </c>
      <c r="O824" s="112" t="e">
        <f>VLOOKUP(N824,Vulnerability_climate!$D$18:$I$37,4,FALSE)</f>
        <v>#N/A</v>
      </c>
      <c r="P824" s="112" t="e">
        <f>VLOOKUP(N824,Vulnerability_climate!$D$18:$I$37,5,FALSE)</f>
        <v>#N/A</v>
      </c>
      <c r="Q824" s="113" t="e">
        <f>VLOOKUP(N824,Vulnerability_climate!$D$18:$I$37,6,FALSE)</f>
        <v>#N/A</v>
      </c>
      <c r="R824" s="55" t="e">
        <f t="shared" si="48"/>
        <v>#N/A</v>
      </c>
      <c r="S824" s="133" t="str">
        <f t="shared" si="51"/>
        <v/>
      </c>
    </row>
    <row r="825" spans="2:19" ht="16.5" thickBot="1" x14ac:dyDescent="0.3">
      <c r="B825" s="206">
        <f>Vulnerability_climate!B854</f>
        <v>0</v>
      </c>
      <c r="C825" s="207">
        <f>VLOOKUP($B825,Hazards_climate!$J$15:$R$10016,6,FALSE)</f>
        <v>0</v>
      </c>
      <c r="D825" s="208" t="e">
        <f>VLOOKUP($B825,Hazards_climate!$J$15:$R$10016,7,FALSE)</f>
        <v>#N/A</v>
      </c>
      <c r="E825" s="207">
        <f>VLOOKUP($B825,Hazards_climate!$J$15:$R$10016,8,FALSE)</f>
        <v>0</v>
      </c>
      <c r="F825" s="209">
        <f>VLOOKUP($B825,Hazards_climate!$J$15:$R$10016,9,FALSE)</f>
        <v>0</v>
      </c>
      <c r="G825" s="108">
        <f>Vulnerability_climate!C854</f>
        <v>0</v>
      </c>
      <c r="H825" s="109" t="str">
        <f t="shared" si="49"/>
        <v>00</v>
      </c>
      <c r="I825" s="109" t="e">
        <f>VLOOKUP(Risk_climate!$H825,Exposure_climate!$D$14:$J$1009,3,FALSE)</f>
        <v>#N/A</v>
      </c>
      <c r="J825" s="109" t="e">
        <f>VLOOKUP(Risk_climate!$H825,Exposure_climate!$D$14:$J$1009,4,FALSE)</f>
        <v>#N/A</v>
      </c>
      <c r="K825" s="110" t="e">
        <f>VLOOKUP(Risk_climate!$H825,Exposure_climate!$D$14:$J$1009,6,FALSE)</f>
        <v>#N/A</v>
      </c>
      <c r="L825" s="111">
        <f>Vulnerability_climate!E854</f>
        <v>0</v>
      </c>
      <c r="M825" s="112">
        <f>Vulnerability_climate!F854</f>
        <v>0</v>
      </c>
      <c r="N825" s="112" t="str">
        <f t="shared" si="50"/>
        <v>00</v>
      </c>
      <c r="O825" s="112" t="e">
        <f>VLOOKUP(N825,Vulnerability_climate!$D$18:$I$37,4,FALSE)</f>
        <v>#N/A</v>
      </c>
      <c r="P825" s="112" t="e">
        <f>VLOOKUP(N825,Vulnerability_climate!$D$18:$I$37,5,FALSE)</f>
        <v>#N/A</v>
      </c>
      <c r="Q825" s="113" t="e">
        <f>VLOOKUP(N825,Vulnerability_climate!$D$18:$I$37,6,FALSE)</f>
        <v>#N/A</v>
      </c>
      <c r="R825" s="55" t="e">
        <f t="shared" si="48"/>
        <v>#N/A</v>
      </c>
      <c r="S825" s="133" t="str">
        <f t="shared" si="51"/>
        <v/>
      </c>
    </row>
    <row r="826" spans="2:19" ht="16.5" thickBot="1" x14ac:dyDescent="0.3">
      <c r="B826" s="206">
        <f>Vulnerability_climate!B855</f>
        <v>0</v>
      </c>
      <c r="C826" s="207">
        <f>VLOOKUP($B826,Hazards_climate!$J$15:$R$10016,6,FALSE)</f>
        <v>0</v>
      </c>
      <c r="D826" s="208" t="e">
        <f>VLOOKUP($B826,Hazards_climate!$J$15:$R$10016,7,FALSE)</f>
        <v>#N/A</v>
      </c>
      <c r="E826" s="207">
        <f>VLOOKUP($B826,Hazards_climate!$J$15:$R$10016,8,FALSE)</f>
        <v>0</v>
      </c>
      <c r="F826" s="209">
        <f>VLOOKUP($B826,Hazards_climate!$J$15:$R$10016,9,FALSE)</f>
        <v>0</v>
      </c>
      <c r="G826" s="108">
        <f>Vulnerability_climate!C855</f>
        <v>0</v>
      </c>
      <c r="H826" s="109" t="str">
        <f t="shared" si="49"/>
        <v>00</v>
      </c>
      <c r="I826" s="109" t="e">
        <f>VLOOKUP(Risk_climate!$H826,Exposure_climate!$D$14:$J$1009,3,FALSE)</f>
        <v>#N/A</v>
      </c>
      <c r="J826" s="109" t="e">
        <f>VLOOKUP(Risk_climate!$H826,Exposure_climate!$D$14:$J$1009,4,FALSE)</f>
        <v>#N/A</v>
      </c>
      <c r="K826" s="110" t="e">
        <f>VLOOKUP(Risk_climate!$H826,Exposure_climate!$D$14:$J$1009,6,FALSE)</f>
        <v>#N/A</v>
      </c>
      <c r="L826" s="111">
        <f>Vulnerability_climate!E855</f>
        <v>0</v>
      </c>
      <c r="M826" s="112">
        <f>Vulnerability_climate!F855</f>
        <v>0</v>
      </c>
      <c r="N826" s="112" t="str">
        <f t="shared" si="50"/>
        <v>00</v>
      </c>
      <c r="O826" s="112" t="e">
        <f>VLOOKUP(N826,Vulnerability_climate!$D$18:$I$37,4,FALSE)</f>
        <v>#N/A</v>
      </c>
      <c r="P826" s="112" t="e">
        <f>VLOOKUP(N826,Vulnerability_climate!$D$18:$I$37,5,FALSE)</f>
        <v>#N/A</v>
      </c>
      <c r="Q826" s="113" t="e">
        <f>VLOOKUP(N826,Vulnerability_climate!$D$18:$I$37,6,FALSE)</f>
        <v>#N/A</v>
      </c>
      <c r="R826" s="55" t="e">
        <f t="shared" si="48"/>
        <v>#N/A</v>
      </c>
      <c r="S826" s="133" t="str">
        <f t="shared" si="51"/>
        <v/>
      </c>
    </row>
    <row r="827" spans="2:19" ht="16.5" thickBot="1" x14ac:dyDescent="0.3">
      <c r="B827" s="206">
        <f>Vulnerability_climate!B856</f>
        <v>0</v>
      </c>
      <c r="C827" s="207">
        <f>VLOOKUP($B827,Hazards_climate!$J$15:$R$10016,6,FALSE)</f>
        <v>0</v>
      </c>
      <c r="D827" s="208" t="e">
        <f>VLOOKUP($B827,Hazards_climate!$J$15:$R$10016,7,FALSE)</f>
        <v>#N/A</v>
      </c>
      <c r="E827" s="207">
        <f>VLOOKUP($B827,Hazards_climate!$J$15:$R$10016,8,FALSE)</f>
        <v>0</v>
      </c>
      <c r="F827" s="209">
        <f>VLOOKUP($B827,Hazards_climate!$J$15:$R$10016,9,FALSE)</f>
        <v>0</v>
      </c>
      <c r="G827" s="108">
        <f>Vulnerability_climate!C856</f>
        <v>0</v>
      </c>
      <c r="H827" s="109" t="str">
        <f t="shared" si="49"/>
        <v>00</v>
      </c>
      <c r="I827" s="109" t="e">
        <f>VLOOKUP(Risk_climate!$H827,Exposure_climate!$D$14:$J$1009,3,FALSE)</f>
        <v>#N/A</v>
      </c>
      <c r="J827" s="109" t="e">
        <f>VLOOKUP(Risk_climate!$H827,Exposure_climate!$D$14:$J$1009,4,FALSE)</f>
        <v>#N/A</v>
      </c>
      <c r="K827" s="110" t="e">
        <f>VLOOKUP(Risk_climate!$H827,Exposure_climate!$D$14:$J$1009,6,FALSE)</f>
        <v>#N/A</v>
      </c>
      <c r="L827" s="111">
        <f>Vulnerability_climate!E856</f>
        <v>0</v>
      </c>
      <c r="M827" s="112">
        <f>Vulnerability_climate!F856</f>
        <v>0</v>
      </c>
      <c r="N827" s="112" t="str">
        <f t="shared" si="50"/>
        <v>00</v>
      </c>
      <c r="O827" s="112" t="e">
        <f>VLOOKUP(N827,Vulnerability_climate!$D$18:$I$37,4,FALSE)</f>
        <v>#N/A</v>
      </c>
      <c r="P827" s="112" t="e">
        <f>VLOOKUP(N827,Vulnerability_climate!$D$18:$I$37,5,FALSE)</f>
        <v>#N/A</v>
      </c>
      <c r="Q827" s="113" t="e">
        <f>VLOOKUP(N827,Vulnerability_climate!$D$18:$I$37,6,FALSE)</f>
        <v>#N/A</v>
      </c>
      <c r="R827" s="55" t="e">
        <f t="shared" si="48"/>
        <v>#N/A</v>
      </c>
      <c r="S827" s="133" t="str">
        <f t="shared" si="51"/>
        <v/>
      </c>
    </row>
    <row r="828" spans="2:19" ht="16.5" thickBot="1" x14ac:dyDescent="0.3">
      <c r="B828" s="206">
        <f>Vulnerability_climate!B857</f>
        <v>0</v>
      </c>
      <c r="C828" s="207">
        <f>VLOOKUP($B828,Hazards_climate!$J$15:$R$10016,6,FALSE)</f>
        <v>0</v>
      </c>
      <c r="D828" s="208" t="e">
        <f>VLOOKUP($B828,Hazards_climate!$J$15:$R$10016,7,FALSE)</f>
        <v>#N/A</v>
      </c>
      <c r="E828" s="207">
        <f>VLOOKUP($B828,Hazards_climate!$J$15:$R$10016,8,FALSE)</f>
        <v>0</v>
      </c>
      <c r="F828" s="209">
        <f>VLOOKUP($B828,Hazards_climate!$J$15:$R$10016,9,FALSE)</f>
        <v>0</v>
      </c>
      <c r="G828" s="108">
        <f>Vulnerability_climate!C857</f>
        <v>0</v>
      </c>
      <c r="H828" s="109" t="str">
        <f t="shared" si="49"/>
        <v>00</v>
      </c>
      <c r="I828" s="109" t="e">
        <f>VLOOKUP(Risk_climate!$H828,Exposure_climate!$D$14:$J$1009,3,FALSE)</f>
        <v>#N/A</v>
      </c>
      <c r="J828" s="109" t="e">
        <f>VLOOKUP(Risk_climate!$H828,Exposure_climate!$D$14:$J$1009,4,FALSE)</f>
        <v>#N/A</v>
      </c>
      <c r="K828" s="110" t="e">
        <f>VLOOKUP(Risk_climate!$H828,Exposure_climate!$D$14:$J$1009,6,FALSE)</f>
        <v>#N/A</v>
      </c>
      <c r="L828" s="111">
        <f>Vulnerability_climate!E857</f>
        <v>0</v>
      </c>
      <c r="M828" s="112">
        <f>Vulnerability_climate!F857</f>
        <v>0</v>
      </c>
      <c r="N828" s="112" t="str">
        <f t="shared" si="50"/>
        <v>00</v>
      </c>
      <c r="O828" s="112" t="e">
        <f>VLOOKUP(N828,Vulnerability_climate!$D$18:$I$37,4,FALSE)</f>
        <v>#N/A</v>
      </c>
      <c r="P828" s="112" t="e">
        <f>VLOOKUP(N828,Vulnerability_climate!$D$18:$I$37,5,FALSE)</f>
        <v>#N/A</v>
      </c>
      <c r="Q828" s="113" t="e">
        <f>VLOOKUP(N828,Vulnerability_climate!$D$18:$I$37,6,FALSE)</f>
        <v>#N/A</v>
      </c>
      <c r="R828" s="55" t="e">
        <f t="shared" si="48"/>
        <v>#N/A</v>
      </c>
      <c r="S828" s="133" t="str">
        <f t="shared" si="51"/>
        <v/>
      </c>
    </row>
    <row r="829" spans="2:19" ht="16.5" thickBot="1" x14ac:dyDescent="0.3">
      <c r="B829" s="206">
        <f>Vulnerability_climate!B858</f>
        <v>0</v>
      </c>
      <c r="C829" s="207">
        <f>VLOOKUP($B829,Hazards_climate!$J$15:$R$10016,6,FALSE)</f>
        <v>0</v>
      </c>
      <c r="D829" s="208" t="e">
        <f>VLOOKUP($B829,Hazards_climate!$J$15:$R$10016,7,FALSE)</f>
        <v>#N/A</v>
      </c>
      <c r="E829" s="207">
        <f>VLOOKUP($B829,Hazards_climate!$J$15:$R$10016,8,FALSE)</f>
        <v>0</v>
      </c>
      <c r="F829" s="209">
        <f>VLOOKUP($B829,Hazards_climate!$J$15:$R$10016,9,FALSE)</f>
        <v>0</v>
      </c>
      <c r="G829" s="108">
        <f>Vulnerability_climate!C858</f>
        <v>0</v>
      </c>
      <c r="H829" s="109" t="str">
        <f t="shared" si="49"/>
        <v>00</v>
      </c>
      <c r="I829" s="109" t="e">
        <f>VLOOKUP(Risk_climate!$H829,Exposure_climate!$D$14:$J$1009,3,FALSE)</f>
        <v>#N/A</v>
      </c>
      <c r="J829" s="109" t="e">
        <f>VLOOKUP(Risk_climate!$H829,Exposure_climate!$D$14:$J$1009,4,FALSE)</f>
        <v>#N/A</v>
      </c>
      <c r="K829" s="110" t="e">
        <f>VLOOKUP(Risk_climate!$H829,Exposure_climate!$D$14:$J$1009,6,FALSE)</f>
        <v>#N/A</v>
      </c>
      <c r="L829" s="111">
        <f>Vulnerability_climate!E858</f>
        <v>0</v>
      </c>
      <c r="M829" s="112">
        <f>Vulnerability_climate!F858</f>
        <v>0</v>
      </c>
      <c r="N829" s="112" t="str">
        <f t="shared" si="50"/>
        <v>00</v>
      </c>
      <c r="O829" s="112" t="e">
        <f>VLOOKUP(N829,Vulnerability_climate!$D$18:$I$37,4,FALSE)</f>
        <v>#N/A</v>
      </c>
      <c r="P829" s="112" t="e">
        <f>VLOOKUP(N829,Vulnerability_climate!$D$18:$I$37,5,FALSE)</f>
        <v>#N/A</v>
      </c>
      <c r="Q829" s="113" t="e">
        <f>VLOOKUP(N829,Vulnerability_climate!$D$18:$I$37,6,FALSE)</f>
        <v>#N/A</v>
      </c>
      <c r="R829" s="55" t="e">
        <f t="shared" si="48"/>
        <v>#N/A</v>
      </c>
      <c r="S829" s="133" t="str">
        <f t="shared" si="51"/>
        <v/>
      </c>
    </row>
    <row r="830" spans="2:19" ht="16.5" thickBot="1" x14ac:dyDescent="0.3">
      <c r="B830" s="206">
        <f>Vulnerability_climate!B859</f>
        <v>0</v>
      </c>
      <c r="C830" s="207">
        <f>VLOOKUP($B830,Hazards_climate!$J$15:$R$10016,6,FALSE)</f>
        <v>0</v>
      </c>
      <c r="D830" s="208" t="e">
        <f>VLOOKUP($B830,Hazards_climate!$J$15:$R$10016,7,FALSE)</f>
        <v>#N/A</v>
      </c>
      <c r="E830" s="207">
        <f>VLOOKUP($B830,Hazards_climate!$J$15:$R$10016,8,FALSE)</f>
        <v>0</v>
      </c>
      <c r="F830" s="209">
        <f>VLOOKUP($B830,Hazards_climate!$J$15:$R$10016,9,FALSE)</f>
        <v>0</v>
      </c>
      <c r="G830" s="108">
        <f>Vulnerability_climate!C859</f>
        <v>0</v>
      </c>
      <c r="H830" s="109" t="str">
        <f t="shared" si="49"/>
        <v>00</v>
      </c>
      <c r="I830" s="109" t="e">
        <f>VLOOKUP(Risk_climate!$H830,Exposure_climate!$D$14:$J$1009,3,FALSE)</f>
        <v>#N/A</v>
      </c>
      <c r="J830" s="109" t="e">
        <f>VLOOKUP(Risk_climate!$H830,Exposure_climate!$D$14:$J$1009,4,FALSE)</f>
        <v>#N/A</v>
      </c>
      <c r="K830" s="110" t="e">
        <f>VLOOKUP(Risk_climate!$H830,Exposure_climate!$D$14:$J$1009,6,FALSE)</f>
        <v>#N/A</v>
      </c>
      <c r="L830" s="111">
        <f>Vulnerability_climate!E859</f>
        <v>0</v>
      </c>
      <c r="M830" s="112">
        <f>Vulnerability_climate!F859</f>
        <v>0</v>
      </c>
      <c r="N830" s="112" t="str">
        <f t="shared" si="50"/>
        <v>00</v>
      </c>
      <c r="O830" s="112" t="e">
        <f>VLOOKUP(N830,Vulnerability_climate!$D$18:$I$37,4,FALSE)</f>
        <v>#N/A</v>
      </c>
      <c r="P830" s="112" t="e">
        <f>VLOOKUP(N830,Vulnerability_climate!$D$18:$I$37,5,FALSE)</f>
        <v>#N/A</v>
      </c>
      <c r="Q830" s="113" t="e">
        <f>VLOOKUP(N830,Vulnerability_climate!$D$18:$I$37,6,FALSE)</f>
        <v>#N/A</v>
      </c>
      <c r="R830" s="55" t="e">
        <f t="shared" si="48"/>
        <v>#N/A</v>
      </c>
      <c r="S830" s="133" t="str">
        <f t="shared" si="51"/>
        <v/>
      </c>
    </row>
    <row r="831" spans="2:19" ht="16.5" thickBot="1" x14ac:dyDescent="0.3">
      <c r="B831" s="206">
        <f>Vulnerability_climate!B860</f>
        <v>0</v>
      </c>
      <c r="C831" s="207">
        <f>VLOOKUP($B831,Hazards_climate!$J$15:$R$10016,6,FALSE)</f>
        <v>0</v>
      </c>
      <c r="D831" s="208" t="e">
        <f>VLOOKUP($B831,Hazards_climate!$J$15:$R$10016,7,FALSE)</f>
        <v>#N/A</v>
      </c>
      <c r="E831" s="207">
        <f>VLOOKUP($B831,Hazards_climate!$J$15:$R$10016,8,FALSE)</f>
        <v>0</v>
      </c>
      <c r="F831" s="209">
        <f>VLOOKUP($B831,Hazards_climate!$J$15:$R$10016,9,FALSE)</f>
        <v>0</v>
      </c>
      <c r="G831" s="108">
        <f>Vulnerability_climate!C860</f>
        <v>0</v>
      </c>
      <c r="H831" s="109" t="str">
        <f t="shared" si="49"/>
        <v>00</v>
      </c>
      <c r="I831" s="109" t="e">
        <f>VLOOKUP(Risk_climate!$H831,Exposure_climate!$D$14:$J$1009,3,FALSE)</f>
        <v>#N/A</v>
      </c>
      <c r="J831" s="109" t="e">
        <f>VLOOKUP(Risk_climate!$H831,Exposure_climate!$D$14:$J$1009,4,FALSE)</f>
        <v>#N/A</v>
      </c>
      <c r="K831" s="110" t="e">
        <f>VLOOKUP(Risk_climate!$H831,Exposure_climate!$D$14:$J$1009,6,FALSE)</f>
        <v>#N/A</v>
      </c>
      <c r="L831" s="111">
        <f>Vulnerability_climate!E860</f>
        <v>0</v>
      </c>
      <c r="M831" s="112">
        <f>Vulnerability_climate!F860</f>
        <v>0</v>
      </c>
      <c r="N831" s="112" t="str">
        <f t="shared" si="50"/>
        <v>00</v>
      </c>
      <c r="O831" s="112" t="e">
        <f>VLOOKUP(N831,Vulnerability_climate!$D$18:$I$37,4,FALSE)</f>
        <v>#N/A</v>
      </c>
      <c r="P831" s="112" t="e">
        <f>VLOOKUP(N831,Vulnerability_climate!$D$18:$I$37,5,FALSE)</f>
        <v>#N/A</v>
      </c>
      <c r="Q831" s="113" t="e">
        <f>VLOOKUP(N831,Vulnerability_climate!$D$18:$I$37,6,FALSE)</f>
        <v>#N/A</v>
      </c>
      <c r="R831" s="55" t="e">
        <f t="shared" si="48"/>
        <v>#N/A</v>
      </c>
      <c r="S831" s="133" t="str">
        <f t="shared" si="51"/>
        <v/>
      </c>
    </row>
    <row r="832" spans="2:19" ht="16.5" thickBot="1" x14ac:dyDescent="0.3">
      <c r="B832" s="206">
        <f>Vulnerability_climate!B861</f>
        <v>0</v>
      </c>
      <c r="C832" s="207">
        <f>VLOOKUP($B832,Hazards_climate!$J$15:$R$10016,6,FALSE)</f>
        <v>0</v>
      </c>
      <c r="D832" s="208" t="e">
        <f>VLOOKUP($B832,Hazards_climate!$J$15:$R$10016,7,FALSE)</f>
        <v>#N/A</v>
      </c>
      <c r="E832" s="207">
        <f>VLOOKUP($B832,Hazards_climate!$J$15:$R$10016,8,FALSE)</f>
        <v>0</v>
      </c>
      <c r="F832" s="209">
        <f>VLOOKUP($B832,Hazards_climate!$J$15:$R$10016,9,FALSE)</f>
        <v>0</v>
      </c>
      <c r="G832" s="108">
        <f>Vulnerability_climate!C861</f>
        <v>0</v>
      </c>
      <c r="H832" s="109" t="str">
        <f t="shared" si="49"/>
        <v>00</v>
      </c>
      <c r="I832" s="109" t="e">
        <f>VLOOKUP(Risk_climate!$H832,Exposure_climate!$D$14:$J$1009,3,FALSE)</f>
        <v>#N/A</v>
      </c>
      <c r="J832" s="109" t="e">
        <f>VLOOKUP(Risk_climate!$H832,Exposure_climate!$D$14:$J$1009,4,FALSE)</f>
        <v>#N/A</v>
      </c>
      <c r="K832" s="110" t="e">
        <f>VLOOKUP(Risk_climate!$H832,Exposure_climate!$D$14:$J$1009,6,FALSE)</f>
        <v>#N/A</v>
      </c>
      <c r="L832" s="111">
        <f>Vulnerability_climate!E861</f>
        <v>0</v>
      </c>
      <c r="M832" s="112">
        <f>Vulnerability_climate!F861</f>
        <v>0</v>
      </c>
      <c r="N832" s="112" t="str">
        <f t="shared" si="50"/>
        <v>00</v>
      </c>
      <c r="O832" s="112" t="e">
        <f>VLOOKUP(N832,Vulnerability_climate!$D$18:$I$37,4,FALSE)</f>
        <v>#N/A</v>
      </c>
      <c r="P832" s="112" t="e">
        <f>VLOOKUP(N832,Vulnerability_climate!$D$18:$I$37,5,FALSE)</f>
        <v>#N/A</v>
      </c>
      <c r="Q832" s="113" t="e">
        <f>VLOOKUP(N832,Vulnerability_climate!$D$18:$I$37,6,FALSE)</f>
        <v>#N/A</v>
      </c>
      <c r="R832" s="55" t="e">
        <f t="shared" si="48"/>
        <v>#N/A</v>
      </c>
      <c r="S832" s="133" t="str">
        <f t="shared" si="51"/>
        <v/>
      </c>
    </row>
    <row r="833" spans="2:19" ht="16.5" thickBot="1" x14ac:dyDescent="0.3">
      <c r="B833" s="206">
        <f>Vulnerability_climate!B862</f>
        <v>0</v>
      </c>
      <c r="C833" s="207">
        <f>VLOOKUP($B833,Hazards_climate!$J$15:$R$10016,6,FALSE)</f>
        <v>0</v>
      </c>
      <c r="D833" s="208" t="e">
        <f>VLOOKUP($B833,Hazards_climate!$J$15:$R$10016,7,FALSE)</f>
        <v>#N/A</v>
      </c>
      <c r="E833" s="207">
        <f>VLOOKUP($B833,Hazards_climate!$J$15:$R$10016,8,FALSE)</f>
        <v>0</v>
      </c>
      <c r="F833" s="209">
        <f>VLOOKUP($B833,Hazards_climate!$J$15:$R$10016,9,FALSE)</f>
        <v>0</v>
      </c>
      <c r="G833" s="108">
        <f>Vulnerability_climate!C862</f>
        <v>0</v>
      </c>
      <c r="H833" s="109" t="str">
        <f t="shared" si="49"/>
        <v>00</v>
      </c>
      <c r="I833" s="109" t="e">
        <f>VLOOKUP(Risk_climate!$H833,Exposure_climate!$D$14:$J$1009,3,FALSE)</f>
        <v>#N/A</v>
      </c>
      <c r="J833" s="109" t="e">
        <f>VLOOKUP(Risk_climate!$H833,Exposure_climate!$D$14:$J$1009,4,FALSE)</f>
        <v>#N/A</v>
      </c>
      <c r="K833" s="110" t="e">
        <f>VLOOKUP(Risk_climate!$H833,Exposure_climate!$D$14:$J$1009,6,FALSE)</f>
        <v>#N/A</v>
      </c>
      <c r="L833" s="111">
        <f>Vulnerability_climate!E862</f>
        <v>0</v>
      </c>
      <c r="M833" s="112">
        <f>Vulnerability_climate!F862</f>
        <v>0</v>
      </c>
      <c r="N833" s="112" t="str">
        <f t="shared" si="50"/>
        <v>00</v>
      </c>
      <c r="O833" s="112" t="e">
        <f>VLOOKUP(N833,Vulnerability_climate!$D$18:$I$37,4,FALSE)</f>
        <v>#N/A</v>
      </c>
      <c r="P833" s="112" t="e">
        <f>VLOOKUP(N833,Vulnerability_climate!$D$18:$I$37,5,FALSE)</f>
        <v>#N/A</v>
      </c>
      <c r="Q833" s="113" t="e">
        <f>VLOOKUP(N833,Vulnerability_climate!$D$18:$I$37,6,FALSE)</f>
        <v>#N/A</v>
      </c>
      <c r="R833" s="55" t="e">
        <f t="shared" si="48"/>
        <v>#N/A</v>
      </c>
      <c r="S833" s="133" t="str">
        <f t="shared" si="51"/>
        <v/>
      </c>
    </row>
    <row r="834" spans="2:19" ht="16.5" thickBot="1" x14ac:dyDescent="0.3">
      <c r="B834" s="206">
        <f>Vulnerability_climate!B863</f>
        <v>0</v>
      </c>
      <c r="C834" s="207">
        <f>VLOOKUP($B834,Hazards_climate!$J$15:$R$10016,6,FALSE)</f>
        <v>0</v>
      </c>
      <c r="D834" s="208" t="e">
        <f>VLOOKUP($B834,Hazards_climate!$J$15:$R$10016,7,FALSE)</f>
        <v>#N/A</v>
      </c>
      <c r="E834" s="207">
        <f>VLOOKUP($B834,Hazards_climate!$J$15:$R$10016,8,FALSE)</f>
        <v>0</v>
      </c>
      <c r="F834" s="209">
        <f>VLOOKUP($B834,Hazards_climate!$J$15:$R$10016,9,FALSE)</f>
        <v>0</v>
      </c>
      <c r="G834" s="108">
        <f>Vulnerability_climate!C863</f>
        <v>0</v>
      </c>
      <c r="H834" s="109" t="str">
        <f t="shared" si="49"/>
        <v>00</v>
      </c>
      <c r="I834" s="109" t="e">
        <f>VLOOKUP(Risk_climate!$H834,Exposure_climate!$D$14:$J$1009,3,FALSE)</f>
        <v>#N/A</v>
      </c>
      <c r="J834" s="109" t="e">
        <f>VLOOKUP(Risk_climate!$H834,Exposure_climate!$D$14:$J$1009,4,FALSE)</f>
        <v>#N/A</v>
      </c>
      <c r="K834" s="110" t="e">
        <f>VLOOKUP(Risk_climate!$H834,Exposure_climate!$D$14:$J$1009,6,FALSE)</f>
        <v>#N/A</v>
      </c>
      <c r="L834" s="111">
        <f>Vulnerability_climate!E863</f>
        <v>0</v>
      </c>
      <c r="M834" s="112">
        <f>Vulnerability_climate!F863</f>
        <v>0</v>
      </c>
      <c r="N834" s="112" t="str">
        <f t="shared" si="50"/>
        <v>00</v>
      </c>
      <c r="O834" s="112" t="e">
        <f>VLOOKUP(N834,Vulnerability_climate!$D$18:$I$37,4,FALSE)</f>
        <v>#N/A</v>
      </c>
      <c r="P834" s="112" t="e">
        <f>VLOOKUP(N834,Vulnerability_climate!$D$18:$I$37,5,FALSE)</f>
        <v>#N/A</v>
      </c>
      <c r="Q834" s="113" t="e">
        <f>VLOOKUP(N834,Vulnerability_climate!$D$18:$I$37,6,FALSE)</f>
        <v>#N/A</v>
      </c>
      <c r="R834" s="55" t="e">
        <f t="shared" si="48"/>
        <v>#N/A</v>
      </c>
      <c r="S834" s="133" t="str">
        <f t="shared" si="51"/>
        <v/>
      </c>
    </row>
    <row r="835" spans="2:19" ht="16.5" thickBot="1" x14ac:dyDescent="0.3">
      <c r="B835" s="206">
        <f>Vulnerability_climate!B864</f>
        <v>0</v>
      </c>
      <c r="C835" s="207">
        <f>VLOOKUP($B835,Hazards_climate!$J$15:$R$10016,6,FALSE)</f>
        <v>0</v>
      </c>
      <c r="D835" s="208" t="e">
        <f>VLOOKUP($B835,Hazards_climate!$J$15:$R$10016,7,FALSE)</f>
        <v>#N/A</v>
      </c>
      <c r="E835" s="207">
        <f>VLOOKUP($B835,Hazards_climate!$J$15:$R$10016,8,FALSE)</f>
        <v>0</v>
      </c>
      <c r="F835" s="209">
        <f>VLOOKUP($B835,Hazards_climate!$J$15:$R$10016,9,FALSE)</f>
        <v>0</v>
      </c>
      <c r="G835" s="108">
        <f>Vulnerability_climate!C864</f>
        <v>0</v>
      </c>
      <c r="H835" s="109" t="str">
        <f t="shared" si="49"/>
        <v>00</v>
      </c>
      <c r="I835" s="109" t="e">
        <f>VLOOKUP(Risk_climate!$H835,Exposure_climate!$D$14:$J$1009,3,FALSE)</f>
        <v>#N/A</v>
      </c>
      <c r="J835" s="109" t="e">
        <f>VLOOKUP(Risk_climate!$H835,Exposure_climate!$D$14:$J$1009,4,FALSE)</f>
        <v>#N/A</v>
      </c>
      <c r="K835" s="110" t="e">
        <f>VLOOKUP(Risk_climate!$H835,Exposure_climate!$D$14:$J$1009,6,FALSE)</f>
        <v>#N/A</v>
      </c>
      <c r="L835" s="111">
        <f>Vulnerability_climate!E864</f>
        <v>0</v>
      </c>
      <c r="M835" s="112">
        <f>Vulnerability_climate!F864</f>
        <v>0</v>
      </c>
      <c r="N835" s="112" t="str">
        <f t="shared" si="50"/>
        <v>00</v>
      </c>
      <c r="O835" s="112" t="e">
        <f>VLOOKUP(N835,Vulnerability_climate!$D$18:$I$37,4,FALSE)</f>
        <v>#N/A</v>
      </c>
      <c r="P835" s="112" t="e">
        <f>VLOOKUP(N835,Vulnerability_climate!$D$18:$I$37,5,FALSE)</f>
        <v>#N/A</v>
      </c>
      <c r="Q835" s="113" t="e">
        <f>VLOOKUP(N835,Vulnerability_climate!$D$18:$I$37,6,FALSE)</f>
        <v>#N/A</v>
      </c>
      <c r="R835" s="55" t="e">
        <f t="shared" si="48"/>
        <v>#N/A</v>
      </c>
      <c r="S835" s="133" t="str">
        <f t="shared" si="51"/>
        <v/>
      </c>
    </row>
    <row r="836" spans="2:19" ht="16.5" thickBot="1" x14ac:dyDescent="0.3">
      <c r="B836" s="206">
        <f>Vulnerability_climate!B865</f>
        <v>0</v>
      </c>
      <c r="C836" s="207">
        <f>VLOOKUP($B836,Hazards_climate!$J$15:$R$10016,6,FALSE)</f>
        <v>0</v>
      </c>
      <c r="D836" s="208" t="e">
        <f>VLOOKUP($B836,Hazards_climate!$J$15:$R$10016,7,FALSE)</f>
        <v>#N/A</v>
      </c>
      <c r="E836" s="207">
        <f>VLOOKUP($B836,Hazards_climate!$J$15:$R$10016,8,FALSE)</f>
        <v>0</v>
      </c>
      <c r="F836" s="209">
        <f>VLOOKUP($B836,Hazards_climate!$J$15:$R$10016,9,FALSE)</f>
        <v>0</v>
      </c>
      <c r="G836" s="108">
        <f>Vulnerability_climate!C865</f>
        <v>0</v>
      </c>
      <c r="H836" s="109" t="str">
        <f t="shared" si="49"/>
        <v>00</v>
      </c>
      <c r="I836" s="109" t="e">
        <f>VLOOKUP(Risk_climate!$H836,Exposure_climate!$D$14:$J$1009,3,FALSE)</f>
        <v>#N/A</v>
      </c>
      <c r="J836" s="109" t="e">
        <f>VLOOKUP(Risk_climate!$H836,Exposure_climate!$D$14:$J$1009,4,FALSE)</f>
        <v>#N/A</v>
      </c>
      <c r="K836" s="110" t="e">
        <f>VLOOKUP(Risk_climate!$H836,Exposure_climate!$D$14:$J$1009,6,FALSE)</f>
        <v>#N/A</v>
      </c>
      <c r="L836" s="111">
        <f>Vulnerability_climate!E865</f>
        <v>0</v>
      </c>
      <c r="M836" s="112">
        <f>Vulnerability_climate!F865</f>
        <v>0</v>
      </c>
      <c r="N836" s="112" t="str">
        <f t="shared" si="50"/>
        <v>00</v>
      </c>
      <c r="O836" s="112" t="e">
        <f>VLOOKUP(N836,Vulnerability_climate!$D$18:$I$37,4,FALSE)</f>
        <v>#N/A</v>
      </c>
      <c r="P836" s="112" t="e">
        <f>VLOOKUP(N836,Vulnerability_climate!$D$18:$I$37,5,FALSE)</f>
        <v>#N/A</v>
      </c>
      <c r="Q836" s="113" t="e">
        <f>VLOOKUP(N836,Vulnerability_climate!$D$18:$I$37,6,FALSE)</f>
        <v>#N/A</v>
      </c>
      <c r="R836" s="55" t="e">
        <f t="shared" si="48"/>
        <v>#N/A</v>
      </c>
      <c r="S836" s="133" t="str">
        <f t="shared" si="51"/>
        <v/>
      </c>
    </row>
    <row r="837" spans="2:19" ht="16.5" thickBot="1" x14ac:dyDescent="0.3">
      <c r="B837" s="206">
        <f>Vulnerability_climate!B866</f>
        <v>0</v>
      </c>
      <c r="C837" s="207">
        <f>VLOOKUP($B837,Hazards_climate!$J$15:$R$10016,6,FALSE)</f>
        <v>0</v>
      </c>
      <c r="D837" s="208" t="e">
        <f>VLOOKUP($B837,Hazards_climate!$J$15:$R$10016,7,FALSE)</f>
        <v>#N/A</v>
      </c>
      <c r="E837" s="207">
        <f>VLOOKUP($B837,Hazards_climate!$J$15:$R$10016,8,FALSE)</f>
        <v>0</v>
      </c>
      <c r="F837" s="209">
        <f>VLOOKUP($B837,Hazards_climate!$J$15:$R$10016,9,FALSE)</f>
        <v>0</v>
      </c>
      <c r="G837" s="108">
        <f>Vulnerability_climate!C866</f>
        <v>0</v>
      </c>
      <c r="H837" s="109" t="str">
        <f t="shared" si="49"/>
        <v>00</v>
      </c>
      <c r="I837" s="109" t="e">
        <f>VLOOKUP(Risk_climate!$H837,Exposure_climate!$D$14:$J$1009,3,FALSE)</f>
        <v>#N/A</v>
      </c>
      <c r="J837" s="109" t="e">
        <f>VLOOKUP(Risk_climate!$H837,Exposure_climate!$D$14:$J$1009,4,FALSE)</f>
        <v>#N/A</v>
      </c>
      <c r="K837" s="110" t="e">
        <f>VLOOKUP(Risk_climate!$H837,Exposure_climate!$D$14:$J$1009,6,FALSE)</f>
        <v>#N/A</v>
      </c>
      <c r="L837" s="111">
        <f>Vulnerability_climate!E866</f>
        <v>0</v>
      </c>
      <c r="M837" s="112">
        <f>Vulnerability_climate!F866</f>
        <v>0</v>
      </c>
      <c r="N837" s="112" t="str">
        <f t="shared" si="50"/>
        <v>00</v>
      </c>
      <c r="O837" s="112" t="e">
        <f>VLOOKUP(N837,Vulnerability_climate!$D$18:$I$37,4,FALSE)</f>
        <v>#N/A</v>
      </c>
      <c r="P837" s="112" t="e">
        <f>VLOOKUP(N837,Vulnerability_climate!$D$18:$I$37,5,FALSE)</f>
        <v>#N/A</v>
      </c>
      <c r="Q837" s="113" t="e">
        <f>VLOOKUP(N837,Vulnerability_climate!$D$18:$I$37,6,FALSE)</f>
        <v>#N/A</v>
      </c>
      <c r="R837" s="55" t="e">
        <f t="shared" si="48"/>
        <v>#N/A</v>
      </c>
      <c r="S837" s="133" t="str">
        <f t="shared" si="51"/>
        <v/>
      </c>
    </row>
    <row r="838" spans="2:19" ht="16.5" thickBot="1" x14ac:dyDescent="0.3">
      <c r="B838" s="206">
        <f>Vulnerability_climate!B867</f>
        <v>0</v>
      </c>
      <c r="C838" s="207">
        <f>VLOOKUP($B838,Hazards_climate!$J$15:$R$10016,6,FALSE)</f>
        <v>0</v>
      </c>
      <c r="D838" s="208" t="e">
        <f>VLOOKUP($B838,Hazards_climate!$J$15:$R$10016,7,FALSE)</f>
        <v>#N/A</v>
      </c>
      <c r="E838" s="207">
        <f>VLOOKUP($B838,Hazards_climate!$J$15:$R$10016,8,FALSE)</f>
        <v>0</v>
      </c>
      <c r="F838" s="209">
        <f>VLOOKUP($B838,Hazards_climate!$J$15:$R$10016,9,FALSE)</f>
        <v>0</v>
      </c>
      <c r="G838" s="108">
        <f>Vulnerability_climate!C867</f>
        <v>0</v>
      </c>
      <c r="H838" s="109" t="str">
        <f t="shared" si="49"/>
        <v>00</v>
      </c>
      <c r="I838" s="109" t="e">
        <f>VLOOKUP(Risk_climate!$H838,Exposure_climate!$D$14:$J$1009,3,FALSE)</f>
        <v>#N/A</v>
      </c>
      <c r="J838" s="109" t="e">
        <f>VLOOKUP(Risk_climate!$H838,Exposure_climate!$D$14:$J$1009,4,FALSE)</f>
        <v>#N/A</v>
      </c>
      <c r="K838" s="110" t="e">
        <f>VLOOKUP(Risk_climate!$H838,Exposure_climate!$D$14:$J$1009,6,FALSE)</f>
        <v>#N/A</v>
      </c>
      <c r="L838" s="111">
        <f>Vulnerability_climate!E867</f>
        <v>0</v>
      </c>
      <c r="M838" s="112">
        <f>Vulnerability_climate!F867</f>
        <v>0</v>
      </c>
      <c r="N838" s="112" t="str">
        <f t="shared" si="50"/>
        <v>00</v>
      </c>
      <c r="O838" s="112" t="e">
        <f>VLOOKUP(N838,Vulnerability_climate!$D$18:$I$37,4,FALSE)</f>
        <v>#N/A</v>
      </c>
      <c r="P838" s="112" t="e">
        <f>VLOOKUP(N838,Vulnerability_climate!$D$18:$I$37,5,FALSE)</f>
        <v>#N/A</v>
      </c>
      <c r="Q838" s="113" t="e">
        <f>VLOOKUP(N838,Vulnerability_climate!$D$18:$I$37,6,FALSE)</f>
        <v>#N/A</v>
      </c>
      <c r="R838" s="55" t="e">
        <f t="shared" si="48"/>
        <v>#N/A</v>
      </c>
      <c r="S838" s="133" t="str">
        <f t="shared" si="51"/>
        <v/>
      </c>
    </row>
    <row r="839" spans="2:19" ht="16.5" thickBot="1" x14ac:dyDescent="0.3">
      <c r="B839" s="206">
        <f>Vulnerability_climate!B868</f>
        <v>0</v>
      </c>
      <c r="C839" s="207">
        <f>VLOOKUP($B839,Hazards_climate!$J$15:$R$10016,6,FALSE)</f>
        <v>0</v>
      </c>
      <c r="D839" s="208" t="e">
        <f>VLOOKUP($B839,Hazards_climate!$J$15:$R$10016,7,FALSE)</f>
        <v>#N/A</v>
      </c>
      <c r="E839" s="207">
        <f>VLOOKUP($B839,Hazards_climate!$J$15:$R$10016,8,FALSE)</f>
        <v>0</v>
      </c>
      <c r="F839" s="209">
        <f>VLOOKUP($B839,Hazards_climate!$J$15:$R$10016,9,FALSE)</f>
        <v>0</v>
      </c>
      <c r="G839" s="108">
        <f>Vulnerability_climate!C868</f>
        <v>0</v>
      </c>
      <c r="H839" s="109" t="str">
        <f t="shared" si="49"/>
        <v>00</v>
      </c>
      <c r="I839" s="109" t="e">
        <f>VLOOKUP(Risk_climate!$H839,Exposure_climate!$D$14:$J$1009,3,FALSE)</f>
        <v>#N/A</v>
      </c>
      <c r="J839" s="109" t="e">
        <f>VLOOKUP(Risk_climate!$H839,Exposure_climate!$D$14:$J$1009,4,FALSE)</f>
        <v>#N/A</v>
      </c>
      <c r="K839" s="110" t="e">
        <f>VLOOKUP(Risk_climate!$H839,Exposure_climate!$D$14:$J$1009,6,FALSE)</f>
        <v>#N/A</v>
      </c>
      <c r="L839" s="111">
        <f>Vulnerability_climate!E868</f>
        <v>0</v>
      </c>
      <c r="M839" s="112">
        <f>Vulnerability_climate!F868</f>
        <v>0</v>
      </c>
      <c r="N839" s="112" t="str">
        <f t="shared" si="50"/>
        <v>00</v>
      </c>
      <c r="O839" s="112" t="e">
        <f>VLOOKUP(N839,Vulnerability_climate!$D$18:$I$37,4,FALSE)</f>
        <v>#N/A</v>
      </c>
      <c r="P839" s="112" t="e">
        <f>VLOOKUP(N839,Vulnerability_climate!$D$18:$I$37,5,FALSE)</f>
        <v>#N/A</v>
      </c>
      <c r="Q839" s="113" t="e">
        <f>VLOOKUP(N839,Vulnerability_climate!$D$18:$I$37,6,FALSE)</f>
        <v>#N/A</v>
      </c>
      <c r="R839" s="55" t="e">
        <f t="shared" si="48"/>
        <v>#N/A</v>
      </c>
      <c r="S839" s="133" t="str">
        <f t="shared" si="51"/>
        <v/>
      </c>
    </row>
    <row r="840" spans="2:19" ht="16.5" thickBot="1" x14ac:dyDescent="0.3">
      <c r="B840" s="206">
        <f>Vulnerability_climate!B869</f>
        <v>0</v>
      </c>
      <c r="C840" s="207">
        <f>VLOOKUP($B840,Hazards_climate!$J$15:$R$10016,6,FALSE)</f>
        <v>0</v>
      </c>
      <c r="D840" s="208" t="e">
        <f>VLOOKUP($B840,Hazards_climate!$J$15:$R$10016,7,FALSE)</f>
        <v>#N/A</v>
      </c>
      <c r="E840" s="207">
        <f>VLOOKUP($B840,Hazards_climate!$J$15:$R$10016,8,FALSE)</f>
        <v>0</v>
      </c>
      <c r="F840" s="209">
        <f>VLOOKUP($B840,Hazards_climate!$J$15:$R$10016,9,FALSE)</f>
        <v>0</v>
      </c>
      <c r="G840" s="108">
        <f>Vulnerability_climate!C869</f>
        <v>0</v>
      </c>
      <c r="H840" s="109" t="str">
        <f t="shared" si="49"/>
        <v>00</v>
      </c>
      <c r="I840" s="109" t="e">
        <f>VLOOKUP(Risk_climate!$H840,Exposure_climate!$D$14:$J$1009,3,FALSE)</f>
        <v>#N/A</v>
      </c>
      <c r="J840" s="109" t="e">
        <f>VLOOKUP(Risk_climate!$H840,Exposure_climate!$D$14:$J$1009,4,FALSE)</f>
        <v>#N/A</v>
      </c>
      <c r="K840" s="110" t="e">
        <f>VLOOKUP(Risk_climate!$H840,Exposure_climate!$D$14:$J$1009,6,FALSE)</f>
        <v>#N/A</v>
      </c>
      <c r="L840" s="111">
        <f>Vulnerability_climate!E869</f>
        <v>0</v>
      </c>
      <c r="M840" s="112">
        <f>Vulnerability_climate!F869</f>
        <v>0</v>
      </c>
      <c r="N840" s="112" t="str">
        <f t="shared" si="50"/>
        <v>00</v>
      </c>
      <c r="O840" s="112" t="e">
        <f>VLOOKUP(N840,Vulnerability_climate!$D$18:$I$37,4,FALSE)</f>
        <v>#N/A</v>
      </c>
      <c r="P840" s="112" t="e">
        <f>VLOOKUP(N840,Vulnerability_climate!$D$18:$I$37,5,FALSE)</f>
        <v>#N/A</v>
      </c>
      <c r="Q840" s="113" t="e">
        <f>VLOOKUP(N840,Vulnerability_climate!$D$18:$I$37,6,FALSE)</f>
        <v>#N/A</v>
      </c>
      <c r="R840" s="55" t="e">
        <f t="shared" si="48"/>
        <v>#N/A</v>
      </c>
      <c r="S840" s="133" t="str">
        <f t="shared" si="51"/>
        <v/>
      </c>
    </row>
    <row r="841" spans="2:19" ht="16.5" thickBot="1" x14ac:dyDescent="0.3">
      <c r="B841" s="206">
        <f>Vulnerability_climate!B870</f>
        <v>0</v>
      </c>
      <c r="C841" s="207">
        <f>VLOOKUP($B841,Hazards_climate!$J$15:$R$10016,6,FALSE)</f>
        <v>0</v>
      </c>
      <c r="D841" s="208" t="e">
        <f>VLOOKUP($B841,Hazards_climate!$J$15:$R$10016,7,FALSE)</f>
        <v>#N/A</v>
      </c>
      <c r="E841" s="207">
        <f>VLOOKUP($B841,Hazards_climate!$J$15:$R$10016,8,FALSE)</f>
        <v>0</v>
      </c>
      <c r="F841" s="209">
        <f>VLOOKUP($B841,Hazards_climate!$J$15:$R$10016,9,FALSE)</f>
        <v>0</v>
      </c>
      <c r="G841" s="108">
        <f>Vulnerability_climate!C870</f>
        <v>0</v>
      </c>
      <c r="H841" s="109" t="str">
        <f t="shared" si="49"/>
        <v>00</v>
      </c>
      <c r="I841" s="109" t="e">
        <f>VLOOKUP(Risk_climate!$H841,Exposure_climate!$D$14:$J$1009,3,FALSE)</f>
        <v>#N/A</v>
      </c>
      <c r="J841" s="109" t="e">
        <f>VLOOKUP(Risk_climate!$H841,Exposure_climate!$D$14:$J$1009,4,FALSE)</f>
        <v>#N/A</v>
      </c>
      <c r="K841" s="110" t="e">
        <f>VLOOKUP(Risk_climate!$H841,Exposure_climate!$D$14:$J$1009,6,FALSE)</f>
        <v>#N/A</v>
      </c>
      <c r="L841" s="111">
        <f>Vulnerability_climate!E870</f>
        <v>0</v>
      </c>
      <c r="M841" s="112">
        <f>Vulnerability_climate!F870</f>
        <v>0</v>
      </c>
      <c r="N841" s="112" t="str">
        <f t="shared" si="50"/>
        <v>00</v>
      </c>
      <c r="O841" s="112" t="e">
        <f>VLOOKUP(N841,Vulnerability_climate!$D$18:$I$37,4,FALSE)</f>
        <v>#N/A</v>
      </c>
      <c r="P841" s="112" t="e">
        <f>VLOOKUP(N841,Vulnerability_climate!$D$18:$I$37,5,FALSE)</f>
        <v>#N/A</v>
      </c>
      <c r="Q841" s="113" t="e">
        <f>VLOOKUP(N841,Vulnerability_climate!$D$18:$I$37,6,FALSE)</f>
        <v>#N/A</v>
      </c>
      <c r="R841" s="55" t="e">
        <f t="shared" si="48"/>
        <v>#N/A</v>
      </c>
      <c r="S841" s="133" t="str">
        <f t="shared" si="51"/>
        <v/>
      </c>
    </row>
    <row r="842" spans="2:19" ht="16.5" thickBot="1" x14ac:dyDescent="0.3">
      <c r="B842" s="206">
        <f>Vulnerability_climate!B871</f>
        <v>0</v>
      </c>
      <c r="C842" s="207">
        <f>VLOOKUP($B842,Hazards_climate!$J$15:$R$10016,6,FALSE)</f>
        <v>0</v>
      </c>
      <c r="D842" s="208" t="e">
        <f>VLOOKUP($B842,Hazards_climate!$J$15:$R$10016,7,FALSE)</f>
        <v>#N/A</v>
      </c>
      <c r="E842" s="207">
        <f>VLOOKUP($B842,Hazards_climate!$J$15:$R$10016,8,FALSE)</f>
        <v>0</v>
      </c>
      <c r="F842" s="209">
        <f>VLOOKUP($B842,Hazards_climate!$J$15:$R$10016,9,FALSE)</f>
        <v>0</v>
      </c>
      <c r="G842" s="108">
        <f>Vulnerability_climate!C871</f>
        <v>0</v>
      </c>
      <c r="H842" s="109" t="str">
        <f t="shared" si="49"/>
        <v>00</v>
      </c>
      <c r="I842" s="109" t="e">
        <f>VLOOKUP(Risk_climate!$H842,Exposure_climate!$D$14:$J$1009,3,FALSE)</f>
        <v>#N/A</v>
      </c>
      <c r="J842" s="109" t="e">
        <f>VLOOKUP(Risk_climate!$H842,Exposure_climate!$D$14:$J$1009,4,FALSE)</f>
        <v>#N/A</v>
      </c>
      <c r="K842" s="110" t="e">
        <f>VLOOKUP(Risk_climate!$H842,Exposure_climate!$D$14:$J$1009,6,FALSE)</f>
        <v>#N/A</v>
      </c>
      <c r="L842" s="111">
        <f>Vulnerability_climate!E871</f>
        <v>0</v>
      </c>
      <c r="M842" s="112">
        <f>Vulnerability_climate!F871</f>
        <v>0</v>
      </c>
      <c r="N842" s="112" t="str">
        <f t="shared" si="50"/>
        <v>00</v>
      </c>
      <c r="O842" s="112" t="e">
        <f>VLOOKUP(N842,Vulnerability_climate!$D$18:$I$37,4,FALSE)</f>
        <v>#N/A</v>
      </c>
      <c r="P842" s="112" t="e">
        <f>VLOOKUP(N842,Vulnerability_climate!$D$18:$I$37,5,FALSE)</f>
        <v>#N/A</v>
      </c>
      <c r="Q842" s="113" t="e">
        <f>VLOOKUP(N842,Vulnerability_climate!$D$18:$I$37,6,FALSE)</f>
        <v>#N/A</v>
      </c>
      <c r="R842" s="55" t="e">
        <f t="shared" si="48"/>
        <v>#N/A</v>
      </c>
      <c r="S842" s="133" t="str">
        <f t="shared" si="51"/>
        <v/>
      </c>
    </row>
    <row r="843" spans="2:19" ht="16.5" thickBot="1" x14ac:dyDescent="0.3">
      <c r="B843" s="206">
        <f>Vulnerability_climate!B872</f>
        <v>0</v>
      </c>
      <c r="C843" s="207">
        <f>VLOOKUP($B843,Hazards_climate!$J$15:$R$10016,6,FALSE)</f>
        <v>0</v>
      </c>
      <c r="D843" s="208" t="e">
        <f>VLOOKUP($B843,Hazards_climate!$J$15:$R$10016,7,FALSE)</f>
        <v>#N/A</v>
      </c>
      <c r="E843" s="207">
        <f>VLOOKUP($B843,Hazards_climate!$J$15:$R$10016,8,FALSE)</f>
        <v>0</v>
      </c>
      <c r="F843" s="209">
        <f>VLOOKUP($B843,Hazards_climate!$J$15:$R$10016,9,FALSE)</f>
        <v>0</v>
      </c>
      <c r="G843" s="108">
        <f>Vulnerability_climate!C872</f>
        <v>0</v>
      </c>
      <c r="H843" s="109" t="str">
        <f t="shared" si="49"/>
        <v>00</v>
      </c>
      <c r="I843" s="109" t="e">
        <f>VLOOKUP(Risk_climate!$H843,Exposure_climate!$D$14:$J$1009,3,FALSE)</f>
        <v>#N/A</v>
      </c>
      <c r="J843" s="109" t="e">
        <f>VLOOKUP(Risk_climate!$H843,Exposure_climate!$D$14:$J$1009,4,FALSE)</f>
        <v>#N/A</v>
      </c>
      <c r="K843" s="110" t="e">
        <f>VLOOKUP(Risk_climate!$H843,Exposure_climate!$D$14:$J$1009,6,FALSE)</f>
        <v>#N/A</v>
      </c>
      <c r="L843" s="111">
        <f>Vulnerability_climate!E872</f>
        <v>0</v>
      </c>
      <c r="M843" s="112">
        <f>Vulnerability_climate!F872</f>
        <v>0</v>
      </c>
      <c r="N843" s="112" t="str">
        <f t="shared" si="50"/>
        <v>00</v>
      </c>
      <c r="O843" s="112" t="e">
        <f>VLOOKUP(N843,Vulnerability_climate!$D$18:$I$37,4,FALSE)</f>
        <v>#N/A</v>
      </c>
      <c r="P843" s="112" t="e">
        <f>VLOOKUP(N843,Vulnerability_climate!$D$18:$I$37,5,FALSE)</f>
        <v>#N/A</v>
      </c>
      <c r="Q843" s="113" t="e">
        <f>VLOOKUP(N843,Vulnerability_climate!$D$18:$I$37,6,FALSE)</f>
        <v>#N/A</v>
      </c>
      <c r="R843" s="55" t="e">
        <f t="shared" si="48"/>
        <v>#N/A</v>
      </c>
      <c r="S843" s="133" t="str">
        <f t="shared" si="51"/>
        <v/>
      </c>
    </row>
    <row r="844" spans="2:19" ht="16.5" thickBot="1" x14ac:dyDescent="0.3">
      <c r="B844" s="206">
        <f>Vulnerability_climate!B873</f>
        <v>0</v>
      </c>
      <c r="C844" s="207">
        <f>VLOOKUP($B844,Hazards_climate!$J$15:$R$10016,6,FALSE)</f>
        <v>0</v>
      </c>
      <c r="D844" s="208" t="e">
        <f>VLOOKUP($B844,Hazards_climate!$J$15:$R$10016,7,FALSE)</f>
        <v>#N/A</v>
      </c>
      <c r="E844" s="207">
        <f>VLOOKUP($B844,Hazards_climate!$J$15:$R$10016,8,FALSE)</f>
        <v>0</v>
      </c>
      <c r="F844" s="209">
        <f>VLOOKUP($B844,Hazards_climate!$J$15:$R$10016,9,FALSE)</f>
        <v>0</v>
      </c>
      <c r="G844" s="108">
        <f>Vulnerability_climate!C873</f>
        <v>0</v>
      </c>
      <c r="H844" s="109" t="str">
        <f t="shared" si="49"/>
        <v>00</v>
      </c>
      <c r="I844" s="109" t="e">
        <f>VLOOKUP(Risk_climate!$H844,Exposure_climate!$D$14:$J$1009,3,FALSE)</f>
        <v>#N/A</v>
      </c>
      <c r="J844" s="109" t="e">
        <f>VLOOKUP(Risk_climate!$H844,Exposure_climate!$D$14:$J$1009,4,FALSE)</f>
        <v>#N/A</v>
      </c>
      <c r="K844" s="110" t="e">
        <f>VLOOKUP(Risk_climate!$H844,Exposure_climate!$D$14:$J$1009,6,FALSE)</f>
        <v>#N/A</v>
      </c>
      <c r="L844" s="111">
        <f>Vulnerability_climate!E873</f>
        <v>0</v>
      </c>
      <c r="M844" s="112">
        <f>Vulnerability_climate!F873</f>
        <v>0</v>
      </c>
      <c r="N844" s="112" t="str">
        <f t="shared" si="50"/>
        <v>00</v>
      </c>
      <c r="O844" s="112" t="e">
        <f>VLOOKUP(N844,Vulnerability_climate!$D$18:$I$37,4,FALSE)</f>
        <v>#N/A</v>
      </c>
      <c r="P844" s="112" t="e">
        <f>VLOOKUP(N844,Vulnerability_climate!$D$18:$I$37,5,FALSE)</f>
        <v>#N/A</v>
      </c>
      <c r="Q844" s="113" t="e">
        <f>VLOOKUP(N844,Vulnerability_climate!$D$18:$I$37,6,FALSE)</f>
        <v>#N/A</v>
      </c>
      <c r="R844" s="55" t="e">
        <f t="shared" ref="R844:R907" si="52">C844*I844*O844</f>
        <v>#N/A</v>
      </c>
      <c r="S844" s="133" t="str">
        <f t="shared" si="51"/>
        <v/>
      </c>
    </row>
    <row r="845" spans="2:19" ht="16.5" thickBot="1" x14ac:dyDescent="0.3">
      <c r="B845" s="206">
        <f>Vulnerability_climate!B874</f>
        <v>0</v>
      </c>
      <c r="C845" s="207">
        <f>VLOOKUP($B845,Hazards_climate!$J$15:$R$10016,6,FALSE)</f>
        <v>0</v>
      </c>
      <c r="D845" s="208" t="e">
        <f>VLOOKUP($B845,Hazards_climate!$J$15:$R$10016,7,FALSE)</f>
        <v>#N/A</v>
      </c>
      <c r="E845" s="207">
        <f>VLOOKUP($B845,Hazards_climate!$J$15:$R$10016,8,FALSE)</f>
        <v>0</v>
      </c>
      <c r="F845" s="209">
        <f>VLOOKUP($B845,Hazards_climate!$J$15:$R$10016,9,FALSE)</f>
        <v>0</v>
      </c>
      <c r="G845" s="108">
        <f>Vulnerability_climate!C874</f>
        <v>0</v>
      </c>
      <c r="H845" s="109" t="str">
        <f t="shared" ref="H845:H908" si="53">G845&amp;B845</f>
        <v>00</v>
      </c>
      <c r="I845" s="109" t="e">
        <f>VLOOKUP(Risk_climate!$H845,Exposure_climate!$D$14:$J$1009,3,FALSE)</f>
        <v>#N/A</v>
      </c>
      <c r="J845" s="109" t="e">
        <f>VLOOKUP(Risk_climate!$H845,Exposure_climate!$D$14:$J$1009,4,FALSE)</f>
        <v>#N/A</v>
      </c>
      <c r="K845" s="110" t="e">
        <f>VLOOKUP(Risk_climate!$H845,Exposure_climate!$D$14:$J$1009,6,FALSE)</f>
        <v>#N/A</v>
      </c>
      <c r="L845" s="111">
        <f>Vulnerability_climate!E874</f>
        <v>0</v>
      </c>
      <c r="M845" s="112">
        <f>Vulnerability_climate!F874</f>
        <v>0</v>
      </c>
      <c r="N845" s="112" t="str">
        <f t="shared" ref="N845:N908" si="54">L845&amp;M845</f>
        <v>00</v>
      </c>
      <c r="O845" s="112" t="e">
        <f>VLOOKUP(N845,Vulnerability_climate!$D$18:$I$37,4,FALSE)</f>
        <v>#N/A</v>
      </c>
      <c r="P845" s="112" t="e">
        <f>VLOOKUP(N845,Vulnerability_climate!$D$18:$I$37,5,FALSE)</f>
        <v>#N/A</v>
      </c>
      <c r="Q845" s="113" t="e">
        <f>VLOOKUP(N845,Vulnerability_climate!$D$18:$I$37,6,FALSE)</f>
        <v>#N/A</v>
      </c>
      <c r="R845" s="55" t="e">
        <f t="shared" si="52"/>
        <v>#N/A</v>
      </c>
      <c r="S845" s="133" t="str">
        <f t="shared" ref="S845:S908" si="55">IF(ISNA(R845),"",COUNTIF($R$12:$R$1007,"&gt;"&amp;R845)+1)</f>
        <v/>
      </c>
    </row>
    <row r="846" spans="2:19" ht="16.5" thickBot="1" x14ac:dyDescent="0.3">
      <c r="B846" s="206">
        <f>Vulnerability_climate!B875</f>
        <v>0</v>
      </c>
      <c r="C846" s="207">
        <f>VLOOKUP($B846,Hazards_climate!$J$15:$R$10016,6,FALSE)</f>
        <v>0</v>
      </c>
      <c r="D846" s="208" t="e">
        <f>VLOOKUP($B846,Hazards_climate!$J$15:$R$10016,7,FALSE)</f>
        <v>#N/A</v>
      </c>
      <c r="E846" s="207">
        <f>VLOOKUP($B846,Hazards_climate!$J$15:$R$10016,8,FALSE)</f>
        <v>0</v>
      </c>
      <c r="F846" s="209">
        <f>VLOOKUP($B846,Hazards_climate!$J$15:$R$10016,9,FALSE)</f>
        <v>0</v>
      </c>
      <c r="G846" s="108">
        <f>Vulnerability_climate!C875</f>
        <v>0</v>
      </c>
      <c r="H846" s="109" t="str">
        <f t="shared" si="53"/>
        <v>00</v>
      </c>
      <c r="I846" s="109" t="e">
        <f>VLOOKUP(Risk_climate!$H846,Exposure_climate!$D$14:$J$1009,3,FALSE)</f>
        <v>#N/A</v>
      </c>
      <c r="J846" s="109" t="e">
        <f>VLOOKUP(Risk_climate!$H846,Exposure_climate!$D$14:$J$1009,4,FALSE)</f>
        <v>#N/A</v>
      </c>
      <c r="K846" s="110" t="e">
        <f>VLOOKUP(Risk_climate!$H846,Exposure_climate!$D$14:$J$1009,6,FALSE)</f>
        <v>#N/A</v>
      </c>
      <c r="L846" s="111">
        <f>Vulnerability_climate!E875</f>
        <v>0</v>
      </c>
      <c r="M846" s="112">
        <f>Vulnerability_climate!F875</f>
        <v>0</v>
      </c>
      <c r="N846" s="112" t="str">
        <f t="shared" si="54"/>
        <v>00</v>
      </c>
      <c r="O846" s="112" t="e">
        <f>VLOOKUP(N846,Vulnerability_climate!$D$18:$I$37,4,FALSE)</f>
        <v>#N/A</v>
      </c>
      <c r="P846" s="112" t="e">
        <f>VLOOKUP(N846,Vulnerability_climate!$D$18:$I$37,5,FALSE)</f>
        <v>#N/A</v>
      </c>
      <c r="Q846" s="113" t="e">
        <f>VLOOKUP(N846,Vulnerability_climate!$D$18:$I$37,6,FALSE)</f>
        <v>#N/A</v>
      </c>
      <c r="R846" s="55" t="e">
        <f t="shared" si="52"/>
        <v>#N/A</v>
      </c>
      <c r="S846" s="133" t="str">
        <f t="shared" si="55"/>
        <v/>
      </c>
    </row>
    <row r="847" spans="2:19" ht="16.5" thickBot="1" x14ac:dyDescent="0.3">
      <c r="B847" s="206">
        <f>Vulnerability_climate!B876</f>
        <v>0</v>
      </c>
      <c r="C847" s="207">
        <f>VLOOKUP($B847,Hazards_climate!$J$15:$R$10016,6,FALSE)</f>
        <v>0</v>
      </c>
      <c r="D847" s="208" t="e">
        <f>VLOOKUP($B847,Hazards_climate!$J$15:$R$10016,7,FALSE)</f>
        <v>#N/A</v>
      </c>
      <c r="E847" s="207">
        <f>VLOOKUP($B847,Hazards_climate!$J$15:$R$10016,8,FALSE)</f>
        <v>0</v>
      </c>
      <c r="F847" s="209">
        <f>VLOOKUP($B847,Hazards_climate!$J$15:$R$10016,9,FALSE)</f>
        <v>0</v>
      </c>
      <c r="G847" s="108">
        <f>Vulnerability_climate!C876</f>
        <v>0</v>
      </c>
      <c r="H847" s="109" t="str">
        <f t="shared" si="53"/>
        <v>00</v>
      </c>
      <c r="I847" s="109" t="e">
        <f>VLOOKUP(Risk_climate!$H847,Exposure_climate!$D$14:$J$1009,3,FALSE)</f>
        <v>#N/A</v>
      </c>
      <c r="J847" s="109" t="e">
        <f>VLOOKUP(Risk_climate!$H847,Exposure_climate!$D$14:$J$1009,4,FALSE)</f>
        <v>#N/A</v>
      </c>
      <c r="K847" s="110" t="e">
        <f>VLOOKUP(Risk_climate!$H847,Exposure_climate!$D$14:$J$1009,6,FALSE)</f>
        <v>#N/A</v>
      </c>
      <c r="L847" s="111">
        <f>Vulnerability_climate!E876</f>
        <v>0</v>
      </c>
      <c r="M847" s="112">
        <f>Vulnerability_climate!F876</f>
        <v>0</v>
      </c>
      <c r="N847" s="112" t="str">
        <f t="shared" si="54"/>
        <v>00</v>
      </c>
      <c r="O847" s="112" t="e">
        <f>VLOOKUP(N847,Vulnerability_climate!$D$18:$I$37,4,FALSE)</f>
        <v>#N/A</v>
      </c>
      <c r="P847" s="112" t="e">
        <f>VLOOKUP(N847,Vulnerability_climate!$D$18:$I$37,5,FALSE)</f>
        <v>#N/A</v>
      </c>
      <c r="Q847" s="113" t="e">
        <f>VLOOKUP(N847,Vulnerability_climate!$D$18:$I$37,6,FALSE)</f>
        <v>#N/A</v>
      </c>
      <c r="R847" s="55" t="e">
        <f t="shared" si="52"/>
        <v>#N/A</v>
      </c>
      <c r="S847" s="133" t="str">
        <f t="shared" si="55"/>
        <v/>
      </c>
    </row>
    <row r="848" spans="2:19" ht="16.5" thickBot="1" x14ac:dyDescent="0.3">
      <c r="B848" s="206">
        <f>Vulnerability_climate!B877</f>
        <v>0</v>
      </c>
      <c r="C848" s="207">
        <f>VLOOKUP($B848,Hazards_climate!$J$15:$R$10016,6,FALSE)</f>
        <v>0</v>
      </c>
      <c r="D848" s="208" t="e">
        <f>VLOOKUP($B848,Hazards_climate!$J$15:$R$10016,7,FALSE)</f>
        <v>#N/A</v>
      </c>
      <c r="E848" s="207">
        <f>VLOOKUP($B848,Hazards_climate!$J$15:$R$10016,8,FALSE)</f>
        <v>0</v>
      </c>
      <c r="F848" s="209">
        <f>VLOOKUP($B848,Hazards_climate!$J$15:$R$10016,9,FALSE)</f>
        <v>0</v>
      </c>
      <c r="G848" s="108">
        <f>Vulnerability_climate!C877</f>
        <v>0</v>
      </c>
      <c r="H848" s="109" t="str">
        <f t="shared" si="53"/>
        <v>00</v>
      </c>
      <c r="I848" s="109" t="e">
        <f>VLOOKUP(Risk_climate!$H848,Exposure_climate!$D$14:$J$1009,3,FALSE)</f>
        <v>#N/A</v>
      </c>
      <c r="J848" s="109" t="e">
        <f>VLOOKUP(Risk_climate!$H848,Exposure_climate!$D$14:$J$1009,4,FALSE)</f>
        <v>#N/A</v>
      </c>
      <c r="K848" s="110" t="e">
        <f>VLOOKUP(Risk_climate!$H848,Exposure_climate!$D$14:$J$1009,6,FALSE)</f>
        <v>#N/A</v>
      </c>
      <c r="L848" s="111">
        <f>Vulnerability_climate!E877</f>
        <v>0</v>
      </c>
      <c r="M848" s="112">
        <f>Vulnerability_climate!F877</f>
        <v>0</v>
      </c>
      <c r="N848" s="112" t="str">
        <f t="shared" si="54"/>
        <v>00</v>
      </c>
      <c r="O848" s="112" t="e">
        <f>VLOOKUP(N848,Vulnerability_climate!$D$18:$I$37,4,FALSE)</f>
        <v>#N/A</v>
      </c>
      <c r="P848" s="112" t="e">
        <f>VLOOKUP(N848,Vulnerability_climate!$D$18:$I$37,5,FALSE)</f>
        <v>#N/A</v>
      </c>
      <c r="Q848" s="113" t="e">
        <f>VLOOKUP(N848,Vulnerability_climate!$D$18:$I$37,6,FALSE)</f>
        <v>#N/A</v>
      </c>
      <c r="R848" s="55" t="e">
        <f t="shared" si="52"/>
        <v>#N/A</v>
      </c>
      <c r="S848" s="133" t="str">
        <f t="shared" si="55"/>
        <v/>
      </c>
    </row>
    <row r="849" spans="2:19" ht="16.5" thickBot="1" x14ac:dyDescent="0.3">
      <c r="B849" s="206">
        <f>Vulnerability_climate!B878</f>
        <v>0</v>
      </c>
      <c r="C849" s="207">
        <f>VLOOKUP($B849,Hazards_climate!$J$15:$R$10016,6,FALSE)</f>
        <v>0</v>
      </c>
      <c r="D849" s="208" t="e">
        <f>VLOOKUP($B849,Hazards_climate!$J$15:$R$10016,7,FALSE)</f>
        <v>#N/A</v>
      </c>
      <c r="E849" s="207">
        <f>VLOOKUP($B849,Hazards_climate!$J$15:$R$10016,8,FALSE)</f>
        <v>0</v>
      </c>
      <c r="F849" s="209">
        <f>VLOOKUP($B849,Hazards_climate!$J$15:$R$10016,9,FALSE)</f>
        <v>0</v>
      </c>
      <c r="G849" s="108">
        <f>Vulnerability_climate!C878</f>
        <v>0</v>
      </c>
      <c r="H849" s="109" t="str">
        <f t="shared" si="53"/>
        <v>00</v>
      </c>
      <c r="I849" s="109" t="e">
        <f>VLOOKUP(Risk_climate!$H849,Exposure_climate!$D$14:$J$1009,3,FALSE)</f>
        <v>#N/A</v>
      </c>
      <c r="J849" s="109" t="e">
        <f>VLOOKUP(Risk_climate!$H849,Exposure_climate!$D$14:$J$1009,4,FALSE)</f>
        <v>#N/A</v>
      </c>
      <c r="K849" s="110" t="e">
        <f>VLOOKUP(Risk_climate!$H849,Exposure_climate!$D$14:$J$1009,6,FALSE)</f>
        <v>#N/A</v>
      </c>
      <c r="L849" s="111">
        <f>Vulnerability_climate!E878</f>
        <v>0</v>
      </c>
      <c r="M849" s="112">
        <f>Vulnerability_climate!F878</f>
        <v>0</v>
      </c>
      <c r="N849" s="112" t="str">
        <f t="shared" si="54"/>
        <v>00</v>
      </c>
      <c r="O849" s="112" t="e">
        <f>VLOOKUP(N849,Vulnerability_climate!$D$18:$I$37,4,FALSE)</f>
        <v>#N/A</v>
      </c>
      <c r="P849" s="112" t="e">
        <f>VLOOKUP(N849,Vulnerability_climate!$D$18:$I$37,5,FALSE)</f>
        <v>#N/A</v>
      </c>
      <c r="Q849" s="113" t="e">
        <f>VLOOKUP(N849,Vulnerability_climate!$D$18:$I$37,6,FALSE)</f>
        <v>#N/A</v>
      </c>
      <c r="R849" s="55" t="e">
        <f t="shared" si="52"/>
        <v>#N/A</v>
      </c>
      <c r="S849" s="133" t="str">
        <f t="shared" si="55"/>
        <v/>
      </c>
    </row>
    <row r="850" spans="2:19" ht="16.5" thickBot="1" x14ac:dyDescent="0.3">
      <c r="B850" s="206">
        <f>Vulnerability_climate!B879</f>
        <v>0</v>
      </c>
      <c r="C850" s="207">
        <f>VLOOKUP($B850,Hazards_climate!$J$15:$R$10016,6,FALSE)</f>
        <v>0</v>
      </c>
      <c r="D850" s="208" t="e">
        <f>VLOOKUP($B850,Hazards_climate!$J$15:$R$10016,7,FALSE)</f>
        <v>#N/A</v>
      </c>
      <c r="E850" s="207">
        <f>VLOOKUP($B850,Hazards_climate!$J$15:$R$10016,8,FALSE)</f>
        <v>0</v>
      </c>
      <c r="F850" s="209">
        <f>VLOOKUP($B850,Hazards_climate!$J$15:$R$10016,9,FALSE)</f>
        <v>0</v>
      </c>
      <c r="G850" s="108">
        <f>Vulnerability_climate!C879</f>
        <v>0</v>
      </c>
      <c r="H850" s="109" t="str">
        <f t="shared" si="53"/>
        <v>00</v>
      </c>
      <c r="I850" s="109" t="e">
        <f>VLOOKUP(Risk_climate!$H850,Exposure_climate!$D$14:$J$1009,3,FALSE)</f>
        <v>#N/A</v>
      </c>
      <c r="J850" s="109" t="e">
        <f>VLOOKUP(Risk_climate!$H850,Exposure_climate!$D$14:$J$1009,4,FALSE)</f>
        <v>#N/A</v>
      </c>
      <c r="K850" s="110" t="e">
        <f>VLOOKUP(Risk_climate!$H850,Exposure_climate!$D$14:$J$1009,6,FALSE)</f>
        <v>#N/A</v>
      </c>
      <c r="L850" s="111">
        <f>Vulnerability_climate!E879</f>
        <v>0</v>
      </c>
      <c r="M850" s="112">
        <f>Vulnerability_climate!F879</f>
        <v>0</v>
      </c>
      <c r="N850" s="112" t="str">
        <f t="shared" si="54"/>
        <v>00</v>
      </c>
      <c r="O850" s="112" t="e">
        <f>VLOOKUP(N850,Vulnerability_climate!$D$18:$I$37,4,FALSE)</f>
        <v>#N/A</v>
      </c>
      <c r="P850" s="112" t="e">
        <f>VLOOKUP(N850,Vulnerability_climate!$D$18:$I$37,5,FALSE)</f>
        <v>#N/A</v>
      </c>
      <c r="Q850" s="113" t="e">
        <f>VLOOKUP(N850,Vulnerability_climate!$D$18:$I$37,6,FALSE)</f>
        <v>#N/A</v>
      </c>
      <c r="R850" s="55" t="e">
        <f t="shared" si="52"/>
        <v>#N/A</v>
      </c>
      <c r="S850" s="133" t="str">
        <f t="shared" si="55"/>
        <v/>
      </c>
    </row>
    <row r="851" spans="2:19" ht="16.5" thickBot="1" x14ac:dyDescent="0.3">
      <c r="B851" s="206">
        <f>Vulnerability_climate!B880</f>
        <v>0</v>
      </c>
      <c r="C851" s="207">
        <f>VLOOKUP($B851,Hazards_climate!$J$15:$R$10016,6,FALSE)</f>
        <v>0</v>
      </c>
      <c r="D851" s="208" t="e">
        <f>VLOOKUP($B851,Hazards_climate!$J$15:$R$10016,7,FALSE)</f>
        <v>#N/A</v>
      </c>
      <c r="E851" s="207">
        <f>VLOOKUP($B851,Hazards_climate!$J$15:$R$10016,8,FALSE)</f>
        <v>0</v>
      </c>
      <c r="F851" s="209">
        <f>VLOOKUP($B851,Hazards_climate!$J$15:$R$10016,9,FALSE)</f>
        <v>0</v>
      </c>
      <c r="G851" s="108">
        <f>Vulnerability_climate!C880</f>
        <v>0</v>
      </c>
      <c r="H851" s="109" t="str">
        <f t="shared" si="53"/>
        <v>00</v>
      </c>
      <c r="I851" s="109" t="e">
        <f>VLOOKUP(Risk_climate!$H851,Exposure_climate!$D$14:$J$1009,3,FALSE)</f>
        <v>#N/A</v>
      </c>
      <c r="J851" s="109" t="e">
        <f>VLOOKUP(Risk_climate!$H851,Exposure_climate!$D$14:$J$1009,4,FALSE)</f>
        <v>#N/A</v>
      </c>
      <c r="K851" s="110" t="e">
        <f>VLOOKUP(Risk_climate!$H851,Exposure_climate!$D$14:$J$1009,6,FALSE)</f>
        <v>#N/A</v>
      </c>
      <c r="L851" s="111">
        <f>Vulnerability_climate!E880</f>
        <v>0</v>
      </c>
      <c r="M851" s="112">
        <f>Vulnerability_climate!F880</f>
        <v>0</v>
      </c>
      <c r="N851" s="112" t="str">
        <f t="shared" si="54"/>
        <v>00</v>
      </c>
      <c r="O851" s="112" t="e">
        <f>VLOOKUP(N851,Vulnerability_climate!$D$18:$I$37,4,FALSE)</f>
        <v>#N/A</v>
      </c>
      <c r="P851" s="112" t="e">
        <f>VLOOKUP(N851,Vulnerability_climate!$D$18:$I$37,5,FALSE)</f>
        <v>#N/A</v>
      </c>
      <c r="Q851" s="113" t="e">
        <f>VLOOKUP(N851,Vulnerability_climate!$D$18:$I$37,6,FALSE)</f>
        <v>#N/A</v>
      </c>
      <c r="R851" s="55" t="e">
        <f t="shared" si="52"/>
        <v>#N/A</v>
      </c>
      <c r="S851" s="133" t="str">
        <f t="shared" si="55"/>
        <v/>
      </c>
    </row>
    <row r="852" spans="2:19" ht="16.5" thickBot="1" x14ac:dyDescent="0.3">
      <c r="B852" s="206">
        <f>Vulnerability_climate!B881</f>
        <v>0</v>
      </c>
      <c r="C852" s="207">
        <f>VLOOKUP($B852,Hazards_climate!$J$15:$R$10016,6,FALSE)</f>
        <v>0</v>
      </c>
      <c r="D852" s="208" t="e">
        <f>VLOOKUP($B852,Hazards_climate!$J$15:$R$10016,7,FALSE)</f>
        <v>#N/A</v>
      </c>
      <c r="E852" s="207">
        <f>VLOOKUP($B852,Hazards_climate!$J$15:$R$10016,8,FALSE)</f>
        <v>0</v>
      </c>
      <c r="F852" s="209">
        <f>VLOOKUP($B852,Hazards_climate!$J$15:$R$10016,9,FALSE)</f>
        <v>0</v>
      </c>
      <c r="G852" s="108">
        <f>Vulnerability_climate!C881</f>
        <v>0</v>
      </c>
      <c r="H852" s="109" t="str">
        <f t="shared" si="53"/>
        <v>00</v>
      </c>
      <c r="I852" s="109" t="e">
        <f>VLOOKUP(Risk_climate!$H852,Exposure_climate!$D$14:$J$1009,3,FALSE)</f>
        <v>#N/A</v>
      </c>
      <c r="J852" s="109" t="e">
        <f>VLOOKUP(Risk_climate!$H852,Exposure_climate!$D$14:$J$1009,4,FALSE)</f>
        <v>#N/A</v>
      </c>
      <c r="K852" s="110" t="e">
        <f>VLOOKUP(Risk_climate!$H852,Exposure_climate!$D$14:$J$1009,6,FALSE)</f>
        <v>#N/A</v>
      </c>
      <c r="L852" s="111">
        <f>Vulnerability_climate!E881</f>
        <v>0</v>
      </c>
      <c r="M852" s="112">
        <f>Vulnerability_climate!F881</f>
        <v>0</v>
      </c>
      <c r="N852" s="112" t="str">
        <f t="shared" si="54"/>
        <v>00</v>
      </c>
      <c r="O852" s="112" t="e">
        <f>VLOOKUP(N852,Vulnerability_climate!$D$18:$I$37,4,FALSE)</f>
        <v>#N/A</v>
      </c>
      <c r="P852" s="112" t="e">
        <f>VLOOKUP(N852,Vulnerability_climate!$D$18:$I$37,5,FALSE)</f>
        <v>#N/A</v>
      </c>
      <c r="Q852" s="113" t="e">
        <f>VLOOKUP(N852,Vulnerability_climate!$D$18:$I$37,6,FALSE)</f>
        <v>#N/A</v>
      </c>
      <c r="R852" s="55" t="e">
        <f t="shared" si="52"/>
        <v>#N/A</v>
      </c>
      <c r="S852" s="133" t="str">
        <f t="shared" si="55"/>
        <v/>
      </c>
    </row>
    <row r="853" spans="2:19" ht="16.5" thickBot="1" x14ac:dyDescent="0.3">
      <c r="B853" s="206">
        <f>Vulnerability_climate!B882</f>
        <v>0</v>
      </c>
      <c r="C853" s="207">
        <f>VLOOKUP($B853,Hazards_climate!$J$15:$R$10016,6,FALSE)</f>
        <v>0</v>
      </c>
      <c r="D853" s="208" t="e">
        <f>VLOOKUP($B853,Hazards_climate!$J$15:$R$10016,7,FALSE)</f>
        <v>#N/A</v>
      </c>
      <c r="E853" s="207">
        <f>VLOOKUP($B853,Hazards_climate!$J$15:$R$10016,8,FALSE)</f>
        <v>0</v>
      </c>
      <c r="F853" s="209">
        <f>VLOOKUP($B853,Hazards_climate!$J$15:$R$10016,9,FALSE)</f>
        <v>0</v>
      </c>
      <c r="G853" s="108">
        <f>Vulnerability_climate!C882</f>
        <v>0</v>
      </c>
      <c r="H853" s="109" t="str">
        <f t="shared" si="53"/>
        <v>00</v>
      </c>
      <c r="I853" s="109" t="e">
        <f>VLOOKUP(Risk_climate!$H853,Exposure_climate!$D$14:$J$1009,3,FALSE)</f>
        <v>#N/A</v>
      </c>
      <c r="J853" s="109" t="e">
        <f>VLOOKUP(Risk_climate!$H853,Exposure_climate!$D$14:$J$1009,4,FALSE)</f>
        <v>#N/A</v>
      </c>
      <c r="K853" s="110" t="e">
        <f>VLOOKUP(Risk_climate!$H853,Exposure_climate!$D$14:$J$1009,6,FALSE)</f>
        <v>#N/A</v>
      </c>
      <c r="L853" s="111">
        <f>Vulnerability_climate!E882</f>
        <v>0</v>
      </c>
      <c r="M853" s="112">
        <f>Vulnerability_climate!F882</f>
        <v>0</v>
      </c>
      <c r="N853" s="112" t="str">
        <f t="shared" si="54"/>
        <v>00</v>
      </c>
      <c r="O853" s="112" t="e">
        <f>VLOOKUP(N853,Vulnerability_climate!$D$18:$I$37,4,FALSE)</f>
        <v>#N/A</v>
      </c>
      <c r="P853" s="112" t="e">
        <f>VLOOKUP(N853,Vulnerability_climate!$D$18:$I$37,5,FALSE)</f>
        <v>#N/A</v>
      </c>
      <c r="Q853" s="113" t="e">
        <f>VLOOKUP(N853,Vulnerability_climate!$D$18:$I$37,6,FALSE)</f>
        <v>#N/A</v>
      </c>
      <c r="R853" s="55" t="e">
        <f t="shared" si="52"/>
        <v>#N/A</v>
      </c>
      <c r="S853" s="133" t="str">
        <f t="shared" si="55"/>
        <v/>
      </c>
    </row>
    <row r="854" spans="2:19" ht="16.5" thickBot="1" x14ac:dyDescent="0.3">
      <c r="B854" s="206">
        <f>Vulnerability_climate!B883</f>
        <v>0</v>
      </c>
      <c r="C854" s="207">
        <f>VLOOKUP($B854,Hazards_climate!$J$15:$R$10016,6,FALSE)</f>
        <v>0</v>
      </c>
      <c r="D854" s="208" t="e">
        <f>VLOOKUP($B854,Hazards_climate!$J$15:$R$10016,7,FALSE)</f>
        <v>#N/A</v>
      </c>
      <c r="E854" s="207">
        <f>VLOOKUP($B854,Hazards_climate!$J$15:$R$10016,8,FALSE)</f>
        <v>0</v>
      </c>
      <c r="F854" s="209">
        <f>VLOOKUP($B854,Hazards_climate!$J$15:$R$10016,9,FALSE)</f>
        <v>0</v>
      </c>
      <c r="G854" s="108">
        <f>Vulnerability_climate!C883</f>
        <v>0</v>
      </c>
      <c r="H854" s="109" t="str">
        <f t="shared" si="53"/>
        <v>00</v>
      </c>
      <c r="I854" s="109" t="e">
        <f>VLOOKUP(Risk_climate!$H854,Exposure_climate!$D$14:$J$1009,3,FALSE)</f>
        <v>#N/A</v>
      </c>
      <c r="J854" s="109" t="e">
        <f>VLOOKUP(Risk_climate!$H854,Exposure_climate!$D$14:$J$1009,4,FALSE)</f>
        <v>#N/A</v>
      </c>
      <c r="K854" s="110" t="e">
        <f>VLOOKUP(Risk_climate!$H854,Exposure_climate!$D$14:$J$1009,6,FALSE)</f>
        <v>#N/A</v>
      </c>
      <c r="L854" s="111">
        <f>Vulnerability_climate!E883</f>
        <v>0</v>
      </c>
      <c r="M854" s="112">
        <f>Vulnerability_climate!F883</f>
        <v>0</v>
      </c>
      <c r="N854" s="112" t="str">
        <f t="shared" si="54"/>
        <v>00</v>
      </c>
      <c r="O854" s="112" t="e">
        <f>VLOOKUP(N854,Vulnerability_climate!$D$18:$I$37,4,FALSE)</f>
        <v>#N/A</v>
      </c>
      <c r="P854" s="112" t="e">
        <f>VLOOKUP(N854,Vulnerability_climate!$D$18:$I$37,5,FALSE)</f>
        <v>#N/A</v>
      </c>
      <c r="Q854" s="113" t="e">
        <f>VLOOKUP(N854,Vulnerability_climate!$D$18:$I$37,6,FALSE)</f>
        <v>#N/A</v>
      </c>
      <c r="R854" s="55" t="e">
        <f t="shared" si="52"/>
        <v>#N/A</v>
      </c>
      <c r="S854" s="133" t="str">
        <f t="shared" si="55"/>
        <v/>
      </c>
    </row>
    <row r="855" spans="2:19" ht="16.5" thickBot="1" x14ac:dyDescent="0.3">
      <c r="B855" s="206">
        <f>Vulnerability_climate!B884</f>
        <v>0</v>
      </c>
      <c r="C855" s="207">
        <f>VLOOKUP($B855,Hazards_climate!$J$15:$R$10016,6,FALSE)</f>
        <v>0</v>
      </c>
      <c r="D855" s="208" t="e">
        <f>VLOOKUP($B855,Hazards_climate!$J$15:$R$10016,7,FALSE)</f>
        <v>#N/A</v>
      </c>
      <c r="E855" s="207">
        <f>VLOOKUP($B855,Hazards_climate!$J$15:$R$10016,8,FALSE)</f>
        <v>0</v>
      </c>
      <c r="F855" s="209">
        <f>VLOOKUP($B855,Hazards_climate!$J$15:$R$10016,9,FALSE)</f>
        <v>0</v>
      </c>
      <c r="G855" s="108">
        <f>Vulnerability_climate!C884</f>
        <v>0</v>
      </c>
      <c r="H855" s="109" t="str">
        <f t="shared" si="53"/>
        <v>00</v>
      </c>
      <c r="I855" s="109" t="e">
        <f>VLOOKUP(Risk_climate!$H855,Exposure_climate!$D$14:$J$1009,3,FALSE)</f>
        <v>#N/A</v>
      </c>
      <c r="J855" s="109" t="e">
        <f>VLOOKUP(Risk_climate!$H855,Exposure_climate!$D$14:$J$1009,4,FALSE)</f>
        <v>#N/A</v>
      </c>
      <c r="K855" s="110" t="e">
        <f>VLOOKUP(Risk_climate!$H855,Exposure_climate!$D$14:$J$1009,6,FALSE)</f>
        <v>#N/A</v>
      </c>
      <c r="L855" s="111">
        <f>Vulnerability_climate!E884</f>
        <v>0</v>
      </c>
      <c r="M855" s="112">
        <f>Vulnerability_climate!F884</f>
        <v>0</v>
      </c>
      <c r="N855" s="112" t="str">
        <f t="shared" si="54"/>
        <v>00</v>
      </c>
      <c r="O855" s="112" t="e">
        <f>VLOOKUP(N855,Vulnerability_climate!$D$18:$I$37,4,FALSE)</f>
        <v>#N/A</v>
      </c>
      <c r="P855" s="112" t="e">
        <f>VLOOKUP(N855,Vulnerability_climate!$D$18:$I$37,5,FALSE)</f>
        <v>#N/A</v>
      </c>
      <c r="Q855" s="113" t="e">
        <f>VLOOKUP(N855,Vulnerability_climate!$D$18:$I$37,6,FALSE)</f>
        <v>#N/A</v>
      </c>
      <c r="R855" s="55" t="e">
        <f t="shared" si="52"/>
        <v>#N/A</v>
      </c>
      <c r="S855" s="133" t="str">
        <f t="shared" si="55"/>
        <v/>
      </c>
    </row>
    <row r="856" spans="2:19" ht="16.5" thickBot="1" x14ac:dyDescent="0.3">
      <c r="B856" s="206">
        <f>Vulnerability_climate!B885</f>
        <v>0</v>
      </c>
      <c r="C856" s="207">
        <f>VLOOKUP($B856,Hazards_climate!$J$15:$R$10016,6,FALSE)</f>
        <v>0</v>
      </c>
      <c r="D856" s="208" t="e">
        <f>VLOOKUP($B856,Hazards_climate!$J$15:$R$10016,7,FALSE)</f>
        <v>#N/A</v>
      </c>
      <c r="E856" s="207">
        <f>VLOOKUP($B856,Hazards_climate!$J$15:$R$10016,8,FALSE)</f>
        <v>0</v>
      </c>
      <c r="F856" s="209">
        <f>VLOOKUP($B856,Hazards_climate!$J$15:$R$10016,9,FALSE)</f>
        <v>0</v>
      </c>
      <c r="G856" s="108">
        <f>Vulnerability_climate!C885</f>
        <v>0</v>
      </c>
      <c r="H856" s="109" t="str">
        <f t="shared" si="53"/>
        <v>00</v>
      </c>
      <c r="I856" s="109" t="e">
        <f>VLOOKUP(Risk_climate!$H856,Exposure_climate!$D$14:$J$1009,3,FALSE)</f>
        <v>#N/A</v>
      </c>
      <c r="J856" s="109" t="e">
        <f>VLOOKUP(Risk_climate!$H856,Exposure_climate!$D$14:$J$1009,4,FALSE)</f>
        <v>#N/A</v>
      </c>
      <c r="K856" s="110" t="e">
        <f>VLOOKUP(Risk_climate!$H856,Exposure_climate!$D$14:$J$1009,6,FALSE)</f>
        <v>#N/A</v>
      </c>
      <c r="L856" s="111">
        <f>Vulnerability_climate!E885</f>
        <v>0</v>
      </c>
      <c r="M856" s="112">
        <f>Vulnerability_climate!F885</f>
        <v>0</v>
      </c>
      <c r="N856" s="112" t="str">
        <f t="shared" si="54"/>
        <v>00</v>
      </c>
      <c r="O856" s="112" t="e">
        <f>VLOOKUP(N856,Vulnerability_climate!$D$18:$I$37,4,FALSE)</f>
        <v>#N/A</v>
      </c>
      <c r="P856" s="112" t="e">
        <f>VLOOKUP(N856,Vulnerability_climate!$D$18:$I$37,5,FALSE)</f>
        <v>#N/A</v>
      </c>
      <c r="Q856" s="113" t="e">
        <f>VLOOKUP(N856,Vulnerability_climate!$D$18:$I$37,6,FALSE)</f>
        <v>#N/A</v>
      </c>
      <c r="R856" s="55" t="e">
        <f t="shared" si="52"/>
        <v>#N/A</v>
      </c>
      <c r="S856" s="133" t="str">
        <f t="shared" si="55"/>
        <v/>
      </c>
    </row>
    <row r="857" spans="2:19" ht="16.5" thickBot="1" x14ac:dyDescent="0.3">
      <c r="B857" s="206">
        <f>Vulnerability_climate!B886</f>
        <v>0</v>
      </c>
      <c r="C857" s="207">
        <f>VLOOKUP($B857,Hazards_climate!$J$15:$R$10016,6,FALSE)</f>
        <v>0</v>
      </c>
      <c r="D857" s="208" t="e">
        <f>VLOOKUP($B857,Hazards_climate!$J$15:$R$10016,7,FALSE)</f>
        <v>#N/A</v>
      </c>
      <c r="E857" s="207">
        <f>VLOOKUP($B857,Hazards_climate!$J$15:$R$10016,8,FALSE)</f>
        <v>0</v>
      </c>
      <c r="F857" s="209">
        <f>VLOOKUP($B857,Hazards_climate!$J$15:$R$10016,9,FALSE)</f>
        <v>0</v>
      </c>
      <c r="G857" s="108">
        <f>Vulnerability_climate!C886</f>
        <v>0</v>
      </c>
      <c r="H857" s="109" t="str">
        <f t="shared" si="53"/>
        <v>00</v>
      </c>
      <c r="I857" s="109" t="e">
        <f>VLOOKUP(Risk_climate!$H857,Exposure_climate!$D$14:$J$1009,3,FALSE)</f>
        <v>#N/A</v>
      </c>
      <c r="J857" s="109" t="e">
        <f>VLOOKUP(Risk_climate!$H857,Exposure_climate!$D$14:$J$1009,4,FALSE)</f>
        <v>#N/A</v>
      </c>
      <c r="K857" s="110" t="e">
        <f>VLOOKUP(Risk_climate!$H857,Exposure_climate!$D$14:$J$1009,6,FALSE)</f>
        <v>#N/A</v>
      </c>
      <c r="L857" s="111">
        <f>Vulnerability_climate!E886</f>
        <v>0</v>
      </c>
      <c r="M857" s="112">
        <f>Vulnerability_climate!F886</f>
        <v>0</v>
      </c>
      <c r="N857" s="112" t="str">
        <f t="shared" si="54"/>
        <v>00</v>
      </c>
      <c r="O857" s="112" t="e">
        <f>VLOOKUP(N857,Vulnerability_climate!$D$18:$I$37,4,FALSE)</f>
        <v>#N/A</v>
      </c>
      <c r="P857" s="112" t="e">
        <f>VLOOKUP(N857,Vulnerability_climate!$D$18:$I$37,5,FALSE)</f>
        <v>#N/A</v>
      </c>
      <c r="Q857" s="113" t="e">
        <f>VLOOKUP(N857,Vulnerability_climate!$D$18:$I$37,6,FALSE)</f>
        <v>#N/A</v>
      </c>
      <c r="R857" s="55" t="e">
        <f t="shared" si="52"/>
        <v>#N/A</v>
      </c>
      <c r="S857" s="133" t="str">
        <f t="shared" si="55"/>
        <v/>
      </c>
    </row>
    <row r="858" spans="2:19" ht="16.5" thickBot="1" x14ac:dyDescent="0.3">
      <c r="B858" s="206">
        <f>Vulnerability_climate!B887</f>
        <v>0</v>
      </c>
      <c r="C858" s="207">
        <f>VLOOKUP($B858,Hazards_climate!$J$15:$R$10016,6,FALSE)</f>
        <v>0</v>
      </c>
      <c r="D858" s="208" t="e">
        <f>VLOOKUP($B858,Hazards_climate!$J$15:$R$10016,7,FALSE)</f>
        <v>#N/A</v>
      </c>
      <c r="E858" s="207">
        <f>VLOOKUP($B858,Hazards_climate!$J$15:$R$10016,8,FALSE)</f>
        <v>0</v>
      </c>
      <c r="F858" s="209">
        <f>VLOOKUP($B858,Hazards_climate!$J$15:$R$10016,9,FALSE)</f>
        <v>0</v>
      </c>
      <c r="G858" s="108">
        <f>Vulnerability_climate!C887</f>
        <v>0</v>
      </c>
      <c r="H858" s="109" t="str">
        <f t="shared" si="53"/>
        <v>00</v>
      </c>
      <c r="I858" s="109" t="e">
        <f>VLOOKUP(Risk_climate!$H858,Exposure_climate!$D$14:$J$1009,3,FALSE)</f>
        <v>#N/A</v>
      </c>
      <c r="J858" s="109" t="e">
        <f>VLOOKUP(Risk_climate!$H858,Exposure_climate!$D$14:$J$1009,4,FALSE)</f>
        <v>#N/A</v>
      </c>
      <c r="K858" s="110" t="e">
        <f>VLOOKUP(Risk_climate!$H858,Exposure_climate!$D$14:$J$1009,6,FALSE)</f>
        <v>#N/A</v>
      </c>
      <c r="L858" s="111">
        <f>Vulnerability_climate!E887</f>
        <v>0</v>
      </c>
      <c r="M858" s="112">
        <f>Vulnerability_climate!F887</f>
        <v>0</v>
      </c>
      <c r="N858" s="112" t="str">
        <f t="shared" si="54"/>
        <v>00</v>
      </c>
      <c r="O858" s="112" t="e">
        <f>VLOOKUP(N858,Vulnerability_climate!$D$18:$I$37,4,FALSE)</f>
        <v>#N/A</v>
      </c>
      <c r="P858" s="112" t="e">
        <f>VLOOKUP(N858,Vulnerability_climate!$D$18:$I$37,5,FALSE)</f>
        <v>#N/A</v>
      </c>
      <c r="Q858" s="113" t="e">
        <f>VLOOKUP(N858,Vulnerability_climate!$D$18:$I$37,6,FALSE)</f>
        <v>#N/A</v>
      </c>
      <c r="R858" s="55" t="e">
        <f t="shared" si="52"/>
        <v>#N/A</v>
      </c>
      <c r="S858" s="133" t="str">
        <f t="shared" si="55"/>
        <v/>
      </c>
    </row>
    <row r="859" spans="2:19" ht="16.5" thickBot="1" x14ac:dyDescent="0.3">
      <c r="B859" s="206">
        <f>Vulnerability_climate!B888</f>
        <v>0</v>
      </c>
      <c r="C859" s="207">
        <f>VLOOKUP($B859,Hazards_climate!$J$15:$R$10016,6,FALSE)</f>
        <v>0</v>
      </c>
      <c r="D859" s="208" t="e">
        <f>VLOOKUP($B859,Hazards_climate!$J$15:$R$10016,7,FALSE)</f>
        <v>#N/A</v>
      </c>
      <c r="E859" s="207">
        <f>VLOOKUP($B859,Hazards_climate!$J$15:$R$10016,8,FALSE)</f>
        <v>0</v>
      </c>
      <c r="F859" s="209">
        <f>VLOOKUP($B859,Hazards_climate!$J$15:$R$10016,9,FALSE)</f>
        <v>0</v>
      </c>
      <c r="G859" s="108">
        <f>Vulnerability_climate!C888</f>
        <v>0</v>
      </c>
      <c r="H859" s="109" t="str">
        <f t="shared" si="53"/>
        <v>00</v>
      </c>
      <c r="I859" s="109" t="e">
        <f>VLOOKUP(Risk_climate!$H859,Exposure_climate!$D$14:$J$1009,3,FALSE)</f>
        <v>#N/A</v>
      </c>
      <c r="J859" s="109" t="e">
        <f>VLOOKUP(Risk_climate!$H859,Exposure_climate!$D$14:$J$1009,4,FALSE)</f>
        <v>#N/A</v>
      </c>
      <c r="K859" s="110" t="e">
        <f>VLOOKUP(Risk_climate!$H859,Exposure_climate!$D$14:$J$1009,6,FALSE)</f>
        <v>#N/A</v>
      </c>
      <c r="L859" s="111">
        <f>Vulnerability_climate!E888</f>
        <v>0</v>
      </c>
      <c r="M859" s="112">
        <f>Vulnerability_climate!F888</f>
        <v>0</v>
      </c>
      <c r="N859" s="112" t="str">
        <f t="shared" si="54"/>
        <v>00</v>
      </c>
      <c r="O859" s="112" t="e">
        <f>VLOOKUP(N859,Vulnerability_climate!$D$18:$I$37,4,FALSE)</f>
        <v>#N/A</v>
      </c>
      <c r="P859" s="112" t="e">
        <f>VLOOKUP(N859,Vulnerability_climate!$D$18:$I$37,5,FALSE)</f>
        <v>#N/A</v>
      </c>
      <c r="Q859" s="113" t="e">
        <f>VLOOKUP(N859,Vulnerability_climate!$D$18:$I$37,6,FALSE)</f>
        <v>#N/A</v>
      </c>
      <c r="R859" s="55" t="e">
        <f t="shared" si="52"/>
        <v>#N/A</v>
      </c>
      <c r="S859" s="133" t="str">
        <f t="shared" si="55"/>
        <v/>
      </c>
    </row>
    <row r="860" spans="2:19" ht="16.5" thickBot="1" x14ac:dyDescent="0.3">
      <c r="B860" s="206">
        <f>Vulnerability_climate!B889</f>
        <v>0</v>
      </c>
      <c r="C860" s="207">
        <f>VLOOKUP($B860,Hazards_climate!$J$15:$R$10016,6,FALSE)</f>
        <v>0</v>
      </c>
      <c r="D860" s="208" t="e">
        <f>VLOOKUP($B860,Hazards_climate!$J$15:$R$10016,7,FALSE)</f>
        <v>#N/A</v>
      </c>
      <c r="E860" s="207">
        <f>VLOOKUP($B860,Hazards_climate!$J$15:$R$10016,8,FALSE)</f>
        <v>0</v>
      </c>
      <c r="F860" s="209">
        <f>VLOOKUP($B860,Hazards_climate!$J$15:$R$10016,9,FALSE)</f>
        <v>0</v>
      </c>
      <c r="G860" s="108">
        <f>Vulnerability_climate!C889</f>
        <v>0</v>
      </c>
      <c r="H860" s="109" t="str">
        <f t="shared" si="53"/>
        <v>00</v>
      </c>
      <c r="I860" s="109" t="e">
        <f>VLOOKUP(Risk_climate!$H860,Exposure_climate!$D$14:$J$1009,3,FALSE)</f>
        <v>#N/A</v>
      </c>
      <c r="J860" s="109" t="e">
        <f>VLOOKUP(Risk_climate!$H860,Exposure_climate!$D$14:$J$1009,4,FALSE)</f>
        <v>#N/A</v>
      </c>
      <c r="K860" s="110" t="e">
        <f>VLOOKUP(Risk_climate!$H860,Exposure_climate!$D$14:$J$1009,6,FALSE)</f>
        <v>#N/A</v>
      </c>
      <c r="L860" s="111">
        <f>Vulnerability_climate!E889</f>
        <v>0</v>
      </c>
      <c r="M860" s="112">
        <f>Vulnerability_climate!F889</f>
        <v>0</v>
      </c>
      <c r="N860" s="112" t="str">
        <f t="shared" si="54"/>
        <v>00</v>
      </c>
      <c r="O860" s="112" t="e">
        <f>VLOOKUP(N860,Vulnerability_climate!$D$18:$I$37,4,FALSE)</f>
        <v>#N/A</v>
      </c>
      <c r="P860" s="112" t="e">
        <f>VLOOKUP(N860,Vulnerability_climate!$D$18:$I$37,5,FALSE)</f>
        <v>#N/A</v>
      </c>
      <c r="Q860" s="113" t="e">
        <f>VLOOKUP(N860,Vulnerability_climate!$D$18:$I$37,6,FALSE)</f>
        <v>#N/A</v>
      </c>
      <c r="R860" s="55" t="e">
        <f t="shared" si="52"/>
        <v>#N/A</v>
      </c>
      <c r="S860" s="133" t="str">
        <f t="shared" si="55"/>
        <v/>
      </c>
    </row>
    <row r="861" spans="2:19" ht="16.5" thickBot="1" x14ac:dyDescent="0.3">
      <c r="B861" s="206">
        <f>Vulnerability_climate!B890</f>
        <v>0</v>
      </c>
      <c r="C861" s="207">
        <f>VLOOKUP($B861,Hazards_climate!$J$15:$R$10016,6,FALSE)</f>
        <v>0</v>
      </c>
      <c r="D861" s="208" t="e">
        <f>VLOOKUP($B861,Hazards_climate!$J$15:$R$10016,7,FALSE)</f>
        <v>#N/A</v>
      </c>
      <c r="E861" s="207">
        <f>VLOOKUP($B861,Hazards_climate!$J$15:$R$10016,8,FALSE)</f>
        <v>0</v>
      </c>
      <c r="F861" s="209">
        <f>VLOOKUP($B861,Hazards_climate!$J$15:$R$10016,9,FALSE)</f>
        <v>0</v>
      </c>
      <c r="G861" s="108">
        <f>Vulnerability_climate!C890</f>
        <v>0</v>
      </c>
      <c r="H861" s="109" t="str">
        <f t="shared" si="53"/>
        <v>00</v>
      </c>
      <c r="I861" s="109" t="e">
        <f>VLOOKUP(Risk_climate!$H861,Exposure_climate!$D$14:$J$1009,3,FALSE)</f>
        <v>#N/A</v>
      </c>
      <c r="J861" s="109" t="e">
        <f>VLOOKUP(Risk_climate!$H861,Exposure_climate!$D$14:$J$1009,4,FALSE)</f>
        <v>#N/A</v>
      </c>
      <c r="K861" s="110" t="e">
        <f>VLOOKUP(Risk_climate!$H861,Exposure_climate!$D$14:$J$1009,6,FALSE)</f>
        <v>#N/A</v>
      </c>
      <c r="L861" s="111">
        <f>Vulnerability_climate!E890</f>
        <v>0</v>
      </c>
      <c r="M861" s="112">
        <f>Vulnerability_climate!F890</f>
        <v>0</v>
      </c>
      <c r="N861" s="112" t="str">
        <f t="shared" si="54"/>
        <v>00</v>
      </c>
      <c r="O861" s="112" t="e">
        <f>VLOOKUP(N861,Vulnerability_climate!$D$18:$I$37,4,FALSE)</f>
        <v>#N/A</v>
      </c>
      <c r="P861" s="112" t="e">
        <f>VLOOKUP(N861,Vulnerability_climate!$D$18:$I$37,5,FALSE)</f>
        <v>#N/A</v>
      </c>
      <c r="Q861" s="113" t="e">
        <f>VLOOKUP(N861,Vulnerability_climate!$D$18:$I$37,6,FALSE)</f>
        <v>#N/A</v>
      </c>
      <c r="R861" s="55" t="e">
        <f t="shared" si="52"/>
        <v>#N/A</v>
      </c>
      <c r="S861" s="133" t="str">
        <f t="shared" si="55"/>
        <v/>
      </c>
    </row>
    <row r="862" spans="2:19" ht="16.5" thickBot="1" x14ac:dyDescent="0.3">
      <c r="B862" s="206">
        <f>Vulnerability_climate!B891</f>
        <v>0</v>
      </c>
      <c r="C862" s="207">
        <f>VLOOKUP($B862,Hazards_climate!$J$15:$R$10016,6,FALSE)</f>
        <v>0</v>
      </c>
      <c r="D862" s="208" t="e">
        <f>VLOOKUP($B862,Hazards_climate!$J$15:$R$10016,7,FALSE)</f>
        <v>#N/A</v>
      </c>
      <c r="E862" s="207">
        <f>VLOOKUP($B862,Hazards_climate!$J$15:$R$10016,8,FALSE)</f>
        <v>0</v>
      </c>
      <c r="F862" s="209">
        <f>VLOOKUP($B862,Hazards_climate!$J$15:$R$10016,9,FALSE)</f>
        <v>0</v>
      </c>
      <c r="G862" s="108">
        <f>Vulnerability_climate!C891</f>
        <v>0</v>
      </c>
      <c r="H862" s="109" t="str">
        <f t="shared" si="53"/>
        <v>00</v>
      </c>
      <c r="I862" s="109" t="e">
        <f>VLOOKUP(Risk_climate!$H862,Exposure_climate!$D$14:$J$1009,3,FALSE)</f>
        <v>#N/A</v>
      </c>
      <c r="J862" s="109" t="e">
        <f>VLOOKUP(Risk_climate!$H862,Exposure_climate!$D$14:$J$1009,4,FALSE)</f>
        <v>#N/A</v>
      </c>
      <c r="K862" s="110" t="e">
        <f>VLOOKUP(Risk_climate!$H862,Exposure_climate!$D$14:$J$1009,6,FALSE)</f>
        <v>#N/A</v>
      </c>
      <c r="L862" s="111">
        <f>Vulnerability_climate!E891</f>
        <v>0</v>
      </c>
      <c r="M862" s="112">
        <f>Vulnerability_climate!F891</f>
        <v>0</v>
      </c>
      <c r="N862" s="112" t="str">
        <f t="shared" si="54"/>
        <v>00</v>
      </c>
      <c r="O862" s="112" t="e">
        <f>VLOOKUP(N862,Vulnerability_climate!$D$18:$I$37,4,FALSE)</f>
        <v>#N/A</v>
      </c>
      <c r="P862" s="112" t="e">
        <f>VLOOKUP(N862,Vulnerability_climate!$D$18:$I$37,5,FALSE)</f>
        <v>#N/A</v>
      </c>
      <c r="Q862" s="113" t="e">
        <f>VLOOKUP(N862,Vulnerability_climate!$D$18:$I$37,6,FALSE)</f>
        <v>#N/A</v>
      </c>
      <c r="R862" s="55" t="e">
        <f t="shared" si="52"/>
        <v>#N/A</v>
      </c>
      <c r="S862" s="133" t="str">
        <f t="shared" si="55"/>
        <v/>
      </c>
    </row>
    <row r="863" spans="2:19" ht="16.5" thickBot="1" x14ac:dyDescent="0.3">
      <c r="B863" s="206">
        <f>Vulnerability_climate!B892</f>
        <v>0</v>
      </c>
      <c r="C863" s="207">
        <f>VLOOKUP($B863,Hazards_climate!$J$15:$R$10016,6,FALSE)</f>
        <v>0</v>
      </c>
      <c r="D863" s="208" t="e">
        <f>VLOOKUP($B863,Hazards_climate!$J$15:$R$10016,7,FALSE)</f>
        <v>#N/A</v>
      </c>
      <c r="E863" s="207">
        <f>VLOOKUP($B863,Hazards_climate!$J$15:$R$10016,8,FALSE)</f>
        <v>0</v>
      </c>
      <c r="F863" s="209">
        <f>VLOOKUP($B863,Hazards_climate!$J$15:$R$10016,9,FALSE)</f>
        <v>0</v>
      </c>
      <c r="G863" s="108">
        <f>Vulnerability_climate!C892</f>
        <v>0</v>
      </c>
      <c r="H863" s="109" t="str">
        <f t="shared" si="53"/>
        <v>00</v>
      </c>
      <c r="I863" s="109" t="e">
        <f>VLOOKUP(Risk_climate!$H863,Exposure_climate!$D$14:$J$1009,3,FALSE)</f>
        <v>#N/A</v>
      </c>
      <c r="J863" s="109" t="e">
        <f>VLOOKUP(Risk_climate!$H863,Exposure_climate!$D$14:$J$1009,4,FALSE)</f>
        <v>#N/A</v>
      </c>
      <c r="K863" s="110" t="e">
        <f>VLOOKUP(Risk_climate!$H863,Exposure_climate!$D$14:$J$1009,6,FALSE)</f>
        <v>#N/A</v>
      </c>
      <c r="L863" s="111">
        <f>Vulnerability_climate!E892</f>
        <v>0</v>
      </c>
      <c r="M863" s="112">
        <f>Vulnerability_climate!F892</f>
        <v>0</v>
      </c>
      <c r="N863" s="112" t="str">
        <f t="shared" si="54"/>
        <v>00</v>
      </c>
      <c r="O863" s="112" t="e">
        <f>VLOOKUP(N863,Vulnerability_climate!$D$18:$I$37,4,FALSE)</f>
        <v>#N/A</v>
      </c>
      <c r="P863" s="112" t="e">
        <f>VLOOKUP(N863,Vulnerability_climate!$D$18:$I$37,5,FALSE)</f>
        <v>#N/A</v>
      </c>
      <c r="Q863" s="113" t="e">
        <f>VLOOKUP(N863,Vulnerability_climate!$D$18:$I$37,6,FALSE)</f>
        <v>#N/A</v>
      </c>
      <c r="R863" s="55" t="e">
        <f t="shared" si="52"/>
        <v>#N/A</v>
      </c>
      <c r="S863" s="133" t="str">
        <f t="shared" si="55"/>
        <v/>
      </c>
    </row>
    <row r="864" spans="2:19" ht="16.5" thickBot="1" x14ac:dyDescent="0.3">
      <c r="B864" s="206">
        <f>Vulnerability_climate!B893</f>
        <v>0</v>
      </c>
      <c r="C864" s="207">
        <f>VLOOKUP($B864,Hazards_climate!$J$15:$R$10016,6,FALSE)</f>
        <v>0</v>
      </c>
      <c r="D864" s="208" t="e">
        <f>VLOOKUP($B864,Hazards_climate!$J$15:$R$10016,7,FALSE)</f>
        <v>#N/A</v>
      </c>
      <c r="E864" s="207">
        <f>VLOOKUP($B864,Hazards_climate!$J$15:$R$10016,8,FALSE)</f>
        <v>0</v>
      </c>
      <c r="F864" s="209">
        <f>VLOOKUP($B864,Hazards_climate!$J$15:$R$10016,9,FALSE)</f>
        <v>0</v>
      </c>
      <c r="G864" s="108">
        <f>Vulnerability_climate!C893</f>
        <v>0</v>
      </c>
      <c r="H864" s="109" t="str">
        <f t="shared" si="53"/>
        <v>00</v>
      </c>
      <c r="I864" s="109" t="e">
        <f>VLOOKUP(Risk_climate!$H864,Exposure_climate!$D$14:$J$1009,3,FALSE)</f>
        <v>#N/A</v>
      </c>
      <c r="J864" s="109" t="e">
        <f>VLOOKUP(Risk_climate!$H864,Exposure_climate!$D$14:$J$1009,4,FALSE)</f>
        <v>#N/A</v>
      </c>
      <c r="K864" s="110" t="e">
        <f>VLOOKUP(Risk_climate!$H864,Exposure_climate!$D$14:$J$1009,6,FALSE)</f>
        <v>#N/A</v>
      </c>
      <c r="L864" s="111">
        <f>Vulnerability_climate!E893</f>
        <v>0</v>
      </c>
      <c r="M864" s="112">
        <f>Vulnerability_climate!F893</f>
        <v>0</v>
      </c>
      <c r="N864" s="112" t="str">
        <f t="shared" si="54"/>
        <v>00</v>
      </c>
      <c r="O864" s="112" t="e">
        <f>VLOOKUP(N864,Vulnerability_climate!$D$18:$I$37,4,FALSE)</f>
        <v>#N/A</v>
      </c>
      <c r="P864" s="112" t="e">
        <f>VLOOKUP(N864,Vulnerability_climate!$D$18:$I$37,5,FALSE)</f>
        <v>#N/A</v>
      </c>
      <c r="Q864" s="113" t="e">
        <f>VLOOKUP(N864,Vulnerability_climate!$D$18:$I$37,6,FALSE)</f>
        <v>#N/A</v>
      </c>
      <c r="R864" s="55" t="e">
        <f t="shared" si="52"/>
        <v>#N/A</v>
      </c>
      <c r="S864" s="133" t="str">
        <f t="shared" si="55"/>
        <v/>
      </c>
    </row>
    <row r="865" spans="2:19" ht="16.5" thickBot="1" x14ac:dyDescent="0.3">
      <c r="B865" s="206">
        <f>Vulnerability_climate!B894</f>
        <v>0</v>
      </c>
      <c r="C865" s="207">
        <f>VLOOKUP($B865,Hazards_climate!$J$15:$R$10016,6,FALSE)</f>
        <v>0</v>
      </c>
      <c r="D865" s="208" t="e">
        <f>VLOOKUP($B865,Hazards_climate!$J$15:$R$10016,7,FALSE)</f>
        <v>#N/A</v>
      </c>
      <c r="E865" s="207">
        <f>VLOOKUP($B865,Hazards_climate!$J$15:$R$10016,8,FALSE)</f>
        <v>0</v>
      </c>
      <c r="F865" s="209">
        <f>VLOOKUP($B865,Hazards_climate!$J$15:$R$10016,9,FALSE)</f>
        <v>0</v>
      </c>
      <c r="G865" s="108">
        <f>Vulnerability_climate!C894</f>
        <v>0</v>
      </c>
      <c r="H865" s="109" t="str">
        <f t="shared" si="53"/>
        <v>00</v>
      </c>
      <c r="I865" s="109" t="e">
        <f>VLOOKUP(Risk_climate!$H865,Exposure_climate!$D$14:$J$1009,3,FALSE)</f>
        <v>#N/A</v>
      </c>
      <c r="J865" s="109" t="e">
        <f>VLOOKUP(Risk_climate!$H865,Exposure_climate!$D$14:$J$1009,4,FALSE)</f>
        <v>#N/A</v>
      </c>
      <c r="K865" s="110" t="e">
        <f>VLOOKUP(Risk_climate!$H865,Exposure_climate!$D$14:$J$1009,6,FALSE)</f>
        <v>#N/A</v>
      </c>
      <c r="L865" s="111">
        <f>Vulnerability_climate!E894</f>
        <v>0</v>
      </c>
      <c r="M865" s="112">
        <f>Vulnerability_climate!F894</f>
        <v>0</v>
      </c>
      <c r="N865" s="112" t="str">
        <f t="shared" si="54"/>
        <v>00</v>
      </c>
      <c r="O865" s="112" t="e">
        <f>VLOOKUP(N865,Vulnerability_climate!$D$18:$I$37,4,FALSE)</f>
        <v>#N/A</v>
      </c>
      <c r="P865" s="112" t="e">
        <f>VLOOKUP(N865,Vulnerability_climate!$D$18:$I$37,5,FALSE)</f>
        <v>#N/A</v>
      </c>
      <c r="Q865" s="113" t="e">
        <f>VLOOKUP(N865,Vulnerability_climate!$D$18:$I$37,6,FALSE)</f>
        <v>#N/A</v>
      </c>
      <c r="R865" s="55" t="e">
        <f t="shared" si="52"/>
        <v>#N/A</v>
      </c>
      <c r="S865" s="133" t="str">
        <f t="shared" si="55"/>
        <v/>
      </c>
    </row>
    <row r="866" spans="2:19" ht="16.5" thickBot="1" x14ac:dyDescent="0.3">
      <c r="B866" s="206">
        <f>Vulnerability_climate!B895</f>
        <v>0</v>
      </c>
      <c r="C866" s="207">
        <f>VLOOKUP($B866,Hazards_climate!$J$15:$R$10016,6,FALSE)</f>
        <v>0</v>
      </c>
      <c r="D866" s="208" t="e">
        <f>VLOOKUP($B866,Hazards_climate!$J$15:$R$10016,7,FALSE)</f>
        <v>#N/A</v>
      </c>
      <c r="E866" s="207">
        <f>VLOOKUP($B866,Hazards_climate!$J$15:$R$10016,8,FALSE)</f>
        <v>0</v>
      </c>
      <c r="F866" s="209">
        <f>VLOOKUP($B866,Hazards_climate!$J$15:$R$10016,9,FALSE)</f>
        <v>0</v>
      </c>
      <c r="G866" s="108">
        <f>Vulnerability_climate!C895</f>
        <v>0</v>
      </c>
      <c r="H866" s="109" t="str">
        <f t="shared" si="53"/>
        <v>00</v>
      </c>
      <c r="I866" s="109" t="e">
        <f>VLOOKUP(Risk_climate!$H866,Exposure_climate!$D$14:$J$1009,3,FALSE)</f>
        <v>#N/A</v>
      </c>
      <c r="J866" s="109" t="e">
        <f>VLOOKUP(Risk_climate!$H866,Exposure_climate!$D$14:$J$1009,4,FALSE)</f>
        <v>#N/A</v>
      </c>
      <c r="K866" s="110" t="e">
        <f>VLOOKUP(Risk_climate!$H866,Exposure_climate!$D$14:$J$1009,6,FALSE)</f>
        <v>#N/A</v>
      </c>
      <c r="L866" s="111">
        <f>Vulnerability_climate!E895</f>
        <v>0</v>
      </c>
      <c r="M866" s="112">
        <f>Vulnerability_climate!F895</f>
        <v>0</v>
      </c>
      <c r="N866" s="112" t="str">
        <f t="shared" si="54"/>
        <v>00</v>
      </c>
      <c r="O866" s="112" t="e">
        <f>VLOOKUP(N866,Vulnerability_climate!$D$18:$I$37,4,FALSE)</f>
        <v>#N/A</v>
      </c>
      <c r="P866" s="112" t="e">
        <f>VLOOKUP(N866,Vulnerability_climate!$D$18:$I$37,5,FALSE)</f>
        <v>#N/A</v>
      </c>
      <c r="Q866" s="113" t="e">
        <f>VLOOKUP(N866,Vulnerability_climate!$D$18:$I$37,6,FALSE)</f>
        <v>#N/A</v>
      </c>
      <c r="R866" s="55" t="e">
        <f t="shared" si="52"/>
        <v>#N/A</v>
      </c>
      <c r="S866" s="133" t="str">
        <f t="shared" si="55"/>
        <v/>
      </c>
    </row>
    <row r="867" spans="2:19" ht="16.5" thickBot="1" x14ac:dyDescent="0.3">
      <c r="B867" s="206">
        <f>Vulnerability_climate!B896</f>
        <v>0</v>
      </c>
      <c r="C867" s="207">
        <f>VLOOKUP($B867,Hazards_climate!$J$15:$R$10016,6,FALSE)</f>
        <v>0</v>
      </c>
      <c r="D867" s="208" t="e">
        <f>VLOOKUP($B867,Hazards_climate!$J$15:$R$10016,7,FALSE)</f>
        <v>#N/A</v>
      </c>
      <c r="E867" s="207">
        <f>VLOOKUP($B867,Hazards_climate!$J$15:$R$10016,8,FALSE)</f>
        <v>0</v>
      </c>
      <c r="F867" s="209">
        <f>VLOOKUP($B867,Hazards_climate!$J$15:$R$10016,9,FALSE)</f>
        <v>0</v>
      </c>
      <c r="G867" s="108">
        <f>Vulnerability_climate!C896</f>
        <v>0</v>
      </c>
      <c r="H867" s="109" t="str">
        <f t="shared" si="53"/>
        <v>00</v>
      </c>
      <c r="I867" s="109" t="e">
        <f>VLOOKUP(Risk_climate!$H867,Exposure_climate!$D$14:$J$1009,3,FALSE)</f>
        <v>#N/A</v>
      </c>
      <c r="J867" s="109" t="e">
        <f>VLOOKUP(Risk_climate!$H867,Exposure_climate!$D$14:$J$1009,4,FALSE)</f>
        <v>#N/A</v>
      </c>
      <c r="K867" s="110" t="e">
        <f>VLOOKUP(Risk_climate!$H867,Exposure_climate!$D$14:$J$1009,6,FALSE)</f>
        <v>#N/A</v>
      </c>
      <c r="L867" s="111">
        <f>Vulnerability_climate!E896</f>
        <v>0</v>
      </c>
      <c r="M867" s="112">
        <f>Vulnerability_climate!F896</f>
        <v>0</v>
      </c>
      <c r="N867" s="112" t="str">
        <f t="shared" si="54"/>
        <v>00</v>
      </c>
      <c r="O867" s="112" t="e">
        <f>VLOOKUP(N867,Vulnerability_climate!$D$18:$I$37,4,FALSE)</f>
        <v>#N/A</v>
      </c>
      <c r="P867" s="112" t="e">
        <f>VLOOKUP(N867,Vulnerability_climate!$D$18:$I$37,5,FALSE)</f>
        <v>#N/A</v>
      </c>
      <c r="Q867" s="113" t="e">
        <f>VLOOKUP(N867,Vulnerability_climate!$D$18:$I$37,6,FALSE)</f>
        <v>#N/A</v>
      </c>
      <c r="R867" s="55" t="e">
        <f t="shared" si="52"/>
        <v>#N/A</v>
      </c>
      <c r="S867" s="133" t="str">
        <f t="shared" si="55"/>
        <v/>
      </c>
    </row>
    <row r="868" spans="2:19" ht="16.5" thickBot="1" x14ac:dyDescent="0.3">
      <c r="B868" s="206">
        <f>Vulnerability_climate!B897</f>
        <v>0</v>
      </c>
      <c r="C868" s="207">
        <f>VLOOKUP($B868,Hazards_climate!$J$15:$R$10016,6,FALSE)</f>
        <v>0</v>
      </c>
      <c r="D868" s="208" t="e">
        <f>VLOOKUP($B868,Hazards_climate!$J$15:$R$10016,7,FALSE)</f>
        <v>#N/A</v>
      </c>
      <c r="E868" s="207">
        <f>VLOOKUP($B868,Hazards_climate!$J$15:$R$10016,8,FALSE)</f>
        <v>0</v>
      </c>
      <c r="F868" s="209">
        <f>VLOOKUP($B868,Hazards_climate!$J$15:$R$10016,9,FALSE)</f>
        <v>0</v>
      </c>
      <c r="G868" s="108">
        <f>Vulnerability_climate!C897</f>
        <v>0</v>
      </c>
      <c r="H868" s="109" t="str">
        <f t="shared" si="53"/>
        <v>00</v>
      </c>
      <c r="I868" s="109" t="e">
        <f>VLOOKUP(Risk_climate!$H868,Exposure_climate!$D$14:$J$1009,3,FALSE)</f>
        <v>#N/A</v>
      </c>
      <c r="J868" s="109" t="e">
        <f>VLOOKUP(Risk_climate!$H868,Exposure_climate!$D$14:$J$1009,4,FALSE)</f>
        <v>#N/A</v>
      </c>
      <c r="K868" s="110" t="e">
        <f>VLOOKUP(Risk_climate!$H868,Exposure_climate!$D$14:$J$1009,6,FALSE)</f>
        <v>#N/A</v>
      </c>
      <c r="L868" s="111">
        <f>Vulnerability_climate!E897</f>
        <v>0</v>
      </c>
      <c r="M868" s="112">
        <f>Vulnerability_climate!F897</f>
        <v>0</v>
      </c>
      <c r="N868" s="112" t="str">
        <f t="shared" si="54"/>
        <v>00</v>
      </c>
      <c r="O868" s="112" t="e">
        <f>VLOOKUP(N868,Vulnerability_climate!$D$18:$I$37,4,FALSE)</f>
        <v>#N/A</v>
      </c>
      <c r="P868" s="112" t="e">
        <f>VLOOKUP(N868,Vulnerability_climate!$D$18:$I$37,5,FALSE)</f>
        <v>#N/A</v>
      </c>
      <c r="Q868" s="113" t="e">
        <f>VLOOKUP(N868,Vulnerability_climate!$D$18:$I$37,6,FALSE)</f>
        <v>#N/A</v>
      </c>
      <c r="R868" s="55" t="e">
        <f t="shared" si="52"/>
        <v>#N/A</v>
      </c>
      <c r="S868" s="133" t="str">
        <f t="shared" si="55"/>
        <v/>
      </c>
    </row>
    <row r="869" spans="2:19" ht="16.5" thickBot="1" x14ac:dyDescent="0.3">
      <c r="B869" s="206">
        <f>Vulnerability_climate!B898</f>
        <v>0</v>
      </c>
      <c r="C869" s="207">
        <f>VLOOKUP($B869,Hazards_climate!$J$15:$R$10016,6,FALSE)</f>
        <v>0</v>
      </c>
      <c r="D869" s="208" t="e">
        <f>VLOOKUP($B869,Hazards_climate!$J$15:$R$10016,7,FALSE)</f>
        <v>#N/A</v>
      </c>
      <c r="E869" s="207">
        <f>VLOOKUP($B869,Hazards_climate!$J$15:$R$10016,8,FALSE)</f>
        <v>0</v>
      </c>
      <c r="F869" s="209">
        <f>VLOOKUP($B869,Hazards_climate!$J$15:$R$10016,9,FALSE)</f>
        <v>0</v>
      </c>
      <c r="G869" s="108">
        <f>Vulnerability_climate!C898</f>
        <v>0</v>
      </c>
      <c r="H869" s="109" t="str">
        <f t="shared" si="53"/>
        <v>00</v>
      </c>
      <c r="I869" s="109" t="e">
        <f>VLOOKUP(Risk_climate!$H869,Exposure_climate!$D$14:$J$1009,3,FALSE)</f>
        <v>#N/A</v>
      </c>
      <c r="J869" s="109" t="e">
        <f>VLOOKUP(Risk_climate!$H869,Exposure_climate!$D$14:$J$1009,4,FALSE)</f>
        <v>#N/A</v>
      </c>
      <c r="K869" s="110" t="e">
        <f>VLOOKUP(Risk_climate!$H869,Exposure_climate!$D$14:$J$1009,6,FALSE)</f>
        <v>#N/A</v>
      </c>
      <c r="L869" s="111">
        <f>Vulnerability_climate!E898</f>
        <v>0</v>
      </c>
      <c r="M869" s="112">
        <f>Vulnerability_climate!F898</f>
        <v>0</v>
      </c>
      <c r="N869" s="112" t="str">
        <f t="shared" si="54"/>
        <v>00</v>
      </c>
      <c r="O869" s="112" t="e">
        <f>VLOOKUP(N869,Vulnerability_climate!$D$18:$I$37,4,FALSE)</f>
        <v>#N/A</v>
      </c>
      <c r="P869" s="112" t="e">
        <f>VLOOKUP(N869,Vulnerability_climate!$D$18:$I$37,5,FALSE)</f>
        <v>#N/A</v>
      </c>
      <c r="Q869" s="113" t="e">
        <f>VLOOKUP(N869,Vulnerability_climate!$D$18:$I$37,6,FALSE)</f>
        <v>#N/A</v>
      </c>
      <c r="R869" s="55" t="e">
        <f t="shared" si="52"/>
        <v>#N/A</v>
      </c>
      <c r="S869" s="133" t="str">
        <f t="shared" si="55"/>
        <v/>
      </c>
    </row>
    <row r="870" spans="2:19" ht="16.5" thickBot="1" x14ac:dyDescent="0.3">
      <c r="B870" s="206">
        <f>Vulnerability_climate!B899</f>
        <v>0</v>
      </c>
      <c r="C870" s="207">
        <f>VLOOKUP($B870,Hazards_climate!$J$15:$R$10016,6,FALSE)</f>
        <v>0</v>
      </c>
      <c r="D870" s="208" t="e">
        <f>VLOOKUP($B870,Hazards_climate!$J$15:$R$10016,7,FALSE)</f>
        <v>#N/A</v>
      </c>
      <c r="E870" s="207">
        <f>VLOOKUP($B870,Hazards_climate!$J$15:$R$10016,8,FALSE)</f>
        <v>0</v>
      </c>
      <c r="F870" s="209">
        <f>VLOOKUP($B870,Hazards_climate!$J$15:$R$10016,9,FALSE)</f>
        <v>0</v>
      </c>
      <c r="G870" s="108">
        <f>Vulnerability_climate!C899</f>
        <v>0</v>
      </c>
      <c r="H870" s="109" t="str">
        <f t="shared" si="53"/>
        <v>00</v>
      </c>
      <c r="I870" s="109" t="e">
        <f>VLOOKUP(Risk_climate!$H870,Exposure_climate!$D$14:$J$1009,3,FALSE)</f>
        <v>#N/A</v>
      </c>
      <c r="J870" s="109" t="e">
        <f>VLOOKUP(Risk_climate!$H870,Exposure_climate!$D$14:$J$1009,4,FALSE)</f>
        <v>#N/A</v>
      </c>
      <c r="K870" s="110" t="e">
        <f>VLOOKUP(Risk_climate!$H870,Exposure_climate!$D$14:$J$1009,6,FALSE)</f>
        <v>#N/A</v>
      </c>
      <c r="L870" s="111">
        <f>Vulnerability_climate!E899</f>
        <v>0</v>
      </c>
      <c r="M870" s="112">
        <f>Vulnerability_climate!F899</f>
        <v>0</v>
      </c>
      <c r="N870" s="112" t="str">
        <f t="shared" si="54"/>
        <v>00</v>
      </c>
      <c r="O870" s="112" t="e">
        <f>VLOOKUP(N870,Vulnerability_climate!$D$18:$I$37,4,FALSE)</f>
        <v>#N/A</v>
      </c>
      <c r="P870" s="112" t="e">
        <f>VLOOKUP(N870,Vulnerability_climate!$D$18:$I$37,5,FALSE)</f>
        <v>#N/A</v>
      </c>
      <c r="Q870" s="113" t="e">
        <f>VLOOKUP(N870,Vulnerability_climate!$D$18:$I$37,6,FALSE)</f>
        <v>#N/A</v>
      </c>
      <c r="R870" s="55" t="e">
        <f t="shared" si="52"/>
        <v>#N/A</v>
      </c>
      <c r="S870" s="133" t="str">
        <f t="shared" si="55"/>
        <v/>
      </c>
    </row>
    <row r="871" spans="2:19" ht="16.5" thickBot="1" x14ac:dyDescent="0.3">
      <c r="B871" s="206">
        <f>Vulnerability_climate!B900</f>
        <v>0</v>
      </c>
      <c r="C871" s="207">
        <f>VLOOKUP($B871,Hazards_climate!$J$15:$R$10016,6,FALSE)</f>
        <v>0</v>
      </c>
      <c r="D871" s="208" t="e">
        <f>VLOOKUP($B871,Hazards_climate!$J$15:$R$10016,7,FALSE)</f>
        <v>#N/A</v>
      </c>
      <c r="E871" s="207">
        <f>VLOOKUP($B871,Hazards_climate!$J$15:$R$10016,8,FALSE)</f>
        <v>0</v>
      </c>
      <c r="F871" s="209">
        <f>VLOOKUP($B871,Hazards_climate!$J$15:$R$10016,9,FALSE)</f>
        <v>0</v>
      </c>
      <c r="G871" s="108">
        <f>Vulnerability_climate!C900</f>
        <v>0</v>
      </c>
      <c r="H871" s="109" t="str">
        <f t="shared" si="53"/>
        <v>00</v>
      </c>
      <c r="I871" s="109" t="e">
        <f>VLOOKUP(Risk_climate!$H871,Exposure_climate!$D$14:$J$1009,3,FALSE)</f>
        <v>#N/A</v>
      </c>
      <c r="J871" s="109" t="e">
        <f>VLOOKUP(Risk_climate!$H871,Exposure_climate!$D$14:$J$1009,4,FALSE)</f>
        <v>#N/A</v>
      </c>
      <c r="K871" s="110" t="e">
        <f>VLOOKUP(Risk_climate!$H871,Exposure_climate!$D$14:$J$1009,6,FALSE)</f>
        <v>#N/A</v>
      </c>
      <c r="L871" s="111">
        <f>Vulnerability_climate!E900</f>
        <v>0</v>
      </c>
      <c r="M871" s="112">
        <f>Vulnerability_climate!F900</f>
        <v>0</v>
      </c>
      <c r="N871" s="112" t="str">
        <f t="shared" si="54"/>
        <v>00</v>
      </c>
      <c r="O871" s="112" t="e">
        <f>VLOOKUP(N871,Vulnerability_climate!$D$18:$I$37,4,FALSE)</f>
        <v>#N/A</v>
      </c>
      <c r="P871" s="112" t="e">
        <f>VLOOKUP(N871,Vulnerability_climate!$D$18:$I$37,5,FALSE)</f>
        <v>#N/A</v>
      </c>
      <c r="Q871" s="113" t="e">
        <f>VLOOKUP(N871,Vulnerability_climate!$D$18:$I$37,6,FALSE)</f>
        <v>#N/A</v>
      </c>
      <c r="R871" s="55" t="e">
        <f t="shared" si="52"/>
        <v>#N/A</v>
      </c>
      <c r="S871" s="133" t="str">
        <f t="shared" si="55"/>
        <v/>
      </c>
    </row>
    <row r="872" spans="2:19" ht="16.5" thickBot="1" x14ac:dyDescent="0.3">
      <c r="B872" s="206">
        <f>Vulnerability_climate!B901</f>
        <v>0</v>
      </c>
      <c r="C872" s="207">
        <f>VLOOKUP($B872,Hazards_climate!$J$15:$R$10016,6,FALSE)</f>
        <v>0</v>
      </c>
      <c r="D872" s="208" t="e">
        <f>VLOOKUP($B872,Hazards_climate!$J$15:$R$10016,7,FALSE)</f>
        <v>#N/A</v>
      </c>
      <c r="E872" s="207">
        <f>VLOOKUP($B872,Hazards_climate!$J$15:$R$10016,8,FALSE)</f>
        <v>0</v>
      </c>
      <c r="F872" s="209">
        <f>VLOOKUP($B872,Hazards_climate!$J$15:$R$10016,9,FALSE)</f>
        <v>0</v>
      </c>
      <c r="G872" s="108">
        <f>Vulnerability_climate!C901</f>
        <v>0</v>
      </c>
      <c r="H872" s="109" t="str">
        <f t="shared" si="53"/>
        <v>00</v>
      </c>
      <c r="I872" s="109" t="e">
        <f>VLOOKUP(Risk_climate!$H872,Exposure_climate!$D$14:$J$1009,3,FALSE)</f>
        <v>#N/A</v>
      </c>
      <c r="J872" s="109" t="e">
        <f>VLOOKUP(Risk_climate!$H872,Exposure_climate!$D$14:$J$1009,4,FALSE)</f>
        <v>#N/A</v>
      </c>
      <c r="K872" s="110" t="e">
        <f>VLOOKUP(Risk_climate!$H872,Exposure_climate!$D$14:$J$1009,6,FALSE)</f>
        <v>#N/A</v>
      </c>
      <c r="L872" s="111">
        <f>Vulnerability_climate!E901</f>
        <v>0</v>
      </c>
      <c r="M872" s="112">
        <f>Vulnerability_climate!F901</f>
        <v>0</v>
      </c>
      <c r="N872" s="112" t="str">
        <f t="shared" si="54"/>
        <v>00</v>
      </c>
      <c r="O872" s="112" t="e">
        <f>VLOOKUP(N872,Vulnerability_climate!$D$18:$I$37,4,FALSE)</f>
        <v>#N/A</v>
      </c>
      <c r="P872" s="112" t="e">
        <f>VLOOKUP(N872,Vulnerability_climate!$D$18:$I$37,5,FALSE)</f>
        <v>#N/A</v>
      </c>
      <c r="Q872" s="113" t="e">
        <f>VLOOKUP(N872,Vulnerability_climate!$D$18:$I$37,6,FALSE)</f>
        <v>#N/A</v>
      </c>
      <c r="R872" s="55" t="e">
        <f t="shared" si="52"/>
        <v>#N/A</v>
      </c>
      <c r="S872" s="133" t="str">
        <f t="shared" si="55"/>
        <v/>
      </c>
    </row>
    <row r="873" spans="2:19" ht="16.5" thickBot="1" x14ac:dyDescent="0.3">
      <c r="B873" s="206">
        <f>Vulnerability_climate!B902</f>
        <v>0</v>
      </c>
      <c r="C873" s="207">
        <f>VLOOKUP($B873,Hazards_climate!$J$15:$R$10016,6,FALSE)</f>
        <v>0</v>
      </c>
      <c r="D873" s="208" t="e">
        <f>VLOOKUP($B873,Hazards_climate!$J$15:$R$10016,7,FALSE)</f>
        <v>#N/A</v>
      </c>
      <c r="E873" s="207">
        <f>VLOOKUP($B873,Hazards_climate!$J$15:$R$10016,8,FALSE)</f>
        <v>0</v>
      </c>
      <c r="F873" s="209">
        <f>VLOOKUP($B873,Hazards_climate!$J$15:$R$10016,9,FALSE)</f>
        <v>0</v>
      </c>
      <c r="G873" s="108">
        <f>Vulnerability_climate!C902</f>
        <v>0</v>
      </c>
      <c r="H873" s="109" t="str">
        <f t="shared" si="53"/>
        <v>00</v>
      </c>
      <c r="I873" s="109" t="e">
        <f>VLOOKUP(Risk_climate!$H873,Exposure_climate!$D$14:$J$1009,3,FALSE)</f>
        <v>#N/A</v>
      </c>
      <c r="J873" s="109" t="e">
        <f>VLOOKUP(Risk_climate!$H873,Exposure_climate!$D$14:$J$1009,4,FALSE)</f>
        <v>#N/A</v>
      </c>
      <c r="K873" s="110" t="e">
        <f>VLOOKUP(Risk_climate!$H873,Exposure_climate!$D$14:$J$1009,6,FALSE)</f>
        <v>#N/A</v>
      </c>
      <c r="L873" s="111">
        <f>Vulnerability_climate!E902</f>
        <v>0</v>
      </c>
      <c r="M873" s="112">
        <f>Vulnerability_climate!F902</f>
        <v>0</v>
      </c>
      <c r="N873" s="112" t="str">
        <f t="shared" si="54"/>
        <v>00</v>
      </c>
      <c r="O873" s="112" t="e">
        <f>VLOOKUP(N873,Vulnerability_climate!$D$18:$I$37,4,FALSE)</f>
        <v>#N/A</v>
      </c>
      <c r="P873" s="112" t="e">
        <f>VLOOKUP(N873,Vulnerability_climate!$D$18:$I$37,5,FALSE)</f>
        <v>#N/A</v>
      </c>
      <c r="Q873" s="113" t="e">
        <f>VLOOKUP(N873,Vulnerability_climate!$D$18:$I$37,6,FALSE)</f>
        <v>#N/A</v>
      </c>
      <c r="R873" s="55" t="e">
        <f t="shared" si="52"/>
        <v>#N/A</v>
      </c>
      <c r="S873" s="133" t="str">
        <f t="shared" si="55"/>
        <v/>
      </c>
    </row>
    <row r="874" spans="2:19" ht="16.5" thickBot="1" x14ac:dyDescent="0.3">
      <c r="B874" s="206">
        <f>Vulnerability_climate!B903</f>
        <v>0</v>
      </c>
      <c r="C874" s="207">
        <f>VLOOKUP($B874,Hazards_climate!$J$15:$R$10016,6,FALSE)</f>
        <v>0</v>
      </c>
      <c r="D874" s="208" t="e">
        <f>VLOOKUP($B874,Hazards_climate!$J$15:$R$10016,7,FALSE)</f>
        <v>#N/A</v>
      </c>
      <c r="E874" s="207">
        <f>VLOOKUP($B874,Hazards_climate!$J$15:$R$10016,8,FALSE)</f>
        <v>0</v>
      </c>
      <c r="F874" s="209">
        <f>VLOOKUP($B874,Hazards_climate!$J$15:$R$10016,9,FALSE)</f>
        <v>0</v>
      </c>
      <c r="G874" s="108">
        <f>Vulnerability_climate!C903</f>
        <v>0</v>
      </c>
      <c r="H874" s="109" t="str">
        <f t="shared" si="53"/>
        <v>00</v>
      </c>
      <c r="I874" s="109" t="e">
        <f>VLOOKUP(Risk_climate!$H874,Exposure_climate!$D$14:$J$1009,3,FALSE)</f>
        <v>#N/A</v>
      </c>
      <c r="J874" s="109" t="e">
        <f>VLOOKUP(Risk_climate!$H874,Exposure_climate!$D$14:$J$1009,4,FALSE)</f>
        <v>#N/A</v>
      </c>
      <c r="K874" s="110" t="e">
        <f>VLOOKUP(Risk_climate!$H874,Exposure_climate!$D$14:$J$1009,6,FALSE)</f>
        <v>#N/A</v>
      </c>
      <c r="L874" s="111">
        <f>Vulnerability_climate!E903</f>
        <v>0</v>
      </c>
      <c r="M874" s="112">
        <f>Vulnerability_climate!F903</f>
        <v>0</v>
      </c>
      <c r="N874" s="112" t="str">
        <f t="shared" si="54"/>
        <v>00</v>
      </c>
      <c r="O874" s="112" t="e">
        <f>VLOOKUP(N874,Vulnerability_climate!$D$18:$I$37,4,FALSE)</f>
        <v>#N/A</v>
      </c>
      <c r="P874" s="112" t="e">
        <f>VLOOKUP(N874,Vulnerability_climate!$D$18:$I$37,5,FALSE)</f>
        <v>#N/A</v>
      </c>
      <c r="Q874" s="113" t="e">
        <f>VLOOKUP(N874,Vulnerability_climate!$D$18:$I$37,6,FALSE)</f>
        <v>#N/A</v>
      </c>
      <c r="R874" s="55" t="e">
        <f t="shared" si="52"/>
        <v>#N/A</v>
      </c>
      <c r="S874" s="133" t="str">
        <f t="shared" si="55"/>
        <v/>
      </c>
    </row>
    <row r="875" spans="2:19" ht="16.5" thickBot="1" x14ac:dyDescent="0.3">
      <c r="B875" s="206">
        <f>Vulnerability_climate!B904</f>
        <v>0</v>
      </c>
      <c r="C875" s="207">
        <f>VLOOKUP($B875,Hazards_climate!$J$15:$R$10016,6,FALSE)</f>
        <v>0</v>
      </c>
      <c r="D875" s="208" t="e">
        <f>VLOOKUP($B875,Hazards_climate!$J$15:$R$10016,7,FALSE)</f>
        <v>#N/A</v>
      </c>
      <c r="E875" s="207">
        <f>VLOOKUP($B875,Hazards_climate!$J$15:$R$10016,8,FALSE)</f>
        <v>0</v>
      </c>
      <c r="F875" s="209">
        <f>VLOOKUP($B875,Hazards_climate!$J$15:$R$10016,9,FALSE)</f>
        <v>0</v>
      </c>
      <c r="G875" s="108">
        <f>Vulnerability_climate!C904</f>
        <v>0</v>
      </c>
      <c r="H875" s="109" t="str">
        <f t="shared" si="53"/>
        <v>00</v>
      </c>
      <c r="I875" s="109" t="e">
        <f>VLOOKUP(Risk_climate!$H875,Exposure_climate!$D$14:$J$1009,3,FALSE)</f>
        <v>#N/A</v>
      </c>
      <c r="J875" s="109" t="e">
        <f>VLOOKUP(Risk_climate!$H875,Exposure_climate!$D$14:$J$1009,4,FALSE)</f>
        <v>#N/A</v>
      </c>
      <c r="K875" s="110" t="e">
        <f>VLOOKUP(Risk_climate!$H875,Exposure_climate!$D$14:$J$1009,6,FALSE)</f>
        <v>#N/A</v>
      </c>
      <c r="L875" s="111">
        <f>Vulnerability_climate!E904</f>
        <v>0</v>
      </c>
      <c r="M875" s="112">
        <f>Vulnerability_climate!F904</f>
        <v>0</v>
      </c>
      <c r="N875" s="112" t="str">
        <f t="shared" si="54"/>
        <v>00</v>
      </c>
      <c r="O875" s="112" t="e">
        <f>VLOOKUP(N875,Vulnerability_climate!$D$18:$I$37,4,FALSE)</f>
        <v>#N/A</v>
      </c>
      <c r="P875" s="112" t="e">
        <f>VLOOKUP(N875,Vulnerability_climate!$D$18:$I$37,5,FALSE)</f>
        <v>#N/A</v>
      </c>
      <c r="Q875" s="113" t="e">
        <f>VLOOKUP(N875,Vulnerability_climate!$D$18:$I$37,6,FALSE)</f>
        <v>#N/A</v>
      </c>
      <c r="R875" s="55" t="e">
        <f t="shared" si="52"/>
        <v>#N/A</v>
      </c>
      <c r="S875" s="133" t="str">
        <f t="shared" si="55"/>
        <v/>
      </c>
    </row>
    <row r="876" spans="2:19" ht="16.5" thickBot="1" x14ac:dyDescent="0.3">
      <c r="B876" s="206">
        <f>Vulnerability_climate!B905</f>
        <v>0</v>
      </c>
      <c r="C876" s="207">
        <f>VLOOKUP($B876,Hazards_climate!$J$15:$R$10016,6,FALSE)</f>
        <v>0</v>
      </c>
      <c r="D876" s="208" t="e">
        <f>VLOOKUP($B876,Hazards_climate!$J$15:$R$10016,7,FALSE)</f>
        <v>#N/A</v>
      </c>
      <c r="E876" s="207">
        <f>VLOOKUP($B876,Hazards_climate!$J$15:$R$10016,8,FALSE)</f>
        <v>0</v>
      </c>
      <c r="F876" s="209">
        <f>VLOOKUP($B876,Hazards_climate!$J$15:$R$10016,9,FALSE)</f>
        <v>0</v>
      </c>
      <c r="G876" s="108">
        <f>Vulnerability_climate!C905</f>
        <v>0</v>
      </c>
      <c r="H876" s="109" t="str">
        <f t="shared" si="53"/>
        <v>00</v>
      </c>
      <c r="I876" s="109" t="e">
        <f>VLOOKUP(Risk_climate!$H876,Exposure_climate!$D$14:$J$1009,3,FALSE)</f>
        <v>#N/A</v>
      </c>
      <c r="J876" s="109" t="e">
        <f>VLOOKUP(Risk_climate!$H876,Exposure_climate!$D$14:$J$1009,4,FALSE)</f>
        <v>#N/A</v>
      </c>
      <c r="K876" s="110" t="e">
        <f>VLOOKUP(Risk_climate!$H876,Exposure_climate!$D$14:$J$1009,6,FALSE)</f>
        <v>#N/A</v>
      </c>
      <c r="L876" s="111">
        <f>Vulnerability_climate!E905</f>
        <v>0</v>
      </c>
      <c r="M876" s="112">
        <f>Vulnerability_climate!F905</f>
        <v>0</v>
      </c>
      <c r="N876" s="112" t="str">
        <f t="shared" si="54"/>
        <v>00</v>
      </c>
      <c r="O876" s="112" t="e">
        <f>VLOOKUP(N876,Vulnerability_climate!$D$18:$I$37,4,FALSE)</f>
        <v>#N/A</v>
      </c>
      <c r="P876" s="112" t="e">
        <f>VLOOKUP(N876,Vulnerability_climate!$D$18:$I$37,5,FALSE)</f>
        <v>#N/A</v>
      </c>
      <c r="Q876" s="113" t="e">
        <f>VLOOKUP(N876,Vulnerability_climate!$D$18:$I$37,6,FALSE)</f>
        <v>#N/A</v>
      </c>
      <c r="R876" s="55" t="e">
        <f t="shared" si="52"/>
        <v>#N/A</v>
      </c>
      <c r="S876" s="133" t="str">
        <f t="shared" si="55"/>
        <v/>
      </c>
    </row>
    <row r="877" spans="2:19" ht="16.5" thickBot="1" x14ac:dyDescent="0.3">
      <c r="B877" s="206">
        <f>Vulnerability_climate!B906</f>
        <v>0</v>
      </c>
      <c r="C877" s="207">
        <f>VLOOKUP($B877,Hazards_climate!$J$15:$R$10016,6,FALSE)</f>
        <v>0</v>
      </c>
      <c r="D877" s="208" t="e">
        <f>VLOOKUP($B877,Hazards_climate!$J$15:$R$10016,7,FALSE)</f>
        <v>#N/A</v>
      </c>
      <c r="E877" s="207">
        <f>VLOOKUP($B877,Hazards_climate!$J$15:$R$10016,8,FALSE)</f>
        <v>0</v>
      </c>
      <c r="F877" s="209">
        <f>VLOOKUP($B877,Hazards_climate!$J$15:$R$10016,9,FALSE)</f>
        <v>0</v>
      </c>
      <c r="G877" s="108">
        <f>Vulnerability_climate!C906</f>
        <v>0</v>
      </c>
      <c r="H877" s="109" t="str">
        <f t="shared" si="53"/>
        <v>00</v>
      </c>
      <c r="I877" s="109" t="e">
        <f>VLOOKUP(Risk_climate!$H877,Exposure_climate!$D$14:$J$1009,3,FALSE)</f>
        <v>#N/A</v>
      </c>
      <c r="J877" s="109" t="e">
        <f>VLOOKUP(Risk_climate!$H877,Exposure_climate!$D$14:$J$1009,4,FALSE)</f>
        <v>#N/A</v>
      </c>
      <c r="K877" s="110" t="e">
        <f>VLOOKUP(Risk_climate!$H877,Exposure_climate!$D$14:$J$1009,6,FALSE)</f>
        <v>#N/A</v>
      </c>
      <c r="L877" s="111">
        <f>Vulnerability_climate!E906</f>
        <v>0</v>
      </c>
      <c r="M877" s="112">
        <f>Vulnerability_climate!F906</f>
        <v>0</v>
      </c>
      <c r="N877" s="112" t="str">
        <f t="shared" si="54"/>
        <v>00</v>
      </c>
      <c r="O877" s="112" t="e">
        <f>VLOOKUP(N877,Vulnerability_climate!$D$18:$I$37,4,FALSE)</f>
        <v>#N/A</v>
      </c>
      <c r="P877" s="112" t="e">
        <f>VLOOKUP(N877,Vulnerability_climate!$D$18:$I$37,5,FALSE)</f>
        <v>#N/A</v>
      </c>
      <c r="Q877" s="113" t="e">
        <f>VLOOKUP(N877,Vulnerability_climate!$D$18:$I$37,6,FALSE)</f>
        <v>#N/A</v>
      </c>
      <c r="R877" s="55" t="e">
        <f t="shared" si="52"/>
        <v>#N/A</v>
      </c>
      <c r="S877" s="133" t="str">
        <f t="shared" si="55"/>
        <v/>
      </c>
    </row>
    <row r="878" spans="2:19" ht="16.5" thickBot="1" x14ac:dyDescent="0.3">
      <c r="B878" s="206">
        <f>Vulnerability_climate!B907</f>
        <v>0</v>
      </c>
      <c r="C878" s="207">
        <f>VLOOKUP($B878,Hazards_climate!$J$15:$R$10016,6,FALSE)</f>
        <v>0</v>
      </c>
      <c r="D878" s="208" t="e">
        <f>VLOOKUP($B878,Hazards_climate!$J$15:$R$10016,7,FALSE)</f>
        <v>#N/A</v>
      </c>
      <c r="E878" s="207">
        <f>VLOOKUP($B878,Hazards_climate!$J$15:$R$10016,8,FALSE)</f>
        <v>0</v>
      </c>
      <c r="F878" s="209">
        <f>VLOOKUP($B878,Hazards_climate!$J$15:$R$10016,9,FALSE)</f>
        <v>0</v>
      </c>
      <c r="G878" s="108">
        <f>Vulnerability_climate!C907</f>
        <v>0</v>
      </c>
      <c r="H878" s="109" t="str">
        <f t="shared" si="53"/>
        <v>00</v>
      </c>
      <c r="I878" s="109" t="e">
        <f>VLOOKUP(Risk_climate!$H878,Exposure_climate!$D$14:$J$1009,3,FALSE)</f>
        <v>#N/A</v>
      </c>
      <c r="J878" s="109" t="e">
        <f>VLOOKUP(Risk_climate!$H878,Exposure_climate!$D$14:$J$1009,4,FALSE)</f>
        <v>#N/A</v>
      </c>
      <c r="K878" s="110" t="e">
        <f>VLOOKUP(Risk_climate!$H878,Exposure_climate!$D$14:$J$1009,6,FALSE)</f>
        <v>#N/A</v>
      </c>
      <c r="L878" s="111">
        <f>Vulnerability_climate!E907</f>
        <v>0</v>
      </c>
      <c r="M878" s="112">
        <f>Vulnerability_climate!F907</f>
        <v>0</v>
      </c>
      <c r="N878" s="112" t="str">
        <f t="shared" si="54"/>
        <v>00</v>
      </c>
      <c r="O878" s="112" t="e">
        <f>VLOOKUP(N878,Vulnerability_climate!$D$18:$I$37,4,FALSE)</f>
        <v>#N/A</v>
      </c>
      <c r="P878" s="112" t="e">
        <f>VLOOKUP(N878,Vulnerability_climate!$D$18:$I$37,5,FALSE)</f>
        <v>#N/A</v>
      </c>
      <c r="Q878" s="113" t="e">
        <f>VLOOKUP(N878,Vulnerability_climate!$D$18:$I$37,6,FALSE)</f>
        <v>#N/A</v>
      </c>
      <c r="R878" s="55" t="e">
        <f t="shared" si="52"/>
        <v>#N/A</v>
      </c>
      <c r="S878" s="133" t="str">
        <f t="shared" si="55"/>
        <v/>
      </c>
    </row>
    <row r="879" spans="2:19" ht="16.5" thickBot="1" x14ac:dyDescent="0.3">
      <c r="B879" s="206">
        <f>Vulnerability_climate!B908</f>
        <v>0</v>
      </c>
      <c r="C879" s="207">
        <f>VLOOKUP($B879,Hazards_climate!$J$15:$R$10016,6,FALSE)</f>
        <v>0</v>
      </c>
      <c r="D879" s="208" t="e">
        <f>VLOOKUP($B879,Hazards_climate!$J$15:$R$10016,7,FALSE)</f>
        <v>#N/A</v>
      </c>
      <c r="E879" s="207">
        <f>VLOOKUP($B879,Hazards_climate!$J$15:$R$10016,8,FALSE)</f>
        <v>0</v>
      </c>
      <c r="F879" s="209">
        <f>VLOOKUP($B879,Hazards_climate!$J$15:$R$10016,9,FALSE)</f>
        <v>0</v>
      </c>
      <c r="G879" s="108">
        <f>Vulnerability_climate!C908</f>
        <v>0</v>
      </c>
      <c r="H879" s="109" t="str">
        <f t="shared" si="53"/>
        <v>00</v>
      </c>
      <c r="I879" s="109" t="e">
        <f>VLOOKUP(Risk_climate!$H879,Exposure_climate!$D$14:$J$1009,3,FALSE)</f>
        <v>#N/A</v>
      </c>
      <c r="J879" s="109" t="e">
        <f>VLOOKUP(Risk_climate!$H879,Exposure_climate!$D$14:$J$1009,4,FALSE)</f>
        <v>#N/A</v>
      </c>
      <c r="K879" s="110" t="e">
        <f>VLOOKUP(Risk_climate!$H879,Exposure_climate!$D$14:$J$1009,6,FALSE)</f>
        <v>#N/A</v>
      </c>
      <c r="L879" s="111">
        <f>Vulnerability_climate!E908</f>
        <v>0</v>
      </c>
      <c r="M879" s="112">
        <f>Vulnerability_climate!F908</f>
        <v>0</v>
      </c>
      <c r="N879" s="112" t="str">
        <f t="shared" si="54"/>
        <v>00</v>
      </c>
      <c r="O879" s="112" t="e">
        <f>VLOOKUP(N879,Vulnerability_climate!$D$18:$I$37,4,FALSE)</f>
        <v>#N/A</v>
      </c>
      <c r="P879" s="112" t="e">
        <f>VLOOKUP(N879,Vulnerability_climate!$D$18:$I$37,5,FALSE)</f>
        <v>#N/A</v>
      </c>
      <c r="Q879" s="113" t="e">
        <f>VLOOKUP(N879,Vulnerability_climate!$D$18:$I$37,6,FALSE)</f>
        <v>#N/A</v>
      </c>
      <c r="R879" s="55" t="e">
        <f t="shared" si="52"/>
        <v>#N/A</v>
      </c>
      <c r="S879" s="133" t="str">
        <f t="shared" si="55"/>
        <v/>
      </c>
    </row>
    <row r="880" spans="2:19" ht="16.5" thickBot="1" x14ac:dyDescent="0.3">
      <c r="B880" s="206">
        <f>Vulnerability_climate!B909</f>
        <v>0</v>
      </c>
      <c r="C880" s="207">
        <f>VLOOKUP($B880,Hazards_climate!$J$15:$R$10016,6,FALSE)</f>
        <v>0</v>
      </c>
      <c r="D880" s="208" t="e">
        <f>VLOOKUP($B880,Hazards_climate!$J$15:$R$10016,7,FALSE)</f>
        <v>#N/A</v>
      </c>
      <c r="E880" s="207">
        <f>VLOOKUP($B880,Hazards_climate!$J$15:$R$10016,8,FALSE)</f>
        <v>0</v>
      </c>
      <c r="F880" s="209">
        <f>VLOOKUP($B880,Hazards_climate!$J$15:$R$10016,9,FALSE)</f>
        <v>0</v>
      </c>
      <c r="G880" s="108">
        <f>Vulnerability_climate!C909</f>
        <v>0</v>
      </c>
      <c r="H880" s="109" t="str">
        <f t="shared" si="53"/>
        <v>00</v>
      </c>
      <c r="I880" s="109" t="e">
        <f>VLOOKUP(Risk_climate!$H880,Exposure_climate!$D$14:$J$1009,3,FALSE)</f>
        <v>#N/A</v>
      </c>
      <c r="J880" s="109" t="e">
        <f>VLOOKUP(Risk_climate!$H880,Exposure_climate!$D$14:$J$1009,4,FALSE)</f>
        <v>#N/A</v>
      </c>
      <c r="K880" s="110" t="e">
        <f>VLOOKUP(Risk_climate!$H880,Exposure_climate!$D$14:$J$1009,6,FALSE)</f>
        <v>#N/A</v>
      </c>
      <c r="L880" s="111">
        <f>Vulnerability_climate!E909</f>
        <v>0</v>
      </c>
      <c r="M880" s="112">
        <f>Vulnerability_climate!F909</f>
        <v>0</v>
      </c>
      <c r="N880" s="112" t="str">
        <f t="shared" si="54"/>
        <v>00</v>
      </c>
      <c r="O880" s="112" t="e">
        <f>VLOOKUP(N880,Vulnerability_climate!$D$18:$I$37,4,FALSE)</f>
        <v>#N/A</v>
      </c>
      <c r="P880" s="112" t="e">
        <f>VLOOKUP(N880,Vulnerability_climate!$D$18:$I$37,5,FALSE)</f>
        <v>#N/A</v>
      </c>
      <c r="Q880" s="113" t="e">
        <f>VLOOKUP(N880,Vulnerability_climate!$D$18:$I$37,6,FALSE)</f>
        <v>#N/A</v>
      </c>
      <c r="R880" s="55" t="e">
        <f t="shared" si="52"/>
        <v>#N/A</v>
      </c>
      <c r="S880" s="133" t="str">
        <f t="shared" si="55"/>
        <v/>
      </c>
    </row>
    <row r="881" spans="2:19" ht="16.5" thickBot="1" x14ac:dyDescent="0.3">
      <c r="B881" s="206">
        <f>Vulnerability_climate!B910</f>
        <v>0</v>
      </c>
      <c r="C881" s="207">
        <f>VLOOKUP($B881,Hazards_climate!$J$15:$R$10016,6,FALSE)</f>
        <v>0</v>
      </c>
      <c r="D881" s="208" t="e">
        <f>VLOOKUP($B881,Hazards_climate!$J$15:$R$10016,7,FALSE)</f>
        <v>#N/A</v>
      </c>
      <c r="E881" s="207">
        <f>VLOOKUP($B881,Hazards_climate!$J$15:$R$10016,8,FALSE)</f>
        <v>0</v>
      </c>
      <c r="F881" s="209">
        <f>VLOOKUP($B881,Hazards_climate!$J$15:$R$10016,9,FALSE)</f>
        <v>0</v>
      </c>
      <c r="G881" s="108">
        <f>Vulnerability_climate!C910</f>
        <v>0</v>
      </c>
      <c r="H881" s="109" t="str">
        <f t="shared" si="53"/>
        <v>00</v>
      </c>
      <c r="I881" s="109" t="e">
        <f>VLOOKUP(Risk_climate!$H881,Exposure_climate!$D$14:$J$1009,3,FALSE)</f>
        <v>#N/A</v>
      </c>
      <c r="J881" s="109" t="e">
        <f>VLOOKUP(Risk_climate!$H881,Exposure_climate!$D$14:$J$1009,4,FALSE)</f>
        <v>#N/A</v>
      </c>
      <c r="K881" s="110" t="e">
        <f>VLOOKUP(Risk_climate!$H881,Exposure_climate!$D$14:$J$1009,6,FALSE)</f>
        <v>#N/A</v>
      </c>
      <c r="L881" s="111">
        <f>Vulnerability_climate!E910</f>
        <v>0</v>
      </c>
      <c r="M881" s="112">
        <f>Vulnerability_climate!F910</f>
        <v>0</v>
      </c>
      <c r="N881" s="112" t="str">
        <f t="shared" si="54"/>
        <v>00</v>
      </c>
      <c r="O881" s="112" t="e">
        <f>VLOOKUP(N881,Vulnerability_climate!$D$18:$I$37,4,FALSE)</f>
        <v>#N/A</v>
      </c>
      <c r="P881" s="112" t="e">
        <f>VLOOKUP(N881,Vulnerability_climate!$D$18:$I$37,5,FALSE)</f>
        <v>#N/A</v>
      </c>
      <c r="Q881" s="113" t="e">
        <f>VLOOKUP(N881,Vulnerability_climate!$D$18:$I$37,6,FALSE)</f>
        <v>#N/A</v>
      </c>
      <c r="R881" s="55" t="e">
        <f t="shared" si="52"/>
        <v>#N/A</v>
      </c>
      <c r="S881" s="133" t="str">
        <f t="shared" si="55"/>
        <v/>
      </c>
    </row>
    <row r="882" spans="2:19" ht="16.5" thickBot="1" x14ac:dyDescent="0.3">
      <c r="B882" s="206">
        <f>Vulnerability_climate!B911</f>
        <v>0</v>
      </c>
      <c r="C882" s="207">
        <f>VLOOKUP($B882,Hazards_climate!$J$15:$R$10016,6,FALSE)</f>
        <v>0</v>
      </c>
      <c r="D882" s="208" t="e">
        <f>VLOOKUP($B882,Hazards_climate!$J$15:$R$10016,7,FALSE)</f>
        <v>#N/A</v>
      </c>
      <c r="E882" s="207">
        <f>VLOOKUP($B882,Hazards_climate!$J$15:$R$10016,8,FALSE)</f>
        <v>0</v>
      </c>
      <c r="F882" s="209">
        <f>VLOOKUP($B882,Hazards_climate!$J$15:$R$10016,9,FALSE)</f>
        <v>0</v>
      </c>
      <c r="G882" s="108">
        <f>Vulnerability_climate!C911</f>
        <v>0</v>
      </c>
      <c r="H882" s="109" t="str">
        <f t="shared" si="53"/>
        <v>00</v>
      </c>
      <c r="I882" s="109" t="e">
        <f>VLOOKUP(Risk_climate!$H882,Exposure_climate!$D$14:$J$1009,3,FALSE)</f>
        <v>#N/A</v>
      </c>
      <c r="J882" s="109" t="e">
        <f>VLOOKUP(Risk_climate!$H882,Exposure_climate!$D$14:$J$1009,4,FALSE)</f>
        <v>#N/A</v>
      </c>
      <c r="K882" s="110" t="e">
        <f>VLOOKUP(Risk_climate!$H882,Exposure_climate!$D$14:$J$1009,6,FALSE)</f>
        <v>#N/A</v>
      </c>
      <c r="L882" s="111">
        <f>Vulnerability_climate!E911</f>
        <v>0</v>
      </c>
      <c r="M882" s="112">
        <f>Vulnerability_climate!F911</f>
        <v>0</v>
      </c>
      <c r="N882" s="112" t="str">
        <f t="shared" si="54"/>
        <v>00</v>
      </c>
      <c r="O882" s="112" t="e">
        <f>VLOOKUP(N882,Vulnerability_climate!$D$18:$I$37,4,FALSE)</f>
        <v>#N/A</v>
      </c>
      <c r="P882" s="112" t="e">
        <f>VLOOKUP(N882,Vulnerability_climate!$D$18:$I$37,5,FALSE)</f>
        <v>#N/A</v>
      </c>
      <c r="Q882" s="113" t="e">
        <f>VLOOKUP(N882,Vulnerability_climate!$D$18:$I$37,6,FALSE)</f>
        <v>#N/A</v>
      </c>
      <c r="R882" s="55" t="e">
        <f t="shared" si="52"/>
        <v>#N/A</v>
      </c>
      <c r="S882" s="133" t="str">
        <f t="shared" si="55"/>
        <v/>
      </c>
    </row>
    <row r="883" spans="2:19" ht="16.5" thickBot="1" x14ac:dyDescent="0.3">
      <c r="B883" s="206">
        <f>Vulnerability_climate!B912</f>
        <v>0</v>
      </c>
      <c r="C883" s="207">
        <f>VLOOKUP($B883,Hazards_climate!$J$15:$R$10016,6,FALSE)</f>
        <v>0</v>
      </c>
      <c r="D883" s="208" t="e">
        <f>VLOOKUP($B883,Hazards_climate!$J$15:$R$10016,7,FALSE)</f>
        <v>#N/A</v>
      </c>
      <c r="E883" s="207">
        <f>VLOOKUP($B883,Hazards_climate!$J$15:$R$10016,8,FALSE)</f>
        <v>0</v>
      </c>
      <c r="F883" s="209">
        <f>VLOOKUP($B883,Hazards_climate!$J$15:$R$10016,9,FALSE)</f>
        <v>0</v>
      </c>
      <c r="G883" s="108">
        <f>Vulnerability_climate!C912</f>
        <v>0</v>
      </c>
      <c r="H883" s="109" t="str">
        <f t="shared" si="53"/>
        <v>00</v>
      </c>
      <c r="I883" s="109" t="e">
        <f>VLOOKUP(Risk_climate!$H883,Exposure_climate!$D$14:$J$1009,3,FALSE)</f>
        <v>#N/A</v>
      </c>
      <c r="J883" s="109" t="e">
        <f>VLOOKUP(Risk_climate!$H883,Exposure_climate!$D$14:$J$1009,4,FALSE)</f>
        <v>#N/A</v>
      </c>
      <c r="K883" s="110" t="e">
        <f>VLOOKUP(Risk_climate!$H883,Exposure_climate!$D$14:$J$1009,6,FALSE)</f>
        <v>#N/A</v>
      </c>
      <c r="L883" s="111">
        <f>Vulnerability_climate!E912</f>
        <v>0</v>
      </c>
      <c r="M883" s="112">
        <f>Vulnerability_climate!F912</f>
        <v>0</v>
      </c>
      <c r="N883" s="112" t="str">
        <f t="shared" si="54"/>
        <v>00</v>
      </c>
      <c r="O883" s="112" t="e">
        <f>VLOOKUP(N883,Vulnerability_climate!$D$18:$I$37,4,FALSE)</f>
        <v>#N/A</v>
      </c>
      <c r="P883" s="112" t="e">
        <f>VLOOKUP(N883,Vulnerability_climate!$D$18:$I$37,5,FALSE)</f>
        <v>#N/A</v>
      </c>
      <c r="Q883" s="113" t="e">
        <f>VLOOKUP(N883,Vulnerability_climate!$D$18:$I$37,6,FALSE)</f>
        <v>#N/A</v>
      </c>
      <c r="R883" s="55" t="e">
        <f t="shared" si="52"/>
        <v>#N/A</v>
      </c>
      <c r="S883" s="133" t="str">
        <f t="shared" si="55"/>
        <v/>
      </c>
    </row>
    <row r="884" spans="2:19" ht="16.5" thickBot="1" x14ac:dyDescent="0.3">
      <c r="B884" s="206">
        <f>Vulnerability_climate!B913</f>
        <v>0</v>
      </c>
      <c r="C884" s="207">
        <f>VLOOKUP($B884,Hazards_climate!$J$15:$R$10016,6,FALSE)</f>
        <v>0</v>
      </c>
      <c r="D884" s="208" t="e">
        <f>VLOOKUP($B884,Hazards_climate!$J$15:$R$10016,7,FALSE)</f>
        <v>#N/A</v>
      </c>
      <c r="E884" s="207">
        <f>VLOOKUP($B884,Hazards_climate!$J$15:$R$10016,8,FALSE)</f>
        <v>0</v>
      </c>
      <c r="F884" s="209">
        <f>VLOOKUP($B884,Hazards_climate!$J$15:$R$10016,9,FALSE)</f>
        <v>0</v>
      </c>
      <c r="G884" s="108">
        <f>Vulnerability_climate!C913</f>
        <v>0</v>
      </c>
      <c r="H884" s="109" t="str">
        <f t="shared" si="53"/>
        <v>00</v>
      </c>
      <c r="I884" s="109" t="e">
        <f>VLOOKUP(Risk_climate!$H884,Exposure_climate!$D$14:$J$1009,3,FALSE)</f>
        <v>#N/A</v>
      </c>
      <c r="J884" s="109" t="e">
        <f>VLOOKUP(Risk_climate!$H884,Exposure_climate!$D$14:$J$1009,4,FALSE)</f>
        <v>#N/A</v>
      </c>
      <c r="K884" s="110" t="e">
        <f>VLOOKUP(Risk_climate!$H884,Exposure_climate!$D$14:$J$1009,6,FALSE)</f>
        <v>#N/A</v>
      </c>
      <c r="L884" s="111">
        <f>Vulnerability_climate!E913</f>
        <v>0</v>
      </c>
      <c r="M884" s="112">
        <f>Vulnerability_climate!F913</f>
        <v>0</v>
      </c>
      <c r="N884" s="112" t="str">
        <f t="shared" si="54"/>
        <v>00</v>
      </c>
      <c r="O884" s="112" t="e">
        <f>VLOOKUP(N884,Vulnerability_climate!$D$18:$I$37,4,FALSE)</f>
        <v>#N/A</v>
      </c>
      <c r="P884" s="112" t="e">
        <f>VLOOKUP(N884,Vulnerability_climate!$D$18:$I$37,5,FALSE)</f>
        <v>#N/A</v>
      </c>
      <c r="Q884" s="113" t="e">
        <f>VLOOKUP(N884,Vulnerability_climate!$D$18:$I$37,6,FALSE)</f>
        <v>#N/A</v>
      </c>
      <c r="R884" s="55" t="e">
        <f t="shared" si="52"/>
        <v>#N/A</v>
      </c>
      <c r="S884" s="133" t="str">
        <f t="shared" si="55"/>
        <v/>
      </c>
    </row>
    <row r="885" spans="2:19" ht="16.5" thickBot="1" x14ac:dyDescent="0.3">
      <c r="B885" s="206">
        <f>Vulnerability_climate!B914</f>
        <v>0</v>
      </c>
      <c r="C885" s="207">
        <f>VLOOKUP($B885,Hazards_climate!$J$15:$R$10016,6,FALSE)</f>
        <v>0</v>
      </c>
      <c r="D885" s="208" t="e">
        <f>VLOOKUP($B885,Hazards_climate!$J$15:$R$10016,7,FALSE)</f>
        <v>#N/A</v>
      </c>
      <c r="E885" s="207">
        <f>VLOOKUP($B885,Hazards_climate!$J$15:$R$10016,8,FALSE)</f>
        <v>0</v>
      </c>
      <c r="F885" s="209">
        <f>VLOOKUP($B885,Hazards_climate!$J$15:$R$10016,9,FALSE)</f>
        <v>0</v>
      </c>
      <c r="G885" s="108">
        <f>Vulnerability_climate!C914</f>
        <v>0</v>
      </c>
      <c r="H885" s="109" t="str">
        <f t="shared" si="53"/>
        <v>00</v>
      </c>
      <c r="I885" s="109" t="e">
        <f>VLOOKUP(Risk_climate!$H885,Exposure_climate!$D$14:$J$1009,3,FALSE)</f>
        <v>#N/A</v>
      </c>
      <c r="J885" s="109" t="e">
        <f>VLOOKUP(Risk_climate!$H885,Exposure_climate!$D$14:$J$1009,4,FALSE)</f>
        <v>#N/A</v>
      </c>
      <c r="K885" s="110" t="e">
        <f>VLOOKUP(Risk_climate!$H885,Exposure_climate!$D$14:$J$1009,6,FALSE)</f>
        <v>#N/A</v>
      </c>
      <c r="L885" s="111">
        <f>Vulnerability_climate!E914</f>
        <v>0</v>
      </c>
      <c r="M885" s="112">
        <f>Vulnerability_climate!F914</f>
        <v>0</v>
      </c>
      <c r="N885" s="112" t="str">
        <f t="shared" si="54"/>
        <v>00</v>
      </c>
      <c r="O885" s="112" t="e">
        <f>VLOOKUP(N885,Vulnerability_climate!$D$18:$I$37,4,FALSE)</f>
        <v>#N/A</v>
      </c>
      <c r="P885" s="112" t="e">
        <f>VLOOKUP(N885,Vulnerability_climate!$D$18:$I$37,5,FALSE)</f>
        <v>#N/A</v>
      </c>
      <c r="Q885" s="113" t="e">
        <f>VLOOKUP(N885,Vulnerability_climate!$D$18:$I$37,6,FALSE)</f>
        <v>#N/A</v>
      </c>
      <c r="R885" s="55" t="e">
        <f t="shared" si="52"/>
        <v>#N/A</v>
      </c>
      <c r="S885" s="133" t="str">
        <f t="shared" si="55"/>
        <v/>
      </c>
    </row>
    <row r="886" spans="2:19" ht="16.5" thickBot="1" x14ac:dyDescent="0.3">
      <c r="B886" s="206">
        <f>Vulnerability_climate!B915</f>
        <v>0</v>
      </c>
      <c r="C886" s="207">
        <f>VLOOKUP($B886,Hazards_climate!$J$15:$R$10016,6,FALSE)</f>
        <v>0</v>
      </c>
      <c r="D886" s="208" t="e">
        <f>VLOOKUP($B886,Hazards_climate!$J$15:$R$10016,7,FALSE)</f>
        <v>#N/A</v>
      </c>
      <c r="E886" s="207">
        <f>VLOOKUP($B886,Hazards_climate!$J$15:$R$10016,8,FALSE)</f>
        <v>0</v>
      </c>
      <c r="F886" s="209">
        <f>VLOOKUP($B886,Hazards_climate!$J$15:$R$10016,9,FALSE)</f>
        <v>0</v>
      </c>
      <c r="G886" s="108">
        <f>Vulnerability_climate!C915</f>
        <v>0</v>
      </c>
      <c r="H886" s="109" t="str">
        <f t="shared" si="53"/>
        <v>00</v>
      </c>
      <c r="I886" s="109" t="e">
        <f>VLOOKUP(Risk_climate!$H886,Exposure_climate!$D$14:$J$1009,3,FALSE)</f>
        <v>#N/A</v>
      </c>
      <c r="J886" s="109" t="e">
        <f>VLOOKUP(Risk_climate!$H886,Exposure_climate!$D$14:$J$1009,4,FALSE)</f>
        <v>#N/A</v>
      </c>
      <c r="K886" s="110" t="e">
        <f>VLOOKUP(Risk_climate!$H886,Exposure_climate!$D$14:$J$1009,6,FALSE)</f>
        <v>#N/A</v>
      </c>
      <c r="L886" s="111">
        <f>Vulnerability_climate!E915</f>
        <v>0</v>
      </c>
      <c r="M886" s="112">
        <f>Vulnerability_climate!F915</f>
        <v>0</v>
      </c>
      <c r="N886" s="112" t="str">
        <f t="shared" si="54"/>
        <v>00</v>
      </c>
      <c r="O886" s="112" t="e">
        <f>VLOOKUP(N886,Vulnerability_climate!$D$18:$I$37,4,FALSE)</f>
        <v>#N/A</v>
      </c>
      <c r="P886" s="112" t="e">
        <f>VLOOKUP(N886,Vulnerability_climate!$D$18:$I$37,5,FALSE)</f>
        <v>#N/A</v>
      </c>
      <c r="Q886" s="113" t="e">
        <f>VLOOKUP(N886,Vulnerability_climate!$D$18:$I$37,6,FALSE)</f>
        <v>#N/A</v>
      </c>
      <c r="R886" s="55" t="e">
        <f t="shared" si="52"/>
        <v>#N/A</v>
      </c>
      <c r="S886" s="133" t="str">
        <f t="shared" si="55"/>
        <v/>
      </c>
    </row>
    <row r="887" spans="2:19" ht="16.5" thickBot="1" x14ac:dyDescent="0.3">
      <c r="B887" s="206">
        <f>Vulnerability_climate!B916</f>
        <v>0</v>
      </c>
      <c r="C887" s="207">
        <f>VLOOKUP($B887,Hazards_climate!$J$15:$R$10016,6,FALSE)</f>
        <v>0</v>
      </c>
      <c r="D887" s="208" t="e">
        <f>VLOOKUP($B887,Hazards_climate!$J$15:$R$10016,7,FALSE)</f>
        <v>#N/A</v>
      </c>
      <c r="E887" s="207">
        <f>VLOOKUP($B887,Hazards_climate!$J$15:$R$10016,8,FALSE)</f>
        <v>0</v>
      </c>
      <c r="F887" s="209">
        <f>VLOOKUP($B887,Hazards_climate!$J$15:$R$10016,9,FALSE)</f>
        <v>0</v>
      </c>
      <c r="G887" s="108">
        <f>Vulnerability_climate!C916</f>
        <v>0</v>
      </c>
      <c r="H887" s="109" t="str">
        <f t="shared" si="53"/>
        <v>00</v>
      </c>
      <c r="I887" s="109" t="e">
        <f>VLOOKUP(Risk_climate!$H887,Exposure_climate!$D$14:$J$1009,3,FALSE)</f>
        <v>#N/A</v>
      </c>
      <c r="J887" s="109" t="e">
        <f>VLOOKUP(Risk_climate!$H887,Exposure_climate!$D$14:$J$1009,4,FALSE)</f>
        <v>#N/A</v>
      </c>
      <c r="K887" s="110" t="e">
        <f>VLOOKUP(Risk_climate!$H887,Exposure_climate!$D$14:$J$1009,6,FALSE)</f>
        <v>#N/A</v>
      </c>
      <c r="L887" s="111">
        <f>Vulnerability_climate!E916</f>
        <v>0</v>
      </c>
      <c r="M887" s="112">
        <f>Vulnerability_climate!F916</f>
        <v>0</v>
      </c>
      <c r="N887" s="112" t="str">
        <f t="shared" si="54"/>
        <v>00</v>
      </c>
      <c r="O887" s="112" t="e">
        <f>VLOOKUP(N887,Vulnerability_climate!$D$18:$I$37,4,FALSE)</f>
        <v>#N/A</v>
      </c>
      <c r="P887" s="112" t="e">
        <f>VLOOKUP(N887,Vulnerability_climate!$D$18:$I$37,5,FALSE)</f>
        <v>#N/A</v>
      </c>
      <c r="Q887" s="113" t="e">
        <f>VLOOKUP(N887,Vulnerability_climate!$D$18:$I$37,6,FALSE)</f>
        <v>#N/A</v>
      </c>
      <c r="R887" s="55" t="e">
        <f t="shared" si="52"/>
        <v>#N/A</v>
      </c>
      <c r="S887" s="133" t="str">
        <f t="shared" si="55"/>
        <v/>
      </c>
    </row>
    <row r="888" spans="2:19" ht="16.5" thickBot="1" x14ac:dyDescent="0.3">
      <c r="B888" s="206">
        <f>Vulnerability_climate!B917</f>
        <v>0</v>
      </c>
      <c r="C888" s="207">
        <f>VLOOKUP($B888,Hazards_climate!$J$15:$R$10016,6,FALSE)</f>
        <v>0</v>
      </c>
      <c r="D888" s="208" t="e">
        <f>VLOOKUP($B888,Hazards_climate!$J$15:$R$10016,7,FALSE)</f>
        <v>#N/A</v>
      </c>
      <c r="E888" s="207">
        <f>VLOOKUP($B888,Hazards_climate!$J$15:$R$10016,8,FALSE)</f>
        <v>0</v>
      </c>
      <c r="F888" s="209">
        <f>VLOOKUP($B888,Hazards_climate!$J$15:$R$10016,9,FALSE)</f>
        <v>0</v>
      </c>
      <c r="G888" s="108">
        <f>Vulnerability_climate!C917</f>
        <v>0</v>
      </c>
      <c r="H888" s="109" t="str">
        <f t="shared" si="53"/>
        <v>00</v>
      </c>
      <c r="I888" s="109" t="e">
        <f>VLOOKUP(Risk_climate!$H888,Exposure_climate!$D$14:$J$1009,3,FALSE)</f>
        <v>#N/A</v>
      </c>
      <c r="J888" s="109" t="e">
        <f>VLOOKUP(Risk_climate!$H888,Exposure_climate!$D$14:$J$1009,4,FALSE)</f>
        <v>#N/A</v>
      </c>
      <c r="K888" s="110" t="e">
        <f>VLOOKUP(Risk_climate!$H888,Exposure_climate!$D$14:$J$1009,6,FALSE)</f>
        <v>#N/A</v>
      </c>
      <c r="L888" s="111">
        <f>Vulnerability_climate!E917</f>
        <v>0</v>
      </c>
      <c r="M888" s="112">
        <f>Vulnerability_climate!F917</f>
        <v>0</v>
      </c>
      <c r="N888" s="112" t="str">
        <f t="shared" si="54"/>
        <v>00</v>
      </c>
      <c r="O888" s="112" t="e">
        <f>VLOOKUP(N888,Vulnerability_climate!$D$18:$I$37,4,FALSE)</f>
        <v>#N/A</v>
      </c>
      <c r="P888" s="112" t="e">
        <f>VLOOKUP(N888,Vulnerability_climate!$D$18:$I$37,5,FALSE)</f>
        <v>#N/A</v>
      </c>
      <c r="Q888" s="113" t="e">
        <f>VLOOKUP(N888,Vulnerability_climate!$D$18:$I$37,6,FALSE)</f>
        <v>#N/A</v>
      </c>
      <c r="R888" s="55" t="e">
        <f t="shared" si="52"/>
        <v>#N/A</v>
      </c>
      <c r="S888" s="133" t="str">
        <f t="shared" si="55"/>
        <v/>
      </c>
    </row>
    <row r="889" spans="2:19" ht="16.5" thickBot="1" x14ac:dyDescent="0.3">
      <c r="B889" s="206">
        <f>Vulnerability_climate!B918</f>
        <v>0</v>
      </c>
      <c r="C889" s="207">
        <f>VLOOKUP($B889,Hazards_climate!$J$15:$R$10016,6,FALSE)</f>
        <v>0</v>
      </c>
      <c r="D889" s="208" t="e">
        <f>VLOOKUP($B889,Hazards_climate!$J$15:$R$10016,7,FALSE)</f>
        <v>#N/A</v>
      </c>
      <c r="E889" s="207">
        <f>VLOOKUP($B889,Hazards_climate!$J$15:$R$10016,8,FALSE)</f>
        <v>0</v>
      </c>
      <c r="F889" s="209">
        <f>VLOOKUP($B889,Hazards_climate!$J$15:$R$10016,9,FALSE)</f>
        <v>0</v>
      </c>
      <c r="G889" s="108">
        <f>Vulnerability_climate!C918</f>
        <v>0</v>
      </c>
      <c r="H889" s="109" t="str">
        <f t="shared" si="53"/>
        <v>00</v>
      </c>
      <c r="I889" s="109" t="e">
        <f>VLOOKUP(Risk_climate!$H889,Exposure_climate!$D$14:$J$1009,3,FALSE)</f>
        <v>#N/A</v>
      </c>
      <c r="J889" s="109" t="e">
        <f>VLOOKUP(Risk_climate!$H889,Exposure_climate!$D$14:$J$1009,4,FALSE)</f>
        <v>#N/A</v>
      </c>
      <c r="K889" s="110" t="e">
        <f>VLOOKUP(Risk_climate!$H889,Exposure_climate!$D$14:$J$1009,6,FALSE)</f>
        <v>#N/A</v>
      </c>
      <c r="L889" s="111">
        <f>Vulnerability_climate!E918</f>
        <v>0</v>
      </c>
      <c r="M889" s="112">
        <f>Vulnerability_climate!F918</f>
        <v>0</v>
      </c>
      <c r="N889" s="112" t="str">
        <f t="shared" si="54"/>
        <v>00</v>
      </c>
      <c r="O889" s="112" t="e">
        <f>VLOOKUP(N889,Vulnerability_climate!$D$18:$I$37,4,FALSE)</f>
        <v>#N/A</v>
      </c>
      <c r="P889" s="112" t="e">
        <f>VLOOKUP(N889,Vulnerability_climate!$D$18:$I$37,5,FALSE)</f>
        <v>#N/A</v>
      </c>
      <c r="Q889" s="113" t="e">
        <f>VLOOKUP(N889,Vulnerability_climate!$D$18:$I$37,6,FALSE)</f>
        <v>#N/A</v>
      </c>
      <c r="R889" s="55" t="e">
        <f t="shared" si="52"/>
        <v>#N/A</v>
      </c>
      <c r="S889" s="133" t="str">
        <f t="shared" si="55"/>
        <v/>
      </c>
    </row>
    <row r="890" spans="2:19" ht="16.5" thickBot="1" x14ac:dyDescent="0.3">
      <c r="B890" s="206">
        <f>Vulnerability_climate!B919</f>
        <v>0</v>
      </c>
      <c r="C890" s="207">
        <f>VLOOKUP($B890,Hazards_climate!$J$15:$R$10016,6,FALSE)</f>
        <v>0</v>
      </c>
      <c r="D890" s="208" t="e">
        <f>VLOOKUP($B890,Hazards_climate!$J$15:$R$10016,7,FALSE)</f>
        <v>#N/A</v>
      </c>
      <c r="E890" s="207">
        <f>VLOOKUP($B890,Hazards_climate!$J$15:$R$10016,8,FALSE)</f>
        <v>0</v>
      </c>
      <c r="F890" s="209">
        <f>VLOOKUP($B890,Hazards_climate!$J$15:$R$10016,9,FALSE)</f>
        <v>0</v>
      </c>
      <c r="G890" s="108">
        <f>Vulnerability_climate!C919</f>
        <v>0</v>
      </c>
      <c r="H890" s="109" t="str">
        <f t="shared" si="53"/>
        <v>00</v>
      </c>
      <c r="I890" s="109" t="e">
        <f>VLOOKUP(Risk_climate!$H890,Exposure_climate!$D$14:$J$1009,3,FALSE)</f>
        <v>#N/A</v>
      </c>
      <c r="J890" s="109" t="e">
        <f>VLOOKUP(Risk_climate!$H890,Exposure_climate!$D$14:$J$1009,4,FALSE)</f>
        <v>#N/A</v>
      </c>
      <c r="K890" s="110" t="e">
        <f>VLOOKUP(Risk_climate!$H890,Exposure_climate!$D$14:$J$1009,6,FALSE)</f>
        <v>#N/A</v>
      </c>
      <c r="L890" s="111">
        <f>Vulnerability_climate!E919</f>
        <v>0</v>
      </c>
      <c r="M890" s="112">
        <f>Vulnerability_climate!F919</f>
        <v>0</v>
      </c>
      <c r="N890" s="112" t="str">
        <f t="shared" si="54"/>
        <v>00</v>
      </c>
      <c r="O890" s="112" t="e">
        <f>VLOOKUP(N890,Vulnerability_climate!$D$18:$I$37,4,FALSE)</f>
        <v>#N/A</v>
      </c>
      <c r="P890" s="112" t="e">
        <f>VLOOKUP(N890,Vulnerability_climate!$D$18:$I$37,5,FALSE)</f>
        <v>#N/A</v>
      </c>
      <c r="Q890" s="113" t="e">
        <f>VLOOKUP(N890,Vulnerability_climate!$D$18:$I$37,6,FALSE)</f>
        <v>#N/A</v>
      </c>
      <c r="R890" s="55" t="e">
        <f t="shared" si="52"/>
        <v>#N/A</v>
      </c>
      <c r="S890" s="133" t="str">
        <f t="shared" si="55"/>
        <v/>
      </c>
    </row>
    <row r="891" spans="2:19" ht="16.5" thickBot="1" x14ac:dyDescent="0.3">
      <c r="B891" s="206">
        <f>Vulnerability_climate!B920</f>
        <v>0</v>
      </c>
      <c r="C891" s="207">
        <f>VLOOKUP($B891,Hazards_climate!$J$15:$R$10016,6,FALSE)</f>
        <v>0</v>
      </c>
      <c r="D891" s="208" t="e">
        <f>VLOOKUP($B891,Hazards_climate!$J$15:$R$10016,7,FALSE)</f>
        <v>#N/A</v>
      </c>
      <c r="E891" s="207">
        <f>VLOOKUP($B891,Hazards_climate!$J$15:$R$10016,8,FALSE)</f>
        <v>0</v>
      </c>
      <c r="F891" s="209">
        <f>VLOOKUP($B891,Hazards_climate!$J$15:$R$10016,9,FALSE)</f>
        <v>0</v>
      </c>
      <c r="G891" s="108">
        <f>Vulnerability_climate!C920</f>
        <v>0</v>
      </c>
      <c r="H891" s="109" t="str">
        <f t="shared" si="53"/>
        <v>00</v>
      </c>
      <c r="I891" s="109" t="e">
        <f>VLOOKUP(Risk_climate!$H891,Exposure_climate!$D$14:$J$1009,3,FALSE)</f>
        <v>#N/A</v>
      </c>
      <c r="J891" s="109" t="e">
        <f>VLOOKUP(Risk_climate!$H891,Exposure_climate!$D$14:$J$1009,4,FALSE)</f>
        <v>#N/A</v>
      </c>
      <c r="K891" s="110" t="e">
        <f>VLOOKUP(Risk_climate!$H891,Exposure_climate!$D$14:$J$1009,6,FALSE)</f>
        <v>#N/A</v>
      </c>
      <c r="L891" s="111">
        <f>Vulnerability_climate!E920</f>
        <v>0</v>
      </c>
      <c r="M891" s="112">
        <f>Vulnerability_climate!F920</f>
        <v>0</v>
      </c>
      <c r="N891" s="112" t="str">
        <f t="shared" si="54"/>
        <v>00</v>
      </c>
      <c r="O891" s="112" t="e">
        <f>VLOOKUP(N891,Vulnerability_climate!$D$18:$I$37,4,FALSE)</f>
        <v>#N/A</v>
      </c>
      <c r="P891" s="112" t="e">
        <f>VLOOKUP(N891,Vulnerability_climate!$D$18:$I$37,5,FALSE)</f>
        <v>#N/A</v>
      </c>
      <c r="Q891" s="113" t="e">
        <f>VLOOKUP(N891,Vulnerability_climate!$D$18:$I$37,6,FALSE)</f>
        <v>#N/A</v>
      </c>
      <c r="R891" s="55" t="e">
        <f t="shared" si="52"/>
        <v>#N/A</v>
      </c>
      <c r="S891" s="133" t="str">
        <f t="shared" si="55"/>
        <v/>
      </c>
    </row>
    <row r="892" spans="2:19" ht="16.5" thickBot="1" x14ac:dyDescent="0.3">
      <c r="B892" s="206">
        <f>Vulnerability_climate!B921</f>
        <v>0</v>
      </c>
      <c r="C892" s="207">
        <f>VLOOKUP($B892,Hazards_climate!$J$15:$R$10016,6,FALSE)</f>
        <v>0</v>
      </c>
      <c r="D892" s="208" t="e">
        <f>VLOOKUP($B892,Hazards_climate!$J$15:$R$10016,7,FALSE)</f>
        <v>#N/A</v>
      </c>
      <c r="E892" s="207">
        <f>VLOOKUP($B892,Hazards_climate!$J$15:$R$10016,8,FALSE)</f>
        <v>0</v>
      </c>
      <c r="F892" s="209">
        <f>VLOOKUP($B892,Hazards_climate!$J$15:$R$10016,9,FALSE)</f>
        <v>0</v>
      </c>
      <c r="G892" s="108">
        <f>Vulnerability_climate!C921</f>
        <v>0</v>
      </c>
      <c r="H892" s="109" t="str">
        <f t="shared" si="53"/>
        <v>00</v>
      </c>
      <c r="I892" s="109" t="e">
        <f>VLOOKUP(Risk_climate!$H892,Exposure_climate!$D$14:$J$1009,3,FALSE)</f>
        <v>#N/A</v>
      </c>
      <c r="J892" s="109" t="e">
        <f>VLOOKUP(Risk_climate!$H892,Exposure_climate!$D$14:$J$1009,4,FALSE)</f>
        <v>#N/A</v>
      </c>
      <c r="K892" s="110" t="e">
        <f>VLOOKUP(Risk_climate!$H892,Exposure_climate!$D$14:$J$1009,6,FALSE)</f>
        <v>#N/A</v>
      </c>
      <c r="L892" s="111">
        <f>Vulnerability_climate!E921</f>
        <v>0</v>
      </c>
      <c r="M892" s="112">
        <f>Vulnerability_climate!F921</f>
        <v>0</v>
      </c>
      <c r="N892" s="112" t="str">
        <f t="shared" si="54"/>
        <v>00</v>
      </c>
      <c r="O892" s="112" t="e">
        <f>VLOOKUP(N892,Vulnerability_climate!$D$18:$I$37,4,FALSE)</f>
        <v>#N/A</v>
      </c>
      <c r="P892" s="112" t="e">
        <f>VLOOKUP(N892,Vulnerability_climate!$D$18:$I$37,5,FALSE)</f>
        <v>#N/A</v>
      </c>
      <c r="Q892" s="113" t="e">
        <f>VLOOKUP(N892,Vulnerability_climate!$D$18:$I$37,6,FALSE)</f>
        <v>#N/A</v>
      </c>
      <c r="R892" s="55" t="e">
        <f t="shared" si="52"/>
        <v>#N/A</v>
      </c>
      <c r="S892" s="133" t="str">
        <f t="shared" si="55"/>
        <v/>
      </c>
    </row>
    <row r="893" spans="2:19" ht="16.5" thickBot="1" x14ac:dyDescent="0.3">
      <c r="B893" s="206">
        <f>Vulnerability_climate!B922</f>
        <v>0</v>
      </c>
      <c r="C893" s="207">
        <f>VLOOKUP($B893,Hazards_climate!$J$15:$R$10016,6,FALSE)</f>
        <v>0</v>
      </c>
      <c r="D893" s="208" t="e">
        <f>VLOOKUP($B893,Hazards_climate!$J$15:$R$10016,7,FALSE)</f>
        <v>#N/A</v>
      </c>
      <c r="E893" s="207">
        <f>VLOOKUP($B893,Hazards_climate!$J$15:$R$10016,8,FALSE)</f>
        <v>0</v>
      </c>
      <c r="F893" s="209">
        <f>VLOOKUP($B893,Hazards_climate!$J$15:$R$10016,9,FALSE)</f>
        <v>0</v>
      </c>
      <c r="G893" s="108">
        <f>Vulnerability_climate!C922</f>
        <v>0</v>
      </c>
      <c r="H893" s="109" t="str">
        <f t="shared" si="53"/>
        <v>00</v>
      </c>
      <c r="I893" s="109" t="e">
        <f>VLOOKUP(Risk_climate!$H893,Exposure_climate!$D$14:$J$1009,3,FALSE)</f>
        <v>#N/A</v>
      </c>
      <c r="J893" s="109" t="e">
        <f>VLOOKUP(Risk_climate!$H893,Exposure_climate!$D$14:$J$1009,4,FALSE)</f>
        <v>#N/A</v>
      </c>
      <c r="K893" s="110" t="e">
        <f>VLOOKUP(Risk_climate!$H893,Exposure_climate!$D$14:$J$1009,6,FALSE)</f>
        <v>#N/A</v>
      </c>
      <c r="L893" s="111">
        <f>Vulnerability_climate!E922</f>
        <v>0</v>
      </c>
      <c r="M893" s="112">
        <f>Vulnerability_climate!F922</f>
        <v>0</v>
      </c>
      <c r="N893" s="112" t="str">
        <f t="shared" si="54"/>
        <v>00</v>
      </c>
      <c r="O893" s="112" t="e">
        <f>VLOOKUP(N893,Vulnerability_climate!$D$18:$I$37,4,FALSE)</f>
        <v>#N/A</v>
      </c>
      <c r="P893" s="112" t="e">
        <f>VLOOKUP(N893,Vulnerability_climate!$D$18:$I$37,5,FALSE)</f>
        <v>#N/A</v>
      </c>
      <c r="Q893" s="113" t="e">
        <f>VLOOKUP(N893,Vulnerability_climate!$D$18:$I$37,6,FALSE)</f>
        <v>#N/A</v>
      </c>
      <c r="R893" s="55" t="e">
        <f t="shared" si="52"/>
        <v>#N/A</v>
      </c>
      <c r="S893" s="133" t="str">
        <f t="shared" si="55"/>
        <v/>
      </c>
    </row>
    <row r="894" spans="2:19" ht="16.5" thickBot="1" x14ac:dyDescent="0.3">
      <c r="B894" s="206">
        <f>Vulnerability_climate!B923</f>
        <v>0</v>
      </c>
      <c r="C894" s="207">
        <f>VLOOKUP($B894,Hazards_climate!$J$15:$R$10016,6,FALSE)</f>
        <v>0</v>
      </c>
      <c r="D894" s="208" t="e">
        <f>VLOOKUP($B894,Hazards_climate!$J$15:$R$10016,7,FALSE)</f>
        <v>#N/A</v>
      </c>
      <c r="E894" s="207">
        <f>VLOOKUP($B894,Hazards_climate!$J$15:$R$10016,8,FALSE)</f>
        <v>0</v>
      </c>
      <c r="F894" s="209">
        <f>VLOOKUP($B894,Hazards_climate!$J$15:$R$10016,9,FALSE)</f>
        <v>0</v>
      </c>
      <c r="G894" s="108">
        <f>Vulnerability_climate!C923</f>
        <v>0</v>
      </c>
      <c r="H894" s="109" t="str">
        <f t="shared" si="53"/>
        <v>00</v>
      </c>
      <c r="I894" s="109" t="e">
        <f>VLOOKUP(Risk_climate!$H894,Exposure_climate!$D$14:$J$1009,3,FALSE)</f>
        <v>#N/A</v>
      </c>
      <c r="J894" s="109" t="e">
        <f>VLOOKUP(Risk_climate!$H894,Exposure_climate!$D$14:$J$1009,4,FALSE)</f>
        <v>#N/A</v>
      </c>
      <c r="K894" s="110" t="e">
        <f>VLOOKUP(Risk_climate!$H894,Exposure_climate!$D$14:$J$1009,6,FALSE)</f>
        <v>#N/A</v>
      </c>
      <c r="L894" s="111">
        <f>Vulnerability_climate!E923</f>
        <v>0</v>
      </c>
      <c r="M894" s="112">
        <f>Vulnerability_climate!F923</f>
        <v>0</v>
      </c>
      <c r="N894" s="112" t="str">
        <f t="shared" si="54"/>
        <v>00</v>
      </c>
      <c r="O894" s="112" t="e">
        <f>VLOOKUP(N894,Vulnerability_climate!$D$18:$I$37,4,FALSE)</f>
        <v>#N/A</v>
      </c>
      <c r="P894" s="112" t="e">
        <f>VLOOKUP(N894,Vulnerability_climate!$D$18:$I$37,5,FALSE)</f>
        <v>#N/A</v>
      </c>
      <c r="Q894" s="113" t="e">
        <f>VLOOKUP(N894,Vulnerability_climate!$D$18:$I$37,6,FALSE)</f>
        <v>#N/A</v>
      </c>
      <c r="R894" s="55" t="e">
        <f t="shared" si="52"/>
        <v>#N/A</v>
      </c>
      <c r="S894" s="133" t="str">
        <f t="shared" si="55"/>
        <v/>
      </c>
    </row>
    <row r="895" spans="2:19" ht="16.5" thickBot="1" x14ac:dyDescent="0.3">
      <c r="B895" s="206">
        <f>Vulnerability_climate!B924</f>
        <v>0</v>
      </c>
      <c r="C895" s="207">
        <f>VLOOKUP($B895,Hazards_climate!$J$15:$R$10016,6,FALSE)</f>
        <v>0</v>
      </c>
      <c r="D895" s="208" t="e">
        <f>VLOOKUP($B895,Hazards_climate!$J$15:$R$10016,7,FALSE)</f>
        <v>#N/A</v>
      </c>
      <c r="E895" s="207">
        <f>VLOOKUP($B895,Hazards_climate!$J$15:$R$10016,8,FALSE)</f>
        <v>0</v>
      </c>
      <c r="F895" s="209">
        <f>VLOOKUP($B895,Hazards_climate!$J$15:$R$10016,9,FALSE)</f>
        <v>0</v>
      </c>
      <c r="G895" s="108">
        <f>Vulnerability_climate!C924</f>
        <v>0</v>
      </c>
      <c r="H895" s="109" t="str">
        <f t="shared" si="53"/>
        <v>00</v>
      </c>
      <c r="I895" s="109" t="e">
        <f>VLOOKUP(Risk_climate!$H895,Exposure_climate!$D$14:$J$1009,3,FALSE)</f>
        <v>#N/A</v>
      </c>
      <c r="J895" s="109" t="e">
        <f>VLOOKUP(Risk_climate!$H895,Exposure_climate!$D$14:$J$1009,4,FALSE)</f>
        <v>#N/A</v>
      </c>
      <c r="K895" s="110" t="e">
        <f>VLOOKUP(Risk_climate!$H895,Exposure_climate!$D$14:$J$1009,6,FALSE)</f>
        <v>#N/A</v>
      </c>
      <c r="L895" s="111">
        <f>Vulnerability_climate!E924</f>
        <v>0</v>
      </c>
      <c r="M895" s="112">
        <f>Vulnerability_climate!F924</f>
        <v>0</v>
      </c>
      <c r="N895" s="112" t="str">
        <f t="shared" si="54"/>
        <v>00</v>
      </c>
      <c r="O895" s="112" t="e">
        <f>VLOOKUP(N895,Vulnerability_climate!$D$18:$I$37,4,FALSE)</f>
        <v>#N/A</v>
      </c>
      <c r="P895" s="112" t="e">
        <f>VLOOKUP(N895,Vulnerability_climate!$D$18:$I$37,5,FALSE)</f>
        <v>#N/A</v>
      </c>
      <c r="Q895" s="113" t="e">
        <f>VLOOKUP(N895,Vulnerability_climate!$D$18:$I$37,6,FALSE)</f>
        <v>#N/A</v>
      </c>
      <c r="R895" s="55" t="e">
        <f t="shared" si="52"/>
        <v>#N/A</v>
      </c>
      <c r="S895" s="133" t="str">
        <f t="shared" si="55"/>
        <v/>
      </c>
    </row>
    <row r="896" spans="2:19" ht="16.5" thickBot="1" x14ac:dyDescent="0.3">
      <c r="B896" s="206">
        <f>Vulnerability_climate!B925</f>
        <v>0</v>
      </c>
      <c r="C896" s="207">
        <f>VLOOKUP($B896,Hazards_climate!$J$15:$R$10016,6,FALSE)</f>
        <v>0</v>
      </c>
      <c r="D896" s="208" t="e">
        <f>VLOOKUP($B896,Hazards_climate!$J$15:$R$10016,7,FALSE)</f>
        <v>#N/A</v>
      </c>
      <c r="E896" s="207">
        <f>VLOOKUP($B896,Hazards_climate!$J$15:$R$10016,8,FALSE)</f>
        <v>0</v>
      </c>
      <c r="F896" s="209">
        <f>VLOOKUP($B896,Hazards_climate!$J$15:$R$10016,9,FALSE)</f>
        <v>0</v>
      </c>
      <c r="G896" s="108">
        <f>Vulnerability_climate!C925</f>
        <v>0</v>
      </c>
      <c r="H896" s="109" t="str">
        <f t="shared" si="53"/>
        <v>00</v>
      </c>
      <c r="I896" s="109" t="e">
        <f>VLOOKUP(Risk_climate!$H896,Exposure_climate!$D$14:$J$1009,3,FALSE)</f>
        <v>#N/A</v>
      </c>
      <c r="J896" s="109" t="e">
        <f>VLOOKUP(Risk_climate!$H896,Exposure_climate!$D$14:$J$1009,4,FALSE)</f>
        <v>#N/A</v>
      </c>
      <c r="K896" s="110" t="e">
        <f>VLOOKUP(Risk_climate!$H896,Exposure_climate!$D$14:$J$1009,6,FALSE)</f>
        <v>#N/A</v>
      </c>
      <c r="L896" s="111">
        <f>Vulnerability_climate!E925</f>
        <v>0</v>
      </c>
      <c r="M896" s="112">
        <f>Vulnerability_climate!F925</f>
        <v>0</v>
      </c>
      <c r="N896" s="112" t="str">
        <f t="shared" si="54"/>
        <v>00</v>
      </c>
      <c r="O896" s="112" t="e">
        <f>VLOOKUP(N896,Vulnerability_climate!$D$18:$I$37,4,FALSE)</f>
        <v>#N/A</v>
      </c>
      <c r="P896" s="112" t="e">
        <f>VLOOKUP(N896,Vulnerability_climate!$D$18:$I$37,5,FALSE)</f>
        <v>#N/A</v>
      </c>
      <c r="Q896" s="113" t="e">
        <f>VLOOKUP(N896,Vulnerability_climate!$D$18:$I$37,6,FALSE)</f>
        <v>#N/A</v>
      </c>
      <c r="R896" s="55" t="e">
        <f t="shared" si="52"/>
        <v>#N/A</v>
      </c>
      <c r="S896" s="133" t="str">
        <f t="shared" si="55"/>
        <v/>
      </c>
    </row>
    <row r="897" spans="2:19" ht="16.5" thickBot="1" x14ac:dyDescent="0.3">
      <c r="B897" s="206">
        <f>Vulnerability_climate!B926</f>
        <v>0</v>
      </c>
      <c r="C897" s="207">
        <f>VLOOKUP($B897,Hazards_climate!$J$15:$R$10016,6,FALSE)</f>
        <v>0</v>
      </c>
      <c r="D897" s="208" t="e">
        <f>VLOOKUP($B897,Hazards_climate!$J$15:$R$10016,7,FALSE)</f>
        <v>#N/A</v>
      </c>
      <c r="E897" s="207">
        <f>VLOOKUP($B897,Hazards_climate!$J$15:$R$10016,8,FALSE)</f>
        <v>0</v>
      </c>
      <c r="F897" s="209">
        <f>VLOOKUP($B897,Hazards_climate!$J$15:$R$10016,9,FALSE)</f>
        <v>0</v>
      </c>
      <c r="G897" s="108">
        <f>Vulnerability_climate!C926</f>
        <v>0</v>
      </c>
      <c r="H897" s="109" t="str">
        <f t="shared" si="53"/>
        <v>00</v>
      </c>
      <c r="I897" s="109" t="e">
        <f>VLOOKUP(Risk_climate!$H897,Exposure_climate!$D$14:$J$1009,3,FALSE)</f>
        <v>#N/A</v>
      </c>
      <c r="J897" s="109" t="e">
        <f>VLOOKUP(Risk_climate!$H897,Exposure_climate!$D$14:$J$1009,4,FALSE)</f>
        <v>#N/A</v>
      </c>
      <c r="K897" s="110" t="e">
        <f>VLOOKUP(Risk_climate!$H897,Exposure_climate!$D$14:$J$1009,6,FALSE)</f>
        <v>#N/A</v>
      </c>
      <c r="L897" s="111">
        <f>Vulnerability_climate!E926</f>
        <v>0</v>
      </c>
      <c r="M897" s="112">
        <f>Vulnerability_climate!F926</f>
        <v>0</v>
      </c>
      <c r="N897" s="112" t="str">
        <f t="shared" si="54"/>
        <v>00</v>
      </c>
      <c r="O897" s="112" t="e">
        <f>VLOOKUP(N897,Vulnerability_climate!$D$18:$I$37,4,FALSE)</f>
        <v>#N/A</v>
      </c>
      <c r="P897" s="112" t="e">
        <f>VLOOKUP(N897,Vulnerability_climate!$D$18:$I$37,5,FALSE)</f>
        <v>#N/A</v>
      </c>
      <c r="Q897" s="113" t="e">
        <f>VLOOKUP(N897,Vulnerability_climate!$D$18:$I$37,6,FALSE)</f>
        <v>#N/A</v>
      </c>
      <c r="R897" s="55" t="e">
        <f t="shared" si="52"/>
        <v>#N/A</v>
      </c>
      <c r="S897" s="133" t="str">
        <f t="shared" si="55"/>
        <v/>
      </c>
    </row>
    <row r="898" spans="2:19" ht="16.5" thickBot="1" x14ac:dyDescent="0.3">
      <c r="B898" s="206">
        <f>Vulnerability_climate!B927</f>
        <v>0</v>
      </c>
      <c r="C898" s="207">
        <f>VLOOKUP($B898,Hazards_climate!$J$15:$R$10016,6,FALSE)</f>
        <v>0</v>
      </c>
      <c r="D898" s="208" t="e">
        <f>VLOOKUP($B898,Hazards_climate!$J$15:$R$10016,7,FALSE)</f>
        <v>#N/A</v>
      </c>
      <c r="E898" s="207">
        <f>VLOOKUP($B898,Hazards_climate!$J$15:$R$10016,8,FALSE)</f>
        <v>0</v>
      </c>
      <c r="F898" s="209">
        <f>VLOOKUP($B898,Hazards_climate!$J$15:$R$10016,9,FALSE)</f>
        <v>0</v>
      </c>
      <c r="G898" s="108">
        <f>Vulnerability_climate!C927</f>
        <v>0</v>
      </c>
      <c r="H898" s="109" t="str">
        <f t="shared" si="53"/>
        <v>00</v>
      </c>
      <c r="I898" s="109" t="e">
        <f>VLOOKUP(Risk_climate!$H898,Exposure_climate!$D$14:$J$1009,3,FALSE)</f>
        <v>#N/A</v>
      </c>
      <c r="J898" s="109" t="e">
        <f>VLOOKUP(Risk_climate!$H898,Exposure_climate!$D$14:$J$1009,4,FALSE)</f>
        <v>#N/A</v>
      </c>
      <c r="K898" s="110" t="e">
        <f>VLOOKUP(Risk_climate!$H898,Exposure_climate!$D$14:$J$1009,6,FALSE)</f>
        <v>#N/A</v>
      </c>
      <c r="L898" s="111">
        <f>Vulnerability_climate!E927</f>
        <v>0</v>
      </c>
      <c r="M898" s="112">
        <f>Vulnerability_climate!F927</f>
        <v>0</v>
      </c>
      <c r="N898" s="112" t="str">
        <f t="shared" si="54"/>
        <v>00</v>
      </c>
      <c r="O898" s="112" t="e">
        <f>VLOOKUP(N898,Vulnerability_climate!$D$18:$I$37,4,FALSE)</f>
        <v>#N/A</v>
      </c>
      <c r="P898" s="112" t="e">
        <f>VLOOKUP(N898,Vulnerability_climate!$D$18:$I$37,5,FALSE)</f>
        <v>#N/A</v>
      </c>
      <c r="Q898" s="113" t="e">
        <f>VLOOKUP(N898,Vulnerability_climate!$D$18:$I$37,6,FALSE)</f>
        <v>#N/A</v>
      </c>
      <c r="R898" s="55" t="e">
        <f t="shared" si="52"/>
        <v>#N/A</v>
      </c>
      <c r="S898" s="133" t="str">
        <f t="shared" si="55"/>
        <v/>
      </c>
    </row>
    <row r="899" spans="2:19" ht="16.5" thickBot="1" x14ac:dyDescent="0.3">
      <c r="B899" s="206">
        <f>Vulnerability_climate!B928</f>
        <v>0</v>
      </c>
      <c r="C899" s="207">
        <f>VLOOKUP($B899,Hazards_climate!$J$15:$R$10016,6,FALSE)</f>
        <v>0</v>
      </c>
      <c r="D899" s="208" t="e">
        <f>VLOOKUP($B899,Hazards_climate!$J$15:$R$10016,7,FALSE)</f>
        <v>#N/A</v>
      </c>
      <c r="E899" s="207">
        <f>VLOOKUP($B899,Hazards_climate!$J$15:$R$10016,8,FALSE)</f>
        <v>0</v>
      </c>
      <c r="F899" s="209">
        <f>VLOOKUP($B899,Hazards_climate!$J$15:$R$10016,9,FALSE)</f>
        <v>0</v>
      </c>
      <c r="G899" s="108">
        <f>Vulnerability_climate!C928</f>
        <v>0</v>
      </c>
      <c r="H899" s="109" t="str">
        <f t="shared" si="53"/>
        <v>00</v>
      </c>
      <c r="I899" s="109" t="e">
        <f>VLOOKUP(Risk_climate!$H899,Exposure_climate!$D$14:$J$1009,3,FALSE)</f>
        <v>#N/A</v>
      </c>
      <c r="J899" s="109" t="e">
        <f>VLOOKUP(Risk_climate!$H899,Exposure_climate!$D$14:$J$1009,4,FALSE)</f>
        <v>#N/A</v>
      </c>
      <c r="K899" s="110" t="e">
        <f>VLOOKUP(Risk_climate!$H899,Exposure_climate!$D$14:$J$1009,6,FALSE)</f>
        <v>#N/A</v>
      </c>
      <c r="L899" s="111">
        <f>Vulnerability_climate!E928</f>
        <v>0</v>
      </c>
      <c r="M899" s="112">
        <f>Vulnerability_climate!F928</f>
        <v>0</v>
      </c>
      <c r="N899" s="112" t="str">
        <f t="shared" si="54"/>
        <v>00</v>
      </c>
      <c r="O899" s="112" t="e">
        <f>VLOOKUP(N899,Vulnerability_climate!$D$18:$I$37,4,FALSE)</f>
        <v>#N/A</v>
      </c>
      <c r="P899" s="112" t="e">
        <f>VLOOKUP(N899,Vulnerability_climate!$D$18:$I$37,5,FALSE)</f>
        <v>#N/A</v>
      </c>
      <c r="Q899" s="113" t="e">
        <f>VLOOKUP(N899,Vulnerability_climate!$D$18:$I$37,6,FALSE)</f>
        <v>#N/A</v>
      </c>
      <c r="R899" s="55" t="e">
        <f t="shared" si="52"/>
        <v>#N/A</v>
      </c>
      <c r="S899" s="133" t="str">
        <f t="shared" si="55"/>
        <v/>
      </c>
    </row>
    <row r="900" spans="2:19" ht="16.5" thickBot="1" x14ac:dyDescent="0.3">
      <c r="B900" s="206">
        <f>Vulnerability_climate!B929</f>
        <v>0</v>
      </c>
      <c r="C900" s="207">
        <f>VLOOKUP($B900,Hazards_climate!$J$15:$R$10016,6,FALSE)</f>
        <v>0</v>
      </c>
      <c r="D900" s="208" t="e">
        <f>VLOOKUP($B900,Hazards_climate!$J$15:$R$10016,7,FALSE)</f>
        <v>#N/A</v>
      </c>
      <c r="E900" s="207">
        <f>VLOOKUP($B900,Hazards_climate!$J$15:$R$10016,8,FALSE)</f>
        <v>0</v>
      </c>
      <c r="F900" s="209">
        <f>VLOOKUP($B900,Hazards_climate!$J$15:$R$10016,9,FALSE)</f>
        <v>0</v>
      </c>
      <c r="G900" s="108">
        <f>Vulnerability_climate!C929</f>
        <v>0</v>
      </c>
      <c r="H900" s="109" t="str">
        <f t="shared" si="53"/>
        <v>00</v>
      </c>
      <c r="I900" s="109" t="e">
        <f>VLOOKUP(Risk_climate!$H900,Exposure_climate!$D$14:$J$1009,3,FALSE)</f>
        <v>#N/A</v>
      </c>
      <c r="J900" s="109" t="e">
        <f>VLOOKUP(Risk_climate!$H900,Exposure_climate!$D$14:$J$1009,4,FALSE)</f>
        <v>#N/A</v>
      </c>
      <c r="K900" s="110" t="e">
        <f>VLOOKUP(Risk_climate!$H900,Exposure_climate!$D$14:$J$1009,6,FALSE)</f>
        <v>#N/A</v>
      </c>
      <c r="L900" s="111">
        <f>Vulnerability_climate!E929</f>
        <v>0</v>
      </c>
      <c r="M900" s="112">
        <f>Vulnerability_climate!F929</f>
        <v>0</v>
      </c>
      <c r="N900" s="112" t="str">
        <f t="shared" si="54"/>
        <v>00</v>
      </c>
      <c r="O900" s="112" t="e">
        <f>VLOOKUP(N900,Vulnerability_climate!$D$18:$I$37,4,FALSE)</f>
        <v>#N/A</v>
      </c>
      <c r="P900" s="112" t="e">
        <f>VLOOKUP(N900,Vulnerability_climate!$D$18:$I$37,5,FALSE)</f>
        <v>#N/A</v>
      </c>
      <c r="Q900" s="113" t="e">
        <f>VLOOKUP(N900,Vulnerability_climate!$D$18:$I$37,6,FALSE)</f>
        <v>#N/A</v>
      </c>
      <c r="R900" s="55" t="e">
        <f t="shared" si="52"/>
        <v>#N/A</v>
      </c>
      <c r="S900" s="133" t="str">
        <f t="shared" si="55"/>
        <v/>
      </c>
    </row>
    <row r="901" spans="2:19" ht="16.5" thickBot="1" x14ac:dyDescent="0.3">
      <c r="B901" s="206">
        <f>Vulnerability_climate!B930</f>
        <v>0</v>
      </c>
      <c r="C901" s="207">
        <f>VLOOKUP($B901,Hazards_climate!$J$15:$R$10016,6,FALSE)</f>
        <v>0</v>
      </c>
      <c r="D901" s="208" t="e">
        <f>VLOOKUP($B901,Hazards_climate!$J$15:$R$10016,7,FALSE)</f>
        <v>#N/A</v>
      </c>
      <c r="E901" s="207">
        <f>VLOOKUP($B901,Hazards_climate!$J$15:$R$10016,8,FALSE)</f>
        <v>0</v>
      </c>
      <c r="F901" s="209">
        <f>VLOOKUP($B901,Hazards_climate!$J$15:$R$10016,9,FALSE)</f>
        <v>0</v>
      </c>
      <c r="G901" s="108">
        <f>Vulnerability_climate!C930</f>
        <v>0</v>
      </c>
      <c r="H901" s="109" t="str">
        <f t="shared" si="53"/>
        <v>00</v>
      </c>
      <c r="I901" s="109" t="e">
        <f>VLOOKUP(Risk_climate!$H901,Exposure_climate!$D$14:$J$1009,3,FALSE)</f>
        <v>#N/A</v>
      </c>
      <c r="J901" s="109" t="e">
        <f>VLOOKUP(Risk_climate!$H901,Exposure_climate!$D$14:$J$1009,4,FALSE)</f>
        <v>#N/A</v>
      </c>
      <c r="K901" s="110" t="e">
        <f>VLOOKUP(Risk_climate!$H901,Exposure_climate!$D$14:$J$1009,6,FALSE)</f>
        <v>#N/A</v>
      </c>
      <c r="L901" s="111">
        <f>Vulnerability_climate!E930</f>
        <v>0</v>
      </c>
      <c r="M901" s="112">
        <f>Vulnerability_climate!F930</f>
        <v>0</v>
      </c>
      <c r="N901" s="112" t="str">
        <f t="shared" si="54"/>
        <v>00</v>
      </c>
      <c r="O901" s="112" t="e">
        <f>VLOOKUP(N901,Vulnerability_climate!$D$18:$I$37,4,FALSE)</f>
        <v>#N/A</v>
      </c>
      <c r="P901" s="112" t="e">
        <f>VLOOKUP(N901,Vulnerability_climate!$D$18:$I$37,5,FALSE)</f>
        <v>#N/A</v>
      </c>
      <c r="Q901" s="113" t="e">
        <f>VLOOKUP(N901,Vulnerability_climate!$D$18:$I$37,6,FALSE)</f>
        <v>#N/A</v>
      </c>
      <c r="R901" s="55" t="e">
        <f t="shared" si="52"/>
        <v>#N/A</v>
      </c>
      <c r="S901" s="133" t="str">
        <f t="shared" si="55"/>
        <v/>
      </c>
    </row>
    <row r="902" spans="2:19" ht="16.5" thickBot="1" x14ac:dyDescent="0.3">
      <c r="B902" s="206">
        <f>Vulnerability_climate!B931</f>
        <v>0</v>
      </c>
      <c r="C902" s="207">
        <f>VLOOKUP($B902,Hazards_climate!$J$15:$R$10016,6,FALSE)</f>
        <v>0</v>
      </c>
      <c r="D902" s="208" t="e">
        <f>VLOOKUP($B902,Hazards_climate!$J$15:$R$10016,7,FALSE)</f>
        <v>#N/A</v>
      </c>
      <c r="E902" s="207">
        <f>VLOOKUP($B902,Hazards_climate!$J$15:$R$10016,8,FALSE)</f>
        <v>0</v>
      </c>
      <c r="F902" s="209">
        <f>VLOOKUP($B902,Hazards_climate!$J$15:$R$10016,9,FALSE)</f>
        <v>0</v>
      </c>
      <c r="G902" s="108">
        <f>Vulnerability_climate!C931</f>
        <v>0</v>
      </c>
      <c r="H902" s="109" t="str">
        <f t="shared" si="53"/>
        <v>00</v>
      </c>
      <c r="I902" s="109" t="e">
        <f>VLOOKUP(Risk_climate!$H902,Exposure_climate!$D$14:$J$1009,3,FALSE)</f>
        <v>#N/A</v>
      </c>
      <c r="J902" s="109" t="e">
        <f>VLOOKUP(Risk_climate!$H902,Exposure_climate!$D$14:$J$1009,4,FALSE)</f>
        <v>#N/A</v>
      </c>
      <c r="K902" s="110" t="e">
        <f>VLOOKUP(Risk_climate!$H902,Exposure_climate!$D$14:$J$1009,6,FALSE)</f>
        <v>#N/A</v>
      </c>
      <c r="L902" s="111">
        <f>Vulnerability_climate!E931</f>
        <v>0</v>
      </c>
      <c r="M902" s="112">
        <f>Vulnerability_climate!F931</f>
        <v>0</v>
      </c>
      <c r="N902" s="112" t="str">
        <f t="shared" si="54"/>
        <v>00</v>
      </c>
      <c r="O902" s="112" t="e">
        <f>VLOOKUP(N902,Vulnerability_climate!$D$18:$I$37,4,FALSE)</f>
        <v>#N/A</v>
      </c>
      <c r="P902" s="112" t="e">
        <f>VLOOKUP(N902,Vulnerability_climate!$D$18:$I$37,5,FALSE)</f>
        <v>#N/A</v>
      </c>
      <c r="Q902" s="113" t="e">
        <f>VLOOKUP(N902,Vulnerability_climate!$D$18:$I$37,6,FALSE)</f>
        <v>#N/A</v>
      </c>
      <c r="R902" s="55" t="e">
        <f t="shared" si="52"/>
        <v>#N/A</v>
      </c>
      <c r="S902" s="133" t="str">
        <f t="shared" si="55"/>
        <v/>
      </c>
    </row>
    <row r="903" spans="2:19" ht="16.5" thickBot="1" x14ac:dyDescent="0.3">
      <c r="B903" s="206">
        <f>Vulnerability_climate!B932</f>
        <v>0</v>
      </c>
      <c r="C903" s="207">
        <f>VLOOKUP($B903,Hazards_climate!$J$15:$R$10016,6,FALSE)</f>
        <v>0</v>
      </c>
      <c r="D903" s="208" t="e">
        <f>VLOOKUP($B903,Hazards_climate!$J$15:$R$10016,7,FALSE)</f>
        <v>#N/A</v>
      </c>
      <c r="E903" s="207">
        <f>VLOOKUP($B903,Hazards_climate!$J$15:$R$10016,8,FALSE)</f>
        <v>0</v>
      </c>
      <c r="F903" s="209">
        <f>VLOOKUP($B903,Hazards_climate!$J$15:$R$10016,9,FALSE)</f>
        <v>0</v>
      </c>
      <c r="G903" s="108">
        <f>Vulnerability_climate!C932</f>
        <v>0</v>
      </c>
      <c r="H903" s="109" t="str">
        <f t="shared" si="53"/>
        <v>00</v>
      </c>
      <c r="I903" s="109" t="e">
        <f>VLOOKUP(Risk_climate!$H903,Exposure_climate!$D$14:$J$1009,3,FALSE)</f>
        <v>#N/A</v>
      </c>
      <c r="J903" s="109" t="e">
        <f>VLOOKUP(Risk_climate!$H903,Exposure_climate!$D$14:$J$1009,4,FALSE)</f>
        <v>#N/A</v>
      </c>
      <c r="K903" s="110" t="e">
        <f>VLOOKUP(Risk_climate!$H903,Exposure_climate!$D$14:$J$1009,6,FALSE)</f>
        <v>#N/A</v>
      </c>
      <c r="L903" s="111">
        <f>Vulnerability_climate!E932</f>
        <v>0</v>
      </c>
      <c r="M903" s="112">
        <f>Vulnerability_climate!F932</f>
        <v>0</v>
      </c>
      <c r="N903" s="112" t="str">
        <f t="shared" si="54"/>
        <v>00</v>
      </c>
      <c r="O903" s="112" t="e">
        <f>VLOOKUP(N903,Vulnerability_climate!$D$18:$I$37,4,FALSE)</f>
        <v>#N/A</v>
      </c>
      <c r="P903" s="112" t="e">
        <f>VLOOKUP(N903,Vulnerability_climate!$D$18:$I$37,5,FALSE)</f>
        <v>#N/A</v>
      </c>
      <c r="Q903" s="113" t="e">
        <f>VLOOKUP(N903,Vulnerability_climate!$D$18:$I$37,6,FALSE)</f>
        <v>#N/A</v>
      </c>
      <c r="R903" s="55" t="e">
        <f t="shared" si="52"/>
        <v>#N/A</v>
      </c>
      <c r="S903" s="133" t="str">
        <f t="shared" si="55"/>
        <v/>
      </c>
    </row>
    <row r="904" spans="2:19" ht="16.5" thickBot="1" x14ac:dyDescent="0.3">
      <c r="B904" s="206">
        <f>Vulnerability_climate!B933</f>
        <v>0</v>
      </c>
      <c r="C904" s="207">
        <f>VLOOKUP($B904,Hazards_climate!$J$15:$R$10016,6,FALSE)</f>
        <v>0</v>
      </c>
      <c r="D904" s="208" t="e">
        <f>VLOOKUP($B904,Hazards_climate!$J$15:$R$10016,7,FALSE)</f>
        <v>#N/A</v>
      </c>
      <c r="E904" s="207">
        <f>VLOOKUP($B904,Hazards_climate!$J$15:$R$10016,8,FALSE)</f>
        <v>0</v>
      </c>
      <c r="F904" s="209">
        <f>VLOOKUP($B904,Hazards_climate!$J$15:$R$10016,9,FALSE)</f>
        <v>0</v>
      </c>
      <c r="G904" s="108">
        <f>Vulnerability_climate!C933</f>
        <v>0</v>
      </c>
      <c r="H904" s="109" t="str">
        <f t="shared" si="53"/>
        <v>00</v>
      </c>
      <c r="I904" s="109" t="e">
        <f>VLOOKUP(Risk_climate!$H904,Exposure_climate!$D$14:$J$1009,3,FALSE)</f>
        <v>#N/A</v>
      </c>
      <c r="J904" s="109" t="e">
        <f>VLOOKUP(Risk_climate!$H904,Exposure_climate!$D$14:$J$1009,4,FALSE)</f>
        <v>#N/A</v>
      </c>
      <c r="K904" s="110" t="e">
        <f>VLOOKUP(Risk_climate!$H904,Exposure_climate!$D$14:$J$1009,6,FALSE)</f>
        <v>#N/A</v>
      </c>
      <c r="L904" s="111">
        <f>Vulnerability_climate!E933</f>
        <v>0</v>
      </c>
      <c r="M904" s="112">
        <f>Vulnerability_climate!F933</f>
        <v>0</v>
      </c>
      <c r="N904" s="112" t="str">
        <f t="shared" si="54"/>
        <v>00</v>
      </c>
      <c r="O904" s="112" t="e">
        <f>VLOOKUP(N904,Vulnerability_climate!$D$18:$I$37,4,FALSE)</f>
        <v>#N/A</v>
      </c>
      <c r="P904" s="112" t="e">
        <f>VLOOKUP(N904,Vulnerability_climate!$D$18:$I$37,5,FALSE)</f>
        <v>#N/A</v>
      </c>
      <c r="Q904" s="113" t="e">
        <f>VLOOKUP(N904,Vulnerability_climate!$D$18:$I$37,6,FALSE)</f>
        <v>#N/A</v>
      </c>
      <c r="R904" s="55" t="e">
        <f t="shared" si="52"/>
        <v>#N/A</v>
      </c>
      <c r="S904" s="133" t="str">
        <f t="shared" si="55"/>
        <v/>
      </c>
    </row>
    <row r="905" spans="2:19" ht="16.5" thickBot="1" x14ac:dyDescent="0.3">
      <c r="B905" s="206">
        <f>Vulnerability_climate!B934</f>
        <v>0</v>
      </c>
      <c r="C905" s="207">
        <f>VLOOKUP($B905,Hazards_climate!$J$15:$R$10016,6,FALSE)</f>
        <v>0</v>
      </c>
      <c r="D905" s="208" t="e">
        <f>VLOOKUP($B905,Hazards_climate!$J$15:$R$10016,7,FALSE)</f>
        <v>#N/A</v>
      </c>
      <c r="E905" s="207">
        <f>VLOOKUP($B905,Hazards_climate!$J$15:$R$10016,8,FALSE)</f>
        <v>0</v>
      </c>
      <c r="F905" s="209">
        <f>VLOOKUP($B905,Hazards_climate!$J$15:$R$10016,9,FALSE)</f>
        <v>0</v>
      </c>
      <c r="G905" s="108">
        <f>Vulnerability_climate!C934</f>
        <v>0</v>
      </c>
      <c r="H905" s="109" t="str">
        <f t="shared" si="53"/>
        <v>00</v>
      </c>
      <c r="I905" s="109" t="e">
        <f>VLOOKUP(Risk_climate!$H905,Exposure_climate!$D$14:$J$1009,3,FALSE)</f>
        <v>#N/A</v>
      </c>
      <c r="J905" s="109" t="e">
        <f>VLOOKUP(Risk_climate!$H905,Exposure_climate!$D$14:$J$1009,4,FALSE)</f>
        <v>#N/A</v>
      </c>
      <c r="K905" s="110" t="e">
        <f>VLOOKUP(Risk_climate!$H905,Exposure_climate!$D$14:$J$1009,6,FALSE)</f>
        <v>#N/A</v>
      </c>
      <c r="L905" s="111">
        <f>Vulnerability_climate!E934</f>
        <v>0</v>
      </c>
      <c r="M905" s="112">
        <f>Vulnerability_climate!F934</f>
        <v>0</v>
      </c>
      <c r="N905" s="112" t="str">
        <f t="shared" si="54"/>
        <v>00</v>
      </c>
      <c r="O905" s="112" t="e">
        <f>VLOOKUP(N905,Vulnerability_climate!$D$18:$I$37,4,FALSE)</f>
        <v>#N/A</v>
      </c>
      <c r="P905" s="112" t="e">
        <f>VLOOKUP(N905,Vulnerability_climate!$D$18:$I$37,5,FALSE)</f>
        <v>#N/A</v>
      </c>
      <c r="Q905" s="113" t="e">
        <f>VLOOKUP(N905,Vulnerability_climate!$D$18:$I$37,6,FALSE)</f>
        <v>#N/A</v>
      </c>
      <c r="R905" s="55" t="e">
        <f t="shared" si="52"/>
        <v>#N/A</v>
      </c>
      <c r="S905" s="133" t="str">
        <f t="shared" si="55"/>
        <v/>
      </c>
    </row>
    <row r="906" spans="2:19" ht="16.5" thickBot="1" x14ac:dyDescent="0.3">
      <c r="B906" s="206">
        <f>Vulnerability_climate!B935</f>
        <v>0</v>
      </c>
      <c r="C906" s="207">
        <f>VLOOKUP($B906,Hazards_climate!$J$15:$R$10016,6,FALSE)</f>
        <v>0</v>
      </c>
      <c r="D906" s="208" t="e">
        <f>VLOOKUP($B906,Hazards_climate!$J$15:$R$10016,7,FALSE)</f>
        <v>#N/A</v>
      </c>
      <c r="E906" s="207">
        <f>VLOOKUP($B906,Hazards_climate!$J$15:$R$10016,8,FALSE)</f>
        <v>0</v>
      </c>
      <c r="F906" s="209">
        <f>VLOOKUP($B906,Hazards_climate!$J$15:$R$10016,9,FALSE)</f>
        <v>0</v>
      </c>
      <c r="G906" s="108">
        <f>Vulnerability_climate!C935</f>
        <v>0</v>
      </c>
      <c r="H906" s="109" t="str">
        <f t="shared" si="53"/>
        <v>00</v>
      </c>
      <c r="I906" s="109" t="e">
        <f>VLOOKUP(Risk_climate!$H906,Exposure_climate!$D$14:$J$1009,3,FALSE)</f>
        <v>#N/A</v>
      </c>
      <c r="J906" s="109" t="e">
        <f>VLOOKUP(Risk_climate!$H906,Exposure_climate!$D$14:$J$1009,4,FALSE)</f>
        <v>#N/A</v>
      </c>
      <c r="K906" s="110" t="e">
        <f>VLOOKUP(Risk_climate!$H906,Exposure_climate!$D$14:$J$1009,6,FALSE)</f>
        <v>#N/A</v>
      </c>
      <c r="L906" s="111">
        <f>Vulnerability_climate!E935</f>
        <v>0</v>
      </c>
      <c r="M906" s="112">
        <f>Vulnerability_climate!F935</f>
        <v>0</v>
      </c>
      <c r="N906" s="112" t="str">
        <f t="shared" si="54"/>
        <v>00</v>
      </c>
      <c r="O906" s="112" t="e">
        <f>VLOOKUP(N906,Vulnerability_climate!$D$18:$I$37,4,FALSE)</f>
        <v>#N/A</v>
      </c>
      <c r="P906" s="112" t="e">
        <f>VLOOKUP(N906,Vulnerability_climate!$D$18:$I$37,5,FALSE)</f>
        <v>#N/A</v>
      </c>
      <c r="Q906" s="113" t="e">
        <f>VLOOKUP(N906,Vulnerability_climate!$D$18:$I$37,6,FALSE)</f>
        <v>#N/A</v>
      </c>
      <c r="R906" s="55" t="e">
        <f t="shared" si="52"/>
        <v>#N/A</v>
      </c>
      <c r="S906" s="133" t="str">
        <f t="shared" si="55"/>
        <v/>
      </c>
    </row>
    <row r="907" spans="2:19" ht="16.5" thickBot="1" x14ac:dyDescent="0.3">
      <c r="B907" s="206">
        <f>Vulnerability_climate!B936</f>
        <v>0</v>
      </c>
      <c r="C907" s="207">
        <f>VLOOKUP($B907,Hazards_climate!$J$15:$R$10016,6,FALSE)</f>
        <v>0</v>
      </c>
      <c r="D907" s="208" t="e">
        <f>VLOOKUP($B907,Hazards_climate!$J$15:$R$10016,7,FALSE)</f>
        <v>#N/A</v>
      </c>
      <c r="E907" s="207">
        <f>VLOOKUP($B907,Hazards_climate!$J$15:$R$10016,8,FALSE)</f>
        <v>0</v>
      </c>
      <c r="F907" s="209">
        <f>VLOOKUP($B907,Hazards_climate!$J$15:$R$10016,9,FALSE)</f>
        <v>0</v>
      </c>
      <c r="G907" s="108">
        <f>Vulnerability_climate!C936</f>
        <v>0</v>
      </c>
      <c r="H907" s="109" t="str">
        <f t="shared" si="53"/>
        <v>00</v>
      </c>
      <c r="I907" s="109" t="e">
        <f>VLOOKUP(Risk_climate!$H907,Exposure_climate!$D$14:$J$1009,3,FALSE)</f>
        <v>#N/A</v>
      </c>
      <c r="J907" s="109" t="e">
        <f>VLOOKUP(Risk_climate!$H907,Exposure_climate!$D$14:$J$1009,4,FALSE)</f>
        <v>#N/A</v>
      </c>
      <c r="K907" s="110" t="e">
        <f>VLOOKUP(Risk_climate!$H907,Exposure_climate!$D$14:$J$1009,6,FALSE)</f>
        <v>#N/A</v>
      </c>
      <c r="L907" s="111">
        <f>Vulnerability_climate!E936</f>
        <v>0</v>
      </c>
      <c r="M907" s="112">
        <f>Vulnerability_climate!F936</f>
        <v>0</v>
      </c>
      <c r="N907" s="112" t="str">
        <f t="shared" si="54"/>
        <v>00</v>
      </c>
      <c r="O907" s="112" t="e">
        <f>VLOOKUP(N907,Vulnerability_climate!$D$18:$I$37,4,FALSE)</f>
        <v>#N/A</v>
      </c>
      <c r="P907" s="112" t="e">
        <f>VLOOKUP(N907,Vulnerability_climate!$D$18:$I$37,5,FALSE)</f>
        <v>#N/A</v>
      </c>
      <c r="Q907" s="113" t="e">
        <f>VLOOKUP(N907,Vulnerability_climate!$D$18:$I$37,6,FALSE)</f>
        <v>#N/A</v>
      </c>
      <c r="R907" s="55" t="e">
        <f t="shared" si="52"/>
        <v>#N/A</v>
      </c>
      <c r="S907" s="133" t="str">
        <f t="shared" si="55"/>
        <v/>
      </c>
    </row>
    <row r="908" spans="2:19" ht="16.5" thickBot="1" x14ac:dyDescent="0.3">
      <c r="B908" s="206">
        <f>Vulnerability_climate!B937</f>
        <v>0</v>
      </c>
      <c r="C908" s="207">
        <f>VLOOKUP($B908,Hazards_climate!$J$15:$R$10016,6,FALSE)</f>
        <v>0</v>
      </c>
      <c r="D908" s="208" t="e">
        <f>VLOOKUP($B908,Hazards_climate!$J$15:$R$10016,7,FALSE)</f>
        <v>#N/A</v>
      </c>
      <c r="E908" s="207">
        <f>VLOOKUP($B908,Hazards_climate!$J$15:$R$10016,8,FALSE)</f>
        <v>0</v>
      </c>
      <c r="F908" s="209">
        <f>VLOOKUP($B908,Hazards_climate!$J$15:$R$10016,9,FALSE)</f>
        <v>0</v>
      </c>
      <c r="G908" s="108">
        <f>Vulnerability_climate!C937</f>
        <v>0</v>
      </c>
      <c r="H908" s="109" t="str">
        <f t="shared" si="53"/>
        <v>00</v>
      </c>
      <c r="I908" s="109" t="e">
        <f>VLOOKUP(Risk_climate!$H908,Exposure_climate!$D$14:$J$1009,3,FALSE)</f>
        <v>#N/A</v>
      </c>
      <c r="J908" s="109" t="e">
        <f>VLOOKUP(Risk_climate!$H908,Exposure_climate!$D$14:$J$1009,4,FALSE)</f>
        <v>#N/A</v>
      </c>
      <c r="K908" s="110" t="e">
        <f>VLOOKUP(Risk_climate!$H908,Exposure_climate!$D$14:$J$1009,6,FALSE)</f>
        <v>#N/A</v>
      </c>
      <c r="L908" s="111">
        <f>Vulnerability_climate!E937</f>
        <v>0</v>
      </c>
      <c r="M908" s="112">
        <f>Vulnerability_climate!F937</f>
        <v>0</v>
      </c>
      <c r="N908" s="112" t="str">
        <f t="shared" si="54"/>
        <v>00</v>
      </c>
      <c r="O908" s="112" t="e">
        <f>VLOOKUP(N908,Vulnerability_climate!$D$18:$I$37,4,FALSE)</f>
        <v>#N/A</v>
      </c>
      <c r="P908" s="112" t="e">
        <f>VLOOKUP(N908,Vulnerability_climate!$D$18:$I$37,5,FALSE)</f>
        <v>#N/A</v>
      </c>
      <c r="Q908" s="113" t="e">
        <f>VLOOKUP(N908,Vulnerability_climate!$D$18:$I$37,6,FALSE)</f>
        <v>#N/A</v>
      </c>
      <c r="R908" s="55" t="e">
        <f t="shared" ref="R908:R971" si="56">C908*I908*O908</f>
        <v>#N/A</v>
      </c>
      <c r="S908" s="133" t="str">
        <f t="shared" si="55"/>
        <v/>
      </c>
    </row>
    <row r="909" spans="2:19" ht="16.5" thickBot="1" x14ac:dyDescent="0.3">
      <c r="B909" s="206">
        <f>Vulnerability_climate!B938</f>
        <v>0</v>
      </c>
      <c r="C909" s="207">
        <f>VLOOKUP($B909,Hazards_climate!$J$15:$R$10016,6,FALSE)</f>
        <v>0</v>
      </c>
      <c r="D909" s="208" t="e">
        <f>VLOOKUP($B909,Hazards_climate!$J$15:$R$10016,7,FALSE)</f>
        <v>#N/A</v>
      </c>
      <c r="E909" s="207">
        <f>VLOOKUP($B909,Hazards_climate!$J$15:$R$10016,8,FALSE)</f>
        <v>0</v>
      </c>
      <c r="F909" s="209">
        <f>VLOOKUP($B909,Hazards_climate!$J$15:$R$10016,9,FALSE)</f>
        <v>0</v>
      </c>
      <c r="G909" s="108">
        <f>Vulnerability_climate!C938</f>
        <v>0</v>
      </c>
      <c r="H909" s="109" t="str">
        <f t="shared" ref="H909:H972" si="57">G909&amp;B909</f>
        <v>00</v>
      </c>
      <c r="I909" s="109" t="e">
        <f>VLOOKUP(Risk_climate!$H909,Exposure_climate!$D$14:$J$1009,3,FALSE)</f>
        <v>#N/A</v>
      </c>
      <c r="J909" s="109" t="e">
        <f>VLOOKUP(Risk_climate!$H909,Exposure_climate!$D$14:$J$1009,4,FALSE)</f>
        <v>#N/A</v>
      </c>
      <c r="K909" s="110" t="e">
        <f>VLOOKUP(Risk_climate!$H909,Exposure_climate!$D$14:$J$1009,6,FALSE)</f>
        <v>#N/A</v>
      </c>
      <c r="L909" s="111">
        <f>Vulnerability_climate!E938</f>
        <v>0</v>
      </c>
      <c r="M909" s="112">
        <f>Vulnerability_climate!F938</f>
        <v>0</v>
      </c>
      <c r="N909" s="112" t="str">
        <f t="shared" ref="N909:N972" si="58">L909&amp;M909</f>
        <v>00</v>
      </c>
      <c r="O909" s="112" t="e">
        <f>VLOOKUP(N909,Vulnerability_climate!$D$18:$I$37,4,FALSE)</f>
        <v>#N/A</v>
      </c>
      <c r="P909" s="112" t="e">
        <f>VLOOKUP(N909,Vulnerability_climate!$D$18:$I$37,5,FALSE)</f>
        <v>#N/A</v>
      </c>
      <c r="Q909" s="113" t="e">
        <f>VLOOKUP(N909,Vulnerability_climate!$D$18:$I$37,6,FALSE)</f>
        <v>#N/A</v>
      </c>
      <c r="R909" s="55" t="e">
        <f t="shared" si="56"/>
        <v>#N/A</v>
      </c>
      <c r="S909" s="133" t="str">
        <f t="shared" ref="S909:S972" si="59">IF(ISNA(R909),"",COUNTIF($R$12:$R$1007,"&gt;"&amp;R909)+1)</f>
        <v/>
      </c>
    </row>
    <row r="910" spans="2:19" ht="16.5" thickBot="1" x14ac:dyDescent="0.3">
      <c r="B910" s="206">
        <f>Vulnerability_climate!B939</f>
        <v>0</v>
      </c>
      <c r="C910" s="207">
        <f>VLOOKUP($B910,Hazards_climate!$J$15:$R$10016,6,FALSE)</f>
        <v>0</v>
      </c>
      <c r="D910" s="208" t="e">
        <f>VLOOKUP($B910,Hazards_climate!$J$15:$R$10016,7,FALSE)</f>
        <v>#N/A</v>
      </c>
      <c r="E910" s="207">
        <f>VLOOKUP($B910,Hazards_climate!$J$15:$R$10016,8,FALSE)</f>
        <v>0</v>
      </c>
      <c r="F910" s="209">
        <f>VLOOKUP($B910,Hazards_climate!$J$15:$R$10016,9,FALSE)</f>
        <v>0</v>
      </c>
      <c r="G910" s="108">
        <f>Vulnerability_climate!C939</f>
        <v>0</v>
      </c>
      <c r="H910" s="109" t="str">
        <f t="shared" si="57"/>
        <v>00</v>
      </c>
      <c r="I910" s="109" t="e">
        <f>VLOOKUP(Risk_climate!$H910,Exposure_climate!$D$14:$J$1009,3,FALSE)</f>
        <v>#N/A</v>
      </c>
      <c r="J910" s="109" t="e">
        <f>VLOOKUP(Risk_climate!$H910,Exposure_climate!$D$14:$J$1009,4,FALSE)</f>
        <v>#N/A</v>
      </c>
      <c r="K910" s="110" t="e">
        <f>VLOOKUP(Risk_climate!$H910,Exposure_climate!$D$14:$J$1009,6,FALSE)</f>
        <v>#N/A</v>
      </c>
      <c r="L910" s="111">
        <f>Vulnerability_climate!E939</f>
        <v>0</v>
      </c>
      <c r="M910" s="112">
        <f>Vulnerability_climate!F939</f>
        <v>0</v>
      </c>
      <c r="N910" s="112" t="str">
        <f t="shared" si="58"/>
        <v>00</v>
      </c>
      <c r="O910" s="112" t="e">
        <f>VLOOKUP(N910,Vulnerability_climate!$D$18:$I$37,4,FALSE)</f>
        <v>#N/A</v>
      </c>
      <c r="P910" s="112" t="e">
        <f>VLOOKUP(N910,Vulnerability_climate!$D$18:$I$37,5,FALSE)</f>
        <v>#N/A</v>
      </c>
      <c r="Q910" s="113" t="e">
        <f>VLOOKUP(N910,Vulnerability_climate!$D$18:$I$37,6,FALSE)</f>
        <v>#N/A</v>
      </c>
      <c r="R910" s="55" t="e">
        <f t="shared" si="56"/>
        <v>#N/A</v>
      </c>
      <c r="S910" s="133" t="str">
        <f t="shared" si="59"/>
        <v/>
      </c>
    </row>
    <row r="911" spans="2:19" ht="16.5" thickBot="1" x14ac:dyDescent="0.3">
      <c r="B911" s="206">
        <f>Vulnerability_climate!B940</f>
        <v>0</v>
      </c>
      <c r="C911" s="207">
        <f>VLOOKUP($B911,Hazards_climate!$J$15:$R$10016,6,FALSE)</f>
        <v>0</v>
      </c>
      <c r="D911" s="208" t="e">
        <f>VLOOKUP($B911,Hazards_climate!$J$15:$R$10016,7,FALSE)</f>
        <v>#N/A</v>
      </c>
      <c r="E911" s="207">
        <f>VLOOKUP($B911,Hazards_climate!$J$15:$R$10016,8,FALSE)</f>
        <v>0</v>
      </c>
      <c r="F911" s="209">
        <f>VLOOKUP($B911,Hazards_climate!$J$15:$R$10016,9,FALSE)</f>
        <v>0</v>
      </c>
      <c r="G911" s="108">
        <f>Vulnerability_climate!C940</f>
        <v>0</v>
      </c>
      <c r="H911" s="109" t="str">
        <f t="shared" si="57"/>
        <v>00</v>
      </c>
      <c r="I911" s="109" t="e">
        <f>VLOOKUP(Risk_climate!$H911,Exposure_climate!$D$14:$J$1009,3,FALSE)</f>
        <v>#N/A</v>
      </c>
      <c r="J911" s="109" t="e">
        <f>VLOOKUP(Risk_climate!$H911,Exposure_climate!$D$14:$J$1009,4,FALSE)</f>
        <v>#N/A</v>
      </c>
      <c r="K911" s="110" t="e">
        <f>VLOOKUP(Risk_climate!$H911,Exposure_climate!$D$14:$J$1009,6,FALSE)</f>
        <v>#N/A</v>
      </c>
      <c r="L911" s="111">
        <f>Vulnerability_climate!E940</f>
        <v>0</v>
      </c>
      <c r="M911" s="112">
        <f>Vulnerability_climate!F940</f>
        <v>0</v>
      </c>
      <c r="N911" s="112" t="str">
        <f t="shared" si="58"/>
        <v>00</v>
      </c>
      <c r="O911" s="112" t="e">
        <f>VLOOKUP(N911,Vulnerability_climate!$D$18:$I$37,4,FALSE)</f>
        <v>#N/A</v>
      </c>
      <c r="P911" s="112" t="e">
        <f>VLOOKUP(N911,Vulnerability_climate!$D$18:$I$37,5,FALSE)</f>
        <v>#N/A</v>
      </c>
      <c r="Q911" s="113" t="e">
        <f>VLOOKUP(N911,Vulnerability_climate!$D$18:$I$37,6,FALSE)</f>
        <v>#N/A</v>
      </c>
      <c r="R911" s="55" t="e">
        <f t="shared" si="56"/>
        <v>#N/A</v>
      </c>
      <c r="S911" s="133" t="str">
        <f t="shared" si="59"/>
        <v/>
      </c>
    </row>
    <row r="912" spans="2:19" ht="16.5" thickBot="1" x14ac:dyDescent="0.3">
      <c r="B912" s="206">
        <f>Vulnerability_climate!B941</f>
        <v>0</v>
      </c>
      <c r="C912" s="207">
        <f>VLOOKUP($B912,Hazards_climate!$J$15:$R$10016,6,FALSE)</f>
        <v>0</v>
      </c>
      <c r="D912" s="208" t="e">
        <f>VLOOKUP($B912,Hazards_climate!$J$15:$R$10016,7,FALSE)</f>
        <v>#N/A</v>
      </c>
      <c r="E912" s="207">
        <f>VLOOKUP($B912,Hazards_climate!$J$15:$R$10016,8,FALSE)</f>
        <v>0</v>
      </c>
      <c r="F912" s="209">
        <f>VLOOKUP($B912,Hazards_climate!$J$15:$R$10016,9,FALSE)</f>
        <v>0</v>
      </c>
      <c r="G912" s="108">
        <f>Vulnerability_climate!C941</f>
        <v>0</v>
      </c>
      <c r="H912" s="109" t="str">
        <f t="shared" si="57"/>
        <v>00</v>
      </c>
      <c r="I912" s="109" t="e">
        <f>VLOOKUP(Risk_climate!$H912,Exposure_climate!$D$14:$J$1009,3,FALSE)</f>
        <v>#N/A</v>
      </c>
      <c r="J912" s="109" t="e">
        <f>VLOOKUP(Risk_climate!$H912,Exposure_climate!$D$14:$J$1009,4,FALSE)</f>
        <v>#N/A</v>
      </c>
      <c r="K912" s="110" t="e">
        <f>VLOOKUP(Risk_climate!$H912,Exposure_climate!$D$14:$J$1009,6,FALSE)</f>
        <v>#N/A</v>
      </c>
      <c r="L912" s="111">
        <f>Vulnerability_climate!E941</f>
        <v>0</v>
      </c>
      <c r="M912" s="112">
        <f>Vulnerability_climate!F941</f>
        <v>0</v>
      </c>
      <c r="N912" s="112" t="str">
        <f t="shared" si="58"/>
        <v>00</v>
      </c>
      <c r="O912" s="112" t="e">
        <f>VLOOKUP(N912,Vulnerability_climate!$D$18:$I$37,4,FALSE)</f>
        <v>#N/A</v>
      </c>
      <c r="P912" s="112" t="e">
        <f>VLOOKUP(N912,Vulnerability_climate!$D$18:$I$37,5,FALSE)</f>
        <v>#N/A</v>
      </c>
      <c r="Q912" s="113" t="e">
        <f>VLOOKUP(N912,Vulnerability_climate!$D$18:$I$37,6,FALSE)</f>
        <v>#N/A</v>
      </c>
      <c r="R912" s="55" t="e">
        <f t="shared" si="56"/>
        <v>#N/A</v>
      </c>
      <c r="S912" s="133" t="str">
        <f t="shared" si="59"/>
        <v/>
      </c>
    </row>
    <row r="913" spans="2:19" ht="16.5" thickBot="1" x14ac:dyDescent="0.3">
      <c r="B913" s="206">
        <f>Vulnerability_climate!B942</f>
        <v>0</v>
      </c>
      <c r="C913" s="207">
        <f>VLOOKUP($B913,Hazards_climate!$J$15:$R$10016,6,FALSE)</f>
        <v>0</v>
      </c>
      <c r="D913" s="208" t="e">
        <f>VLOOKUP($B913,Hazards_climate!$J$15:$R$10016,7,FALSE)</f>
        <v>#N/A</v>
      </c>
      <c r="E913" s="207">
        <f>VLOOKUP($B913,Hazards_climate!$J$15:$R$10016,8,FALSE)</f>
        <v>0</v>
      </c>
      <c r="F913" s="209">
        <f>VLOOKUP($B913,Hazards_climate!$J$15:$R$10016,9,FALSE)</f>
        <v>0</v>
      </c>
      <c r="G913" s="108">
        <f>Vulnerability_climate!C942</f>
        <v>0</v>
      </c>
      <c r="H913" s="109" t="str">
        <f t="shared" si="57"/>
        <v>00</v>
      </c>
      <c r="I913" s="109" t="e">
        <f>VLOOKUP(Risk_climate!$H913,Exposure_climate!$D$14:$J$1009,3,FALSE)</f>
        <v>#N/A</v>
      </c>
      <c r="J913" s="109" t="e">
        <f>VLOOKUP(Risk_climate!$H913,Exposure_climate!$D$14:$J$1009,4,FALSE)</f>
        <v>#N/A</v>
      </c>
      <c r="K913" s="110" t="e">
        <f>VLOOKUP(Risk_climate!$H913,Exposure_climate!$D$14:$J$1009,6,FALSE)</f>
        <v>#N/A</v>
      </c>
      <c r="L913" s="111">
        <f>Vulnerability_climate!E942</f>
        <v>0</v>
      </c>
      <c r="M913" s="112">
        <f>Vulnerability_climate!F942</f>
        <v>0</v>
      </c>
      <c r="N913" s="112" t="str">
        <f t="shared" si="58"/>
        <v>00</v>
      </c>
      <c r="O913" s="112" t="e">
        <f>VLOOKUP(N913,Vulnerability_climate!$D$18:$I$37,4,FALSE)</f>
        <v>#N/A</v>
      </c>
      <c r="P913" s="112" t="e">
        <f>VLOOKUP(N913,Vulnerability_climate!$D$18:$I$37,5,FALSE)</f>
        <v>#N/A</v>
      </c>
      <c r="Q913" s="113" t="e">
        <f>VLOOKUP(N913,Vulnerability_climate!$D$18:$I$37,6,FALSE)</f>
        <v>#N/A</v>
      </c>
      <c r="R913" s="55" t="e">
        <f t="shared" si="56"/>
        <v>#N/A</v>
      </c>
      <c r="S913" s="133" t="str">
        <f t="shared" si="59"/>
        <v/>
      </c>
    </row>
    <row r="914" spans="2:19" ht="16.5" thickBot="1" x14ac:dyDescent="0.3">
      <c r="B914" s="206">
        <f>Vulnerability_climate!B943</f>
        <v>0</v>
      </c>
      <c r="C914" s="207">
        <f>VLOOKUP($B914,Hazards_climate!$J$15:$R$10016,6,FALSE)</f>
        <v>0</v>
      </c>
      <c r="D914" s="208" t="e">
        <f>VLOOKUP($B914,Hazards_climate!$J$15:$R$10016,7,FALSE)</f>
        <v>#N/A</v>
      </c>
      <c r="E914" s="207">
        <f>VLOOKUP($B914,Hazards_climate!$J$15:$R$10016,8,FALSE)</f>
        <v>0</v>
      </c>
      <c r="F914" s="209">
        <f>VLOOKUP($B914,Hazards_climate!$J$15:$R$10016,9,FALSE)</f>
        <v>0</v>
      </c>
      <c r="G914" s="108">
        <f>Vulnerability_climate!C943</f>
        <v>0</v>
      </c>
      <c r="H914" s="109" t="str">
        <f t="shared" si="57"/>
        <v>00</v>
      </c>
      <c r="I914" s="109" t="e">
        <f>VLOOKUP(Risk_climate!$H914,Exposure_climate!$D$14:$J$1009,3,FALSE)</f>
        <v>#N/A</v>
      </c>
      <c r="J914" s="109" t="e">
        <f>VLOOKUP(Risk_climate!$H914,Exposure_climate!$D$14:$J$1009,4,FALSE)</f>
        <v>#N/A</v>
      </c>
      <c r="K914" s="110" t="e">
        <f>VLOOKUP(Risk_climate!$H914,Exposure_climate!$D$14:$J$1009,6,FALSE)</f>
        <v>#N/A</v>
      </c>
      <c r="L914" s="111">
        <f>Vulnerability_climate!E943</f>
        <v>0</v>
      </c>
      <c r="M914" s="112">
        <f>Vulnerability_climate!F943</f>
        <v>0</v>
      </c>
      <c r="N914" s="112" t="str">
        <f t="shared" si="58"/>
        <v>00</v>
      </c>
      <c r="O914" s="112" t="e">
        <f>VLOOKUP(N914,Vulnerability_climate!$D$18:$I$37,4,FALSE)</f>
        <v>#N/A</v>
      </c>
      <c r="P914" s="112" t="e">
        <f>VLOOKUP(N914,Vulnerability_climate!$D$18:$I$37,5,FALSE)</f>
        <v>#N/A</v>
      </c>
      <c r="Q914" s="113" t="e">
        <f>VLOOKUP(N914,Vulnerability_climate!$D$18:$I$37,6,FALSE)</f>
        <v>#N/A</v>
      </c>
      <c r="R914" s="55" t="e">
        <f t="shared" si="56"/>
        <v>#N/A</v>
      </c>
      <c r="S914" s="133" t="str">
        <f t="shared" si="59"/>
        <v/>
      </c>
    </row>
    <row r="915" spans="2:19" ht="16.5" thickBot="1" x14ac:dyDescent="0.3">
      <c r="B915" s="206">
        <f>Vulnerability_climate!B944</f>
        <v>0</v>
      </c>
      <c r="C915" s="207">
        <f>VLOOKUP($B915,Hazards_climate!$J$15:$R$10016,6,FALSE)</f>
        <v>0</v>
      </c>
      <c r="D915" s="208" t="e">
        <f>VLOOKUP($B915,Hazards_climate!$J$15:$R$10016,7,FALSE)</f>
        <v>#N/A</v>
      </c>
      <c r="E915" s="207">
        <f>VLOOKUP($B915,Hazards_climate!$J$15:$R$10016,8,FALSE)</f>
        <v>0</v>
      </c>
      <c r="F915" s="209">
        <f>VLOOKUP($B915,Hazards_climate!$J$15:$R$10016,9,FALSE)</f>
        <v>0</v>
      </c>
      <c r="G915" s="108">
        <f>Vulnerability_climate!C944</f>
        <v>0</v>
      </c>
      <c r="H915" s="109" t="str">
        <f t="shared" si="57"/>
        <v>00</v>
      </c>
      <c r="I915" s="109" t="e">
        <f>VLOOKUP(Risk_climate!$H915,Exposure_climate!$D$14:$J$1009,3,FALSE)</f>
        <v>#N/A</v>
      </c>
      <c r="J915" s="109" t="e">
        <f>VLOOKUP(Risk_climate!$H915,Exposure_climate!$D$14:$J$1009,4,FALSE)</f>
        <v>#N/A</v>
      </c>
      <c r="K915" s="110" t="e">
        <f>VLOOKUP(Risk_climate!$H915,Exposure_climate!$D$14:$J$1009,6,FALSE)</f>
        <v>#N/A</v>
      </c>
      <c r="L915" s="111">
        <f>Vulnerability_climate!E944</f>
        <v>0</v>
      </c>
      <c r="M915" s="112">
        <f>Vulnerability_climate!F944</f>
        <v>0</v>
      </c>
      <c r="N915" s="112" t="str">
        <f t="shared" si="58"/>
        <v>00</v>
      </c>
      <c r="O915" s="112" t="e">
        <f>VLOOKUP(N915,Vulnerability_climate!$D$18:$I$37,4,FALSE)</f>
        <v>#N/A</v>
      </c>
      <c r="P915" s="112" t="e">
        <f>VLOOKUP(N915,Vulnerability_climate!$D$18:$I$37,5,FALSE)</f>
        <v>#N/A</v>
      </c>
      <c r="Q915" s="113" t="e">
        <f>VLOOKUP(N915,Vulnerability_climate!$D$18:$I$37,6,FALSE)</f>
        <v>#N/A</v>
      </c>
      <c r="R915" s="55" t="e">
        <f t="shared" si="56"/>
        <v>#N/A</v>
      </c>
      <c r="S915" s="133" t="str">
        <f t="shared" si="59"/>
        <v/>
      </c>
    </row>
    <row r="916" spans="2:19" ht="16.5" thickBot="1" x14ac:dyDescent="0.3">
      <c r="B916" s="206">
        <f>Vulnerability_climate!B945</f>
        <v>0</v>
      </c>
      <c r="C916" s="207">
        <f>VLOOKUP($B916,Hazards_climate!$J$15:$R$10016,6,FALSE)</f>
        <v>0</v>
      </c>
      <c r="D916" s="208" t="e">
        <f>VLOOKUP($B916,Hazards_climate!$J$15:$R$10016,7,FALSE)</f>
        <v>#N/A</v>
      </c>
      <c r="E916" s="207">
        <f>VLOOKUP($B916,Hazards_climate!$J$15:$R$10016,8,FALSE)</f>
        <v>0</v>
      </c>
      <c r="F916" s="209">
        <f>VLOOKUP($B916,Hazards_climate!$J$15:$R$10016,9,FALSE)</f>
        <v>0</v>
      </c>
      <c r="G916" s="108">
        <f>Vulnerability_climate!C945</f>
        <v>0</v>
      </c>
      <c r="H916" s="109" t="str">
        <f t="shared" si="57"/>
        <v>00</v>
      </c>
      <c r="I916" s="109" t="e">
        <f>VLOOKUP(Risk_climate!$H916,Exposure_climate!$D$14:$J$1009,3,FALSE)</f>
        <v>#N/A</v>
      </c>
      <c r="J916" s="109" t="e">
        <f>VLOOKUP(Risk_climate!$H916,Exposure_climate!$D$14:$J$1009,4,FALSE)</f>
        <v>#N/A</v>
      </c>
      <c r="K916" s="110" t="e">
        <f>VLOOKUP(Risk_climate!$H916,Exposure_climate!$D$14:$J$1009,6,FALSE)</f>
        <v>#N/A</v>
      </c>
      <c r="L916" s="111">
        <f>Vulnerability_climate!E945</f>
        <v>0</v>
      </c>
      <c r="M916" s="112">
        <f>Vulnerability_climate!F945</f>
        <v>0</v>
      </c>
      <c r="N916" s="112" t="str">
        <f t="shared" si="58"/>
        <v>00</v>
      </c>
      <c r="O916" s="112" t="e">
        <f>VLOOKUP(N916,Vulnerability_climate!$D$18:$I$37,4,FALSE)</f>
        <v>#N/A</v>
      </c>
      <c r="P916" s="112" t="e">
        <f>VLOOKUP(N916,Vulnerability_climate!$D$18:$I$37,5,FALSE)</f>
        <v>#N/A</v>
      </c>
      <c r="Q916" s="113" t="e">
        <f>VLOOKUP(N916,Vulnerability_climate!$D$18:$I$37,6,FALSE)</f>
        <v>#N/A</v>
      </c>
      <c r="R916" s="55" t="e">
        <f t="shared" si="56"/>
        <v>#N/A</v>
      </c>
      <c r="S916" s="133" t="str">
        <f t="shared" si="59"/>
        <v/>
      </c>
    </row>
    <row r="917" spans="2:19" ht="16.5" thickBot="1" x14ac:dyDescent="0.3">
      <c r="B917" s="206">
        <f>Vulnerability_climate!B946</f>
        <v>0</v>
      </c>
      <c r="C917" s="207">
        <f>VLOOKUP($B917,Hazards_climate!$J$15:$R$10016,6,FALSE)</f>
        <v>0</v>
      </c>
      <c r="D917" s="208" t="e">
        <f>VLOOKUP($B917,Hazards_climate!$J$15:$R$10016,7,FALSE)</f>
        <v>#N/A</v>
      </c>
      <c r="E917" s="207">
        <f>VLOOKUP($B917,Hazards_climate!$J$15:$R$10016,8,FALSE)</f>
        <v>0</v>
      </c>
      <c r="F917" s="209">
        <f>VLOOKUP($B917,Hazards_climate!$J$15:$R$10016,9,FALSE)</f>
        <v>0</v>
      </c>
      <c r="G917" s="108">
        <f>Vulnerability_climate!C946</f>
        <v>0</v>
      </c>
      <c r="H917" s="109" t="str">
        <f t="shared" si="57"/>
        <v>00</v>
      </c>
      <c r="I917" s="109" t="e">
        <f>VLOOKUP(Risk_climate!$H917,Exposure_climate!$D$14:$J$1009,3,FALSE)</f>
        <v>#N/A</v>
      </c>
      <c r="J917" s="109" t="e">
        <f>VLOOKUP(Risk_climate!$H917,Exposure_climate!$D$14:$J$1009,4,FALSE)</f>
        <v>#N/A</v>
      </c>
      <c r="K917" s="110" t="e">
        <f>VLOOKUP(Risk_climate!$H917,Exposure_climate!$D$14:$J$1009,6,FALSE)</f>
        <v>#N/A</v>
      </c>
      <c r="L917" s="111">
        <f>Vulnerability_climate!E946</f>
        <v>0</v>
      </c>
      <c r="M917" s="112">
        <f>Vulnerability_climate!F946</f>
        <v>0</v>
      </c>
      <c r="N917" s="112" t="str">
        <f t="shared" si="58"/>
        <v>00</v>
      </c>
      <c r="O917" s="112" t="e">
        <f>VLOOKUP(N917,Vulnerability_climate!$D$18:$I$37,4,FALSE)</f>
        <v>#N/A</v>
      </c>
      <c r="P917" s="112" t="e">
        <f>VLOOKUP(N917,Vulnerability_climate!$D$18:$I$37,5,FALSE)</f>
        <v>#N/A</v>
      </c>
      <c r="Q917" s="113" t="e">
        <f>VLOOKUP(N917,Vulnerability_climate!$D$18:$I$37,6,FALSE)</f>
        <v>#N/A</v>
      </c>
      <c r="R917" s="55" t="e">
        <f t="shared" si="56"/>
        <v>#N/A</v>
      </c>
      <c r="S917" s="133" t="str">
        <f t="shared" si="59"/>
        <v/>
      </c>
    </row>
    <row r="918" spans="2:19" ht="16.5" thickBot="1" x14ac:dyDescent="0.3">
      <c r="B918" s="206">
        <f>Vulnerability_climate!B947</f>
        <v>0</v>
      </c>
      <c r="C918" s="207">
        <f>VLOOKUP($B918,Hazards_climate!$J$15:$R$10016,6,FALSE)</f>
        <v>0</v>
      </c>
      <c r="D918" s="208" t="e">
        <f>VLOOKUP($B918,Hazards_climate!$J$15:$R$10016,7,FALSE)</f>
        <v>#N/A</v>
      </c>
      <c r="E918" s="207">
        <f>VLOOKUP($B918,Hazards_climate!$J$15:$R$10016,8,FALSE)</f>
        <v>0</v>
      </c>
      <c r="F918" s="209">
        <f>VLOOKUP($B918,Hazards_climate!$J$15:$R$10016,9,FALSE)</f>
        <v>0</v>
      </c>
      <c r="G918" s="108">
        <f>Vulnerability_climate!C947</f>
        <v>0</v>
      </c>
      <c r="H918" s="109" t="str">
        <f t="shared" si="57"/>
        <v>00</v>
      </c>
      <c r="I918" s="109" t="e">
        <f>VLOOKUP(Risk_climate!$H918,Exposure_climate!$D$14:$J$1009,3,FALSE)</f>
        <v>#N/A</v>
      </c>
      <c r="J918" s="109" t="e">
        <f>VLOOKUP(Risk_climate!$H918,Exposure_climate!$D$14:$J$1009,4,FALSE)</f>
        <v>#N/A</v>
      </c>
      <c r="K918" s="110" t="e">
        <f>VLOOKUP(Risk_climate!$H918,Exposure_climate!$D$14:$J$1009,6,FALSE)</f>
        <v>#N/A</v>
      </c>
      <c r="L918" s="111">
        <f>Vulnerability_climate!E947</f>
        <v>0</v>
      </c>
      <c r="M918" s="112">
        <f>Vulnerability_climate!F947</f>
        <v>0</v>
      </c>
      <c r="N918" s="112" t="str">
        <f t="shared" si="58"/>
        <v>00</v>
      </c>
      <c r="O918" s="112" t="e">
        <f>VLOOKUP(N918,Vulnerability_climate!$D$18:$I$37,4,FALSE)</f>
        <v>#N/A</v>
      </c>
      <c r="P918" s="112" t="e">
        <f>VLOOKUP(N918,Vulnerability_climate!$D$18:$I$37,5,FALSE)</f>
        <v>#N/A</v>
      </c>
      <c r="Q918" s="113" t="e">
        <f>VLOOKUP(N918,Vulnerability_climate!$D$18:$I$37,6,FALSE)</f>
        <v>#N/A</v>
      </c>
      <c r="R918" s="55" t="e">
        <f t="shared" si="56"/>
        <v>#N/A</v>
      </c>
      <c r="S918" s="133" t="str">
        <f t="shared" si="59"/>
        <v/>
      </c>
    </row>
    <row r="919" spans="2:19" ht="16.5" thickBot="1" x14ac:dyDescent="0.3">
      <c r="B919" s="206">
        <f>Vulnerability_climate!B948</f>
        <v>0</v>
      </c>
      <c r="C919" s="207">
        <f>VLOOKUP($B919,Hazards_climate!$J$15:$R$10016,6,FALSE)</f>
        <v>0</v>
      </c>
      <c r="D919" s="208" t="e">
        <f>VLOOKUP($B919,Hazards_climate!$J$15:$R$10016,7,FALSE)</f>
        <v>#N/A</v>
      </c>
      <c r="E919" s="207">
        <f>VLOOKUP($B919,Hazards_climate!$J$15:$R$10016,8,FALSE)</f>
        <v>0</v>
      </c>
      <c r="F919" s="209">
        <f>VLOOKUP($B919,Hazards_climate!$J$15:$R$10016,9,FALSE)</f>
        <v>0</v>
      </c>
      <c r="G919" s="108">
        <f>Vulnerability_climate!C948</f>
        <v>0</v>
      </c>
      <c r="H919" s="109" t="str">
        <f t="shared" si="57"/>
        <v>00</v>
      </c>
      <c r="I919" s="109" t="e">
        <f>VLOOKUP(Risk_climate!$H919,Exposure_climate!$D$14:$J$1009,3,FALSE)</f>
        <v>#N/A</v>
      </c>
      <c r="J919" s="109" t="e">
        <f>VLOOKUP(Risk_climate!$H919,Exposure_climate!$D$14:$J$1009,4,FALSE)</f>
        <v>#N/A</v>
      </c>
      <c r="K919" s="110" t="e">
        <f>VLOOKUP(Risk_climate!$H919,Exposure_climate!$D$14:$J$1009,6,FALSE)</f>
        <v>#N/A</v>
      </c>
      <c r="L919" s="111">
        <f>Vulnerability_climate!E948</f>
        <v>0</v>
      </c>
      <c r="M919" s="112">
        <f>Vulnerability_climate!F948</f>
        <v>0</v>
      </c>
      <c r="N919" s="112" t="str">
        <f t="shared" si="58"/>
        <v>00</v>
      </c>
      <c r="O919" s="112" t="e">
        <f>VLOOKUP(N919,Vulnerability_climate!$D$18:$I$37,4,FALSE)</f>
        <v>#N/A</v>
      </c>
      <c r="P919" s="112" t="e">
        <f>VLOOKUP(N919,Vulnerability_climate!$D$18:$I$37,5,FALSE)</f>
        <v>#N/A</v>
      </c>
      <c r="Q919" s="113" t="e">
        <f>VLOOKUP(N919,Vulnerability_climate!$D$18:$I$37,6,FALSE)</f>
        <v>#N/A</v>
      </c>
      <c r="R919" s="55" t="e">
        <f t="shared" si="56"/>
        <v>#N/A</v>
      </c>
      <c r="S919" s="133" t="str">
        <f t="shared" si="59"/>
        <v/>
      </c>
    </row>
    <row r="920" spans="2:19" ht="16.5" thickBot="1" x14ac:dyDescent="0.3">
      <c r="B920" s="206">
        <f>Vulnerability_climate!B949</f>
        <v>0</v>
      </c>
      <c r="C920" s="207">
        <f>VLOOKUP($B920,Hazards_climate!$J$15:$R$10016,6,FALSE)</f>
        <v>0</v>
      </c>
      <c r="D920" s="208" t="e">
        <f>VLOOKUP($B920,Hazards_climate!$J$15:$R$10016,7,FALSE)</f>
        <v>#N/A</v>
      </c>
      <c r="E920" s="207">
        <f>VLOOKUP($B920,Hazards_climate!$J$15:$R$10016,8,FALSE)</f>
        <v>0</v>
      </c>
      <c r="F920" s="209">
        <f>VLOOKUP($B920,Hazards_climate!$J$15:$R$10016,9,FALSE)</f>
        <v>0</v>
      </c>
      <c r="G920" s="108">
        <f>Vulnerability_climate!C949</f>
        <v>0</v>
      </c>
      <c r="H920" s="109" t="str">
        <f t="shared" si="57"/>
        <v>00</v>
      </c>
      <c r="I920" s="109" t="e">
        <f>VLOOKUP(Risk_climate!$H920,Exposure_climate!$D$14:$J$1009,3,FALSE)</f>
        <v>#N/A</v>
      </c>
      <c r="J920" s="109" t="e">
        <f>VLOOKUP(Risk_climate!$H920,Exposure_climate!$D$14:$J$1009,4,FALSE)</f>
        <v>#N/A</v>
      </c>
      <c r="K920" s="110" t="e">
        <f>VLOOKUP(Risk_climate!$H920,Exposure_climate!$D$14:$J$1009,6,FALSE)</f>
        <v>#N/A</v>
      </c>
      <c r="L920" s="111">
        <f>Vulnerability_climate!E949</f>
        <v>0</v>
      </c>
      <c r="M920" s="112">
        <f>Vulnerability_climate!F949</f>
        <v>0</v>
      </c>
      <c r="N920" s="112" t="str">
        <f t="shared" si="58"/>
        <v>00</v>
      </c>
      <c r="O920" s="112" t="e">
        <f>VLOOKUP(N920,Vulnerability_climate!$D$18:$I$37,4,FALSE)</f>
        <v>#N/A</v>
      </c>
      <c r="P920" s="112" t="e">
        <f>VLOOKUP(N920,Vulnerability_climate!$D$18:$I$37,5,FALSE)</f>
        <v>#N/A</v>
      </c>
      <c r="Q920" s="113" t="e">
        <f>VLOOKUP(N920,Vulnerability_climate!$D$18:$I$37,6,FALSE)</f>
        <v>#N/A</v>
      </c>
      <c r="R920" s="55" t="e">
        <f t="shared" si="56"/>
        <v>#N/A</v>
      </c>
      <c r="S920" s="133" t="str">
        <f t="shared" si="59"/>
        <v/>
      </c>
    </row>
    <row r="921" spans="2:19" ht="16.5" thickBot="1" x14ac:dyDescent="0.3">
      <c r="B921" s="206">
        <f>Vulnerability_climate!B950</f>
        <v>0</v>
      </c>
      <c r="C921" s="207">
        <f>VLOOKUP($B921,Hazards_climate!$J$15:$R$10016,6,FALSE)</f>
        <v>0</v>
      </c>
      <c r="D921" s="208" t="e">
        <f>VLOOKUP($B921,Hazards_climate!$J$15:$R$10016,7,FALSE)</f>
        <v>#N/A</v>
      </c>
      <c r="E921" s="207">
        <f>VLOOKUP($B921,Hazards_climate!$J$15:$R$10016,8,FALSE)</f>
        <v>0</v>
      </c>
      <c r="F921" s="209">
        <f>VLOOKUP($B921,Hazards_climate!$J$15:$R$10016,9,FALSE)</f>
        <v>0</v>
      </c>
      <c r="G921" s="108">
        <f>Vulnerability_climate!C950</f>
        <v>0</v>
      </c>
      <c r="H921" s="109" t="str">
        <f t="shared" si="57"/>
        <v>00</v>
      </c>
      <c r="I921" s="109" t="e">
        <f>VLOOKUP(Risk_climate!$H921,Exposure_climate!$D$14:$J$1009,3,FALSE)</f>
        <v>#N/A</v>
      </c>
      <c r="J921" s="109" t="e">
        <f>VLOOKUP(Risk_climate!$H921,Exposure_climate!$D$14:$J$1009,4,FALSE)</f>
        <v>#N/A</v>
      </c>
      <c r="K921" s="110" t="e">
        <f>VLOOKUP(Risk_climate!$H921,Exposure_climate!$D$14:$J$1009,6,FALSE)</f>
        <v>#N/A</v>
      </c>
      <c r="L921" s="111">
        <f>Vulnerability_climate!E950</f>
        <v>0</v>
      </c>
      <c r="M921" s="112">
        <f>Vulnerability_climate!F950</f>
        <v>0</v>
      </c>
      <c r="N921" s="112" t="str">
        <f t="shared" si="58"/>
        <v>00</v>
      </c>
      <c r="O921" s="112" t="e">
        <f>VLOOKUP(N921,Vulnerability_climate!$D$18:$I$37,4,FALSE)</f>
        <v>#N/A</v>
      </c>
      <c r="P921" s="112" t="e">
        <f>VLOOKUP(N921,Vulnerability_climate!$D$18:$I$37,5,FALSE)</f>
        <v>#N/A</v>
      </c>
      <c r="Q921" s="113" t="e">
        <f>VLOOKUP(N921,Vulnerability_climate!$D$18:$I$37,6,FALSE)</f>
        <v>#N/A</v>
      </c>
      <c r="R921" s="55" t="e">
        <f t="shared" si="56"/>
        <v>#N/A</v>
      </c>
      <c r="S921" s="133" t="str">
        <f t="shared" si="59"/>
        <v/>
      </c>
    </row>
    <row r="922" spans="2:19" ht="16.5" thickBot="1" x14ac:dyDescent="0.3">
      <c r="B922" s="206">
        <f>Vulnerability_climate!B951</f>
        <v>0</v>
      </c>
      <c r="C922" s="207">
        <f>VLOOKUP($B922,Hazards_climate!$J$15:$R$10016,6,FALSE)</f>
        <v>0</v>
      </c>
      <c r="D922" s="208" t="e">
        <f>VLOOKUP($B922,Hazards_climate!$J$15:$R$10016,7,FALSE)</f>
        <v>#N/A</v>
      </c>
      <c r="E922" s="207">
        <f>VLOOKUP($B922,Hazards_climate!$J$15:$R$10016,8,FALSE)</f>
        <v>0</v>
      </c>
      <c r="F922" s="209">
        <f>VLOOKUP($B922,Hazards_climate!$J$15:$R$10016,9,FALSE)</f>
        <v>0</v>
      </c>
      <c r="G922" s="108">
        <f>Vulnerability_climate!C951</f>
        <v>0</v>
      </c>
      <c r="H922" s="109" t="str">
        <f t="shared" si="57"/>
        <v>00</v>
      </c>
      <c r="I922" s="109" t="e">
        <f>VLOOKUP(Risk_climate!$H922,Exposure_climate!$D$14:$J$1009,3,FALSE)</f>
        <v>#N/A</v>
      </c>
      <c r="J922" s="109" t="e">
        <f>VLOOKUP(Risk_climate!$H922,Exposure_climate!$D$14:$J$1009,4,FALSE)</f>
        <v>#N/A</v>
      </c>
      <c r="K922" s="110" t="e">
        <f>VLOOKUP(Risk_climate!$H922,Exposure_climate!$D$14:$J$1009,6,FALSE)</f>
        <v>#N/A</v>
      </c>
      <c r="L922" s="111">
        <f>Vulnerability_climate!E951</f>
        <v>0</v>
      </c>
      <c r="M922" s="112">
        <f>Vulnerability_climate!F951</f>
        <v>0</v>
      </c>
      <c r="N922" s="112" t="str">
        <f t="shared" si="58"/>
        <v>00</v>
      </c>
      <c r="O922" s="112" t="e">
        <f>VLOOKUP(N922,Vulnerability_climate!$D$18:$I$37,4,FALSE)</f>
        <v>#N/A</v>
      </c>
      <c r="P922" s="112" t="e">
        <f>VLOOKUP(N922,Vulnerability_climate!$D$18:$I$37,5,FALSE)</f>
        <v>#N/A</v>
      </c>
      <c r="Q922" s="113" t="e">
        <f>VLOOKUP(N922,Vulnerability_climate!$D$18:$I$37,6,FALSE)</f>
        <v>#N/A</v>
      </c>
      <c r="R922" s="55" t="e">
        <f t="shared" si="56"/>
        <v>#N/A</v>
      </c>
      <c r="S922" s="133" t="str">
        <f t="shared" si="59"/>
        <v/>
      </c>
    </row>
    <row r="923" spans="2:19" ht="16.5" thickBot="1" x14ac:dyDescent="0.3">
      <c r="B923" s="206">
        <f>Vulnerability_climate!B952</f>
        <v>0</v>
      </c>
      <c r="C923" s="207">
        <f>VLOOKUP($B923,Hazards_climate!$J$15:$R$10016,6,FALSE)</f>
        <v>0</v>
      </c>
      <c r="D923" s="208" t="e">
        <f>VLOOKUP($B923,Hazards_climate!$J$15:$R$10016,7,FALSE)</f>
        <v>#N/A</v>
      </c>
      <c r="E923" s="207">
        <f>VLOOKUP($B923,Hazards_climate!$J$15:$R$10016,8,FALSE)</f>
        <v>0</v>
      </c>
      <c r="F923" s="209">
        <f>VLOOKUP($B923,Hazards_climate!$J$15:$R$10016,9,FALSE)</f>
        <v>0</v>
      </c>
      <c r="G923" s="108">
        <f>Vulnerability_climate!C952</f>
        <v>0</v>
      </c>
      <c r="H923" s="109" t="str">
        <f t="shared" si="57"/>
        <v>00</v>
      </c>
      <c r="I923" s="109" t="e">
        <f>VLOOKUP(Risk_climate!$H923,Exposure_climate!$D$14:$J$1009,3,FALSE)</f>
        <v>#N/A</v>
      </c>
      <c r="J923" s="109" t="e">
        <f>VLOOKUP(Risk_climate!$H923,Exposure_climate!$D$14:$J$1009,4,FALSE)</f>
        <v>#N/A</v>
      </c>
      <c r="K923" s="110" t="e">
        <f>VLOOKUP(Risk_climate!$H923,Exposure_climate!$D$14:$J$1009,6,FALSE)</f>
        <v>#N/A</v>
      </c>
      <c r="L923" s="111">
        <f>Vulnerability_climate!E952</f>
        <v>0</v>
      </c>
      <c r="M923" s="112">
        <f>Vulnerability_climate!F952</f>
        <v>0</v>
      </c>
      <c r="N923" s="112" t="str">
        <f t="shared" si="58"/>
        <v>00</v>
      </c>
      <c r="O923" s="112" t="e">
        <f>VLOOKUP(N923,Vulnerability_climate!$D$18:$I$37,4,FALSE)</f>
        <v>#N/A</v>
      </c>
      <c r="P923" s="112" t="e">
        <f>VLOOKUP(N923,Vulnerability_climate!$D$18:$I$37,5,FALSE)</f>
        <v>#N/A</v>
      </c>
      <c r="Q923" s="113" t="e">
        <f>VLOOKUP(N923,Vulnerability_climate!$D$18:$I$37,6,FALSE)</f>
        <v>#N/A</v>
      </c>
      <c r="R923" s="55" t="e">
        <f t="shared" si="56"/>
        <v>#N/A</v>
      </c>
      <c r="S923" s="133" t="str">
        <f t="shared" si="59"/>
        <v/>
      </c>
    </row>
    <row r="924" spans="2:19" ht="16.5" thickBot="1" x14ac:dyDescent="0.3">
      <c r="B924" s="206">
        <f>Vulnerability_climate!B953</f>
        <v>0</v>
      </c>
      <c r="C924" s="207">
        <f>VLOOKUP($B924,Hazards_climate!$J$15:$R$10016,6,FALSE)</f>
        <v>0</v>
      </c>
      <c r="D924" s="208" t="e">
        <f>VLOOKUP($B924,Hazards_climate!$J$15:$R$10016,7,FALSE)</f>
        <v>#N/A</v>
      </c>
      <c r="E924" s="207">
        <f>VLOOKUP($B924,Hazards_climate!$J$15:$R$10016,8,FALSE)</f>
        <v>0</v>
      </c>
      <c r="F924" s="209">
        <f>VLOOKUP($B924,Hazards_climate!$J$15:$R$10016,9,FALSE)</f>
        <v>0</v>
      </c>
      <c r="G924" s="108">
        <f>Vulnerability_climate!C953</f>
        <v>0</v>
      </c>
      <c r="H924" s="109" t="str">
        <f t="shared" si="57"/>
        <v>00</v>
      </c>
      <c r="I924" s="109" t="e">
        <f>VLOOKUP(Risk_climate!$H924,Exposure_climate!$D$14:$J$1009,3,FALSE)</f>
        <v>#N/A</v>
      </c>
      <c r="J924" s="109" t="e">
        <f>VLOOKUP(Risk_climate!$H924,Exposure_climate!$D$14:$J$1009,4,FALSE)</f>
        <v>#N/A</v>
      </c>
      <c r="K924" s="110" t="e">
        <f>VLOOKUP(Risk_climate!$H924,Exposure_climate!$D$14:$J$1009,6,FALSE)</f>
        <v>#N/A</v>
      </c>
      <c r="L924" s="111">
        <f>Vulnerability_climate!E953</f>
        <v>0</v>
      </c>
      <c r="M924" s="112">
        <f>Vulnerability_climate!F953</f>
        <v>0</v>
      </c>
      <c r="N924" s="112" t="str">
        <f t="shared" si="58"/>
        <v>00</v>
      </c>
      <c r="O924" s="112" t="e">
        <f>VLOOKUP(N924,Vulnerability_climate!$D$18:$I$37,4,FALSE)</f>
        <v>#N/A</v>
      </c>
      <c r="P924" s="112" t="e">
        <f>VLOOKUP(N924,Vulnerability_climate!$D$18:$I$37,5,FALSE)</f>
        <v>#N/A</v>
      </c>
      <c r="Q924" s="113" t="e">
        <f>VLOOKUP(N924,Vulnerability_climate!$D$18:$I$37,6,FALSE)</f>
        <v>#N/A</v>
      </c>
      <c r="R924" s="55" t="e">
        <f t="shared" si="56"/>
        <v>#N/A</v>
      </c>
      <c r="S924" s="133" t="str">
        <f t="shared" si="59"/>
        <v/>
      </c>
    </row>
    <row r="925" spans="2:19" ht="16.5" thickBot="1" x14ac:dyDescent="0.3">
      <c r="B925" s="206">
        <f>Vulnerability_climate!B954</f>
        <v>0</v>
      </c>
      <c r="C925" s="207">
        <f>VLOOKUP($B925,Hazards_climate!$J$15:$R$10016,6,FALSE)</f>
        <v>0</v>
      </c>
      <c r="D925" s="208" t="e">
        <f>VLOOKUP($B925,Hazards_climate!$J$15:$R$10016,7,FALSE)</f>
        <v>#N/A</v>
      </c>
      <c r="E925" s="207">
        <f>VLOOKUP($B925,Hazards_climate!$J$15:$R$10016,8,FALSE)</f>
        <v>0</v>
      </c>
      <c r="F925" s="209">
        <f>VLOOKUP($B925,Hazards_climate!$J$15:$R$10016,9,FALSE)</f>
        <v>0</v>
      </c>
      <c r="G925" s="108">
        <f>Vulnerability_climate!C954</f>
        <v>0</v>
      </c>
      <c r="H925" s="109" t="str">
        <f t="shared" si="57"/>
        <v>00</v>
      </c>
      <c r="I925" s="109" t="e">
        <f>VLOOKUP(Risk_climate!$H925,Exposure_climate!$D$14:$J$1009,3,FALSE)</f>
        <v>#N/A</v>
      </c>
      <c r="J925" s="109" t="e">
        <f>VLOOKUP(Risk_climate!$H925,Exposure_climate!$D$14:$J$1009,4,FALSE)</f>
        <v>#N/A</v>
      </c>
      <c r="K925" s="110" t="e">
        <f>VLOOKUP(Risk_climate!$H925,Exposure_climate!$D$14:$J$1009,6,FALSE)</f>
        <v>#N/A</v>
      </c>
      <c r="L925" s="111">
        <f>Vulnerability_climate!E954</f>
        <v>0</v>
      </c>
      <c r="M925" s="112">
        <f>Vulnerability_climate!F954</f>
        <v>0</v>
      </c>
      <c r="N925" s="112" t="str">
        <f t="shared" si="58"/>
        <v>00</v>
      </c>
      <c r="O925" s="112" t="e">
        <f>VLOOKUP(N925,Vulnerability_climate!$D$18:$I$37,4,FALSE)</f>
        <v>#N/A</v>
      </c>
      <c r="P925" s="112" t="e">
        <f>VLOOKUP(N925,Vulnerability_climate!$D$18:$I$37,5,FALSE)</f>
        <v>#N/A</v>
      </c>
      <c r="Q925" s="113" t="e">
        <f>VLOOKUP(N925,Vulnerability_climate!$D$18:$I$37,6,FALSE)</f>
        <v>#N/A</v>
      </c>
      <c r="R925" s="55" t="e">
        <f t="shared" si="56"/>
        <v>#N/A</v>
      </c>
      <c r="S925" s="133" t="str">
        <f t="shared" si="59"/>
        <v/>
      </c>
    </row>
    <row r="926" spans="2:19" ht="16.5" thickBot="1" x14ac:dyDescent="0.3">
      <c r="B926" s="206">
        <f>Vulnerability_climate!B955</f>
        <v>0</v>
      </c>
      <c r="C926" s="207">
        <f>VLOOKUP($B926,Hazards_climate!$J$15:$R$10016,6,FALSE)</f>
        <v>0</v>
      </c>
      <c r="D926" s="208" t="e">
        <f>VLOOKUP($B926,Hazards_climate!$J$15:$R$10016,7,FALSE)</f>
        <v>#N/A</v>
      </c>
      <c r="E926" s="207">
        <f>VLOOKUP($B926,Hazards_climate!$J$15:$R$10016,8,FALSE)</f>
        <v>0</v>
      </c>
      <c r="F926" s="209">
        <f>VLOOKUP($B926,Hazards_climate!$J$15:$R$10016,9,FALSE)</f>
        <v>0</v>
      </c>
      <c r="G926" s="108">
        <f>Vulnerability_climate!C955</f>
        <v>0</v>
      </c>
      <c r="H926" s="109" t="str">
        <f t="shared" si="57"/>
        <v>00</v>
      </c>
      <c r="I926" s="109" t="e">
        <f>VLOOKUP(Risk_climate!$H926,Exposure_climate!$D$14:$J$1009,3,FALSE)</f>
        <v>#N/A</v>
      </c>
      <c r="J926" s="109" t="e">
        <f>VLOOKUP(Risk_climate!$H926,Exposure_climate!$D$14:$J$1009,4,FALSE)</f>
        <v>#N/A</v>
      </c>
      <c r="K926" s="110" t="e">
        <f>VLOOKUP(Risk_climate!$H926,Exposure_climate!$D$14:$J$1009,6,FALSE)</f>
        <v>#N/A</v>
      </c>
      <c r="L926" s="111">
        <f>Vulnerability_climate!E955</f>
        <v>0</v>
      </c>
      <c r="M926" s="112">
        <f>Vulnerability_climate!F955</f>
        <v>0</v>
      </c>
      <c r="N926" s="112" t="str">
        <f t="shared" si="58"/>
        <v>00</v>
      </c>
      <c r="O926" s="112" t="e">
        <f>VLOOKUP(N926,Vulnerability_climate!$D$18:$I$37,4,FALSE)</f>
        <v>#N/A</v>
      </c>
      <c r="P926" s="112" t="e">
        <f>VLOOKUP(N926,Vulnerability_climate!$D$18:$I$37,5,FALSE)</f>
        <v>#N/A</v>
      </c>
      <c r="Q926" s="113" t="e">
        <f>VLOOKUP(N926,Vulnerability_climate!$D$18:$I$37,6,FALSE)</f>
        <v>#N/A</v>
      </c>
      <c r="R926" s="55" t="e">
        <f t="shared" si="56"/>
        <v>#N/A</v>
      </c>
      <c r="S926" s="133" t="str">
        <f t="shared" si="59"/>
        <v/>
      </c>
    </row>
    <row r="927" spans="2:19" ht="16.5" thickBot="1" x14ac:dyDescent="0.3">
      <c r="B927" s="206">
        <f>Vulnerability_climate!B956</f>
        <v>0</v>
      </c>
      <c r="C927" s="207">
        <f>VLOOKUP($B927,Hazards_climate!$J$15:$R$10016,6,FALSE)</f>
        <v>0</v>
      </c>
      <c r="D927" s="208" t="e">
        <f>VLOOKUP($B927,Hazards_climate!$J$15:$R$10016,7,FALSE)</f>
        <v>#N/A</v>
      </c>
      <c r="E927" s="207">
        <f>VLOOKUP($B927,Hazards_climate!$J$15:$R$10016,8,FALSE)</f>
        <v>0</v>
      </c>
      <c r="F927" s="209">
        <f>VLOOKUP($B927,Hazards_climate!$J$15:$R$10016,9,FALSE)</f>
        <v>0</v>
      </c>
      <c r="G927" s="108">
        <f>Vulnerability_climate!C956</f>
        <v>0</v>
      </c>
      <c r="H927" s="109" t="str">
        <f t="shared" si="57"/>
        <v>00</v>
      </c>
      <c r="I927" s="109" t="e">
        <f>VLOOKUP(Risk_climate!$H927,Exposure_climate!$D$14:$J$1009,3,FALSE)</f>
        <v>#N/A</v>
      </c>
      <c r="J927" s="109" t="e">
        <f>VLOOKUP(Risk_climate!$H927,Exposure_climate!$D$14:$J$1009,4,FALSE)</f>
        <v>#N/A</v>
      </c>
      <c r="K927" s="110" t="e">
        <f>VLOOKUP(Risk_climate!$H927,Exposure_climate!$D$14:$J$1009,6,FALSE)</f>
        <v>#N/A</v>
      </c>
      <c r="L927" s="111">
        <f>Vulnerability_climate!E956</f>
        <v>0</v>
      </c>
      <c r="M927" s="112">
        <f>Vulnerability_climate!F956</f>
        <v>0</v>
      </c>
      <c r="N927" s="112" t="str">
        <f t="shared" si="58"/>
        <v>00</v>
      </c>
      <c r="O927" s="112" t="e">
        <f>VLOOKUP(N927,Vulnerability_climate!$D$18:$I$37,4,FALSE)</f>
        <v>#N/A</v>
      </c>
      <c r="P927" s="112" t="e">
        <f>VLOOKUP(N927,Vulnerability_climate!$D$18:$I$37,5,FALSE)</f>
        <v>#N/A</v>
      </c>
      <c r="Q927" s="113" t="e">
        <f>VLOOKUP(N927,Vulnerability_climate!$D$18:$I$37,6,FALSE)</f>
        <v>#N/A</v>
      </c>
      <c r="R927" s="55" t="e">
        <f t="shared" si="56"/>
        <v>#N/A</v>
      </c>
      <c r="S927" s="133" t="str">
        <f t="shared" si="59"/>
        <v/>
      </c>
    </row>
    <row r="928" spans="2:19" ht="16.5" thickBot="1" x14ac:dyDescent="0.3">
      <c r="B928" s="206">
        <f>Vulnerability_climate!B957</f>
        <v>0</v>
      </c>
      <c r="C928" s="207">
        <f>VLOOKUP($B928,Hazards_climate!$J$15:$R$10016,6,FALSE)</f>
        <v>0</v>
      </c>
      <c r="D928" s="208" t="e">
        <f>VLOOKUP($B928,Hazards_climate!$J$15:$R$10016,7,FALSE)</f>
        <v>#N/A</v>
      </c>
      <c r="E928" s="207">
        <f>VLOOKUP($B928,Hazards_climate!$J$15:$R$10016,8,FALSE)</f>
        <v>0</v>
      </c>
      <c r="F928" s="209">
        <f>VLOOKUP($B928,Hazards_climate!$J$15:$R$10016,9,FALSE)</f>
        <v>0</v>
      </c>
      <c r="G928" s="108">
        <f>Vulnerability_climate!C957</f>
        <v>0</v>
      </c>
      <c r="H928" s="109" t="str">
        <f t="shared" si="57"/>
        <v>00</v>
      </c>
      <c r="I928" s="109" t="e">
        <f>VLOOKUP(Risk_climate!$H928,Exposure_climate!$D$14:$J$1009,3,FALSE)</f>
        <v>#N/A</v>
      </c>
      <c r="J928" s="109" t="e">
        <f>VLOOKUP(Risk_climate!$H928,Exposure_climate!$D$14:$J$1009,4,FALSE)</f>
        <v>#N/A</v>
      </c>
      <c r="K928" s="110" t="e">
        <f>VLOOKUP(Risk_climate!$H928,Exposure_climate!$D$14:$J$1009,6,FALSE)</f>
        <v>#N/A</v>
      </c>
      <c r="L928" s="111">
        <f>Vulnerability_climate!E957</f>
        <v>0</v>
      </c>
      <c r="M928" s="112">
        <f>Vulnerability_climate!F957</f>
        <v>0</v>
      </c>
      <c r="N928" s="112" t="str">
        <f t="shared" si="58"/>
        <v>00</v>
      </c>
      <c r="O928" s="112" t="e">
        <f>VLOOKUP(N928,Vulnerability_climate!$D$18:$I$37,4,FALSE)</f>
        <v>#N/A</v>
      </c>
      <c r="P928" s="112" t="e">
        <f>VLOOKUP(N928,Vulnerability_climate!$D$18:$I$37,5,FALSE)</f>
        <v>#N/A</v>
      </c>
      <c r="Q928" s="113" t="e">
        <f>VLOOKUP(N928,Vulnerability_climate!$D$18:$I$37,6,FALSE)</f>
        <v>#N/A</v>
      </c>
      <c r="R928" s="55" t="e">
        <f t="shared" si="56"/>
        <v>#N/A</v>
      </c>
      <c r="S928" s="133" t="str">
        <f t="shared" si="59"/>
        <v/>
      </c>
    </row>
    <row r="929" spans="2:19" ht="16.5" thickBot="1" x14ac:dyDescent="0.3">
      <c r="B929" s="206">
        <f>Vulnerability_climate!B958</f>
        <v>0</v>
      </c>
      <c r="C929" s="207">
        <f>VLOOKUP($B929,Hazards_climate!$J$15:$R$10016,6,FALSE)</f>
        <v>0</v>
      </c>
      <c r="D929" s="208" t="e">
        <f>VLOOKUP($B929,Hazards_climate!$J$15:$R$10016,7,FALSE)</f>
        <v>#N/A</v>
      </c>
      <c r="E929" s="207">
        <f>VLOOKUP($B929,Hazards_climate!$J$15:$R$10016,8,FALSE)</f>
        <v>0</v>
      </c>
      <c r="F929" s="209">
        <f>VLOOKUP($B929,Hazards_climate!$J$15:$R$10016,9,FALSE)</f>
        <v>0</v>
      </c>
      <c r="G929" s="108">
        <f>Vulnerability_climate!C958</f>
        <v>0</v>
      </c>
      <c r="H929" s="109" t="str">
        <f t="shared" si="57"/>
        <v>00</v>
      </c>
      <c r="I929" s="109" t="e">
        <f>VLOOKUP(Risk_climate!$H929,Exposure_climate!$D$14:$J$1009,3,FALSE)</f>
        <v>#N/A</v>
      </c>
      <c r="J929" s="109" t="e">
        <f>VLOOKUP(Risk_climate!$H929,Exposure_climate!$D$14:$J$1009,4,FALSE)</f>
        <v>#N/A</v>
      </c>
      <c r="K929" s="110" t="e">
        <f>VLOOKUP(Risk_climate!$H929,Exposure_climate!$D$14:$J$1009,6,FALSE)</f>
        <v>#N/A</v>
      </c>
      <c r="L929" s="111">
        <f>Vulnerability_climate!E958</f>
        <v>0</v>
      </c>
      <c r="M929" s="112">
        <f>Vulnerability_climate!F958</f>
        <v>0</v>
      </c>
      <c r="N929" s="112" t="str">
        <f t="shared" si="58"/>
        <v>00</v>
      </c>
      <c r="O929" s="112" t="e">
        <f>VLOOKUP(N929,Vulnerability_climate!$D$18:$I$37,4,FALSE)</f>
        <v>#N/A</v>
      </c>
      <c r="P929" s="112" t="e">
        <f>VLOOKUP(N929,Vulnerability_climate!$D$18:$I$37,5,FALSE)</f>
        <v>#N/A</v>
      </c>
      <c r="Q929" s="113" t="e">
        <f>VLOOKUP(N929,Vulnerability_climate!$D$18:$I$37,6,FALSE)</f>
        <v>#N/A</v>
      </c>
      <c r="R929" s="55" t="e">
        <f t="shared" si="56"/>
        <v>#N/A</v>
      </c>
      <c r="S929" s="133" t="str">
        <f t="shared" si="59"/>
        <v/>
      </c>
    </row>
    <row r="930" spans="2:19" ht="16.5" thickBot="1" x14ac:dyDescent="0.3">
      <c r="B930" s="206">
        <f>Vulnerability_climate!B959</f>
        <v>0</v>
      </c>
      <c r="C930" s="207">
        <f>VLOOKUP($B930,Hazards_climate!$J$15:$R$10016,6,FALSE)</f>
        <v>0</v>
      </c>
      <c r="D930" s="208" t="e">
        <f>VLOOKUP($B930,Hazards_climate!$J$15:$R$10016,7,FALSE)</f>
        <v>#N/A</v>
      </c>
      <c r="E930" s="207">
        <f>VLOOKUP($B930,Hazards_climate!$J$15:$R$10016,8,FALSE)</f>
        <v>0</v>
      </c>
      <c r="F930" s="209">
        <f>VLOOKUP($B930,Hazards_climate!$J$15:$R$10016,9,FALSE)</f>
        <v>0</v>
      </c>
      <c r="G930" s="108">
        <f>Vulnerability_climate!C959</f>
        <v>0</v>
      </c>
      <c r="H930" s="109" t="str">
        <f t="shared" si="57"/>
        <v>00</v>
      </c>
      <c r="I930" s="109" t="e">
        <f>VLOOKUP(Risk_climate!$H930,Exposure_climate!$D$14:$J$1009,3,FALSE)</f>
        <v>#N/A</v>
      </c>
      <c r="J930" s="109" t="e">
        <f>VLOOKUP(Risk_climate!$H930,Exposure_climate!$D$14:$J$1009,4,FALSE)</f>
        <v>#N/A</v>
      </c>
      <c r="K930" s="110" t="e">
        <f>VLOOKUP(Risk_climate!$H930,Exposure_climate!$D$14:$J$1009,6,FALSE)</f>
        <v>#N/A</v>
      </c>
      <c r="L930" s="111">
        <f>Vulnerability_climate!E959</f>
        <v>0</v>
      </c>
      <c r="M930" s="112">
        <f>Vulnerability_climate!F959</f>
        <v>0</v>
      </c>
      <c r="N930" s="112" t="str">
        <f t="shared" si="58"/>
        <v>00</v>
      </c>
      <c r="O930" s="112" t="e">
        <f>VLOOKUP(N930,Vulnerability_climate!$D$18:$I$37,4,FALSE)</f>
        <v>#N/A</v>
      </c>
      <c r="P930" s="112" t="e">
        <f>VLOOKUP(N930,Vulnerability_climate!$D$18:$I$37,5,FALSE)</f>
        <v>#N/A</v>
      </c>
      <c r="Q930" s="113" t="e">
        <f>VLOOKUP(N930,Vulnerability_climate!$D$18:$I$37,6,FALSE)</f>
        <v>#N/A</v>
      </c>
      <c r="R930" s="55" t="e">
        <f t="shared" si="56"/>
        <v>#N/A</v>
      </c>
      <c r="S930" s="133" t="str">
        <f t="shared" si="59"/>
        <v/>
      </c>
    </row>
    <row r="931" spans="2:19" ht="16.5" thickBot="1" x14ac:dyDescent="0.3">
      <c r="B931" s="206">
        <f>Vulnerability_climate!B960</f>
        <v>0</v>
      </c>
      <c r="C931" s="207">
        <f>VLOOKUP($B931,Hazards_climate!$J$15:$R$10016,6,FALSE)</f>
        <v>0</v>
      </c>
      <c r="D931" s="208" t="e">
        <f>VLOOKUP($B931,Hazards_climate!$J$15:$R$10016,7,FALSE)</f>
        <v>#N/A</v>
      </c>
      <c r="E931" s="207">
        <f>VLOOKUP($B931,Hazards_climate!$J$15:$R$10016,8,FALSE)</f>
        <v>0</v>
      </c>
      <c r="F931" s="209">
        <f>VLOOKUP($B931,Hazards_climate!$J$15:$R$10016,9,FALSE)</f>
        <v>0</v>
      </c>
      <c r="G931" s="108">
        <f>Vulnerability_climate!C960</f>
        <v>0</v>
      </c>
      <c r="H931" s="109" t="str">
        <f t="shared" si="57"/>
        <v>00</v>
      </c>
      <c r="I931" s="109" t="e">
        <f>VLOOKUP(Risk_climate!$H931,Exposure_climate!$D$14:$J$1009,3,FALSE)</f>
        <v>#N/A</v>
      </c>
      <c r="J931" s="109" t="e">
        <f>VLOOKUP(Risk_climate!$H931,Exposure_climate!$D$14:$J$1009,4,FALSE)</f>
        <v>#N/A</v>
      </c>
      <c r="K931" s="110" t="e">
        <f>VLOOKUP(Risk_climate!$H931,Exposure_climate!$D$14:$J$1009,6,FALSE)</f>
        <v>#N/A</v>
      </c>
      <c r="L931" s="111">
        <f>Vulnerability_climate!E960</f>
        <v>0</v>
      </c>
      <c r="M931" s="112">
        <f>Vulnerability_climate!F960</f>
        <v>0</v>
      </c>
      <c r="N931" s="112" t="str">
        <f t="shared" si="58"/>
        <v>00</v>
      </c>
      <c r="O931" s="112" t="e">
        <f>VLOOKUP(N931,Vulnerability_climate!$D$18:$I$37,4,FALSE)</f>
        <v>#N/A</v>
      </c>
      <c r="P931" s="112" t="e">
        <f>VLOOKUP(N931,Vulnerability_climate!$D$18:$I$37,5,FALSE)</f>
        <v>#N/A</v>
      </c>
      <c r="Q931" s="113" t="e">
        <f>VLOOKUP(N931,Vulnerability_climate!$D$18:$I$37,6,FALSE)</f>
        <v>#N/A</v>
      </c>
      <c r="R931" s="55" t="e">
        <f t="shared" si="56"/>
        <v>#N/A</v>
      </c>
      <c r="S931" s="133" t="str">
        <f t="shared" si="59"/>
        <v/>
      </c>
    </row>
    <row r="932" spans="2:19" ht="16.5" thickBot="1" x14ac:dyDescent="0.3">
      <c r="B932" s="206">
        <f>Vulnerability_climate!B961</f>
        <v>0</v>
      </c>
      <c r="C932" s="207">
        <f>VLOOKUP($B932,Hazards_climate!$J$15:$R$10016,6,FALSE)</f>
        <v>0</v>
      </c>
      <c r="D932" s="208" t="e">
        <f>VLOOKUP($B932,Hazards_climate!$J$15:$R$10016,7,FALSE)</f>
        <v>#N/A</v>
      </c>
      <c r="E932" s="207">
        <f>VLOOKUP($B932,Hazards_climate!$J$15:$R$10016,8,FALSE)</f>
        <v>0</v>
      </c>
      <c r="F932" s="209">
        <f>VLOOKUP($B932,Hazards_climate!$J$15:$R$10016,9,FALSE)</f>
        <v>0</v>
      </c>
      <c r="G932" s="108">
        <f>Vulnerability_climate!C961</f>
        <v>0</v>
      </c>
      <c r="H932" s="109" t="str">
        <f t="shared" si="57"/>
        <v>00</v>
      </c>
      <c r="I932" s="109" t="e">
        <f>VLOOKUP(Risk_climate!$H932,Exposure_climate!$D$14:$J$1009,3,FALSE)</f>
        <v>#N/A</v>
      </c>
      <c r="J932" s="109" t="e">
        <f>VLOOKUP(Risk_climate!$H932,Exposure_climate!$D$14:$J$1009,4,FALSE)</f>
        <v>#N/A</v>
      </c>
      <c r="K932" s="110" t="e">
        <f>VLOOKUP(Risk_climate!$H932,Exposure_climate!$D$14:$J$1009,6,FALSE)</f>
        <v>#N/A</v>
      </c>
      <c r="L932" s="111">
        <f>Vulnerability_climate!E961</f>
        <v>0</v>
      </c>
      <c r="M932" s="112">
        <f>Vulnerability_climate!F961</f>
        <v>0</v>
      </c>
      <c r="N932" s="112" t="str">
        <f t="shared" si="58"/>
        <v>00</v>
      </c>
      <c r="O932" s="112" t="e">
        <f>VLOOKUP(N932,Vulnerability_climate!$D$18:$I$37,4,FALSE)</f>
        <v>#N/A</v>
      </c>
      <c r="P932" s="112" t="e">
        <f>VLOOKUP(N932,Vulnerability_climate!$D$18:$I$37,5,FALSE)</f>
        <v>#N/A</v>
      </c>
      <c r="Q932" s="113" t="e">
        <f>VLOOKUP(N932,Vulnerability_climate!$D$18:$I$37,6,FALSE)</f>
        <v>#N/A</v>
      </c>
      <c r="R932" s="55" t="e">
        <f t="shared" si="56"/>
        <v>#N/A</v>
      </c>
      <c r="S932" s="133" t="str">
        <f t="shared" si="59"/>
        <v/>
      </c>
    </row>
    <row r="933" spans="2:19" ht="16.5" thickBot="1" x14ac:dyDescent="0.3">
      <c r="B933" s="206">
        <f>Vulnerability_climate!B962</f>
        <v>0</v>
      </c>
      <c r="C933" s="207">
        <f>VLOOKUP($B933,Hazards_climate!$J$15:$R$10016,6,FALSE)</f>
        <v>0</v>
      </c>
      <c r="D933" s="208" t="e">
        <f>VLOOKUP($B933,Hazards_climate!$J$15:$R$10016,7,FALSE)</f>
        <v>#N/A</v>
      </c>
      <c r="E933" s="207">
        <f>VLOOKUP($B933,Hazards_climate!$J$15:$R$10016,8,FALSE)</f>
        <v>0</v>
      </c>
      <c r="F933" s="209">
        <f>VLOOKUP($B933,Hazards_climate!$J$15:$R$10016,9,FALSE)</f>
        <v>0</v>
      </c>
      <c r="G933" s="108">
        <f>Vulnerability_climate!C962</f>
        <v>0</v>
      </c>
      <c r="H933" s="109" t="str">
        <f t="shared" si="57"/>
        <v>00</v>
      </c>
      <c r="I933" s="109" t="e">
        <f>VLOOKUP(Risk_climate!$H933,Exposure_climate!$D$14:$J$1009,3,FALSE)</f>
        <v>#N/A</v>
      </c>
      <c r="J933" s="109" t="e">
        <f>VLOOKUP(Risk_climate!$H933,Exposure_climate!$D$14:$J$1009,4,FALSE)</f>
        <v>#N/A</v>
      </c>
      <c r="K933" s="110" t="e">
        <f>VLOOKUP(Risk_climate!$H933,Exposure_climate!$D$14:$J$1009,6,FALSE)</f>
        <v>#N/A</v>
      </c>
      <c r="L933" s="111">
        <f>Vulnerability_climate!E962</f>
        <v>0</v>
      </c>
      <c r="M933" s="112">
        <f>Vulnerability_climate!F962</f>
        <v>0</v>
      </c>
      <c r="N933" s="112" t="str">
        <f t="shared" si="58"/>
        <v>00</v>
      </c>
      <c r="O933" s="112" t="e">
        <f>VLOOKUP(N933,Vulnerability_climate!$D$18:$I$37,4,FALSE)</f>
        <v>#N/A</v>
      </c>
      <c r="P933" s="112" t="e">
        <f>VLOOKUP(N933,Vulnerability_climate!$D$18:$I$37,5,FALSE)</f>
        <v>#N/A</v>
      </c>
      <c r="Q933" s="113" t="e">
        <f>VLOOKUP(N933,Vulnerability_climate!$D$18:$I$37,6,FALSE)</f>
        <v>#N/A</v>
      </c>
      <c r="R933" s="55" t="e">
        <f t="shared" si="56"/>
        <v>#N/A</v>
      </c>
      <c r="S933" s="133" t="str">
        <f t="shared" si="59"/>
        <v/>
      </c>
    </row>
    <row r="934" spans="2:19" ht="16.5" thickBot="1" x14ac:dyDescent="0.3">
      <c r="B934" s="206">
        <f>Vulnerability_climate!B963</f>
        <v>0</v>
      </c>
      <c r="C934" s="207">
        <f>VLOOKUP($B934,Hazards_climate!$J$15:$R$10016,6,FALSE)</f>
        <v>0</v>
      </c>
      <c r="D934" s="208" t="e">
        <f>VLOOKUP($B934,Hazards_climate!$J$15:$R$10016,7,FALSE)</f>
        <v>#N/A</v>
      </c>
      <c r="E934" s="207">
        <f>VLOOKUP($B934,Hazards_climate!$J$15:$R$10016,8,FALSE)</f>
        <v>0</v>
      </c>
      <c r="F934" s="209">
        <f>VLOOKUP($B934,Hazards_climate!$J$15:$R$10016,9,FALSE)</f>
        <v>0</v>
      </c>
      <c r="G934" s="108">
        <f>Vulnerability_climate!C963</f>
        <v>0</v>
      </c>
      <c r="H934" s="109" t="str">
        <f t="shared" si="57"/>
        <v>00</v>
      </c>
      <c r="I934" s="109" t="e">
        <f>VLOOKUP(Risk_climate!$H934,Exposure_climate!$D$14:$J$1009,3,FALSE)</f>
        <v>#N/A</v>
      </c>
      <c r="J934" s="109" t="e">
        <f>VLOOKUP(Risk_climate!$H934,Exposure_climate!$D$14:$J$1009,4,FALSE)</f>
        <v>#N/A</v>
      </c>
      <c r="K934" s="110" t="e">
        <f>VLOOKUP(Risk_climate!$H934,Exposure_climate!$D$14:$J$1009,6,FALSE)</f>
        <v>#N/A</v>
      </c>
      <c r="L934" s="111">
        <f>Vulnerability_climate!E963</f>
        <v>0</v>
      </c>
      <c r="M934" s="112">
        <f>Vulnerability_climate!F963</f>
        <v>0</v>
      </c>
      <c r="N934" s="112" t="str">
        <f t="shared" si="58"/>
        <v>00</v>
      </c>
      <c r="O934" s="112" t="e">
        <f>VLOOKUP(N934,Vulnerability_climate!$D$18:$I$37,4,FALSE)</f>
        <v>#N/A</v>
      </c>
      <c r="P934" s="112" t="e">
        <f>VLOOKUP(N934,Vulnerability_climate!$D$18:$I$37,5,FALSE)</f>
        <v>#N/A</v>
      </c>
      <c r="Q934" s="113" t="e">
        <f>VLOOKUP(N934,Vulnerability_climate!$D$18:$I$37,6,FALSE)</f>
        <v>#N/A</v>
      </c>
      <c r="R934" s="55" t="e">
        <f t="shared" si="56"/>
        <v>#N/A</v>
      </c>
      <c r="S934" s="133" t="str">
        <f t="shared" si="59"/>
        <v/>
      </c>
    </row>
    <row r="935" spans="2:19" ht="16.5" thickBot="1" x14ac:dyDescent="0.3">
      <c r="B935" s="206">
        <f>Vulnerability_climate!B964</f>
        <v>0</v>
      </c>
      <c r="C935" s="207">
        <f>VLOOKUP($B935,Hazards_climate!$J$15:$R$10016,6,FALSE)</f>
        <v>0</v>
      </c>
      <c r="D935" s="208" t="e">
        <f>VLOOKUP($B935,Hazards_climate!$J$15:$R$10016,7,FALSE)</f>
        <v>#N/A</v>
      </c>
      <c r="E935" s="207">
        <f>VLOOKUP($B935,Hazards_climate!$J$15:$R$10016,8,FALSE)</f>
        <v>0</v>
      </c>
      <c r="F935" s="209">
        <f>VLOOKUP($B935,Hazards_climate!$J$15:$R$10016,9,FALSE)</f>
        <v>0</v>
      </c>
      <c r="G935" s="108">
        <f>Vulnerability_climate!C964</f>
        <v>0</v>
      </c>
      <c r="H935" s="109" t="str">
        <f t="shared" si="57"/>
        <v>00</v>
      </c>
      <c r="I935" s="109" t="e">
        <f>VLOOKUP(Risk_climate!$H935,Exposure_climate!$D$14:$J$1009,3,FALSE)</f>
        <v>#N/A</v>
      </c>
      <c r="J935" s="109" t="e">
        <f>VLOOKUP(Risk_climate!$H935,Exposure_climate!$D$14:$J$1009,4,FALSE)</f>
        <v>#N/A</v>
      </c>
      <c r="K935" s="110" t="e">
        <f>VLOOKUP(Risk_climate!$H935,Exposure_climate!$D$14:$J$1009,6,FALSE)</f>
        <v>#N/A</v>
      </c>
      <c r="L935" s="111">
        <f>Vulnerability_climate!E964</f>
        <v>0</v>
      </c>
      <c r="M935" s="112">
        <f>Vulnerability_climate!F964</f>
        <v>0</v>
      </c>
      <c r="N935" s="112" t="str">
        <f t="shared" si="58"/>
        <v>00</v>
      </c>
      <c r="O935" s="112" t="e">
        <f>VLOOKUP(N935,Vulnerability_climate!$D$18:$I$37,4,FALSE)</f>
        <v>#N/A</v>
      </c>
      <c r="P935" s="112" t="e">
        <f>VLOOKUP(N935,Vulnerability_climate!$D$18:$I$37,5,FALSE)</f>
        <v>#N/A</v>
      </c>
      <c r="Q935" s="113" t="e">
        <f>VLOOKUP(N935,Vulnerability_climate!$D$18:$I$37,6,FALSE)</f>
        <v>#N/A</v>
      </c>
      <c r="R935" s="55" t="e">
        <f t="shared" si="56"/>
        <v>#N/A</v>
      </c>
      <c r="S935" s="133" t="str">
        <f t="shared" si="59"/>
        <v/>
      </c>
    </row>
    <row r="936" spans="2:19" ht="16.5" thickBot="1" x14ac:dyDescent="0.3">
      <c r="B936" s="206">
        <f>Vulnerability_climate!B965</f>
        <v>0</v>
      </c>
      <c r="C936" s="207">
        <f>VLOOKUP($B936,Hazards_climate!$J$15:$R$10016,6,FALSE)</f>
        <v>0</v>
      </c>
      <c r="D936" s="208" t="e">
        <f>VLOOKUP($B936,Hazards_climate!$J$15:$R$10016,7,FALSE)</f>
        <v>#N/A</v>
      </c>
      <c r="E936" s="207">
        <f>VLOOKUP($B936,Hazards_climate!$J$15:$R$10016,8,FALSE)</f>
        <v>0</v>
      </c>
      <c r="F936" s="209">
        <f>VLOOKUP($B936,Hazards_climate!$J$15:$R$10016,9,FALSE)</f>
        <v>0</v>
      </c>
      <c r="G936" s="108">
        <f>Vulnerability_climate!C965</f>
        <v>0</v>
      </c>
      <c r="H936" s="109" t="str">
        <f t="shared" si="57"/>
        <v>00</v>
      </c>
      <c r="I936" s="109" t="e">
        <f>VLOOKUP(Risk_climate!$H936,Exposure_climate!$D$14:$J$1009,3,FALSE)</f>
        <v>#N/A</v>
      </c>
      <c r="J936" s="109" t="e">
        <f>VLOOKUP(Risk_climate!$H936,Exposure_climate!$D$14:$J$1009,4,FALSE)</f>
        <v>#N/A</v>
      </c>
      <c r="K936" s="110" t="e">
        <f>VLOOKUP(Risk_climate!$H936,Exposure_climate!$D$14:$J$1009,6,FALSE)</f>
        <v>#N/A</v>
      </c>
      <c r="L936" s="111">
        <f>Vulnerability_climate!E965</f>
        <v>0</v>
      </c>
      <c r="M936" s="112">
        <f>Vulnerability_climate!F965</f>
        <v>0</v>
      </c>
      <c r="N936" s="112" t="str">
        <f t="shared" si="58"/>
        <v>00</v>
      </c>
      <c r="O936" s="112" t="e">
        <f>VLOOKUP(N936,Vulnerability_climate!$D$18:$I$37,4,FALSE)</f>
        <v>#N/A</v>
      </c>
      <c r="P936" s="112" t="e">
        <f>VLOOKUP(N936,Vulnerability_climate!$D$18:$I$37,5,FALSE)</f>
        <v>#N/A</v>
      </c>
      <c r="Q936" s="113" t="e">
        <f>VLOOKUP(N936,Vulnerability_climate!$D$18:$I$37,6,FALSE)</f>
        <v>#N/A</v>
      </c>
      <c r="R936" s="55" t="e">
        <f t="shared" si="56"/>
        <v>#N/A</v>
      </c>
      <c r="S936" s="133" t="str">
        <f t="shared" si="59"/>
        <v/>
      </c>
    </row>
    <row r="937" spans="2:19" ht="16.5" thickBot="1" x14ac:dyDescent="0.3">
      <c r="B937" s="206">
        <f>Vulnerability_climate!B966</f>
        <v>0</v>
      </c>
      <c r="C937" s="207">
        <f>VLOOKUP($B937,Hazards_climate!$J$15:$R$10016,6,FALSE)</f>
        <v>0</v>
      </c>
      <c r="D937" s="208" t="e">
        <f>VLOOKUP($B937,Hazards_climate!$J$15:$R$10016,7,FALSE)</f>
        <v>#N/A</v>
      </c>
      <c r="E937" s="207">
        <f>VLOOKUP($B937,Hazards_climate!$J$15:$R$10016,8,FALSE)</f>
        <v>0</v>
      </c>
      <c r="F937" s="209">
        <f>VLOOKUP($B937,Hazards_climate!$J$15:$R$10016,9,FALSE)</f>
        <v>0</v>
      </c>
      <c r="G937" s="108">
        <f>Vulnerability_climate!C966</f>
        <v>0</v>
      </c>
      <c r="H937" s="109" t="str">
        <f t="shared" si="57"/>
        <v>00</v>
      </c>
      <c r="I937" s="109" t="e">
        <f>VLOOKUP(Risk_climate!$H937,Exposure_climate!$D$14:$J$1009,3,FALSE)</f>
        <v>#N/A</v>
      </c>
      <c r="J937" s="109" t="e">
        <f>VLOOKUP(Risk_climate!$H937,Exposure_climate!$D$14:$J$1009,4,FALSE)</f>
        <v>#N/A</v>
      </c>
      <c r="K937" s="110" t="e">
        <f>VLOOKUP(Risk_climate!$H937,Exposure_climate!$D$14:$J$1009,6,FALSE)</f>
        <v>#N/A</v>
      </c>
      <c r="L937" s="111">
        <f>Vulnerability_climate!E966</f>
        <v>0</v>
      </c>
      <c r="M937" s="112">
        <f>Vulnerability_climate!F966</f>
        <v>0</v>
      </c>
      <c r="N937" s="112" t="str">
        <f t="shared" si="58"/>
        <v>00</v>
      </c>
      <c r="O937" s="112" t="e">
        <f>VLOOKUP(N937,Vulnerability_climate!$D$18:$I$37,4,FALSE)</f>
        <v>#N/A</v>
      </c>
      <c r="P937" s="112" t="e">
        <f>VLOOKUP(N937,Vulnerability_climate!$D$18:$I$37,5,FALSE)</f>
        <v>#N/A</v>
      </c>
      <c r="Q937" s="113" t="e">
        <f>VLOOKUP(N937,Vulnerability_climate!$D$18:$I$37,6,FALSE)</f>
        <v>#N/A</v>
      </c>
      <c r="R937" s="55" t="e">
        <f t="shared" si="56"/>
        <v>#N/A</v>
      </c>
      <c r="S937" s="133" t="str">
        <f t="shared" si="59"/>
        <v/>
      </c>
    </row>
    <row r="938" spans="2:19" ht="16.5" thickBot="1" x14ac:dyDescent="0.3">
      <c r="B938" s="206">
        <f>Vulnerability_climate!B967</f>
        <v>0</v>
      </c>
      <c r="C938" s="207">
        <f>VLOOKUP($B938,Hazards_climate!$J$15:$R$10016,6,FALSE)</f>
        <v>0</v>
      </c>
      <c r="D938" s="208" t="e">
        <f>VLOOKUP($B938,Hazards_climate!$J$15:$R$10016,7,FALSE)</f>
        <v>#N/A</v>
      </c>
      <c r="E938" s="207">
        <f>VLOOKUP($B938,Hazards_climate!$J$15:$R$10016,8,FALSE)</f>
        <v>0</v>
      </c>
      <c r="F938" s="209">
        <f>VLOOKUP($B938,Hazards_climate!$J$15:$R$10016,9,FALSE)</f>
        <v>0</v>
      </c>
      <c r="G938" s="108">
        <f>Vulnerability_climate!C967</f>
        <v>0</v>
      </c>
      <c r="H938" s="109" t="str">
        <f t="shared" si="57"/>
        <v>00</v>
      </c>
      <c r="I938" s="109" t="e">
        <f>VLOOKUP(Risk_climate!$H938,Exposure_climate!$D$14:$J$1009,3,FALSE)</f>
        <v>#N/A</v>
      </c>
      <c r="J938" s="109" t="e">
        <f>VLOOKUP(Risk_climate!$H938,Exposure_climate!$D$14:$J$1009,4,FALSE)</f>
        <v>#N/A</v>
      </c>
      <c r="K938" s="110" t="e">
        <f>VLOOKUP(Risk_climate!$H938,Exposure_climate!$D$14:$J$1009,6,FALSE)</f>
        <v>#N/A</v>
      </c>
      <c r="L938" s="111">
        <f>Vulnerability_climate!E967</f>
        <v>0</v>
      </c>
      <c r="M938" s="112">
        <f>Vulnerability_climate!F967</f>
        <v>0</v>
      </c>
      <c r="N938" s="112" t="str">
        <f t="shared" si="58"/>
        <v>00</v>
      </c>
      <c r="O938" s="112" t="e">
        <f>VLOOKUP(N938,Vulnerability_climate!$D$18:$I$37,4,FALSE)</f>
        <v>#N/A</v>
      </c>
      <c r="P938" s="112" t="e">
        <f>VLOOKUP(N938,Vulnerability_climate!$D$18:$I$37,5,FALSE)</f>
        <v>#N/A</v>
      </c>
      <c r="Q938" s="113" t="e">
        <f>VLOOKUP(N938,Vulnerability_climate!$D$18:$I$37,6,FALSE)</f>
        <v>#N/A</v>
      </c>
      <c r="R938" s="55" t="e">
        <f t="shared" si="56"/>
        <v>#N/A</v>
      </c>
      <c r="S938" s="133" t="str">
        <f t="shared" si="59"/>
        <v/>
      </c>
    </row>
    <row r="939" spans="2:19" ht="16.5" thickBot="1" x14ac:dyDescent="0.3">
      <c r="B939" s="206">
        <f>Vulnerability_climate!B968</f>
        <v>0</v>
      </c>
      <c r="C939" s="207">
        <f>VLOOKUP($B939,Hazards_climate!$J$15:$R$10016,6,FALSE)</f>
        <v>0</v>
      </c>
      <c r="D939" s="208" t="e">
        <f>VLOOKUP($B939,Hazards_climate!$J$15:$R$10016,7,FALSE)</f>
        <v>#N/A</v>
      </c>
      <c r="E939" s="207">
        <f>VLOOKUP($B939,Hazards_climate!$J$15:$R$10016,8,FALSE)</f>
        <v>0</v>
      </c>
      <c r="F939" s="209">
        <f>VLOOKUP($B939,Hazards_climate!$J$15:$R$10016,9,FALSE)</f>
        <v>0</v>
      </c>
      <c r="G939" s="108">
        <f>Vulnerability_climate!C968</f>
        <v>0</v>
      </c>
      <c r="H939" s="109" t="str">
        <f t="shared" si="57"/>
        <v>00</v>
      </c>
      <c r="I939" s="109" t="e">
        <f>VLOOKUP(Risk_climate!$H939,Exposure_climate!$D$14:$J$1009,3,FALSE)</f>
        <v>#N/A</v>
      </c>
      <c r="J939" s="109" t="e">
        <f>VLOOKUP(Risk_climate!$H939,Exposure_climate!$D$14:$J$1009,4,FALSE)</f>
        <v>#N/A</v>
      </c>
      <c r="K939" s="110" t="e">
        <f>VLOOKUP(Risk_climate!$H939,Exposure_climate!$D$14:$J$1009,6,FALSE)</f>
        <v>#N/A</v>
      </c>
      <c r="L939" s="111">
        <f>Vulnerability_climate!E968</f>
        <v>0</v>
      </c>
      <c r="M939" s="112">
        <f>Vulnerability_climate!F968</f>
        <v>0</v>
      </c>
      <c r="N939" s="112" t="str">
        <f t="shared" si="58"/>
        <v>00</v>
      </c>
      <c r="O939" s="112" t="e">
        <f>VLOOKUP(N939,Vulnerability_climate!$D$18:$I$37,4,FALSE)</f>
        <v>#N/A</v>
      </c>
      <c r="P939" s="112" t="e">
        <f>VLOOKUP(N939,Vulnerability_climate!$D$18:$I$37,5,FALSE)</f>
        <v>#N/A</v>
      </c>
      <c r="Q939" s="113" t="e">
        <f>VLOOKUP(N939,Vulnerability_climate!$D$18:$I$37,6,FALSE)</f>
        <v>#N/A</v>
      </c>
      <c r="R939" s="55" t="e">
        <f t="shared" si="56"/>
        <v>#N/A</v>
      </c>
      <c r="S939" s="133" t="str">
        <f t="shared" si="59"/>
        <v/>
      </c>
    </row>
    <row r="940" spans="2:19" ht="16.5" thickBot="1" x14ac:dyDescent="0.3">
      <c r="B940" s="206">
        <f>Vulnerability_climate!B969</f>
        <v>0</v>
      </c>
      <c r="C940" s="207">
        <f>VLOOKUP($B940,Hazards_climate!$J$15:$R$10016,6,FALSE)</f>
        <v>0</v>
      </c>
      <c r="D940" s="208" t="e">
        <f>VLOOKUP($B940,Hazards_climate!$J$15:$R$10016,7,FALSE)</f>
        <v>#N/A</v>
      </c>
      <c r="E940" s="207">
        <f>VLOOKUP($B940,Hazards_climate!$J$15:$R$10016,8,FALSE)</f>
        <v>0</v>
      </c>
      <c r="F940" s="209">
        <f>VLOOKUP($B940,Hazards_climate!$J$15:$R$10016,9,FALSE)</f>
        <v>0</v>
      </c>
      <c r="G940" s="108">
        <f>Vulnerability_climate!C969</f>
        <v>0</v>
      </c>
      <c r="H940" s="109" t="str">
        <f t="shared" si="57"/>
        <v>00</v>
      </c>
      <c r="I940" s="109" t="e">
        <f>VLOOKUP(Risk_climate!$H940,Exposure_climate!$D$14:$J$1009,3,FALSE)</f>
        <v>#N/A</v>
      </c>
      <c r="J940" s="109" t="e">
        <f>VLOOKUP(Risk_climate!$H940,Exposure_climate!$D$14:$J$1009,4,FALSE)</f>
        <v>#N/A</v>
      </c>
      <c r="K940" s="110" t="e">
        <f>VLOOKUP(Risk_climate!$H940,Exposure_climate!$D$14:$J$1009,6,FALSE)</f>
        <v>#N/A</v>
      </c>
      <c r="L940" s="111">
        <f>Vulnerability_climate!E969</f>
        <v>0</v>
      </c>
      <c r="M940" s="112">
        <f>Vulnerability_climate!F969</f>
        <v>0</v>
      </c>
      <c r="N940" s="112" t="str">
        <f t="shared" si="58"/>
        <v>00</v>
      </c>
      <c r="O940" s="112" t="e">
        <f>VLOOKUP(N940,Vulnerability_climate!$D$18:$I$37,4,FALSE)</f>
        <v>#N/A</v>
      </c>
      <c r="P940" s="112" t="e">
        <f>VLOOKUP(N940,Vulnerability_climate!$D$18:$I$37,5,FALSE)</f>
        <v>#N/A</v>
      </c>
      <c r="Q940" s="113" t="e">
        <f>VLOOKUP(N940,Vulnerability_climate!$D$18:$I$37,6,FALSE)</f>
        <v>#N/A</v>
      </c>
      <c r="R940" s="55" t="e">
        <f t="shared" si="56"/>
        <v>#N/A</v>
      </c>
      <c r="S940" s="133" t="str">
        <f t="shared" si="59"/>
        <v/>
      </c>
    </row>
    <row r="941" spans="2:19" ht="16.5" thickBot="1" x14ac:dyDescent="0.3">
      <c r="B941" s="206">
        <f>Vulnerability_climate!B970</f>
        <v>0</v>
      </c>
      <c r="C941" s="207">
        <f>VLOOKUP($B941,Hazards_climate!$J$15:$R$10016,6,FALSE)</f>
        <v>0</v>
      </c>
      <c r="D941" s="208" t="e">
        <f>VLOOKUP($B941,Hazards_climate!$J$15:$R$10016,7,FALSE)</f>
        <v>#N/A</v>
      </c>
      <c r="E941" s="207">
        <f>VLOOKUP($B941,Hazards_climate!$J$15:$R$10016,8,FALSE)</f>
        <v>0</v>
      </c>
      <c r="F941" s="209">
        <f>VLOOKUP($B941,Hazards_climate!$J$15:$R$10016,9,FALSE)</f>
        <v>0</v>
      </c>
      <c r="G941" s="108">
        <f>Vulnerability_climate!C970</f>
        <v>0</v>
      </c>
      <c r="H941" s="109" t="str">
        <f t="shared" si="57"/>
        <v>00</v>
      </c>
      <c r="I941" s="109" t="e">
        <f>VLOOKUP(Risk_climate!$H941,Exposure_climate!$D$14:$J$1009,3,FALSE)</f>
        <v>#N/A</v>
      </c>
      <c r="J941" s="109" t="e">
        <f>VLOOKUP(Risk_climate!$H941,Exposure_climate!$D$14:$J$1009,4,FALSE)</f>
        <v>#N/A</v>
      </c>
      <c r="K941" s="110" t="e">
        <f>VLOOKUP(Risk_climate!$H941,Exposure_climate!$D$14:$J$1009,6,FALSE)</f>
        <v>#N/A</v>
      </c>
      <c r="L941" s="111">
        <f>Vulnerability_climate!E970</f>
        <v>0</v>
      </c>
      <c r="M941" s="112">
        <f>Vulnerability_climate!F970</f>
        <v>0</v>
      </c>
      <c r="N941" s="112" t="str">
        <f t="shared" si="58"/>
        <v>00</v>
      </c>
      <c r="O941" s="112" t="e">
        <f>VLOOKUP(N941,Vulnerability_climate!$D$18:$I$37,4,FALSE)</f>
        <v>#N/A</v>
      </c>
      <c r="P941" s="112" t="e">
        <f>VLOOKUP(N941,Vulnerability_climate!$D$18:$I$37,5,FALSE)</f>
        <v>#N/A</v>
      </c>
      <c r="Q941" s="113" t="e">
        <f>VLOOKUP(N941,Vulnerability_climate!$D$18:$I$37,6,FALSE)</f>
        <v>#N/A</v>
      </c>
      <c r="R941" s="55" t="e">
        <f t="shared" si="56"/>
        <v>#N/A</v>
      </c>
      <c r="S941" s="133" t="str">
        <f t="shared" si="59"/>
        <v/>
      </c>
    </row>
    <row r="942" spans="2:19" ht="16.5" thickBot="1" x14ac:dyDescent="0.3">
      <c r="B942" s="206">
        <f>Vulnerability_climate!B971</f>
        <v>0</v>
      </c>
      <c r="C942" s="207">
        <f>VLOOKUP($B942,Hazards_climate!$J$15:$R$10016,6,FALSE)</f>
        <v>0</v>
      </c>
      <c r="D942" s="208" t="e">
        <f>VLOOKUP($B942,Hazards_climate!$J$15:$R$10016,7,FALSE)</f>
        <v>#N/A</v>
      </c>
      <c r="E942" s="207">
        <f>VLOOKUP($B942,Hazards_climate!$J$15:$R$10016,8,FALSE)</f>
        <v>0</v>
      </c>
      <c r="F942" s="209">
        <f>VLOOKUP($B942,Hazards_climate!$J$15:$R$10016,9,FALSE)</f>
        <v>0</v>
      </c>
      <c r="G942" s="108">
        <f>Vulnerability_climate!C971</f>
        <v>0</v>
      </c>
      <c r="H942" s="109" t="str">
        <f t="shared" si="57"/>
        <v>00</v>
      </c>
      <c r="I942" s="109" t="e">
        <f>VLOOKUP(Risk_climate!$H942,Exposure_climate!$D$14:$J$1009,3,FALSE)</f>
        <v>#N/A</v>
      </c>
      <c r="J942" s="109" t="e">
        <f>VLOOKUP(Risk_climate!$H942,Exposure_climate!$D$14:$J$1009,4,FALSE)</f>
        <v>#N/A</v>
      </c>
      <c r="K942" s="110" t="e">
        <f>VLOOKUP(Risk_climate!$H942,Exposure_climate!$D$14:$J$1009,6,FALSE)</f>
        <v>#N/A</v>
      </c>
      <c r="L942" s="111">
        <f>Vulnerability_climate!E971</f>
        <v>0</v>
      </c>
      <c r="M942" s="112">
        <f>Vulnerability_climate!F971</f>
        <v>0</v>
      </c>
      <c r="N942" s="112" t="str">
        <f t="shared" si="58"/>
        <v>00</v>
      </c>
      <c r="O942" s="112" t="e">
        <f>VLOOKUP(N942,Vulnerability_climate!$D$18:$I$37,4,FALSE)</f>
        <v>#N/A</v>
      </c>
      <c r="P942" s="112" t="e">
        <f>VLOOKUP(N942,Vulnerability_climate!$D$18:$I$37,5,FALSE)</f>
        <v>#N/A</v>
      </c>
      <c r="Q942" s="113" t="e">
        <f>VLOOKUP(N942,Vulnerability_climate!$D$18:$I$37,6,FALSE)</f>
        <v>#N/A</v>
      </c>
      <c r="R942" s="55" t="e">
        <f t="shared" si="56"/>
        <v>#N/A</v>
      </c>
      <c r="S942" s="133" t="str">
        <f t="shared" si="59"/>
        <v/>
      </c>
    </row>
    <row r="943" spans="2:19" ht="16.5" thickBot="1" x14ac:dyDescent="0.3">
      <c r="B943" s="206">
        <f>Vulnerability_climate!B972</f>
        <v>0</v>
      </c>
      <c r="C943" s="207">
        <f>VLOOKUP($B943,Hazards_climate!$J$15:$R$10016,6,FALSE)</f>
        <v>0</v>
      </c>
      <c r="D943" s="208" t="e">
        <f>VLOOKUP($B943,Hazards_climate!$J$15:$R$10016,7,FALSE)</f>
        <v>#N/A</v>
      </c>
      <c r="E943" s="207">
        <f>VLOOKUP($B943,Hazards_climate!$J$15:$R$10016,8,FALSE)</f>
        <v>0</v>
      </c>
      <c r="F943" s="209">
        <f>VLOOKUP($B943,Hazards_climate!$J$15:$R$10016,9,FALSE)</f>
        <v>0</v>
      </c>
      <c r="G943" s="108">
        <f>Vulnerability_climate!C972</f>
        <v>0</v>
      </c>
      <c r="H943" s="109" t="str">
        <f t="shared" si="57"/>
        <v>00</v>
      </c>
      <c r="I943" s="109" t="e">
        <f>VLOOKUP(Risk_climate!$H943,Exposure_climate!$D$14:$J$1009,3,FALSE)</f>
        <v>#N/A</v>
      </c>
      <c r="J943" s="109" t="e">
        <f>VLOOKUP(Risk_climate!$H943,Exposure_climate!$D$14:$J$1009,4,FALSE)</f>
        <v>#N/A</v>
      </c>
      <c r="K943" s="110" t="e">
        <f>VLOOKUP(Risk_climate!$H943,Exposure_climate!$D$14:$J$1009,6,FALSE)</f>
        <v>#N/A</v>
      </c>
      <c r="L943" s="111">
        <f>Vulnerability_climate!E972</f>
        <v>0</v>
      </c>
      <c r="M943" s="112">
        <f>Vulnerability_climate!F972</f>
        <v>0</v>
      </c>
      <c r="N943" s="112" t="str">
        <f t="shared" si="58"/>
        <v>00</v>
      </c>
      <c r="O943" s="112" t="e">
        <f>VLOOKUP(N943,Vulnerability_climate!$D$18:$I$37,4,FALSE)</f>
        <v>#N/A</v>
      </c>
      <c r="P943" s="112" t="e">
        <f>VLOOKUP(N943,Vulnerability_climate!$D$18:$I$37,5,FALSE)</f>
        <v>#N/A</v>
      </c>
      <c r="Q943" s="113" t="e">
        <f>VLOOKUP(N943,Vulnerability_climate!$D$18:$I$37,6,FALSE)</f>
        <v>#N/A</v>
      </c>
      <c r="R943" s="55" t="e">
        <f t="shared" si="56"/>
        <v>#N/A</v>
      </c>
      <c r="S943" s="133" t="str">
        <f t="shared" si="59"/>
        <v/>
      </c>
    </row>
    <row r="944" spans="2:19" ht="16.5" thickBot="1" x14ac:dyDescent="0.3">
      <c r="B944" s="206">
        <f>Vulnerability_climate!B973</f>
        <v>0</v>
      </c>
      <c r="C944" s="207">
        <f>VLOOKUP($B944,Hazards_climate!$J$15:$R$10016,6,FALSE)</f>
        <v>0</v>
      </c>
      <c r="D944" s="208" t="e">
        <f>VLOOKUP($B944,Hazards_climate!$J$15:$R$10016,7,FALSE)</f>
        <v>#N/A</v>
      </c>
      <c r="E944" s="207">
        <f>VLOOKUP($B944,Hazards_climate!$J$15:$R$10016,8,FALSE)</f>
        <v>0</v>
      </c>
      <c r="F944" s="209">
        <f>VLOOKUP($B944,Hazards_climate!$J$15:$R$10016,9,FALSE)</f>
        <v>0</v>
      </c>
      <c r="G944" s="108">
        <f>Vulnerability_climate!C973</f>
        <v>0</v>
      </c>
      <c r="H944" s="109" t="str">
        <f t="shared" si="57"/>
        <v>00</v>
      </c>
      <c r="I944" s="109" t="e">
        <f>VLOOKUP(Risk_climate!$H944,Exposure_climate!$D$14:$J$1009,3,FALSE)</f>
        <v>#N/A</v>
      </c>
      <c r="J944" s="109" t="e">
        <f>VLOOKUP(Risk_climate!$H944,Exposure_climate!$D$14:$J$1009,4,FALSE)</f>
        <v>#N/A</v>
      </c>
      <c r="K944" s="110" t="e">
        <f>VLOOKUP(Risk_climate!$H944,Exposure_climate!$D$14:$J$1009,6,FALSE)</f>
        <v>#N/A</v>
      </c>
      <c r="L944" s="111">
        <f>Vulnerability_climate!E973</f>
        <v>0</v>
      </c>
      <c r="M944" s="112">
        <f>Vulnerability_climate!F973</f>
        <v>0</v>
      </c>
      <c r="N944" s="112" t="str">
        <f t="shared" si="58"/>
        <v>00</v>
      </c>
      <c r="O944" s="112" t="e">
        <f>VLOOKUP(N944,Vulnerability_climate!$D$18:$I$37,4,FALSE)</f>
        <v>#N/A</v>
      </c>
      <c r="P944" s="112" t="e">
        <f>VLOOKUP(N944,Vulnerability_climate!$D$18:$I$37,5,FALSE)</f>
        <v>#N/A</v>
      </c>
      <c r="Q944" s="113" t="e">
        <f>VLOOKUP(N944,Vulnerability_climate!$D$18:$I$37,6,FALSE)</f>
        <v>#N/A</v>
      </c>
      <c r="R944" s="55" t="e">
        <f t="shared" si="56"/>
        <v>#N/A</v>
      </c>
      <c r="S944" s="133" t="str">
        <f t="shared" si="59"/>
        <v/>
      </c>
    </row>
    <row r="945" spans="2:19" ht="16.5" thickBot="1" x14ac:dyDescent="0.3">
      <c r="B945" s="206">
        <f>Vulnerability_climate!B974</f>
        <v>0</v>
      </c>
      <c r="C945" s="207">
        <f>VLOOKUP($B945,Hazards_climate!$J$15:$R$10016,6,FALSE)</f>
        <v>0</v>
      </c>
      <c r="D945" s="208" t="e">
        <f>VLOOKUP($B945,Hazards_climate!$J$15:$R$10016,7,FALSE)</f>
        <v>#N/A</v>
      </c>
      <c r="E945" s="207">
        <f>VLOOKUP($B945,Hazards_climate!$J$15:$R$10016,8,FALSE)</f>
        <v>0</v>
      </c>
      <c r="F945" s="209">
        <f>VLOOKUP($B945,Hazards_climate!$J$15:$R$10016,9,FALSE)</f>
        <v>0</v>
      </c>
      <c r="G945" s="108">
        <f>Vulnerability_climate!C974</f>
        <v>0</v>
      </c>
      <c r="H945" s="109" t="str">
        <f t="shared" si="57"/>
        <v>00</v>
      </c>
      <c r="I945" s="109" t="e">
        <f>VLOOKUP(Risk_climate!$H945,Exposure_climate!$D$14:$J$1009,3,FALSE)</f>
        <v>#N/A</v>
      </c>
      <c r="J945" s="109" t="e">
        <f>VLOOKUP(Risk_climate!$H945,Exposure_climate!$D$14:$J$1009,4,FALSE)</f>
        <v>#N/A</v>
      </c>
      <c r="K945" s="110" t="e">
        <f>VLOOKUP(Risk_climate!$H945,Exposure_climate!$D$14:$J$1009,6,FALSE)</f>
        <v>#N/A</v>
      </c>
      <c r="L945" s="111">
        <f>Vulnerability_climate!E974</f>
        <v>0</v>
      </c>
      <c r="M945" s="112">
        <f>Vulnerability_climate!F974</f>
        <v>0</v>
      </c>
      <c r="N945" s="112" t="str">
        <f t="shared" si="58"/>
        <v>00</v>
      </c>
      <c r="O945" s="112" t="e">
        <f>VLOOKUP(N945,Vulnerability_climate!$D$18:$I$37,4,FALSE)</f>
        <v>#N/A</v>
      </c>
      <c r="P945" s="112" t="e">
        <f>VLOOKUP(N945,Vulnerability_climate!$D$18:$I$37,5,FALSE)</f>
        <v>#N/A</v>
      </c>
      <c r="Q945" s="113" t="e">
        <f>VLOOKUP(N945,Vulnerability_climate!$D$18:$I$37,6,FALSE)</f>
        <v>#N/A</v>
      </c>
      <c r="R945" s="55" t="e">
        <f t="shared" si="56"/>
        <v>#N/A</v>
      </c>
      <c r="S945" s="133" t="str">
        <f t="shared" si="59"/>
        <v/>
      </c>
    </row>
    <row r="946" spans="2:19" ht="16.5" thickBot="1" x14ac:dyDescent="0.3">
      <c r="B946" s="206">
        <f>Vulnerability_climate!B975</f>
        <v>0</v>
      </c>
      <c r="C946" s="207">
        <f>VLOOKUP($B946,Hazards_climate!$J$15:$R$10016,6,FALSE)</f>
        <v>0</v>
      </c>
      <c r="D946" s="208" t="e">
        <f>VLOOKUP($B946,Hazards_climate!$J$15:$R$10016,7,FALSE)</f>
        <v>#N/A</v>
      </c>
      <c r="E946" s="207">
        <f>VLOOKUP($B946,Hazards_climate!$J$15:$R$10016,8,FALSE)</f>
        <v>0</v>
      </c>
      <c r="F946" s="209">
        <f>VLOOKUP($B946,Hazards_climate!$J$15:$R$10016,9,FALSE)</f>
        <v>0</v>
      </c>
      <c r="G946" s="108">
        <f>Vulnerability_climate!C975</f>
        <v>0</v>
      </c>
      <c r="H946" s="109" t="str">
        <f t="shared" si="57"/>
        <v>00</v>
      </c>
      <c r="I946" s="109" t="e">
        <f>VLOOKUP(Risk_climate!$H946,Exposure_climate!$D$14:$J$1009,3,FALSE)</f>
        <v>#N/A</v>
      </c>
      <c r="J946" s="109" t="e">
        <f>VLOOKUP(Risk_climate!$H946,Exposure_climate!$D$14:$J$1009,4,FALSE)</f>
        <v>#N/A</v>
      </c>
      <c r="K946" s="110" t="e">
        <f>VLOOKUP(Risk_climate!$H946,Exposure_climate!$D$14:$J$1009,6,FALSE)</f>
        <v>#N/A</v>
      </c>
      <c r="L946" s="111">
        <f>Vulnerability_climate!E975</f>
        <v>0</v>
      </c>
      <c r="M946" s="112">
        <f>Vulnerability_climate!F975</f>
        <v>0</v>
      </c>
      <c r="N946" s="112" t="str">
        <f t="shared" si="58"/>
        <v>00</v>
      </c>
      <c r="O946" s="112" t="e">
        <f>VLOOKUP(N946,Vulnerability_climate!$D$18:$I$37,4,FALSE)</f>
        <v>#N/A</v>
      </c>
      <c r="P946" s="112" t="e">
        <f>VLOOKUP(N946,Vulnerability_climate!$D$18:$I$37,5,FALSE)</f>
        <v>#N/A</v>
      </c>
      <c r="Q946" s="113" t="e">
        <f>VLOOKUP(N946,Vulnerability_climate!$D$18:$I$37,6,FALSE)</f>
        <v>#N/A</v>
      </c>
      <c r="R946" s="55" t="e">
        <f t="shared" si="56"/>
        <v>#N/A</v>
      </c>
      <c r="S946" s="133" t="str">
        <f t="shared" si="59"/>
        <v/>
      </c>
    </row>
    <row r="947" spans="2:19" ht="16.5" thickBot="1" x14ac:dyDescent="0.3">
      <c r="B947" s="206">
        <f>Vulnerability_climate!B976</f>
        <v>0</v>
      </c>
      <c r="C947" s="207">
        <f>VLOOKUP($B947,Hazards_climate!$J$15:$R$10016,6,FALSE)</f>
        <v>0</v>
      </c>
      <c r="D947" s="208" t="e">
        <f>VLOOKUP($B947,Hazards_climate!$J$15:$R$10016,7,FALSE)</f>
        <v>#N/A</v>
      </c>
      <c r="E947" s="207">
        <f>VLOOKUP($B947,Hazards_climate!$J$15:$R$10016,8,FALSE)</f>
        <v>0</v>
      </c>
      <c r="F947" s="209">
        <f>VLOOKUP($B947,Hazards_climate!$J$15:$R$10016,9,FALSE)</f>
        <v>0</v>
      </c>
      <c r="G947" s="108">
        <f>Vulnerability_climate!C976</f>
        <v>0</v>
      </c>
      <c r="H947" s="109" t="str">
        <f t="shared" si="57"/>
        <v>00</v>
      </c>
      <c r="I947" s="109" t="e">
        <f>VLOOKUP(Risk_climate!$H947,Exposure_climate!$D$14:$J$1009,3,FALSE)</f>
        <v>#N/A</v>
      </c>
      <c r="J947" s="109" t="e">
        <f>VLOOKUP(Risk_climate!$H947,Exposure_climate!$D$14:$J$1009,4,FALSE)</f>
        <v>#N/A</v>
      </c>
      <c r="K947" s="110" t="e">
        <f>VLOOKUP(Risk_climate!$H947,Exposure_climate!$D$14:$J$1009,6,FALSE)</f>
        <v>#N/A</v>
      </c>
      <c r="L947" s="111">
        <f>Vulnerability_climate!E976</f>
        <v>0</v>
      </c>
      <c r="M947" s="112">
        <f>Vulnerability_climate!F976</f>
        <v>0</v>
      </c>
      <c r="N947" s="112" t="str">
        <f t="shared" si="58"/>
        <v>00</v>
      </c>
      <c r="O947" s="112" t="e">
        <f>VLOOKUP(N947,Vulnerability_climate!$D$18:$I$37,4,FALSE)</f>
        <v>#N/A</v>
      </c>
      <c r="P947" s="112" t="e">
        <f>VLOOKUP(N947,Vulnerability_climate!$D$18:$I$37,5,FALSE)</f>
        <v>#N/A</v>
      </c>
      <c r="Q947" s="113" t="e">
        <f>VLOOKUP(N947,Vulnerability_climate!$D$18:$I$37,6,FALSE)</f>
        <v>#N/A</v>
      </c>
      <c r="R947" s="55" t="e">
        <f t="shared" si="56"/>
        <v>#N/A</v>
      </c>
      <c r="S947" s="133" t="str">
        <f t="shared" si="59"/>
        <v/>
      </c>
    </row>
    <row r="948" spans="2:19" ht="16.5" thickBot="1" x14ac:dyDescent="0.3">
      <c r="B948" s="206">
        <f>Vulnerability_climate!B977</f>
        <v>0</v>
      </c>
      <c r="C948" s="207">
        <f>VLOOKUP($B948,Hazards_climate!$J$15:$R$10016,6,FALSE)</f>
        <v>0</v>
      </c>
      <c r="D948" s="208" t="e">
        <f>VLOOKUP($B948,Hazards_climate!$J$15:$R$10016,7,FALSE)</f>
        <v>#N/A</v>
      </c>
      <c r="E948" s="207">
        <f>VLOOKUP($B948,Hazards_climate!$J$15:$R$10016,8,FALSE)</f>
        <v>0</v>
      </c>
      <c r="F948" s="209">
        <f>VLOOKUP($B948,Hazards_climate!$J$15:$R$10016,9,FALSE)</f>
        <v>0</v>
      </c>
      <c r="G948" s="108">
        <f>Vulnerability_climate!C977</f>
        <v>0</v>
      </c>
      <c r="H948" s="109" t="str">
        <f t="shared" si="57"/>
        <v>00</v>
      </c>
      <c r="I948" s="109" t="e">
        <f>VLOOKUP(Risk_climate!$H948,Exposure_climate!$D$14:$J$1009,3,FALSE)</f>
        <v>#N/A</v>
      </c>
      <c r="J948" s="109" t="e">
        <f>VLOOKUP(Risk_climate!$H948,Exposure_climate!$D$14:$J$1009,4,FALSE)</f>
        <v>#N/A</v>
      </c>
      <c r="K948" s="110" t="e">
        <f>VLOOKUP(Risk_climate!$H948,Exposure_climate!$D$14:$J$1009,6,FALSE)</f>
        <v>#N/A</v>
      </c>
      <c r="L948" s="111">
        <f>Vulnerability_climate!E977</f>
        <v>0</v>
      </c>
      <c r="M948" s="112">
        <f>Vulnerability_climate!F977</f>
        <v>0</v>
      </c>
      <c r="N948" s="112" t="str">
        <f t="shared" si="58"/>
        <v>00</v>
      </c>
      <c r="O948" s="112" t="e">
        <f>VLOOKUP(N948,Vulnerability_climate!$D$18:$I$37,4,FALSE)</f>
        <v>#N/A</v>
      </c>
      <c r="P948" s="112" t="e">
        <f>VLOOKUP(N948,Vulnerability_climate!$D$18:$I$37,5,FALSE)</f>
        <v>#N/A</v>
      </c>
      <c r="Q948" s="113" t="e">
        <f>VLOOKUP(N948,Vulnerability_climate!$D$18:$I$37,6,FALSE)</f>
        <v>#N/A</v>
      </c>
      <c r="R948" s="55" t="e">
        <f t="shared" si="56"/>
        <v>#N/A</v>
      </c>
      <c r="S948" s="133" t="str">
        <f t="shared" si="59"/>
        <v/>
      </c>
    </row>
    <row r="949" spans="2:19" ht="16.5" thickBot="1" x14ac:dyDescent="0.3">
      <c r="B949" s="206">
        <f>Vulnerability_climate!B978</f>
        <v>0</v>
      </c>
      <c r="C949" s="207">
        <f>VLOOKUP($B949,Hazards_climate!$J$15:$R$10016,6,FALSE)</f>
        <v>0</v>
      </c>
      <c r="D949" s="208" t="e">
        <f>VLOOKUP($B949,Hazards_climate!$J$15:$R$10016,7,FALSE)</f>
        <v>#N/A</v>
      </c>
      <c r="E949" s="207">
        <f>VLOOKUP($B949,Hazards_climate!$J$15:$R$10016,8,FALSE)</f>
        <v>0</v>
      </c>
      <c r="F949" s="209">
        <f>VLOOKUP($B949,Hazards_climate!$J$15:$R$10016,9,FALSE)</f>
        <v>0</v>
      </c>
      <c r="G949" s="108">
        <f>Vulnerability_climate!C978</f>
        <v>0</v>
      </c>
      <c r="H949" s="109" t="str">
        <f t="shared" si="57"/>
        <v>00</v>
      </c>
      <c r="I949" s="109" t="e">
        <f>VLOOKUP(Risk_climate!$H949,Exposure_climate!$D$14:$J$1009,3,FALSE)</f>
        <v>#N/A</v>
      </c>
      <c r="J949" s="109" t="e">
        <f>VLOOKUP(Risk_climate!$H949,Exposure_climate!$D$14:$J$1009,4,FALSE)</f>
        <v>#N/A</v>
      </c>
      <c r="K949" s="110" t="e">
        <f>VLOOKUP(Risk_climate!$H949,Exposure_climate!$D$14:$J$1009,6,FALSE)</f>
        <v>#N/A</v>
      </c>
      <c r="L949" s="111">
        <f>Vulnerability_climate!E978</f>
        <v>0</v>
      </c>
      <c r="M949" s="112">
        <f>Vulnerability_climate!F978</f>
        <v>0</v>
      </c>
      <c r="N949" s="112" t="str">
        <f t="shared" si="58"/>
        <v>00</v>
      </c>
      <c r="O949" s="112" t="e">
        <f>VLOOKUP(N949,Vulnerability_climate!$D$18:$I$37,4,FALSE)</f>
        <v>#N/A</v>
      </c>
      <c r="P949" s="112" t="e">
        <f>VLOOKUP(N949,Vulnerability_climate!$D$18:$I$37,5,FALSE)</f>
        <v>#N/A</v>
      </c>
      <c r="Q949" s="113" t="e">
        <f>VLOOKUP(N949,Vulnerability_climate!$D$18:$I$37,6,FALSE)</f>
        <v>#N/A</v>
      </c>
      <c r="R949" s="55" t="e">
        <f t="shared" si="56"/>
        <v>#N/A</v>
      </c>
      <c r="S949" s="133" t="str">
        <f t="shared" si="59"/>
        <v/>
      </c>
    </row>
    <row r="950" spans="2:19" ht="16.5" thickBot="1" x14ac:dyDescent="0.3">
      <c r="B950" s="206">
        <f>Vulnerability_climate!B979</f>
        <v>0</v>
      </c>
      <c r="C950" s="207">
        <f>VLOOKUP($B950,Hazards_climate!$J$15:$R$10016,6,FALSE)</f>
        <v>0</v>
      </c>
      <c r="D950" s="208" t="e">
        <f>VLOOKUP($B950,Hazards_climate!$J$15:$R$10016,7,FALSE)</f>
        <v>#N/A</v>
      </c>
      <c r="E950" s="207">
        <f>VLOOKUP($B950,Hazards_climate!$J$15:$R$10016,8,FALSE)</f>
        <v>0</v>
      </c>
      <c r="F950" s="209">
        <f>VLOOKUP($B950,Hazards_climate!$J$15:$R$10016,9,FALSE)</f>
        <v>0</v>
      </c>
      <c r="G950" s="108">
        <f>Vulnerability_climate!C979</f>
        <v>0</v>
      </c>
      <c r="H950" s="109" t="str">
        <f t="shared" si="57"/>
        <v>00</v>
      </c>
      <c r="I950" s="109" t="e">
        <f>VLOOKUP(Risk_climate!$H950,Exposure_climate!$D$14:$J$1009,3,FALSE)</f>
        <v>#N/A</v>
      </c>
      <c r="J950" s="109" t="e">
        <f>VLOOKUP(Risk_climate!$H950,Exposure_climate!$D$14:$J$1009,4,FALSE)</f>
        <v>#N/A</v>
      </c>
      <c r="K950" s="110" t="e">
        <f>VLOOKUP(Risk_climate!$H950,Exposure_climate!$D$14:$J$1009,6,FALSE)</f>
        <v>#N/A</v>
      </c>
      <c r="L950" s="111">
        <f>Vulnerability_climate!E979</f>
        <v>0</v>
      </c>
      <c r="M950" s="112">
        <f>Vulnerability_climate!F979</f>
        <v>0</v>
      </c>
      <c r="N950" s="112" t="str">
        <f t="shared" si="58"/>
        <v>00</v>
      </c>
      <c r="O950" s="112" t="e">
        <f>VLOOKUP(N950,Vulnerability_climate!$D$18:$I$37,4,FALSE)</f>
        <v>#N/A</v>
      </c>
      <c r="P950" s="112" t="e">
        <f>VLOOKUP(N950,Vulnerability_climate!$D$18:$I$37,5,FALSE)</f>
        <v>#N/A</v>
      </c>
      <c r="Q950" s="113" t="e">
        <f>VLOOKUP(N950,Vulnerability_climate!$D$18:$I$37,6,FALSE)</f>
        <v>#N/A</v>
      </c>
      <c r="R950" s="55" t="e">
        <f t="shared" si="56"/>
        <v>#N/A</v>
      </c>
      <c r="S950" s="133" t="str">
        <f t="shared" si="59"/>
        <v/>
      </c>
    </row>
    <row r="951" spans="2:19" ht="16.5" thickBot="1" x14ac:dyDescent="0.3">
      <c r="B951" s="206">
        <f>Vulnerability_climate!B980</f>
        <v>0</v>
      </c>
      <c r="C951" s="207">
        <f>VLOOKUP($B951,Hazards_climate!$J$15:$R$10016,6,FALSE)</f>
        <v>0</v>
      </c>
      <c r="D951" s="208" t="e">
        <f>VLOOKUP($B951,Hazards_climate!$J$15:$R$10016,7,FALSE)</f>
        <v>#N/A</v>
      </c>
      <c r="E951" s="207">
        <f>VLOOKUP($B951,Hazards_climate!$J$15:$R$10016,8,FALSE)</f>
        <v>0</v>
      </c>
      <c r="F951" s="209">
        <f>VLOOKUP($B951,Hazards_climate!$J$15:$R$10016,9,FALSE)</f>
        <v>0</v>
      </c>
      <c r="G951" s="108">
        <f>Vulnerability_climate!C980</f>
        <v>0</v>
      </c>
      <c r="H951" s="109" t="str">
        <f t="shared" si="57"/>
        <v>00</v>
      </c>
      <c r="I951" s="109" t="e">
        <f>VLOOKUP(Risk_climate!$H951,Exposure_climate!$D$14:$J$1009,3,FALSE)</f>
        <v>#N/A</v>
      </c>
      <c r="J951" s="109" t="e">
        <f>VLOOKUP(Risk_climate!$H951,Exposure_climate!$D$14:$J$1009,4,FALSE)</f>
        <v>#N/A</v>
      </c>
      <c r="K951" s="110" t="e">
        <f>VLOOKUP(Risk_climate!$H951,Exposure_climate!$D$14:$J$1009,6,FALSE)</f>
        <v>#N/A</v>
      </c>
      <c r="L951" s="111">
        <f>Vulnerability_climate!E980</f>
        <v>0</v>
      </c>
      <c r="M951" s="112">
        <f>Vulnerability_climate!F980</f>
        <v>0</v>
      </c>
      <c r="N951" s="112" t="str">
        <f t="shared" si="58"/>
        <v>00</v>
      </c>
      <c r="O951" s="112" t="e">
        <f>VLOOKUP(N951,Vulnerability_climate!$D$18:$I$37,4,FALSE)</f>
        <v>#N/A</v>
      </c>
      <c r="P951" s="112" t="e">
        <f>VLOOKUP(N951,Vulnerability_climate!$D$18:$I$37,5,FALSE)</f>
        <v>#N/A</v>
      </c>
      <c r="Q951" s="113" t="e">
        <f>VLOOKUP(N951,Vulnerability_climate!$D$18:$I$37,6,FALSE)</f>
        <v>#N/A</v>
      </c>
      <c r="R951" s="55" t="e">
        <f t="shared" si="56"/>
        <v>#N/A</v>
      </c>
      <c r="S951" s="133" t="str">
        <f t="shared" si="59"/>
        <v/>
      </c>
    </row>
    <row r="952" spans="2:19" ht="16.5" thickBot="1" x14ac:dyDescent="0.3">
      <c r="B952" s="206">
        <f>Vulnerability_climate!B981</f>
        <v>0</v>
      </c>
      <c r="C952" s="207">
        <f>VLOOKUP($B952,Hazards_climate!$J$15:$R$10016,6,FALSE)</f>
        <v>0</v>
      </c>
      <c r="D952" s="208" t="e">
        <f>VLOOKUP($B952,Hazards_climate!$J$15:$R$10016,7,FALSE)</f>
        <v>#N/A</v>
      </c>
      <c r="E952" s="207">
        <f>VLOOKUP($B952,Hazards_climate!$J$15:$R$10016,8,FALSE)</f>
        <v>0</v>
      </c>
      <c r="F952" s="209">
        <f>VLOOKUP($B952,Hazards_climate!$J$15:$R$10016,9,FALSE)</f>
        <v>0</v>
      </c>
      <c r="G952" s="108">
        <f>Vulnerability_climate!C981</f>
        <v>0</v>
      </c>
      <c r="H952" s="109" t="str">
        <f t="shared" si="57"/>
        <v>00</v>
      </c>
      <c r="I952" s="109" t="e">
        <f>VLOOKUP(Risk_climate!$H952,Exposure_climate!$D$14:$J$1009,3,FALSE)</f>
        <v>#N/A</v>
      </c>
      <c r="J952" s="109" t="e">
        <f>VLOOKUP(Risk_climate!$H952,Exposure_climate!$D$14:$J$1009,4,FALSE)</f>
        <v>#N/A</v>
      </c>
      <c r="K952" s="110" t="e">
        <f>VLOOKUP(Risk_climate!$H952,Exposure_climate!$D$14:$J$1009,6,FALSE)</f>
        <v>#N/A</v>
      </c>
      <c r="L952" s="111">
        <f>Vulnerability_climate!E981</f>
        <v>0</v>
      </c>
      <c r="M952" s="112">
        <f>Vulnerability_climate!F981</f>
        <v>0</v>
      </c>
      <c r="N952" s="112" t="str">
        <f t="shared" si="58"/>
        <v>00</v>
      </c>
      <c r="O952" s="112" t="e">
        <f>VLOOKUP(N952,Vulnerability_climate!$D$18:$I$37,4,FALSE)</f>
        <v>#N/A</v>
      </c>
      <c r="P952" s="112" t="e">
        <f>VLOOKUP(N952,Vulnerability_climate!$D$18:$I$37,5,FALSE)</f>
        <v>#N/A</v>
      </c>
      <c r="Q952" s="113" t="e">
        <f>VLOOKUP(N952,Vulnerability_climate!$D$18:$I$37,6,FALSE)</f>
        <v>#N/A</v>
      </c>
      <c r="R952" s="55" t="e">
        <f t="shared" si="56"/>
        <v>#N/A</v>
      </c>
      <c r="S952" s="133" t="str">
        <f t="shared" si="59"/>
        <v/>
      </c>
    </row>
    <row r="953" spans="2:19" ht="16.5" thickBot="1" x14ac:dyDescent="0.3">
      <c r="B953" s="206">
        <f>Vulnerability_climate!B982</f>
        <v>0</v>
      </c>
      <c r="C953" s="207">
        <f>VLOOKUP($B953,Hazards_climate!$J$15:$R$10016,6,FALSE)</f>
        <v>0</v>
      </c>
      <c r="D953" s="208" t="e">
        <f>VLOOKUP($B953,Hazards_climate!$J$15:$R$10016,7,FALSE)</f>
        <v>#N/A</v>
      </c>
      <c r="E953" s="207">
        <f>VLOOKUP($B953,Hazards_climate!$J$15:$R$10016,8,FALSE)</f>
        <v>0</v>
      </c>
      <c r="F953" s="209">
        <f>VLOOKUP($B953,Hazards_climate!$J$15:$R$10016,9,FALSE)</f>
        <v>0</v>
      </c>
      <c r="G953" s="108">
        <f>Vulnerability_climate!C982</f>
        <v>0</v>
      </c>
      <c r="H953" s="109" t="str">
        <f t="shared" si="57"/>
        <v>00</v>
      </c>
      <c r="I953" s="109" t="e">
        <f>VLOOKUP(Risk_climate!$H953,Exposure_climate!$D$14:$J$1009,3,FALSE)</f>
        <v>#N/A</v>
      </c>
      <c r="J953" s="109" t="e">
        <f>VLOOKUP(Risk_climate!$H953,Exposure_climate!$D$14:$J$1009,4,FALSE)</f>
        <v>#N/A</v>
      </c>
      <c r="K953" s="110" t="e">
        <f>VLOOKUP(Risk_climate!$H953,Exposure_climate!$D$14:$J$1009,6,FALSE)</f>
        <v>#N/A</v>
      </c>
      <c r="L953" s="111">
        <f>Vulnerability_climate!E982</f>
        <v>0</v>
      </c>
      <c r="M953" s="112">
        <f>Vulnerability_climate!F982</f>
        <v>0</v>
      </c>
      <c r="N953" s="112" t="str">
        <f t="shared" si="58"/>
        <v>00</v>
      </c>
      <c r="O953" s="112" t="e">
        <f>VLOOKUP(N953,Vulnerability_climate!$D$18:$I$37,4,FALSE)</f>
        <v>#N/A</v>
      </c>
      <c r="P953" s="112" t="e">
        <f>VLOOKUP(N953,Vulnerability_climate!$D$18:$I$37,5,FALSE)</f>
        <v>#N/A</v>
      </c>
      <c r="Q953" s="113" t="e">
        <f>VLOOKUP(N953,Vulnerability_climate!$D$18:$I$37,6,FALSE)</f>
        <v>#N/A</v>
      </c>
      <c r="R953" s="55" t="e">
        <f t="shared" si="56"/>
        <v>#N/A</v>
      </c>
      <c r="S953" s="133" t="str">
        <f t="shared" si="59"/>
        <v/>
      </c>
    </row>
    <row r="954" spans="2:19" ht="16.5" thickBot="1" x14ac:dyDescent="0.3">
      <c r="B954" s="206">
        <f>Vulnerability_climate!B983</f>
        <v>0</v>
      </c>
      <c r="C954" s="207">
        <f>VLOOKUP($B954,Hazards_climate!$J$15:$R$10016,6,FALSE)</f>
        <v>0</v>
      </c>
      <c r="D954" s="208" t="e">
        <f>VLOOKUP($B954,Hazards_climate!$J$15:$R$10016,7,FALSE)</f>
        <v>#N/A</v>
      </c>
      <c r="E954" s="207">
        <f>VLOOKUP($B954,Hazards_climate!$J$15:$R$10016,8,FALSE)</f>
        <v>0</v>
      </c>
      <c r="F954" s="209">
        <f>VLOOKUP($B954,Hazards_climate!$J$15:$R$10016,9,FALSE)</f>
        <v>0</v>
      </c>
      <c r="G954" s="108">
        <f>Vulnerability_climate!C983</f>
        <v>0</v>
      </c>
      <c r="H954" s="109" t="str">
        <f t="shared" si="57"/>
        <v>00</v>
      </c>
      <c r="I954" s="109" t="e">
        <f>VLOOKUP(Risk_climate!$H954,Exposure_climate!$D$14:$J$1009,3,FALSE)</f>
        <v>#N/A</v>
      </c>
      <c r="J954" s="109" t="e">
        <f>VLOOKUP(Risk_climate!$H954,Exposure_climate!$D$14:$J$1009,4,FALSE)</f>
        <v>#N/A</v>
      </c>
      <c r="K954" s="110" t="e">
        <f>VLOOKUP(Risk_climate!$H954,Exposure_climate!$D$14:$J$1009,6,FALSE)</f>
        <v>#N/A</v>
      </c>
      <c r="L954" s="111">
        <f>Vulnerability_climate!E983</f>
        <v>0</v>
      </c>
      <c r="M954" s="112">
        <f>Vulnerability_climate!F983</f>
        <v>0</v>
      </c>
      <c r="N954" s="112" t="str">
        <f t="shared" si="58"/>
        <v>00</v>
      </c>
      <c r="O954" s="112" t="e">
        <f>VLOOKUP(N954,Vulnerability_climate!$D$18:$I$37,4,FALSE)</f>
        <v>#N/A</v>
      </c>
      <c r="P954" s="112" t="e">
        <f>VLOOKUP(N954,Vulnerability_climate!$D$18:$I$37,5,FALSE)</f>
        <v>#N/A</v>
      </c>
      <c r="Q954" s="113" t="e">
        <f>VLOOKUP(N954,Vulnerability_climate!$D$18:$I$37,6,FALSE)</f>
        <v>#N/A</v>
      </c>
      <c r="R954" s="55" t="e">
        <f t="shared" si="56"/>
        <v>#N/A</v>
      </c>
      <c r="S954" s="133" t="str">
        <f t="shared" si="59"/>
        <v/>
      </c>
    </row>
    <row r="955" spans="2:19" ht="16.5" thickBot="1" x14ac:dyDescent="0.3">
      <c r="B955" s="206">
        <f>Vulnerability_climate!B984</f>
        <v>0</v>
      </c>
      <c r="C955" s="207">
        <f>VLOOKUP($B955,Hazards_climate!$J$15:$R$10016,6,FALSE)</f>
        <v>0</v>
      </c>
      <c r="D955" s="208" t="e">
        <f>VLOOKUP($B955,Hazards_climate!$J$15:$R$10016,7,FALSE)</f>
        <v>#N/A</v>
      </c>
      <c r="E955" s="207">
        <f>VLOOKUP($B955,Hazards_climate!$J$15:$R$10016,8,FALSE)</f>
        <v>0</v>
      </c>
      <c r="F955" s="209">
        <f>VLOOKUP($B955,Hazards_climate!$J$15:$R$10016,9,FALSE)</f>
        <v>0</v>
      </c>
      <c r="G955" s="108">
        <f>Vulnerability_climate!C984</f>
        <v>0</v>
      </c>
      <c r="H955" s="109" t="str">
        <f t="shared" si="57"/>
        <v>00</v>
      </c>
      <c r="I955" s="109" t="e">
        <f>VLOOKUP(Risk_climate!$H955,Exposure_climate!$D$14:$J$1009,3,FALSE)</f>
        <v>#N/A</v>
      </c>
      <c r="J955" s="109" t="e">
        <f>VLOOKUP(Risk_climate!$H955,Exposure_climate!$D$14:$J$1009,4,FALSE)</f>
        <v>#N/A</v>
      </c>
      <c r="K955" s="110" t="e">
        <f>VLOOKUP(Risk_climate!$H955,Exposure_climate!$D$14:$J$1009,6,FALSE)</f>
        <v>#N/A</v>
      </c>
      <c r="L955" s="111">
        <f>Vulnerability_climate!E984</f>
        <v>0</v>
      </c>
      <c r="M955" s="112">
        <f>Vulnerability_climate!F984</f>
        <v>0</v>
      </c>
      <c r="N955" s="112" t="str">
        <f t="shared" si="58"/>
        <v>00</v>
      </c>
      <c r="O955" s="112" t="e">
        <f>VLOOKUP(N955,Vulnerability_climate!$D$18:$I$37,4,FALSE)</f>
        <v>#N/A</v>
      </c>
      <c r="P955" s="112" t="e">
        <f>VLOOKUP(N955,Vulnerability_climate!$D$18:$I$37,5,FALSE)</f>
        <v>#N/A</v>
      </c>
      <c r="Q955" s="113" t="e">
        <f>VLOOKUP(N955,Vulnerability_climate!$D$18:$I$37,6,FALSE)</f>
        <v>#N/A</v>
      </c>
      <c r="R955" s="55" t="e">
        <f t="shared" si="56"/>
        <v>#N/A</v>
      </c>
      <c r="S955" s="133" t="str">
        <f t="shared" si="59"/>
        <v/>
      </c>
    </row>
    <row r="956" spans="2:19" ht="16.5" thickBot="1" x14ac:dyDescent="0.3">
      <c r="B956" s="206">
        <f>Vulnerability_climate!B985</f>
        <v>0</v>
      </c>
      <c r="C956" s="207">
        <f>VLOOKUP($B956,Hazards_climate!$J$15:$R$10016,6,FALSE)</f>
        <v>0</v>
      </c>
      <c r="D956" s="208" t="e">
        <f>VLOOKUP($B956,Hazards_climate!$J$15:$R$10016,7,FALSE)</f>
        <v>#N/A</v>
      </c>
      <c r="E956" s="207">
        <f>VLOOKUP($B956,Hazards_climate!$J$15:$R$10016,8,FALSE)</f>
        <v>0</v>
      </c>
      <c r="F956" s="209">
        <f>VLOOKUP($B956,Hazards_climate!$J$15:$R$10016,9,FALSE)</f>
        <v>0</v>
      </c>
      <c r="G956" s="108">
        <f>Vulnerability_climate!C985</f>
        <v>0</v>
      </c>
      <c r="H956" s="109" t="str">
        <f t="shared" si="57"/>
        <v>00</v>
      </c>
      <c r="I956" s="109" t="e">
        <f>VLOOKUP(Risk_climate!$H956,Exposure_climate!$D$14:$J$1009,3,FALSE)</f>
        <v>#N/A</v>
      </c>
      <c r="J956" s="109" t="e">
        <f>VLOOKUP(Risk_climate!$H956,Exposure_climate!$D$14:$J$1009,4,FALSE)</f>
        <v>#N/A</v>
      </c>
      <c r="K956" s="110" t="e">
        <f>VLOOKUP(Risk_climate!$H956,Exposure_climate!$D$14:$J$1009,6,FALSE)</f>
        <v>#N/A</v>
      </c>
      <c r="L956" s="111">
        <f>Vulnerability_climate!E985</f>
        <v>0</v>
      </c>
      <c r="M956" s="112">
        <f>Vulnerability_climate!F985</f>
        <v>0</v>
      </c>
      <c r="N956" s="112" t="str">
        <f t="shared" si="58"/>
        <v>00</v>
      </c>
      <c r="O956" s="112" t="e">
        <f>VLOOKUP(N956,Vulnerability_climate!$D$18:$I$37,4,FALSE)</f>
        <v>#N/A</v>
      </c>
      <c r="P956" s="112" t="e">
        <f>VLOOKUP(N956,Vulnerability_climate!$D$18:$I$37,5,FALSE)</f>
        <v>#N/A</v>
      </c>
      <c r="Q956" s="113" t="e">
        <f>VLOOKUP(N956,Vulnerability_climate!$D$18:$I$37,6,FALSE)</f>
        <v>#N/A</v>
      </c>
      <c r="R956" s="55" t="e">
        <f t="shared" si="56"/>
        <v>#N/A</v>
      </c>
      <c r="S956" s="133" t="str">
        <f t="shared" si="59"/>
        <v/>
      </c>
    </row>
    <row r="957" spans="2:19" ht="16.5" thickBot="1" x14ac:dyDescent="0.3">
      <c r="B957" s="206">
        <f>Vulnerability_climate!B986</f>
        <v>0</v>
      </c>
      <c r="C957" s="207">
        <f>VLOOKUP($B957,Hazards_climate!$J$15:$R$10016,6,FALSE)</f>
        <v>0</v>
      </c>
      <c r="D957" s="208" t="e">
        <f>VLOOKUP($B957,Hazards_climate!$J$15:$R$10016,7,FALSE)</f>
        <v>#N/A</v>
      </c>
      <c r="E957" s="207">
        <f>VLOOKUP($B957,Hazards_climate!$J$15:$R$10016,8,FALSE)</f>
        <v>0</v>
      </c>
      <c r="F957" s="209">
        <f>VLOOKUP($B957,Hazards_climate!$J$15:$R$10016,9,FALSE)</f>
        <v>0</v>
      </c>
      <c r="G957" s="108">
        <f>Vulnerability_climate!C986</f>
        <v>0</v>
      </c>
      <c r="H957" s="109" t="str">
        <f t="shared" si="57"/>
        <v>00</v>
      </c>
      <c r="I957" s="109" t="e">
        <f>VLOOKUP(Risk_climate!$H957,Exposure_climate!$D$14:$J$1009,3,FALSE)</f>
        <v>#N/A</v>
      </c>
      <c r="J957" s="109" t="e">
        <f>VLOOKUP(Risk_climate!$H957,Exposure_climate!$D$14:$J$1009,4,FALSE)</f>
        <v>#N/A</v>
      </c>
      <c r="K957" s="110" t="e">
        <f>VLOOKUP(Risk_climate!$H957,Exposure_climate!$D$14:$J$1009,6,FALSE)</f>
        <v>#N/A</v>
      </c>
      <c r="L957" s="111">
        <f>Vulnerability_climate!E986</f>
        <v>0</v>
      </c>
      <c r="M957" s="112">
        <f>Vulnerability_climate!F986</f>
        <v>0</v>
      </c>
      <c r="N957" s="112" t="str">
        <f t="shared" si="58"/>
        <v>00</v>
      </c>
      <c r="O957" s="112" t="e">
        <f>VLOOKUP(N957,Vulnerability_climate!$D$18:$I$37,4,FALSE)</f>
        <v>#N/A</v>
      </c>
      <c r="P957" s="112" t="e">
        <f>VLOOKUP(N957,Vulnerability_climate!$D$18:$I$37,5,FALSE)</f>
        <v>#N/A</v>
      </c>
      <c r="Q957" s="113" t="e">
        <f>VLOOKUP(N957,Vulnerability_climate!$D$18:$I$37,6,FALSE)</f>
        <v>#N/A</v>
      </c>
      <c r="R957" s="55" t="e">
        <f t="shared" si="56"/>
        <v>#N/A</v>
      </c>
      <c r="S957" s="133" t="str">
        <f t="shared" si="59"/>
        <v/>
      </c>
    </row>
    <row r="958" spans="2:19" ht="16.5" thickBot="1" x14ac:dyDescent="0.3">
      <c r="B958" s="206">
        <f>Vulnerability_climate!B987</f>
        <v>0</v>
      </c>
      <c r="C958" s="207">
        <f>VLOOKUP($B958,Hazards_climate!$J$15:$R$10016,6,FALSE)</f>
        <v>0</v>
      </c>
      <c r="D958" s="208" t="e">
        <f>VLOOKUP($B958,Hazards_climate!$J$15:$R$10016,7,FALSE)</f>
        <v>#N/A</v>
      </c>
      <c r="E958" s="207">
        <f>VLOOKUP($B958,Hazards_climate!$J$15:$R$10016,8,FALSE)</f>
        <v>0</v>
      </c>
      <c r="F958" s="209">
        <f>VLOOKUP($B958,Hazards_climate!$J$15:$R$10016,9,FALSE)</f>
        <v>0</v>
      </c>
      <c r="G958" s="108">
        <f>Vulnerability_climate!C987</f>
        <v>0</v>
      </c>
      <c r="H958" s="109" t="str">
        <f t="shared" si="57"/>
        <v>00</v>
      </c>
      <c r="I958" s="109" t="e">
        <f>VLOOKUP(Risk_climate!$H958,Exposure_climate!$D$14:$J$1009,3,FALSE)</f>
        <v>#N/A</v>
      </c>
      <c r="J958" s="109" t="e">
        <f>VLOOKUP(Risk_climate!$H958,Exposure_climate!$D$14:$J$1009,4,FALSE)</f>
        <v>#N/A</v>
      </c>
      <c r="K958" s="110" t="e">
        <f>VLOOKUP(Risk_climate!$H958,Exposure_climate!$D$14:$J$1009,6,FALSE)</f>
        <v>#N/A</v>
      </c>
      <c r="L958" s="111">
        <f>Vulnerability_climate!E987</f>
        <v>0</v>
      </c>
      <c r="M958" s="112">
        <f>Vulnerability_climate!F987</f>
        <v>0</v>
      </c>
      <c r="N958" s="112" t="str">
        <f t="shared" si="58"/>
        <v>00</v>
      </c>
      <c r="O958" s="112" t="e">
        <f>VLOOKUP(N958,Vulnerability_climate!$D$18:$I$37,4,FALSE)</f>
        <v>#N/A</v>
      </c>
      <c r="P958" s="112" t="e">
        <f>VLOOKUP(N958,Vulnerability_climate!$D$18:$I$37,5,FALSE)</f>
        <v>#N/A</v>
      </c>
      <c r="Q958" s="113" t="e">
        <f>VLOOKUP(N958,Vulnerability_climate!$D$18:$I$37,6,FALSE)</f>
        <v>#N/A</v>
      </c>
      <c r="R958" s="55" t="e">
        <f t="shared" si="56"/>
        <v>#N/A</v>
      </c>
      <c r="S958" s="133" t="str">
        <f t="shared" si="59"/>
        <v/>
      </c>
    </row>
    <row r="959" spans="2:19" ht="16.5" thickBot="1" x14ac:dyDescent="0.3">
      <c r="B959" s="206">
        <f>Vulnerability_climate!B988</f>
        <v>0</v>
      </c>
      <c r="C959" s="207">
        <f>VLOOKUP($B959,Hazards_climate!$J$15:$R$10016,6,FALSE)</f>
        <v>0</v>
      </c>
      <c r="D959" s="208" t="e">
        <f>VLOOKUP($B959,Hazards_climate!$J$15:$R$10016,7,FALSE)</f>
        <v>#N/A</v>
      </c>
      <c r="E959" s="207">
        <f>VLOOKUP($B959,Hazards_climate!$J$15:$R$10016,8,FALSE)</f>
        <v>0</v>
      </c>
      <c r="F959" s="209">
        <f>VLOOKUP($B959,Hazards_climate!$J$15:$R$10016,9,FALSE)</f>
        <v>0</v>
      </c>
      <c r="G959" s="108">
        <f>Vulnerability_climate!C988</f>
        <v>0</v>
      </c>
      <c r="H959" s="109" t="str">
        <f t="shared" si="57"/>
        <v>00</v>
      </c>
      <c r="I959" s="109" t="e">
        <f>VLOOKUP(Risk_climate!$H959,Exposure_climate!$D$14:$J$1009,3,FALSE)</f>
        <v>#N/A</v>
      </c>
      <c r="J959" s="109" t="e">
        <f>VLOOKUP(Risk_climate!$H959,Exposure_climate!$D$14:$J$1009,4,FALSE)</f>
        <v>#N/A</v>
      </c>
      <c r="K959" s="110" t="e">
        <f>VLOOKUP(Risk_climate!$H959,Exposure_climate!$D$14:$J$1009,6,FALSE)</f>
        <v>#N/A</v>
      </c>
      <c r="L959" s="111">
        <f>Vulnerability_climate!E988</f>
        <v>0</v>
      </c>
      <c r="M959" s="112">
        <f>Vulnerability_climate!F988</f>
        <v>0</v>
      </c>
      <c r="N959" s="112" t="str">
        <f t="shared" si="58"/>
        <v>00</v>
      </c>
      <c r="O959" s="112" t="e">
        <f>VLOOKUP(N959,Vulnerability_climate!$D$18:$I$37,4,FALSE)</f>
        <v>#N/A</v>
      </c>
      <c r="P959" s="112" t="e">
        <f>VLOOKUP(N959,Vulnerability_climate!$D$18:$I$37,5,FALSE)</f>
        <v>#N/A</v>
      </c>
      <c r="Q959" s="113" t="e">
        <f>VLOOKUP(N959,Vulnerability_climate!$D$18:$I$37,6,FALSE)</f>
        <v>#N/A</v>
      </c>
      <c r="R959" s="55" t="e">
        <f t="shared" si="56"/>
        <v>#N/A</v>
      </c>
      <c r="S959" s="133" t="str">
        <f t="shared" si="59"/>
        <v/>
      </c>
    </row>
    <row r="960" spans="2:19" ht="16.5" thickBot="1" x14ac:dyDescent="0.3">
      <c r="B960" s="206">
        <f>Vulnerability_climate!B989</f>
        <v>0</v>
      </c>
      <c r="C960" s="207">
        <f>VLOOKUP($B960,Hazards_climate!$J$15:$R$10016,6,FALSE)</f>
        <v>0</v>
      </c>
      <c r="D960" s="208" t="e">
        <f>VLOOKUP($B960,Hazards_climate!$J$15:$R$10016,7,FALSE)</f>
        <v>#N/A</v>
      </c>
      <c r="E960" s="207">
        <f>VLOOKUP($B960,Hazards_climate!$J$15:$R$10016,8,FALSE)</f>
        <v>0</v>
      </c>
      <c r="F960" s="209">
        <f>VLOOKUP($B960,Hazards_climate!$J$15:$R$10016,9,FALSE)</f>
        <v>0</v>
      </c>
      <c r="G960" s="108">
        <f>Vulnerability_climate!C989</f>
        <v>0</v>
      </c>
      <c r="H960" s="109" t="str">
        <f t="shared" si="57"/>
        <v>00</v>
      </c>
      <c r="I960" s="109" t="e">
        <f>VLOOKUP(Risk_climate!$H960,Exposure_climate!$D$14:$J$1009,3,FALSE)</f>
        <v>#N/A</v>
      </c>
      <c r="J960" s="109" t="e">
        <f>VLOOKUP(Risk_climate!$H960,Exposure_climate!$D$14:$J$1009,4,FALSE)</f>
        <v>#N/A</v>
      </c>
      <c r="K960" s="110" t="e">
        <f>VLOOKUP(Risk_climate!$H960,Exposure_climate!$D$14:$J$1009,6,FALSE)</f>
        <v>#N/A</v>
      </c>
      <c r="L960" s="111">
        <f>Vulnerability_climate!E989</f>
        <v>0</v>
      </c>
      <c r="M960" s="112">
        <f>Vulnerability_climate!F989</f>
        <v>0</v>
      </c>
      <c r="N960" s="112" t="str">
        <f t="shared" si="58"/>
        <v>00</v>
      </c>
      <c r="O960" s="112" t="e">
        <f>VLOOKUP(N960,Vulnerability_climate!$D$18:$I$37,4,FALSE)</f>
        <v>#N/A</v>
      </c>
      <c r="P960" s="112" t="e">
        <f>VLOOKUP(N960,Vulnerability_climate!$D$18:$I$37,5,FALSE)</f>
        <v>#N/A</v>
      </c>
      <c r="Q960" s="113" t="e">
        <f>VLOOKUP(N960,Vulnerability_climate!$D$18:$I$37,6,FALSE)</f>
        <v>#N/A</v>
      </c>
      <c r="R960" s="55" t="e">
        <f t="shared" si="56"/>
        <v>#N/A</v>
      </c>
      <c r="S960" s="133" t="str">
        <f t="shared" si="59"/>
        <v/>
      </c>
    </row>
    <row r="961" spans="2:19" ht="16.5" thickBot="1" x14ac:dyDescent="0.3">
      <c r="B961" s="206">
        <f>Vulnerability_climate!B990</f>
        <v>0</v>
      </c>
      <c r="C961" s="207">
        <f>VLOOKUP($B961,Hazards_climate!$J$15:$R$10016,6,FALSE)</f>
        <v>0</v>
      </c>
      <c r="D961" s="208" t="e">
        <f>VLOOKUP($B961,Hazards_climate!$J$15:$R$10016,7,FALSE)</f>
        <v>#N/A</v>
      </c>
      <c r="E961" s="207">
        <f>VLOOKUP($B961,Hazards_climate!$J$15:$R$10016,8,FALSE)</f>
        <v>0</v>
      </c>
      <c r="F961" s="209">
        <f>VLOOKUP($B961,Hazards_climate!$J$15:$R$10016,9,FALSE)</f>
        <v>0</v>
      </c>
      <c r="G961" s="108">
        <f>Vulnerability_climate!C990</f>
        <v>0</v>
      </c>
      <c r="H961" s="109" t="str">
        <f t="shared" si="57"/>
        <v>00</v>
      </c>
      <c r="I961" s="109" t="e">
        <f>VLOOKUP(Risk_climate!$H961,Exposure_climate!$D$14:$J$1009,3,FALSE)</f>
        <v>#N/A</v>
      </c>
      <c r="J961" s="109" t="e">
        <f>VLOOKUP(Risk_climate!$H961,Exposure_climate!$D$14:$J$1009,4,FALSE)</f>
        <v>#N/A</v>
      </c>
      <c r="K961" s="110" t="e">
        <f>VLOOKUP(Risk_climate!$H961,Exposure_climate!$D$14:$J$1009,6,FALSE)</f>
        <v>#N/A</v>
      </c>
      <c r="L961" s="111">
        <f>Vulnerability_climate!E990</f>
        <v>0</v>
      </c>
      <c r="M961" s="112">
        <f>Vulnerability_climate!F990</f>
        <v>0</v>
      </c>
      <c r="N961" s="112" t="str">
        <f t="shared" si="58"/>
        <v>00</v>
      </c>
      <c r="O961" s="112" t="e">
        <f>VLOOKUP(N961,Vulnerability_climate!$D$18:$I$37,4,FALSE)</f>
        <v>#N/A</v>
      </c>
      <c r="P961" s="112" t="e">
        <f>VLOOKUP(N961,Vulnerability_climate!$D$18:$I$37,5,FALSE)</f>
        <v>#N/A</v>
      </c>
      <c r="Q961" s="113" t="e">
        <f>VLOOKUP(N961,Vulnerability_climate!$D$18:$I$37,6,FALSE)</f>
        <v>#N/A</v>
      </c>
      <c r="R961" s="55" t="e">
        <f t="shared" si="56"/>
        <v>#N/A</v>
      </c>
      <c r="S961" s="133" t="str">
        <f t="shared" si="59"/>
        <v/>
      </c>
    </row>
    <row r="962" spans="2:19" ht="16.5" thickBot="1" x14ac:dyDescent="0.3">
      <c r="B962" s="206">
        <f>Vulnerability_climate!B991</f>
        <v>0</v>
      </c>
      <c r="C962" s="207">
        <f>VLOOKUP($B962,Hazards_climate!$J$15:$R$10016,6,FALSE)</f>
        <v>0</v>
      </c>
      <c r="D962" s="208" t="e">
        <f>VLOOKUP($B962,Hazards_climate!$J$15:$R$10016,7,FALSE)</f>
        <v>#N/A</v>
      </c>
      <c r="E962" s="207">
        <f>VLOOKUP($B962,Hazards_climate!$J$15:$R$10016,8,FALSE)</f>
        <v>0</v>
      </c>
      <c r="F962" s="209">
        <f>VLOOKUP($B962,Hazards_climate!$J$15:$R$10016,9,FALSE)</f>
        <v>0</v>
      </c>
      <c r="G962" s="108">
        <f>Vulnerability_climate!C991</f>
        <v>0</v>
      </c>
      <c r="H962" s="109" t="str">
        <f t="shared" si="57"/>
        <v>00</v>
      </c>
      <c r="I962" s="109" t="e">
        <f>VLOOKUP(Risk_climate!$H962,Exposure_climate!$D$14:$J$1009,3,FALSE)</f>
        <v>#N/A</v>
      </c>
      <c r="J962" s="109" t="e">
        <f>VLOOKUP(Risk_climate!$H962,Exposure_climate!$D$14:$J$1009,4,FALSE)</f>
        <v>#N/A</v>
      </c>
      <c r="K962" s="110" t="e">
        <f>VLOOKUP(Risk_climate!$H962,Exposure_climate!$D$14:$J$1009,6,FALSE)</f>
        <v>#N/A</v>
      </c>
      <c r="L962" s="111">
        <f>Vulnerability_climate!E991</f>
        <v>0</v>
      </c>
      <c r="M962" s="112">
        <f>Vulnerability_climate!F991</f>
        <v>0</v>
      </c>
      <c r="N962" s="112" t="str">
        <f t="shared" si="58"/>
        <v>00</v>
      </c>
      <c r="O962" s="112" t="e">
        <f>VLOOKUP(N962,Vulnerability_climate!$D$18:$I$37,4,FALSE)</f>
        <v>#N/A</v>
      </c>
      <c r="P962" s="112" t="e">
        <f>VLOOKUP(N962,Vulnerability_climate!$D$18:$I$37,5,FALSE)</f>
        <v>#N/A</v>
      </c>
      <c r="Q962" s="113" t="e">
        <f>VLOOKUP(N962,Vulnerability_climate!$D$18:$I$37,6,FALSE)</f>
        <v>#N/A</v>
      </c>
      <c r="R962" s="55" t="e">
        <f t="shared" si="56"/>
        <v>#N/A</v>
      </c>
      <c r="S962" s="133" t="str">
        <f t="shared" si="59"/>
        <v/>
      </c>
    </row>
    <row r="963" spans="2:19" ht="16.5" thickBot="1" x14ac:dyDescent="0.3">
      <c r="B963" s="206">
        <f>Vulnerability_climate!B992</f>
        <v>0</v>
      </c>
      <c r="C963" s="207">
        <f>VLOOKUP($B963,Hazards_climate!$J$15:$R$10016,6,FALSE)</f>
        <v>0</v>
      </c>
      <c r="D963" s="208" t="e">
        <f>VLOOKUP($B963,Hazards_climate!$J$15:$R$10016,7,FALSE)</f>
        <v>#N/A</v>
      </c>
      <c r="E963" s="207">
        <f>VLOOKUP($B963,Hazards_climate!$J$15:$R$10016,8,FALSE)</f>
        <v>0</v>
      </c>
      <c r="F963" s="209">
        <f>VLOOKUP($B963,Hazards_climate!$J$15:$R$10016,9,FALSE)</f>
        <v>0</v>
      </c>
      <c r="G963" s="108">
        <f>Vulnerability_climate!C992</f>
        <v>0</v>
      </c>
      <c r="H963" s="109" t="str">
        <f t="shared" si="57"/>
        <v>00</v>
      </c>
      <c r="I963" s="109" t="e">
        <f>VLOOKUP(Risk_climate!$H963,Exposure_climate!$D$14:$J$1009,3,FALSE)</f>
        <v>#N/A</v>
      </c>
      <c r="J963" s="109" t="e">
        <f>VLOOKUP(Risk_climate!$H963,Exposure_climate!$D$14:$J$1009,4,FALSE)</f>
        <v>#N/A</v>
      </c>
      <c r="K963" s="110" t="e">
        <f>VLOOKUP(Risk_climate!$H963,Exposure_climate!$D$14:$J$1009,6,FALSE)</f>
        <v>#N/A</v>
      </c>
      <c r="L963" s="111">
        <f>Vulnerability_climate!E992</f>
        <v>0</v>
      </c>
      <c r="M963" s="112">
        <f>Vulnerability_climate!F992</f>
        <v>0</v>
      </c>
      <c r="N963" s="112" t="str">
        <f t="shared" si="58"/>
        <v>00</v>
      </c>
      <c r="O963" s="112" t="e">
        <f>VLOOKUP(N963,Vulnerability_climate!$D$18:$I$37,4,FALSE)</f>
        <v>#N/A</v>
      </c>
      <c r="P963" s="112" t="e">
        <f>VLOOKUP(N963,Vulnerability_climate!$D$18:$I$37,5,FALSE)</f>
        <v>#N/A</v>
      </c>
      <c r="Q963" s="113" t="e">
        <f>VLOOKUP(N963,Vulnerability_climate!$D$18:$I$37,6,FALSE)</f>
        <v>#N/A</v>
      </c>
      <c r="R963" s="55" t="e">
        <f t="shared" si="56"/>
        <v>#N/A</v>
      </c>
      <c r="S963" s="133" t="str">
        <f t="shared" si="59"/>
        <v/>
      </c>
    </row>
    <row r="964" spans="2:19" ht="16.5" thickBot="1" x14ac:dyDescent="0.3">
      <c r="B964" s="206">
        <f>Vulnerability_climate!B993</f>
        <v>0</v>
      </c>
      <c r="C964" s="207">
        <f>VLOOKUP($B964,Hazards_climate!$J$15:$R$10016,6,FALSE)</f>
        <v>0</v>
      </c>
      <c r="D964" s="208" t="e">
        <f>VLOOKUP($B964,Hazards_climate!$J$15:$R$10016,7,FALSE)</f>
        <v>#N/A</v>
      </c>
      <c r="E964" s="207">
        <f>VLOOKUP($B964,Hazards_climate!$J$15:$R$10016,8,FALSE)</f>
        <v>0</v>
      </c>
      <c r="F964" s="209">
        <f>VLOOKUP($B964,Hazards_climate!$J$15:$R$10016,9,FALSE)</f>
        <v>0</v>
      </c>
      <c r="G964" s="108">
        <f>Vulnerability_climate!C993</f>
        <v>0</v>
      </c>
      <c r="H964" s="109" t="str">
        <f t="shared" si="57"/>
        <v>00</v>
      </c>
      <c r="I964" s="109" t="e">
        <f>VLOOKUP(Risk_climate!$H964,Exposure_climate!$D$14:$J$1009,3,FALSE)</f>
        <v>#N/A</v>
      </c>
      <c r="J964" s="109" t="e">
        <f>VLOOKUP(Risk_climate!$H964,Exposure_climate!$D$14:$J$1009,4,FALSE)</f>
        <v>#N/A</v>
      </c>
      <c r="K964" s="110" t="e">
        <f>VLOOKUP(Risk_climate!$H964,Exposure_climate!$D$14:$J$1009,6,FALSE)</f>
        <v>#N/A</v>
      </c>
      <c r="L964" s="111">
        <f>Vulnerability_climate!E993</f>
        <v>0</v>
      </c>
      <c r="M964" s="112">
        <f>Vulnerability_climate!F993</f>
        <v>0</v>
      </c>
      <c r="N964" s="112" t="str">
        <f t="shared" si="58"/>
        <v>00</v>
      </c>
      <c r="O964" s="112" t="e">
        <f>VLOOKUP(N964,Vulnerability_climate!$D$18:$I$37,4,FALSE)</f>
        <v>#N/A</v>
      </c>
      <c r="P964" s="112" t="e">
        <f>VLOOKUP(N964,Vulnerability_climate!$D$18:$I$37,5,FALSE)</f>
        <v>#N/A</v>
      </c>
      <c r="Q964" s="113" t="e">
        <f>VLOOKUP(N964,Vulnerability_climate!$D$18:$I$37,6,FALSE)</f>
        <v>#N/A</v>
      </c>
      <c r="R964" s="55" t="e">
        <f t="shared" si="56"/>
        <v>#N/A</v>
      </c>
      <c r="S964" s="133" t="str">
        <f t="shared" si="59"/>
        <v/>
      </c>
    </row>
    <row r="965" spans="2:19" ht="16.5" thickBot="1" x14ac:dyDescent="0.3">
      <c r="B965" s="206">
        <f>Vulnerability_climate!B994</f>
        <v>0</v>
      </c>
      <c r="C965" s="207">
        <f>VLOOKUP($B965,Hazards_climate!$J$15:$R$10016,6,FALSE)</f>
        <v>0</v>
      </c>
      <c r="D965" s="208" t="e">
        <f>VLOOKUP($B965,Hazards_climate!$J$15:$R$10016,7,FALSE)</f>
        <v>#N/A</v>
      </c>
      <c r="E965" s="207">
        <f>VLOOKUP($B965,Hazards_climate!$J$15:$R$10016,8,FALSE)</f>
        <v>0</v>
      </c>
      <c r="F965" s="209">
        <f>VLOOKUP($B965,Hazards_climate!$J$15:$R$10016,9,FALSE)</f>
        <v>0</v>
      </c>
      <c r="G965" s="108">
        <f>Vulnerability_climate!C994</f>
        <v>0</v>
      </c>
      <c r="H965" s="109" t="str">
        <f t="shared" si="57"/>
        <v>00</v>
      </c>
      <c r="I965" s="109" t="e">
        <f>VLOOKUP(Risk_climate!$H965,Exposure_climate!$D$14:$J$1009,3,FALSE)</f>
        <v>#N/A</v>
      </c>
      <c r="J965" s="109" t="e">
        <f>VLOOKUP(Risk_climate!$H965,Exposure_climate!$D$14:$J$1009,4,FALSE)</f>
        <v>#N/A</v>
      </c>
      <c r="K965" s="110" t="e">
        <f>VLOOKUP(Risk_climate!$H965,Exposure_climate!$D$14:$J$1009,6,FALSE)</f>
        <v>#N/A</v>
      </c>
      <c r="L965" s="111">
        <f>Vulnerability_climate!E994</f>
        <v>0</v>
      </c>
      <c r="M965" s="112">
        <f>Vulnerability_climate!F994</f>
        <v>0</v>
      </c>
      <c r="N965" s="112" t="str">
        <f t="shared" si="58"/>
        <v>00</v>
      </c>
      <c r="O965" s="112" t="e">
        <f>VLOOKUP(N965,Vulnerability_climate!$D$18:$I$37,4,FALSE)</f>
        <v>#N/A</v>
      </c>
      <c r="P965" s="112" t="e">
        <f>VLOOKUP(N965,Vulnerability_climate!$D$18:$I$37,5,FALSE)</f>
        <v>#N/A</v>
      </c>
      <c r="Q965" s="113" t="e">
        <f>VLOOKUP(N965,Vulnerability_climate!$D$18:$I$37,6,FALSE)</f>
        <v>#N/A</v>
      </c>
      <c r="R965" s="55" t="e">
        <f t="shared" si="56"/>
        <v>#N/A</v>
      </c>
      <c r="S965" s="133" t="str">
        <f t="shared" si="59"/>
        <v/>
      </c>
    </row>
    <row r="966" spans="2:19" ht="16.5" thickBot="1" x14ac:dyDescent="0.3">
      <c r="B966" s="206">
        <f>Vulnerability_climate!B995</f>
        <v>0</v>
      </c>
      <c r="C966" s="207">
        <f>VLOOKUP($B966,Hazards_climate!$J$15:$R$10016,6,FALSE)</f>
        <v>0</v>
      </c>
      <c r="D966" s="208" t="e">
        <f>VLOOKUP($B966,Hazards_climate!$J$15:$R$10016,7,FALSE)</f>
        <v>#N/A</v>
      </c>
      <c r="E966" s="207">
        <f>VLOOKUP($B966,Hazards_climate!$J$15:$R$10016,8,FALSE)</f>
        <v>0</v>
      </c>
      <c r="F966" s="209">
        <f>VLOOKUP($B966,Hazards_climate!$J$15:$R$10016,9,FALSE)</f>
        <v>0</v>
      </c>
      <c r="G966" s="108">
        <f>Vulnerability_climate!C995</f>
        <v>0</v>
      </c>
      <c r="H966" s="109" t="str">
        <f t="shared" si="57"/>
        <v>00</v>
      </c>
      <c r="I966" s="109" t="e">
        <f>VLOOKUP(Risk_climate!$H966,Exposure_climate!$D$14:$J$1009,3,FALSE)</f>
        <v>#N/A</v>
      </c>
      <c r="J966" s="109" t="e">
        <f>VLOOKUP(Risk_climate!$H966,Exposure_climate!$D$14:$J$1009,4,FALSE)</f>
        <v>#N/A</v>
      </c>
      <c r="K966" s="110" t="e">
        <f>VLOOKUP(Risk_climate!$H966,Exposure_climate!$D$14:$J$1009,6,FALSE)</f>
        <v>#N/A</v>
      </c>
      <c r="L966" s="111">
        <f>Vulnerability_climate!E995</f>
        <v>0</v>
      </c>
      <c r="M966" s="112">
        <f>Vulnerability_climate!F995</f>
        <v>0</v>
      </c>
      <c r="N966" s="112" t="str">
        <f t="shared" si="58"/>
        <v>00</v>
      </c>
      <c r="O966" s="112" t="e">
        <f>VLOOKUP(N966,Vulnerability_climate!$D$18:$I$37,4,FALSE)</f>
        <v>#N/A</v>
      </c>
      <c r="P966" s="112" t="e">
        <f>VLOOKUP(N966,Vulnerability_climate!$D$18:$I$37,5,FALSE)</f>
        <v>#N/A</v>
      </c>
      <c r="Q966" s="113" t="e">
        <f>VLOOKUP(N966,Vulnerability_climate!$D$18:$I$37,6,FALSE)</f>
        <v>#N/A</v>
      </c>
      <c r="R966" s="55" t="e">
        <f t="shared" si="56"/>
        <v>#N/A</v>
      </c>
      <c r="S966" s="133" t="str">
        <f t="shared" si="59"/>
        <v/>
      </c>
    </row>
    <row r="967" spans="2:19" ht="16.5" thickBot="1" x14ac:dyDescent="0.3">
      <c r="B967" s="206">
        <f>Vulnerability_climate!B996</f>
        <v>0</v>
      </c>
      <c r="C967" s="207">
        <f>VLOOKUP($B967,Hazards_climate!$J$15:$R$10016,6,FALSE)</f>
        <v>0</v>
      </c>
      <c r="D967" s="208" t="e">
        <f>VLOOKUP($B967,Hazards_climate!$J$15:$R$10016,7,FALSE)</f>
        <v>#N/A</v>
      </c>
      <c r="E967" s="207">
        <f>VLOOKUP($B967,Hazards_climate!$J$15:$R$10016,8,FALSE)</f>
        <v>0</v>
      </c>
      <c r="F967" s="209">
        <f>VLOOKUP($B967,Hazards_climate!$J$15:$R$10016,9,FALSE)</f>
        <v>0</v>
      </c>
      <c r="G967" s="108">
        <f>Vulnerability_climate!C996</f>
        <v>0</v>
      </c>
      <c r="H967" s="109" t="str">
        <f t="shared" si="57"/>
        <v>00</v>
      </c>
      <c r="I967" s="109" t="e">
        <f>VLOOKUP(Risk_climate!$H967,Exposure_climate!$D$14:$J$1009,3,FALSE)</f>
        <v>#N/A</v>
      </c>
      <c r="J967" s="109" t="e">
        <f>VLOOKUP(Risk_climate!$H967,Exposure_climate!$D$14:$J$1009,4,FALSE)</f>
        <v>#N/A</v>
      </c>
      <c r="K967" s="110" t="e">
        <f>VLOOKUP(Risk_climate!$H967,Exposure_climate!$D$14:$J$1009,6,FALSE)</f>
        <v>#N/A</v>
      </c>
      <c r="L967" s="111">
        <f>Vulnerability_climate!E996</f>
        <v>0</v>
      </c>
      <c r="M967" s="112">
        <f>Vulnerability_climate!F996</f>
        <v>0</v>
      </c>
      <c r="N967" s="112" t="str">
        <f t="shared" si="58"/>
        <v>00</v>
      </c>
      <c r="O967" s="112" t="e">
        <f>VLOOKUP(N967,Vulnerability_climate!$D$18:$I$37,4,FALSE)</f>
        <v>#N/A</v>
      </c>
      <c r="P967" s="112" t="e">
        <f>VLOOKUP(N967,Vulnerability_climate!$D$18:$I$37,5,FALSE)</f>
        <v>#N/A</v>
      </c>
      <c r="Q967" s="113" t="e">
        <f>VLOOKUP(N967,Vulnerability_climate!$D$18:$I$37,6,FALSE)</f>
        <v>#N/A</v>
      </c>
      <c r="R967" s="55" t="e">
        <f t="shared" si="56"/>
        <v>#N/A</v>
      </c>
      <c r="S967" s="133" t="str">
        <f t="shared" si="59"/>
        <v/>
      </c>
    </row>
    <row r="968" spans="2:19" ht="16.5" thickBot="1" x14ac:dyDescent="0.3">
      <c r="B968" s="206">
        <f>Vulnerability_climate!B997</f>
        <v>0</v>
      </c>
      <c r="C968" s="207">
        <f>VLOOKUP($B968,Hazards_climate!$J$15:$R$10016,6,FALSE)</f>
        <v>0</v>
      </c>
      <c r="D968" s="208" t="e">
        <f>VLOOKUP($B968,Hazards_climate!$J$15:$R$10016,7,FALSE)</f>
        <v>#N/A</v>
      </c>
      <c r="E968" s="207">
        <f>VLOOKUP($B968,Hazards_climate!$J$15:$R$10016,8,FALSE)</f>
        <v>0</v>
      </c>
      <c r="F968" s="209">
        <f>VLOOKUP($B968,Hazards_climate!$J$15:$R$10016,9,FALSE)</f>
        <v>0</v>
      </c>
      <c r="G968" s="108">
        <f>Vulnerability_climate!C997</f>
        <v>0</v>
      </c>
      <c r="H968" s="109" t="str">
        <f t="shared" si="57"/>
        <v>00</v>
      </c>
      <c r="I968" s="109" t="e">
        <f>VLOOKUP(Risk_climate!$H968,Exposure_climate!$D$14:$J$1009,3,FALSE)</f>
        <v>#N/A</v>
      </c>
      <c r="J968" s="109" t="e">
        <f>VLOOKUP(Risk_climate!$H968,Exposure_climate!$D$14:$J$1009,4,FALSE)</f>
        <v>#N/A</v>
      </c>
      <c r="K968" s="110" t="e">
        <f>VLOOKUP(Risk_climate!$H968,Exposure_climate!$D$14:$J$1009,6,FALSE)</f>
        <v>#N/A</v>
      </c>
      <c r="L968" s="111">
        <f>Vulnerability_climate!E997</f>
        <v>0</v>
      </c>
      <c r="M968" s="112">
        <f>Vulnerability_climate!F997</f>
        <v>0</v>
      </c>
      <c r="N968" s="112" t="str">
        <f t="shared" si="58"/>
        <v>00</v>
      </c>
      <c r="O968" s="112" t="e">
        <f>VLOOKUP(N968,Vulnerability_climate!$D$18:$I$37,4,FALSE)</f>
        <v>#N/A</v>
      </c>
      <c r="P968" s="112" t="e">
        <f>VLOOKUP(N968,Vulnerability_climate!$D$18:$I$37,5,FALSE)</f>
        <v>#N/A</v>
      </c>
      <c r="Q968" s="113" t="e">
        <f>VLOOKUP(N968,Vulnerability_climate!$D$18:$I$37,6,FALSE)</f>
        <v>#N/A</v>
      </c>
      <c r="R968" s="55" t="e">
        <f t="shared" si="56"/>
        <v>#N/A</v>
      </c>
      <c r="S968" s="133" t="str">
        <f t="shared" si="59"/>
        <v/>
      </c>
    </row>
    <row r="969" spans="2:19" ht="16.5" thickBot="1" x14ac:dyDescent="0.3">
      <c r="B969" s="206">
        <f>Vulnerability_climate!B998</f>
        <v>0</v>
      </c>
      <c r="C969" s="207">
        <f>VLOOKUP($B969,Hazards_climate!$J$15:$R$10016,6,FALSE)</f>
        <v>0</v>
      </c>
      <c r="D969" s="208" t="e">
        <f>VLOOKUP($B969,Hazards_climate!$J$15:$R$10016,7,FALSE)</f>
        <v>#N/A</v>
      </c>
      <c r="E969" s="207">
        <f>VLOOKUP($B969,Hazards_climate!$J$15:$R$10016,8,FALSE)</f>
        <v>0</v>
      </c>
      <c r="F969" s="209">
        <f>VLOOKUP($B969,Hazards_climate!$J$15:$R$10016,9,FALSE)</f>
        <v>0</v>
      </c>
      <c r="G969" s="108">
        <f>Vulnerability_climate!C998</f>
        <v>0</v>
      </c>
      <c r="H969" s="109" t="str">
        <f t="shared" si="57"/>
        <v>00</v>
      </c>
      <c r="I969" s="109" t="e">
        <f>VLOOKUP(Risk_climate!$H969,Exposure_climate!$D$14:$J$1009,3,FALSE)</f>
        <v>#N/A</v>
      </c>
      <c r="J969" s="109" t="e">
        <f>VLOOKUP(Risk_climate!$H969,Exposure_climate!$D$14:$J$1009,4,FALSE)</f>
        <v>#N/A</v>
      </c>
      <c r="K969" s="110" t="e">
        <f>VLOOKUP(Risk_climate!$H969,Exposure_climate!$D$14:$J$1009,6,FALSE)</f>
        <v>#N/A</v>
      </c>
      <c r="L969" s="111">
        <f>Vulnerability_climate!E998</f>
        <v>0</v>
      </c>
      <c r="M969" s="112">
        <f>Vulnerability_climate!F998</f>
        <v>0</v>
      </c>
      <c r="N969" s="112" t="str">
        <f t="shared" si="58"/>
        <v>00</v>
      </c>
      <c r="O969" s="112" t="e">
        <f>VLOOKUP(N969,Vulnerability_climate!$D$18:$I$37,4,FALSE)</f>
        <v>#N/A</v>
      </c>
      <c r="P969" s="112" t="e">
        <f>VLOOKUP(N969,Vulnerability_climate!$D$18:$I$37,5,FALSE)</f>
        <v>#N/A</v>
      </c>
      <c r="Q969" s="113" t="e">
        <f>VLOOKUP(N969,Vulnerability_climate!$D$18:$I$37,6,FALSE)</f>
        <v>#N/A</v>
      </c>
      <c r="R969" s="55" t="e">
        <f t="shared" si="56"/>
        <v>#N/A</v>
      </c>
      <c r="S969" s="133" t="str">
        <f t="shared" si="59"/>
        <v/>
      </c>
    </row>
    <row r="970" spans="2:19" ht="16.5" thickBot="1" x14ac:dyDescent="0.3">
      <c r="B970" s="206">
        <f>Vulnerability_climate!B999</f>
        <v>0</v>
      </c>
      <c r="C970" s="207">
        <f>VLOOKUP($B970,Hazards_climate!$J$15:$R$10016,6,FALSE)</f>
        <v>0</v>
      </c>
      <c r="D970" s="208" t="e">
        <f>VLOOKUP($B970,Hazards_climate!$J$15:$R$10016,7,FALSE)</f>
        <v>#N/A</v>
      </c>
      <c r="E970" s="207">
        <f>VLOOKUP($B970,Hazards_climate!$J$15:$R$10016,8,FALSE)</f>
        <v>0</v>
      </c>
      <c r="F970" s="209">
        <f>VLOOKUP($B970,Hazards_climate!$J$15:$R$10016,9,FALSE)</f>
        <v>0</v>
      </c>
      <c r="G970" s="108">
        <f>Vulnerability_climate!C999</f>
        <v>0</v>
      </c>
      <c r="H970" s="109" t="str">
        <f t="shared" si="57"/>
        <v>00</v>
      </c>
      <c r="I970" s="109" t="e">
        <f>VLOOKUP(Risk_climate!$H970,Exposure_climate!$D$14:$J$1009,3,FALSE)</f>
        <v>#N/A</v>
      </c>
      <c r="J970" s="109" t="e">
        <f>VLOOKUP(Risk_climate!$H970,Exposure_climate!$D$14:$J$1009,4,FALSE)</f>
        <v>#N/A</v>
      </c>
      <c r="K970" s="110" t="e">
        <f>VLOOKUP(Risk_climate!$H970,Exposure_climate!$D$14:$J$1009,6,FALSE)</f>
        <v>#N/A</v>
      </c>
      <c r="L970" s="111">
        <f>Vulnerability_climate!E999</f>
        <v>0</v>
      </c>
      <c r="M970" s="112">
        <f>Vulnerability_climate!F999</f>
        <v>0</v>
      </c>
      <c r="N970" s="112" t="str">
        <f t="shared" si="58"/>
        <v>00</v>
      </c>
      <c r="O970" s="112" t="e">
        <f>VLOOKUP(N970,Vulnerability_climate!$D$18:$I$37,4,FALSE)</f>
        <v>#N/A</v>
      </c>
      <c r="P970" s="112" t="e">
        <f>VLOOKUP(N970,Vulnerability_climate!$D$18:$I$37,5,FALSE)</f>
        <v>#N/A</v>
      </c>
      <c r="Q970" s="113" t="e">
        <f>VLOOKUP(N970,Vulnerability_climate!$D$18:$I$37,6,FALSE)</f>
        <v>#N/A</v>
      </c>
      <c r="R970" s="55" t="e">
        <f t="shared" si="56"/>
        <v>#N/A</v>
      </c>
      <c r="S970" s="133" t="str">
        <f t="shared" si="59"/>
        <v/>
      </c>
    </row>
    <row r="971" spans="2:19" ht="16.5" thickBot="1" x14ac:dyDescent="0.3">
      <c r="B971" s="206">
        <f>Vulnerability_climate!B1000</f>
        <v>0</v>
      </c>
      <c r="C971" s="207">
        <f>VLOOKUP($B971,Hazards_climate!$J$15:$R$10016,6,FALSE)</f>
        <v>0</v>
      </c>
      <c r="D971" s="208" t="e">
        <f>VLOOKUP($B971,Hazards_climate!$J$15:$R$10016,7,FALSE)</f>
        <v>#N/A</v>
      </c>
      <c r="E971" s="207">
        <f>VLOOKUP($B971,Hazards_climate!$J$15:$R$10016,8,FALSE)</f>
        <v>0</v>
      </c>
      <c r="F971" s="209">
        <f>VLOOKUP($B971,Hazards_climate!$J$15:$R$10016,9,FALSE)</f>
        <v>0</v>
      </c>
      <c r="G971" s="108">
        <f>Vulnerability_climate!C1000</f>
        <v>0</v>
      </c>
      <c r="H971" s="109" t="str">
        <f t="shared" si="57"/>
        <v>00</v>
      </c>
      <c r="I971" s="109" t="e">
        <f>VLOOKUP(Risk_climate!$H971,Exposure_climate!$D$14:$J$1009,3,FALSE)</f>
        <v>#N/A</v>
      </c>
      <c r="J971" s="109" t="e">
        <f>VLOOKUP(Risk_climate!$H971,Exposure_climate!$D$14:$J$1009,4,FALSE)</f>
        <v>#N/A</v>
      </c>
      <c r="K971" s="110" t="e">
        <f>VLOOKUP(Risk_climate!$H971,Exposure_climate!$D$14:$J$1009,6,FALSE)</f>
        <v>#N/A</v>
      </c>
      <c r="L971" s="111">
        <f>Vulnerability_climate!E1000</f>
        <v>0</v>
      </c>
      <c r="M971" s="112">
        <f>Vulnerability_climate!F1000</f>
        <v>0</v>
      </c>
      <c r="N971" s="112" t="str">
        <f t="shared" si="58"/>
        <v>00</v>
      </c>
      <c r="O971" s="112" t="e">
        <f>VLOOKUP(N971,Vulnerability_climate!$D$18:$I$37,4,FALSE)</f>
        <v>#N/A</v>
      </c>
      <c r="P971" s="112" t="e">
        <f>VLOOKUP(N971,Vulnerability_climate!$D$18:$I$37,5,FALSE)</f>
        <v>#N/A</v>
      </c>
      <c r="Q971" s="113" t="e">
        <f>VLOOKUP(N971,Vulnerability_climate!$D$18:$I$37,6,FALSE)</f>
        <v>#N/A</v>
      </c>
      <c r="R971" s="55" t="e">
        <f t="shared" si="56"/>
        <v>#N/A</v>
      </c>
      <c r="S971" s="133" t="str">
        <f t="shared" si="59"/>
        <v/>
      </c>
    </row>
    <row r="972" spans="2:19" ht="16.5" thickBot="1" x14ac:dyDescent="0.3">
      <c r="B972" s="206">
        <f>Vulnerability_climate!B1001</f>
        <v>0</v>
      </c>
      <c r="C972" s="207">
        <f>VLOOKUP($B972,Hazards_climate!$J$15:$R$10016,6,FALSE)</f>
        <v>0</v>
      </c>
      <c r="D972" s="208" t="e">
        <f>VLOOKUP($B972,Hazards_climate!$J$15:$R$10016,7,FALSE)</f>
        <v>#N/A</v>
      </c>
      <c r="E972" s="207">
        <f>VLOOKUP($B972,Hazards_climate!$J$15:$R$10016,8,FALSE)</f>
        <v>0</v>
      </c>
      <c r="F972" s="209">
        <f>VLOOKUP($B972,Hazards_climate!$J$15:$R$10016,9,FALSE)</f>
        <v>0</v>
      </c>
      <c r="G972" s="108">
        <f>Vulnerability_climate!C1001</f>
        <v>0</v>
      </c>
      <c r="H972" s="109" t="str">
        <f t="shared" si="57"/>
        <v>00</v>
      </c>
      <c r="I972" s="109" t="e">
        <f>VLOOKUP(Risk_climate!$H972,Exposure_climate!$D$14:$J$1009,3,FALSE)</f>
        <v>#N/A</v>
      </c>
      <c r="J972" s="109" t="e">
        <f>VLOOKUP(Risk_climate!$H972,Exposure_climate!$D$14:$J$1009,4,FALSE)</f>
        <v>#N/A</v>
      </c>
      <c r="K972" s="110" t="e">
        <f>VLOOKUP(Risk_climate!$H972,Exposure_climate!$D$14:$J$1009,6,FALSE)</f>
        <v>#N/A</v>
      </c>
      <c r="L972" s="111">
        <f>Vulnerability_climate!E1001</f>
        <v>0</v>
      </c>
      <c r="M972" s="112">
        <f>Vulnerability_climate!F1001</f>
        <v>0</v>
      </c>
      <c r="N972" s="112" t="str">
        <f t="shared" si="58"/>
        <v>00</v>
      </c>
      <c r="O972" s="112" t="e">
        <f>VLOOKUP(N972,Vulnerability_climate!$D$18:$I$37,4,FALSE)</f>
        <v>#N/A</v>
      </c>
      <c r="P972" s="112" t="e">
        <f>VLOOKUP(N972,Vulnerability_climate!$D$18:$I$37,5,FALSE)</f>
        <v>#N/A</v>
      </c>
      <c r="Q972" s="113" t="e">
        <f>VLOOKUP(N972,Vulnerability_climate!$D$18:$I$37,6,FALSE)</f>
        <v>#N/A</v>
      </c>
      <c r="R972" s="55" t="e">
        <f t="shared" ref="R972:R1007" si="60">C972*I972*O972</f>
        <v>#N/A</v>
      </c>
      <c r="S972" s="133" t="str">
        <f t="shared" si="59"/>
        <v/>
      </c>
    </row>
    <row r="973" spans="2:19" ht="16.5" thickBot="1" x14ac:dyDescent="0.3">
      <c r="B973" s="206">
        <f>Vulnerability_climate!B1002</f>
        <v>0</v>
      </c>
      <c r="C973" s="207">
        <f>VLOOKUP($B973,Hazards_climate!$J$15:$R$10016,6,FALSE)</f>
        <v>0</v>
      </c>
      <c r="D973" s="208" t="e">
        <f>VLOOKUP($B973,Hazards_climate!$J$15:$R$10016,7,FALSE)</f>
        <v>#N/A</v>
      </c>
      <c r="E973" s="207">
        <f>VLOOKUP($B973,Hazards_climate!$J$15:$R$10016,8,FALSE)</f>
        <v>0</v>
      </c>
      <c r="F973" s="209">
        <f>VLOOKUP($B973,Hazards_climate!$J$15:$R$10016,9,FALSE)</f>
        <v>0</v>
      </c>
      <c r="G973" s="108">
        <f>Vulnerability_climate!C1002</f>
        <v>0</v>
      </c>
      <c r="H973" s="109" t="str">
        <f t="shared" ref="H973:H1007" si="61">G973&amp;B973</f>
        <v>00</v>
      </c>
      <c r="I973" s="109" t="e">
        <f>VLOOKUP(Risk_climate!$H973,Exposure_climate!$D$14:$J$1009,3,FALSE)</f>
        <v>#N/A</v>
      </c>
      <c r="J973" s="109" t="e">
        <f>VLOOKUP(Risk_climate!$H973,Exposure_climate!$D$14:$J$1009,4,FALSE)</f>
        <v>#N/A</v>
      </c>
      <c r="K973" s="110" t="e">
        <f>VLOOKUP(Risk_climate!$H973,Exposure_climate!$D$14:$J$1009,6,FALSE)</f>
        <v>#N/A</v>
      </c>
      <c r="L973" s="111">
        <f>Vulnerability_climate!E1002</f>
        <v>0</v>
      </c>
      <c r="M973" s="112">
        <f>Vulnerability_climate!F1002</f>
        <v>0</v>
      </c>
      <c r="N973" s="112" t="str">
        <f t="shared" ref="N973:N1007" si="62">L973&amp;M973</f>
        <v>00</v>
      </c>
      <c r="O973" s="112" t="e">
        <f>VLOOKUP(N973,Vulnerability_climate!$D$18:$I$37,4,FALSE)</f>
        <v>#N/A</v>
      </c>
      <c r="P973" s="112" t="e">
        <f>VLOOKUP(N973,Vulnerability_climate!$D$18:$I$37,5,FALSE)</f>
        <v>#N/A</v>
      </c>
      <c r="Q973" s="113" t="e">
        <f>VLOOKUP(N973,Vulnerability_climate!$D$18:$I$37,6,FALSE)</f>
        <v>#N/A</v>
      </c>
      <c r="R973" s="55" t="e">
        <f t="shared" si="60"/>
        <v>#N/A</v>
      </c>
      <c r="S973" s="133" t="str">
        <f t="shared" ref="S973:S1007" si="63">IF(ISNA(R973),"",COUNTIF($R$12:$R$1007,"&gt;"&amp;R973)+1)</f>
        <v/>
      </c>
    </row>
    <row r="974" spans="2:19" ht="16.5" thickBot="1" x14ac:dyDescent="0.3">
      <c r="B974" s="206">
        <f>Vulnerability_climate!B1003</f>
        <v>0</v>
      </c>
      <c r="C974" s="207">
        <f>VLOOKUP($B974,Hazards_climate!$J$15:$R$10016,6,FALSE)</f>
        <v>0</v>
      </c>
      <c r="D974" s="208" t="e">
        <f>VLOOKUP($B974,Hazards_climate!$J$15:$R$10016,7,FALSE)</f>
        <v>#N/A</v>
      </c>
      <c r="E974" s="207">
        <f>VLOOKUP($B974,Hazards_climate!$J$15:$R$10016,8,FALSE)</f>
        <v>0</v>
      </c>
      <c r="F974" s="209">
        <f>VLOOKUP($B974,Hazards_climate!$J$15:$R$10016,9,FALSE)</f>
        <v>0</v>
      </c>
      <c r="G974" s="108">
        <f>Vulnerability_climate!C1003</f>
        <v>0</v>
      </c>
      <c r="H974" s="109" t="str">
        <f t="shared" si="61"/>
        <v>00</v>
      </c>
      <c r="I974" s="109" t="e">
        <f>VLOOKUP(Risk_climate!$H974,Exposure_climate!$D$14:$J$1009,3,FALSE)</f>
        <v>#N/A</v>
      </c>
      <c r="J974" s="109" t="e">
        <f>VLOOKUP(Risk_climate!$H974,Exposure_climate!$D$14:$J$1009,4,FALSE)</f>
        <v>#N/A</v>
      </c>
      <c r="K974" s="110" t="e">
        <f>VLOOKUP(Risk_climate!$H974,Exposure_climate!$D$14:$J$1009,6,FALSE)</f>
        <v>#N/A</v>
      </c>
      <c r="L974" s="111">
        <f>Vulnerability_climate!E1003</f>
        <v>0</v>
      </c>
      <c r="M974" s="112">
        <f>Vulnerability_climate!F1003</f>
        <v>0</v>
      </c>
      <c r="N974" s="112" t="str">
        <f t="shared" si="62"/>
        <v>00</v>
      </c>
      <c r="O974" s="112" t="e">
        <f>VLOOKUP(N974,Vulnerability_climate!$D$18:$I$37,4,FALSE)</f>
        <v>#N/A</v>
      </c>
      <c r="P974" s="112" t="e">
        <f>VLOOKUP(N974,Vulnerability_climate!$D$18:$I$37,5,FALSE)</f>
        <v>#N/A</v>
      </c>
      <c r="Q974" s="113" t="e">
        <f>VLOOKUP(N974,Vulnerability_climate!$D$18:$I$37,6,FALSE)</f>
        <v>#N/A</v>
      </c>
      <c r="R974" s="55" t="e">
        <f t="shared" si="60"/>
        <v>#N/A</v>
      </c>
      <c r="S974" s="133" t="str">
        <f t="shared" si="63"/>
        <v/>
      </c>
    </row>
    <row r="975" spans="2:19" ht="16.5" thickBot="1" x14ac:dyDescent="0.3">
      <c r="B975" s="206">
        <f>Vulnerability_climate!B1004</f>
        <v>0</v>
      </c>
      <c r="C975" s="207">
        <f>VLOOKUP($B975,Hazards_climate!$J$15:$R$10016,6,FALSE)</f>
        <v>0</v>
      </c>
      <c r="D975" s="208" t="e">
        <f>VLOOKUP($B975,Hazards_climate!$J$15:$R$10016,7,FALSE)</f>
        <v>#N/A</v>
      </c>
      <c r="E975" s="207">
        <f>VLOOKUP($B975,Hazards_climate!$J$15:$R$10016,8,FALSE)</f>
        <v>0</v>
      </c>
      <c r="F975" s="209">
        <f>VLOOKUP($B975,Hazards_climate!$J$15:$R$10016,9,FALSE)</f>
        <v>0</v>
      </c>
      <c r="G975" s="108">
        <f>Vulnerability_climate!C1004</f>
        <v>0</v>
      </c>
      <c r="H975" s="109" t="str">
        <f t="shared" si="61"/>
        <v>00</v>
      </c>
      <c r="I975" s="109" t="e">
        <f>VLOOKUP(Risk_climate!$H975,Exposure_climate!$D$14:$J$1009,3,FALSE)</f>
        <v>#N/A</v>
      </c>
      <c r="J975" s="109" t="e">
        <f>VLOOKUP(Risk_climate!$H975,Exposure_climate!$D$14:$J$1009,4,FALSE)</f>
        <v>#N/A</v>
      </c>
      <c r="K975" s="110" t="e">
        <f>VLOOKUP(Risk_climate!$H975,Exposure_climate!$D$14:$J$1009,6,FALSE)</f>
        <v>#N/A</v>
      </c>
      <c r="L975" s="111">
        <f>Vulnerability_climate!E1004</f>
        <v>0</v>
      </c>
      <c r="M975" s="112">
        <f>Vulnerability_climate!F1004</f>
        <v>0</v>
      </c>
      <c r="N975" s="112" t="str">
        <f t="shared" si="62"/>
        <v>00</v>
      </c>
      <c r="O975" s="112" t="e">
        <f>VLOOKUP(N975,Vulnerability_climate!$D$18:$I$37,4,FALSE)</f>
        <v>#N/A</v>
      </c>
      <c r="P975" s="112" t="e">
        <f>VLOOKUP(N975,Vulnerability_climate!$D$18:$I$37,5,FALSE)</f>
        <v>#N/A</v>
      </c>
      <c r="Q975" s="113" t="e">
        <f>VLOOKUP(N975,Vulnerability_climate!$D$18:$I$37,6,FALSE)</f>
        <v>#N/A</v>
      </c>
      <c r="R975" s="55" t="e">
        <f t="shared" si="60"/>
        <v>#N/A</v>
      </c>
      <c r="S975" s="133" t="str">
        <f t="shared" si="63"/>
        <v/>
      </c>
    </row>
    <row r="976" spans="2:19" ht="16.5" thickBot="1" x14ac:dyDescent="0.3">
      <c r="B976" s="206">
        <f>Vulnerability_climate!B1005</f>
        <v>0</v>
      </c>
      <c r="C976" s="207">
        <f>VLOOKUP($B976,Hazards_climate!$J$15:$R$10016,6,FALSE)</f>
        <v>0</v>
      </c>
      <c r="D976" s="208" t="e">
        <f>VLOOKUP($B976,Hazards_climate!$J$15:$R$10016,7,FALSE)</f>
        <v>#N/A</v>
      </c>
      <c r="E976" s="207">
        <f>VLOOKUP($B976,Hazards_climate!$J$15:$R$10016,8,FALSE)</f>
        <v>0</v>
      </c>
      <c r="F976" s="209">
        <f>VLOOKUP($B976,Hazards_climate!$J$15:$R$10016,9,FALSE)</f>
        <v>0</v>
      </c>
      <c r="G976" s="108">
        <f>Vulnerability_climate!C1005</f>
        <v>0</v>
      </c>
      <c r="H976" s="109" t="str">
        <f t="shared" si="61"/>
        <v>00</v>
      </c>
      <c r="I976" s="109" t="e">
        <f>VLOOKUP(Risk_climate!$H976,Exposure_climate!$D$14:$J$1009,3,FALSE)</f>
        <v>#N/A</v>
      </c>
      <c r="J976" s="109" t="e">
        <f>VLOOKUP(Risk_climate!$H976,Exposure_climate!$D$14:$J$1009,4,FALSE)</f>
        <v>#N/A</v>
      </c>
      <c r="K976" s="110" t="e">
        <f>VLOOKUP(Risk_climate!$H976,Exposure_climate!$D$14:$J$1009,6,FALSE)</f>
        <v>#N/A</v>
      </c>
      <c r="L976" s="111">
        <f>Vulnerability_climate!E1005</f>
        <v>0</v>
      </c>
      <c r="M976" s="112">
        <f>Vulnerability_climate!F1005</f>
        <v>0</v>
      </c>
      <c r="N976" s="112" t="str">
        <f t="shared" si="62"/>
        <v>00</v>
      </c>
      <c r="O976" s="112" t="e">
        <f>VLOOKUP(N976,Vulnerability_climate!$D$18:$I$37,4,FALSE)</f>
        <v>#N/A</v>
      </c>
      <c r="P976" s="112" t="e">
        <f>VLOOKUP(N976,Vulnerability_climate!$D$18:$I$37,5,FALSE)</f>
        <v>#N/A</v>
      </c>
      <c r="Q976" s="113" t="e">
        <f>VLOOKUP(N976,Vulnerability_climate!$D$18:$I$37,6,FALSE)</f>
        <v>#N/A</v>
      </c>
      <c r="R976" s="55" t="e">
        <f t="shared" si="60"/>
        <v>#N/A</v>
      </c>
      <c r="S976" s="133" t="str">
        <f t="shared" si="63"/>
        <v/>
      </c>
    </row>
    <row r="977" spans="2:19" ht="16.5" thickBot="1" x14ac:dyDescent="0.3">
      <c r="B977" s="206">
        <f>Vulnerability_climate!B1006</f>
        <v>0</v>
      </c>
      <c r="C977" s="207">
        <f>VLOOKUP($B977,Hazards_climate!$J$15:$R$10016,6,FALSE)</f>
        <v>0</v>
      </c>
      <c r="D977" s="208" t="e">
        <f>VLOOKUP($B977,Hazards_climate!$J$15:$R$10016,7,FALSE)</f>
        <v>#N/A</v>
      </c>
      <c r="E977" s="207">
        <f>VLOOKUP($B977,Hazards_climate!$J$15:$R$10016,8,FALSE)</f>
        <v>0</v>
      </c>
      <c r="F977" s="209">
        <f>VLOOKUP($B977,Hazards_climate!$J$15:$R$10016,9,FALSE)</f>
        <v>0</v>
      </c>
      <c r="G977" s="108">
        <f>Vulnerability_climate!C1006</f>
        <v>0</v>
      </c>
      <c r="H977" s="109" t="str">
        <f t="shared" si="61"/>
        <v>00</v>
      </c>
      <c r="I977" s="109" t="e">
        <f>VLOOKUP(Risk_climate!$H977,Exposure_climate!$D$14:$J$1009,3,FALSE)</f>
        <v>#N/A</v>
      </c>
      <c r="J977" s="109" t="e">
        <f>VLOOKUP(Risk_climate!$H977,Exposure_climate!$D$14:$J$1009,4,FALSE)</f>
        <v>#N/A</v>
      </c>
      <c r="K977" s="110" t="e">
        <f>VLOOKUP(Risk_climate!$H977,Exposure_climate!$D$14:$J$1009,6,FALSE)</f>
        <v>#N/A</v>
      </c>
      <c r="L977" s="111">
        <f>Vulnerability_climate!E1006</f>
        <v>0</v>
      </c>
      <c r="M977" s="112">
        <f>Vulnerability_climate!F1006</f>
        <v>0</v>
      </c>
      <c r="N977" s="112" t="str">
        <f t="shared" si="62"/>
        <v>00</v>
      </c>
      <c r="O977" s="112" t="e">
        <f>VLOOKUP(N977,Vulnerability_climate!$D$18:$I$37,4,FALSE)</f>
        <v>#N/A</v>
      </c>
      <c r="P977" s="112" t="e">
        <f>VLOOKUP(N977,Vulnerability_climate!$D$18:$I$37,5,FALSE)</f>
        <v>#N/A</v>
      </c>
      <c r="Q977" s="113" t="e">
        <f>VLOOKUP(N977,Vulnerability_climate!$D$18:$I$37,6,FALSE)</f>
        <v>#N/A</v>
      </c>
      <c r="R977" s="55" t="e">
        <f t="shared" si="60"/>
        <v>#N/A</v>
      </c>
      <c r="S977" s="133" t="str">
        <f t="shared" si="63"/>
        <v/>
      </c>
    </row>
    <row r="978" spans="2:19" ht="16.5" thickBot="1" x14ac:dyDescent="0.3">
      <c r="B978" s="206">
        <f>Vulnerability_climate!B1007</f>
        <v>0</v>
      </c>
      <c r="C978" s="207">
        <f>VLOOKUP($B978,Hazards_climate!$J$15:$R$10016,6,FALSE)</f>
        <v>0</v>
      </c>
      <c r="D978" s="208" t="e">
        <f>VLOOKUP($B978,Hazards_climate!$J$15:$R$10016,7,FALSE)</f>
        <v>#N/A</v>
      </c>
      <c r="E978" s="207">
        <f>VLOOKUP($B978,Hazards_climate!$J$15:$R$10016,8,FALSE)</f>
        <v>0</v>
      </c>
      <c r="F978" s="209">
        <f>VLOOKUP($B978,Hazards_climate!$J$15:$R$10016,9,FALSE)</f>
        <v>0</v>
      </c>
      <c r="G978" s="108">
        <f>Vulnerability_climate!C1007</f>
        <v>0</v>
      </c>
      <c r="H978" s="109" t="str">
        <f t="shared" si="61"/>
        <v>00</v>
      </c>
      <c r="I978" s="109" t="e">
        <f>VLOOKUP(Risk_climate!$H978,Exposure_climate!$D$14:$J$1009,3,FALSE)</f>
        <v>#N/A</v>
      </c>
      <c r="J978" s="109" t="e">
        <f>VLOOKUP(Risk_climate!$H978,Exposure_climate!$D$14:$J$1009,4,FALSE)</f>
        <v>#N/A</v>
      </c>
      <c r="K978" s="110" t="e">
        <f>VLOOKUP(Risk_climate!$H978,Exposure_climate!$D$14:$J$1009,6,FALSE)</f>
        <v>#N/A</v>
      </c>
      <c r="L978" s="111">
        <f>Vulnerability_climate!E1007</f>
        <v>0</v>
      </c>
      <c r="M978" s="112">
        <f>Vulnerability_climate!F1007</f>
        <v>0</v>
      </c>
      <c r="N978" s="112" t="str">
        <f t="shared" si="62"/>
        <v>00</v>
      </c>
      <c r="O978" s="112" t="e">
        <f>VLOOKUP(N978,Vulnerability_climate!$D$18:$I$37,4,FALSE)</f>
        <v>#N/A</v>
      </c>
      <c r="P978" s="112" t="e">
        <f>VLOOKUP(N978,Vulnerability_climate!$D$18:$I$37,5,FALSE)</f>
        <v>#N/A</v>
      </c>
      <c r="Q978" s="113" t="e">
        <f>VLOOKUP(N978,Vulnerability_climate!$D$18:$I$37,6,FALSE)</f>
        <v>#N/A</v>
      </c>
      <c r="R978" s="55" t="e">
        <f t="shared" si="60"/>
        <v>#N/A</v>
      </c>
      <c r="S978" s="133" t="str">
        <f t="shared" si="63"/>
        <v/>
      </c>
    </row>
    <row r="979" spans="2:19" ht="16.5" thickBot="1" x14ac:dyDescent="0.3">
      <c r="B979" s="206">
        <f>Vulnerability_climate!B1008</f>
        <v>0</v>
      </c>
      <c r="C979" s="207">
        <f>VLOOKUP($B979,Hazards_climate!$J$15:$R$10016,6,FALSE)</f>
        <v>0</v>
      </c>
      <c r="D979" s="208" t="e">
        <f>VLOOKUP($B979,Hazards_climate!$J$15:$R$10016,7,FALSE)</f>
        <v>#N/A</v>
      </c>
      <c r="E979" s="207">
        <f>VLOOKUP($B979,Hazards_climate!$J$15:$R$10016,8,FALSE)</f>
        <v>0</v>
      </c>
      <c r="F979" s="209">
        <f>VLOOKUP($B979,Hazards_climate!$J$15:$R$10016,9,FALSE)</f>
        <v>0</v>
      </c>
      <c r="G979" s="108">
        <f>Vulnerability_climate!C1008</f>
        <v>0</v>
      </c>
      <c r="H979" s="109" t="str">
        <f t="shared" si="61"/>
        <v>00</v>
      </c>
      <c r="I979" s="109" t="e">
        <f>VLOOKUP(Risk_climate!$H979,Exposure_climate!$D$14:$J$1009,3,FALSE)</f>
        <v>#N/A</v>
      </c>
      <c r="J979" s="109" t="e">
        <f>VLOOKUP(Risk_climate!$H979,Exposure_climate!$D$14:$J$1009,4,FALSE)</f>
        <v>#N/A</v>
      </c>
      <c r="K979" s="110" t="e">
        <f>VLOOKUP(Risk_climate!$H979,Exposure_climate!$D$14:$J$1009,6,FALSE)</f>
        <v>#N/A</v>
      </c>
      <c r="L979" s="111">
        <f>Vulnerability_climate!E1008</f>
        <v>0</v>
      </c>
      <c r="M979" s="112">
        <f>Vulnerability_climate!F1008</f>
        <v>0</v>
      </c>
      <c r="N979" s="112" t="str">
        <f t="shared" si="62"/>
        <v>00</v>
      </c>
      <c r="O979" s="112" t="e">
        <f>VLOOKUP(N979,Vulnerability_climate!$D$18:$I$37,4,FALSE)</f>
        <v>#N/A</v>
      </c>
      <c r="P979" s="112" t="e">
        <f>VLOOKUP(N979,Vulnerability_climate!$D$18:$I$37,5,FALSE)</f>
        <v>#N/A</v>
      </c>
      <c r="Q979" s="113" t="e">
        <f>VLOOKUP(N979,Vulnerability_climate!$D$18:$I$37,6,FALSE)</f>
        <v>#N/A</v>
      </c>
      <c r="R979" s="55" t="e">
        <f t="shared" si="60"/>
        <v>#N/A</v>
      </c>
      <c r="S979" s="133" t="str">
        <f t="shared" si="63"/>
        <v/>
      </c>
    </row>
    <row r="980" spans="2:19" ht="16.5" thickBot="1" x14ac:dyDescent="0.3">
      <c r="B980" s="206">
        <f>Vulnerability_climate!B1009</f>
        <v>0</v>
      </c>
      <c r="C980" s="207">
        <f>VLOOKUP($B980,Hazards_climate!$J$15:$R$10016,6,FALSE)</f>
        <v>0</v>
      </c>
      <c r="D980" s="208" t="e">
        <f>VLOOKUP($B980,Hazards_climate!$J$15:$R$10016,7,FALSE)</f>
        <v>#N/A</v>
      </c>
      <c r="E980" s="207">
        <f>VLOOKUP($B980,Hazards_climate!$J$15:$R$10016,8,FALSE)</f>
        <v>0</v>
      </c>
      <c r="F980" s="209">
        <f>VLOOKUP($B980,Hazards_climate!$J$15:$R$10016,9,FALSE)</f>
        <v>0</v>
      </c>
      <c r="G980" s="108">
        <f>Vulnerability_climate!C1009</f>
        <v>0</v>
      </c>
      <c r="H980" s="109" t="str">
        <f t="shared" si="61"/>
        <v>00</v>
      </c>
      <c r="I980" s="109" t="e">
        <f>VLOOKUP(Risk_climate!$H980,Exposure_climate!$D$14:$J$1009,3,FALSE)</f>
        <v>#N/A</v>
      </c>
      <c r="J980" s="109" t="e">
        <f>VLOOKUP(Risk_climate!$H980,Exposure_climate!$D$14:$J$1009,4,FALSE)</f>
        <v>#N/A</v>
      </c>
      <c r="K980" s="110" t="e">
        <f>VLOOKUP(Risk_climate!$H980,Exposure_climate!$D$14:$J$1009,6,FALSE)</f>
        <v>#N/A</v>
      </c>
      <c r="L980" s="111">
        <f>Vulnerability_climate!E1009</f>
        <v>0</v>
      </c>
      <c r="M980" s="112">
        <f>Vulnerability_climate!F1009</f>
        <v>0</v>
      </c>
      <c r="N980" s="112" t="str">
        <f t="shared" si="62"/>
        <v>00</v>
      </c>
      <c r="O980" s="112" t="e">
        <f>VLOOKUP(N980,Vulnerability_climate!$D$18:$I$37,4,FALSE)</f>
        <v>#N/A</v>
      </c>
      <c r="P980" s="112" t="e">
        <f>VLOOKUP(N980,Vulnerability_climate!$D$18:$I$37,5,FALSE)</f>
        <v>#N/A</v>
      </c>
      <c r="Q980" s="113" t="e">
        <f>VLOOKUP(N980,Vulnerability_climate!$D$18:$I$37,6,FALSE)</f>
        <v>#N/A</v>
      </c>
      <c r="R980" s="55" t="e">
        <f t="shared" si="60"/>
        <v>#N/A</v>
      </c>
      <c r="S980" s="133" t="str">
        <f t="shared" si="63"/>
        <v/>
      </c>
    </row>
    <row r="981" spans="2:19" ht="16.5" thickBot="1" x14ac:dyDescent="0.3">
      <c r="B981" s="206">
        <f>Vulnerability_climate!B1010</f>
        <v>0</v>
      </c>
      <c r="C981" s="207">
        <f>VLOOKUP($B981,Hazards_climate!$J$15:$R$10016,6,FALSE)</f>
        <v>0</v>
      </c>
      <c r="D981" s="208" t="e">
        <f>VLOOKUP($B981,Hazards_climate!$J$15:$R$10016,7,FALSE)</f>
        <v>#N/A</v>
      </c>
      <c r="E981" s="207">
        <f>VLOOKUP($B981,Hazards_climate!$J$15:$R$10016,8,FALSE)</f>
        <v>0</v>
      </c>
      <c r="F981" s="209">
        <f>VLOOKUP($B981,Hazards_climate!$J$15:$R$10016,9,FALSE)</f>
        <v>0</v>
      </c>
      <c r="G981" s="108">
        <f>Vulnerability_climate!C1010</f>
        <v>0</v>
      </c>
      <c r="H981" s="109" t="str">
        <f t="shared" si="61"/>
        <v>00</v>
      </c>
      <c r="I981" s="109" t="e">
        <f>VLOOKUP(Risk_climate!$H981,Exposure_climate!$D$14:$J$1009,3,FALSE)</f>
        <v>#N/A</v>
      </c>
      <c r="J981" s="109" t="e">
        <f>VLOOKUP(Risk_climate!$H981,Exposure_climate!$D$14:$J$1009,4,FALSE)</f>
        <v>#N/A</v>
      </c>
      <c r="K981" s="110" t="e">
        <f>VLOOKUP(Risk_climate!$H981,Exposure_climate!$D$14:$J$1009,6,FALSE)</f>
        <v>#N/A</v>
      </c>
      <c r="L981" s="111">
        <f>Vulnerability_climate!E1010</f>
        <v>0</v>
      </c>
      <c r="M981" s="112">
        <f>Vulnerability_climate!F1010</f>
        <v>0</v>
      </c>
      <c r="N981" s="112" t="str">
        <f t="shared" si="62"/>
        <v>00</v>
      </c>
      <c r="O981" s="112" t="e">
        <f>VLOOKUP(N981,Vulnerability_climate!$D$18:$I$37,4,FALSE)</f>
        <v>#N/A</v>
      </c>
      <c r="P981" s="112" t="e">
        <f>VLOOKUP(N981,Vulnerability_climate!$D$18:$I$37,5,FALSE)</f>
        <v>#N/A</v>
      </c>
      <c r="Q981" s="113" t="e">
        <f>VLOOKUP(N981,Vulnerability_climate!$D$18:$I$37,6,FALSE)</f>
        <v>#N/A</v>
      </c>
      <c r="R981" s="55" t="e">
        <f t="shared" si="60"/>
        <v>#N/A</v>
      </c>
      <c r="S981" s="133" t="str">
        <f t="shared" si="63"/>
        <v/>
      </c>
    </row>
    <row r="982" spans="2:19" ht="16.5" thickBot="1" x14ac:dyDescent="0.3">
      <c r="B982" s="206">
        <f>Vulnerability_climate!B1011</f>
        <v>0</v>
      </c>
      <c r="C982" s="207">
        <f>VLOOKUP($B982,Hazards_climate!$J$15:$R$10016,6,FALSE)</f>
        <v>0</v>
      </c>
      <c r="D982" s="208" t="e">
        <f>VLOOKUP($B982,Hazards_climate!$J$15:$R$10016,7,FALSE)</f>
        <v>#N/A</v>
      </c>
      <c r="E982" s="207">
        <f>VLOOKUP($B982,Hazards_climate!$J$15:$R$10016,8,FALSE)</f>
        <v>0</v>
      </c>
      <c r="F982" s="209">
        <f>VLOOKUP($B982,Hazards_climate!$J$15:$R$10016,9,FALSE)</f>
        <v>0</v>
      </c>
      <c r="G982" s="108">
        <f>Vulnerability_climate!C1011</f>
        <v>0</v>
      </c>
      <c r="H982" s="109" t="str">
        <f t="shared" si="61"/>
        <v>00</v>
      </c>
      <c r="I982" s="109" t="e">
        <f>VLOOKUP(Risk_climate!$H982,Exposure_climate!$D$14:$J$1009,3,FALSE)</f>
        <v>#N/A</v>
      </c>
      <c r="J982" s="109" t="e">
        <f>VLOOKUP(Risk_climate!$H982,Exposure_climate!$D$14:$J$1009,4,FALSE)</f>
        <v>#N/A</v>
      </c>
      <c r="K982" s="110" t="e">
        <f>VLOOKUP(Risk_climate!$H982,Exposure_climate!$D$14:$J$1009,6,FALSE)</f>
        <v>#N/A</v>
      </c>
      <c r="L982" s="111">
        <f>Vulnerability_climate!E1011</f>
        <v>0</v>
      </c>
      <c r="M982" s="112">
        <f>Vulnerability_climate!F1011</f>
        <v>0</v>
      </c>
      <c r="N982" s="112" t="str">
        <f t="shared" si="62"/>
        <v>00</v>
      </c>
      <c r="O982" s="112" t="e">
        <f>VLOOKUP(N982,Vulnerability_climate!$D$18:$I$37,4,FALSE)</f>
        <v>#N/A</v>
      </c>
      <c r="P982" s="112" t="e">
        <f>VLOOKUP(N982,Vulnerability_climate!$D$18:$I$37,5,FALSE)</f>
        <v>#N/A</v>
      </c>
      <c r="Q982" s="113" t="e">
        <f>VLOOKUP(N982,Vulnerability_climate!$D$18:$I$37,6,FALSE)</f>
        <v>#N/A</v>
      </c>
      <c r="R982" s="55" t="e">
        <f t="shared" si="60"/>
        <v>#N/A</v>
      </c>
      <c r="S982" s="133" t="str">
        <f t="shared" si="63"/>
        <v/>
      </c>
    </row>
    <row r="983" spans="2:19" ht="16.5" thickBot="1" x14ac:dyDescent="0.3">
      <c r="B983" s="206">
        <f>Vulnerability_climate!B1012</f>
        <v>0</v>
      </c>
      <c r="C983" s="207">
        <f>VLOOKUP($B983,Hazards_climate!$J$15:$R$10016,6,FALSE)</f>
        <v>0</v>
      </c>
      <c r="D983" s="208" t="e">
        <f>VLOOKUP($B983,Hazards_climate!$J$15:$R$10016,7,FALSE)</f>
        <v>#N/A</v>
      </c>
      <c r="E983" s="207">
        <f>VLOOKUP($B983,Hazards_climate!$J$15:$R$10016,8,FALSE)</f>
        <v>0</v>
      </c>
      <c r="F983" s="209">
        <f>VLOOKUP($B983,Hazards_climate!$J$15:$R$10016,9,FALSE)</f>
        <v>0</v>
      </c>
      <c r="G983" s="108">
        <f>Vulnerability_climate!C1012</f>
        <v>0</v>
      </c>
      <c r="H983" s="109" t="str">
        <f t="shared" si="61"/>
        <v>00</v>
      </c>
      <c r="I983" s="109" t="e">
        <f>VLOOKUP(Risk_climate!$H983,Exposure_climate!$D$14:$J$1009,3,FALSE)</f>
        <v>#N/A</v>
      </c>
      <c r="J983" s="109" t="e">
        <f>VLOOKUP(Risk_climate!$H983,Exposure_climate!$D$14:$J$1009,4,FALSE)</f>
        <v>#N/A</v>
      </c>
      <c r="K983" s="110" t="e">
        <f>VLOOKUP(Risk_climate!$H983,Exposure_climate!$D$14:$J$1009,6,FALSE)</f>
        <v>#N/A</v>
      </c>
      <c r="L983" s="111">
        <f>Vulnerability_climate!E1012</f>
        <v>0</v>
      </c>
      <c r="M983" s="112">
        <f>Vulnerability_climate!F1012</f>
        <v>0</v>
      </c>
      <c r="N983" s="112" t="str">
        <f t="shared" si="62"/>
        <v>00</v>
      </c>
      <c r="O983" s="112" t="e">
        <f>VLOOKUP(N983,Vulnerability_climate!$D$18:$I$37,4,FALSE)</f>
        <v>#N/A</v>
      </c>
      <c r="P983" s="112" t="e">
        <f>VLOOKUP(N983,Vulnerability_climate!$D$18:$I$37,5,FALSE)</f>
        <v>#N/A</v>
      </c>
      <c r="Q983" s="113" t="e">
        <f>VLOOKUP(N983,Vulnerability_climate!$D$18:$I$37,6,FALSE)</f>
        <v>#N/A</v>
      </c>
      <c r="R983" s="55" t="e">
        <f t="shared" si="60"/>
        <v>#N/A</v>
      </c>
      <c r="S983" s="133" t="str">
        <f t="shared" si="63"/>
        <v/>
      </c>
    </row>
    <row r="984" spans="2:19" ht="16.5" thickBot="1" x14ac:dyDescent="0.3">
      <c r="B984" s="206">
        <f>Vulnerability_climate!B1013</f>
        <v>0</v>
      </c>
      <c r="C984" s="207">
        <f>VLOOKUP($B984,Hazards_climate!$J$15:$R$10016,6,FALSE)</f>
        <v>0</v>
      </c>
      <c r="D984" s="208" t="e">
        <f>VLOOKUP($B984,Hazards_climate!$J$15:$R$10016,7,FALSE)</f>
        <v>#N/A</v>
      </c>
      <c r="E984" s="207">
        <f>VLOOKUP($B984,Hazards_climate!$J$15:$R$10016,8,FALSE)</f>
        <v>0</v>
      </c>
      <c r="F984" s="209">
        <f>VLOOKUP($B984,Hazards_climate!$J$15:$R$10016,9,FALSE)</f>
        <v>0</v>
      </c>
      <c r="G984" s="108">
        <f>Vulnerability_climate!C1013</f>
        <v>0</v>
      </c>
      <c r="H984" s="109" t="str">
        <f t="shared" si="61"/>
        <v>00</v>
      </c>
      <c r="I984" s="109" t="e">
        <f>VLOOKUP(Risk_climate!$H984,Exposure_climate!$D$14:$J$1009,3,FALSE)</f>
        <v>#N/A</v>
      </c>
      <c r="J984" s="109" t="e">
        <f>VLOOKUP(Risk_climate!$H984,Exposure_climate!$D$14:$J$1009,4,FALSE)</f>
        <v>#N/A</v>
      </c>
      <c r="K984" s="110" t="e">
        <f>VLOOKUP(Risk_climate!$H984,Exposure_climate!$D$14:$J$1009,6,FALSE)</f>
        <v>#N/A</v>
      </c>
      <c r="L984" s="111">
        <f>Vulnerability_climate!E1013</f>
        <v>0</v>
      </c>
      <c r="M984" s="112">
        <f>Vulnerability_climate!F1013</f>
        <v>0</v>
      </c>
      <c r="N984" s="112" t="str">
        <f t="shared" si="62"/>
        <v>00</v>
      </c>
      <c r="O984" s="112" t="e">
        <f>VLOOKUP(N984,Vulnerability_climate!$D$18:$I$37,4,FALSE)</f>
        <v>#N/A</v>
      </c>
      <c r="P984" s="112" t="e">
        <f>VLOOKUP(N984,Vulnerability_climate!$D$18:$I$37,5,FALSE)</f>
        <v>#N/A</v>
      </c>
      <c r="Q984" s="113" t="e">
        <f>VLOOKUP(N984,Vulnerability_climate!$D$18:$I$37,6,FALSE)</f>
        <v>#N/A</v>
      </c>
      <c r="R984" s="55" t="e">
        <f t="shared" si="60"/>
        <v>#N/A</v>
      </c>
      <c r="S984" s="133" t="str">
        <f t="shared" si="63"/>
        <v/>
      </c>
    </row>
    <row r="985" spans="2:19" ht="16.5" thickBot="1" x14ac:dyDescent="0.3">
      <c r="B985" s="206">
        <f>Vulnerability_climate!B1014</f>
        <v>0</v>
      </c>
      <c r="C985" s="207">
        <f>VLOOKUP($B985,Hazards_climate!$J$15:$R$10016,6,FALSE)</f>
        <v>0</v>
      </c>
      <c r="D985" s="208" t="e">
        <f>VLOOKUP($B985,Hazards_climate!$J$15:$R$10016,7,FALSE)</f>
        <v>#N/A</v>
      </c>
      <c r="E985" s="207">
        <f>VLOOKUP($B985,Hazards_climate!$J$15:$R$10016,8,FALSE)</f>
        <v>0</v>
      </c>
      <c r="F985" s="209">
        <f>VLOOKUP($B985,Hazards_climate!$J$15:$R$10016,9,FALSE)</f>
        <v>0</v>
      </c>
      <c r="G985" s="108">
        <f>Vulnerability_climate!C1014</f>
        <v>0</v>
      </c>
      <c r="H985" s="109" t="str">
        <f t="shared" si="61"/>
        <v>00</v>
      </c>
      <c r="I985" s="109" t="e">
        <f>VLOOKUP(Risk_climate!$H985,Exposure_climate!$D$14:$J$1009,3,FALSE)</f>
        <v>#N/A</v>
      </c>
      <c r="J985" s="109" t="e">
        <f>VLOOKUP(Risk_climate!$H985,Exposure_climate!$D$14:$J$1009,4,FALSE)</f>
        <v>#N/A</v>
      </c>
      <c r="K985" s="110" t="e">
        <f>VLOOKUP(Risk_climate!$H985,Exposure_climate!$D$14:$J$1009,6,FALSE)</f>
        <v>#N/A</v>
      </c>
      <c r="L985" s="111">
        <f>Vulnerability_climate!E1014</f>
        <v>0</v>
      </c>
      <c r="M985" s="112">
        <f>Vulnerability_climate!F1014</f>
        <v>0</v>
      </c>
      <c r="N985" s="112" t="str">
        <f t="shared" si="62"/>
        <v>00</v>
      </c>
      <c r="O985" s="112" t="e">
        <f>VLOOKUP(N985,Vulnerability_climate!$D$18:$I$37,4,FALSE)</f>
        <v>#N/A</v>
      </c>
      <c r="P985" s="112" t="e">
        <f>VLOOKUP(N985,Vulnerability_climate!$D$18:$I$37,5,FALSE)</f>
        <v>#N/A</v>
      </c>
      <c r="Q985" s="113" t="e">
        <f>VLOOKUP(N985,Vulnerability_climate!$D$18:$I$37,6,FALSE)</f>
        <v>#N/A</v>
      </c>
      <c r="R985" s="55" t="e">
        <f t="shared" si="60"/>
        <v>#N/A</v>
      </c>
      <c r="S985" s="133" t="str">
        <f t="shared" si="63"/>
        <v/>
      </c>
    </row>
    <row r="986" spans="2:19" ht="16.5" thickBot="1" x14ac:dyDescent="0.3">
      <c r="B986" s="206">
        <f>Vulnerability_climate!B1015</f>
        <v>0</v>
      </c>
      <c r="C986" s="207">
        <f>VLOOKUP($B986,Hazards_climate!$J$15:$R$10016,6,FALSE)</f>
        <v>0</v>
      </c>
      <c r="D986" s="208" t="e">
        <f>VLOOKUP($B986,Hazards_climate!$J$15:$R$10016,7,FALSE)</f>
        <v>#N/A</v>
      </c>
      <c r="E986" s="207">
        <f>VLOOKUP($B986,Hazards_climate!$J$15:$R$10016,8,FALSE)</f>
        <v>0</v>
      </c>
      <c r="F986" s="209">
        <f>VLOOKUP($B986,Hazards_climate!$J$15:$R$10016,9,FALSE)</f>
        <v>0</v>
      </c>
      <c r="G986" s="108">
        <f>Vulnerability_climate!C1015</f>
        <v>0</v>
      </c>
      <c r="H986" s="109" t="str">
        <f t="shared" si="61"/>
        <v>00</v>
      </c>
      <c r="I986" s="109" t="e">
        <f>VLOOKUP(Risk_climate!$H986,Exposure_climate!$D$14:$J$1009,3,FALSE)</f>
        <v>#N/A</v>
      </c>
      <c r="J986" s="109" t="e">
        <f>VLOOKUP(Risk_climate!$H986,Exposure_climate!$D$14:$J$1009,4,FALSE)</f>
        <v>#N/A</v>
      </c>
      <c r="K986" s="110" t="e">
        <f>VLOOKUP(Risk_climate!$H986,Exposure_climate!$D$14:$J$1009,6,FALSE)</f>
        <v>#N/A</v>
      </c>
      <c r="L986" s="111">
        <f>Vulnerability_climate!E1015</f>
        <v>0</v>
      </c>
      <c r="M986" s="112">
        <f>Vulnerability_climate!F1015</f>
        <v>0</v>
      </c>
      <c r="N986" s="112" t="str">
        <f t="shared" si="62"/>
        <v>00</v>
      </c>
      <c r="O986" s="112" t="e">
        <f>VLOOKUP(N986,Vulnerability_climate!$D$18:$I$37,4,FALSE)</f>
        <v>#N/A</v>
      </c>
      <c r="P986" s="112" t="e">
        <f>VLOOKUP(N986,Vulnerability_climate!$D$18:$I$37,5,FALSE)</f>
        <v>#N/A</v>
      </c>
      <c r="Q986" s="113" t="e">
        <f>VLOOKUP(N986,Vulnerability_climate!$D$18:$I$37,6,FALSE)</f>
        <v>#N/A</v>
      </c>
      <c r="R986" s="55" t="e">
        <f t="shared" si="60"/>
        <v>#N/A</v>
      </c>
      <c r="S986" s="133" t="str">
        <f t="shared" si="63"/>
        <v/>
      </c>
    </row>
    <row r="987" spans="2:19" ht="16.5" thickBot="1" x14ac:dyDescent="0.3">
      <c r="B987" s="206">
        <f>Vulnerability_climate!B1016</f>
        <v>0</v>
      </c>
      <c r="C987" s="207">
        <f>VLOOKUP($B987,Hazards_climate!$J$15:$R$10016,6,FALSE)</f>
        <v>0</v>
      </c>
      <c r="D987" s="208" t="e">
        <f>VLOOKUP($B987,Hazards_climate!$J$15:$R$10016,7,FALSE)</f>
        <v>#N/A</v>
      </c>
      <c r="E987" s="207">
        <f>VLOOKUP($B987,Hazards_climate!$J$15:$R$10016,8,FALSE)</f>
        <v>0</v>
      </c>
      <c r="F987" s="209">
        <f>VLOOKUP($B987,Hazards_climate!$J$15:$R$10016,9,FALSE)</f>
        <v>0</v>
      </c>
      <c r="G987" s="108">
        <f>Vulnerability_climate!C1016</f>
        <v>0</v>
      </c>
      <c r="H987" s="109" t="str">
        <f t="shared" si="61"/>
        <v>00</v>
      </c>
      <c r="I987" s="109" t="e">
        <f>VLOOKUP(Risk_climate!$H987,Exposure_climate!$D$14:$J$1009,3,FALSE)</f>
        <v>#N/A</v>
      </c>
      <c r="J987" s="109" t="e">
        <f>VLOOKUP(Risk_climate!$H987,Exposure_climate!$D$14:$J$1009,4,FALSE)</f>
        <v>#N/A</v>
      </c>
      <c r="K987" s="110" t="e">
        <f>VLOOKUP(Risk_climate!$H987,Exposure_climate!$D$14:$J$1009,6,FALSE)</f>
        <v>#N/A</v>
      </c>
      <c r="L987" s="111">
        <f>Vulnerability_climate!E1016</f>
        <v>0</v>
      </c>
      <c r="M987" s="112">
        <f>Vulnerability_climate!F1016</f>
        <v>0</v>
      </c>
      <c r="N987" s="112" t="str">
        <f t="shared" si="62"/>
        <v>00</v>
      </c>
      <c r="O987" s="112" t="e">
        <f>VLOOKUP(N987,Vulnerability_climate!$D$18:$I$37,4,FALSE)</f>
        <v>#N/A</v>
      </c>
      <c r="P987" s="112" t="e">
        <f>VLOOKUP(N987,Vulnerability_climate!$D$18:$I$37,5,FALSE)</f>
        <v>#N/A</v>
      </c>
      <c r="Q987" s="113" t="e">
        <f>VLOOKUP(N987,Vulnerability_climate!$D$18:$I$37,6,FALSE)</f>
        <v>#N/A</v>
      </c>
      <c r="R987" s="55" t="e">
        <f t="shared" si="60"/>
        <v>#N/A</v>
      </c>
      <c r="S987" s="133" t="str">
        <f t="shared" si="63"/>
        <v/>
      </c>
    </row>
    <row r="988" spans="2:19" ht="16.5" thickBot="1" x14ac:dyDescent="0.3">
      <c r="B988" s="206">
        <f>Vulnerability_climate!B1017</f>
        <v>0</v>
      </c>
      <c r="C988" s="207">
        <f>VLOOKUP($B988,Hazards_climate!$J$15:$R$10016,6,FALSE)</f>
        <v>0</v>
      </c>
      <c r="D988" s="208" t="e">
        <f>VLOOKUP($B988,Hazards_climate!$J$15:$R$10016,7,FALSE)</f>
        <v>#N/A</v>
      </c>
      <c r="E988" s="207">
        <f>VLOOKUP($B988,Hazards_climate!$J$15:$R$10016,8,FALSE)</f>
        <v>0</v>
      </c>
      <c r="F988" s="209">
        <f>VLOOKUP($B988,Hazards_climate!$J$15:$R$10016,9,FALSE)</f>
        <v>0</v>
      </c>
      <c r="G988" s="108">
        <f>Vulnerability_climate!C1017</f>
        <v>0</v>
      </c>
      <c r="H988" s="109" t="str">
        <f t="shared" si="61"/>
        <v>00</v>
      </c>
      <c r="I988" s="109" t="e">
        <f>VLOOKUP(Risk_climate!$H988,Exposure_climate!$D$14:$J$1009,3,FALSE)</f>
        <v>#N/A</v>
      </c>
      <c r="J988" s="109" t="e">
        <f>VLOOKUP(Risk_climate!$H988,Exposure_climate!$D$14:$J$1009,4,FALSE)</f>
        <v>#N/A</v>
      </c>
      <c r="K988" s="110" t="e">
        <f>VLOOKUP(Risk_climate!$H988,Exposure_climate!$D$14:$J$1009,6,FALSE)</f>
        <v>#N/A</v>
      </c>
      <c r="L988" s="111">
        <f>Vulnerability_climate!E1017</f>
        <v>0</v>
      </c>
      <c r="M988" s="112">
        <f>Vulnerability_climate!F1017</f>
        <v>0</v>
      </c>
      <c r="N988" s="112" t="str">
        <f t="shared" si="62"/>
        <v>00</v>
      </c>
      <c r="O988" s="112" t="e">
        <f>VLOOKUP(N988,Vulnerability_climate!$D$18:$I$37,4,FALSE)</f>
        <v>#N/A</v>
      </c>
      <c r="P988" s="112" t="e">
        <f>VLOOKUP(N988,Vulnerability_climate!$D$18:$I$37,5,FALSE)</f>
        <v>#N/A</v>
      </c>
      <c r="Q988" s="113" t="e">
        <f>VLOOKUP(N988,Vulnerability_climate!$D$18:$I$37,6,FALSE)</f>
        <v>#N/A</v>
      </c>
      <c r="R988" s="55" t="e">
        <f t="shared" si="60"/>
        <v>#N/A</v>
      </c>
      <c r="S988" s="133" t="str">
        <f t="shared" si="63"/>
        <v/>
      </c>
    </row>
    <row r="989" spans="2:19" ht="16.5" thickBot="1" x14ac:dyDescent="0.3">
      <c r="B989" s="206">
        <f>Vulnerability_climate!B1018</f>
        <v>0</v>
      </c>
      <c r="C989" s="207">
        <f>VLOOKUP($B989,Hazards_climate!$J$15:$R$10016,6,FALSE)</f>
        <v>0</v>
      </c>
      <c r="D989" s="208" t="e">
        <f>VLOOKUP($B989,Hazards_climate!$J$15:$R$10016,7,FALSE)</f>
        <v>#N/A</v>
      </c>
      <c r="E989" s="207">
        <f>VLOOKUP($B989,Hazards_climate!$J$15:$R$10016,8,FALSE)</f>
        <v>0</v>
      </c>
      <c r="F989" s="209">
        <f>VLOOKUP($B989,Hazards_climate!$J$15:$R$10016,9,FALSE)</f>
        <v>0</v>
      </c>
      <c r="G989" s="108">
        <f>Vulnerability_climate!C1018</f>
        <v>0</v>
      </c>
      <c r="H989" s="109" t="str">
        <f t="shared" si="61"/>
        <v>00</v>
      </c>
      <c r="I989" s="109" t="e">
        <f>VLOOKUP(Risk_climate!$H989,Exposure_climate!$D$14:$J$1009,3,FALSE)</f>
        <v>#N/A</v>
      </c>
      <c r="J989" s="109" t="e">
        <f>VLOOKUP(Risk_climate!$H989,Exposure_climate!$D$14:$J$1009,4,FALSE)</f>
        <v>#N/A</v>
      </c>
      <c r="K989" s="110" t="e">
        <f>VLOOKUP(Risk_climate!$H989,Exposure_climate!$D$14:$J$1009,6,FALSE)</f>
        <v>#N/A</v>
      </c>
      <c r="L989" s="111">
        <f>Vulnerability_climate!E1018</f>
        <v>0</v>
      </c>
      <c r="M989" s="112">
        <f>Vulnerability_climate!F1018</f>
        <v>0</v>
      </c>
      <c r="N989" s="112" t="str">
        <f t="shared" si="62"/>
        <v>00</v>
      </c>
      <c r="O989" s="112" t="e">
        <f>VLOOKUP(N989,Vulnerability_climate!$D$18:$I$37,4,FALSE)</f>
        <v>#N/A</v>
      </c>
      <c r="P989" s="112" t="e">
        <f>VLOOKUP(N989,Vulnerability_climate!$D$18:$I$37,5,FALSE)</f>
        <v>#N/A</v>
      </c>
      <c r="Q989" s="113" t="e">
        <f>VLOOKUP(N989,Vulnerability_climate!$D$18:$I$37,6,FALSE)</f>
        <v>#N/A</v>
      </c>
      <c r="R989" s="55" t="e">
        <f t="shared" si="60"/>
        <v>#N/A</v>
      </c>
      <c r="S989" s="133" t="str">
        <f t="shared" si="63"/>
        <v/>
      </c>
    </row>
    <row r="990" spans="2:19" ht="16.5" thickBot="1" x14ac:dyDescent="0.3">
      <c r="B990" s="206">
        <f>Vulnerability_climate!B1019</f>
        <v>0</v>
      </c>
      <c r="C990" s="207">
        <f>VLOOKUP($B990,Hazards_climate!$J$15:$R$10016,6,FALSE)</f>
        <v>0</v>
      </c>
      <c r="D990" s="208" t="e">
        <f>VLOOKUP($B990,Hazards_climate!$J$15:$R$10016,7,FALSE)</f>
        <v>#N/A</v>
      </c>
      <c r="E990" s="207">
        <f>VLOOKUP($B990,Hazards_climate!$J$15:$R$10016,8,FALSE)</f>
        <v>0</v>
      </c>
      <c r="F990" s="209">
        <f>VLOOKUP($B990,Hazards_climate!$J$15:$R$10016,9,FALSE)</f>
        <v>0</v>
      </c>
      <c r="G990" s="108">
        <f>Vulnerability_climate!C1019</f>
        <v>0</v>
      </c>
      <c r="H990" s="109" t="str">
        <f t="shared" si="61"/>
        <v>00</v>
      </c>
      <c r="I990" s="109" t="e">
        <f>VLOOKUP(Risk_climate!$H990,Exposure_climate!$D$14:$J$1009,3,FALSE)</f>
        <v>#N/A</v>
      </c>
      <c r="J990" s="109" t="e">
        <f>VLOOKUP(Risk_climate!$H990,Exposure_climate!$D$14:$J$1009,4,FALSE)</f>
        <v>#N/A</v>
      </c>
      <c r="K990" s="110" t="e">
        <f>VLOOKUP(Risk_climate!$H990,Exposure_climate!$D$14:$J$1009,6,FALSE)</f>
        <v>#N/A</v>
      </c>
      <c r="L990" s="111">
        <f>Vulnerability_climate!E1019</f>
        <v>0</v>
      </c>
      <c r="M990" s="112">
        <f>Vulnerability_climate!F1019</f>
        <v>0</v>
      </c>
      <c r="N990" s="112" t="str">
        <f t="shared" si="62"/>
        <v>00</v>
      </c>
      <c r="O990" s="112" t="e">
        <f>VLOOKUP(N990,Vulnerability_climate!$D$18:$I$37,4,FALSE)</f>
        <v>#N/A</v>
      </c>
      <c r="P990" s="112" t="e">
        <f>VLOOKUP(N990,Vulnerability_climate!$D$18:$I$37,5,FALSE)</f>
        <v>#N/A</v>
      </c>
      <c r="Q990" s="113" t="e">
        <f>VLOOKUP(N990,Vulnerability_climate!$D$18:$I$37,6,FALSE)</f>
        <v>#N/A</v>
      </c>
      <c r="R990" s="55" t="e">
        <f t="shared" si="60"/>
        <v>#N/A</v>
      </c>
      <c r="S990" s="133" t="str">
        <f t="shared" si="63"/>
        <v/>
      </c>
    </row>
    <row r="991" spans="2:19" ht="16.5" thickBot="1" x14ac:dyDescent="0.3">
      <c r="B991" s="206">
        <f>Vulnerability_climate!B1020</f>
        <v>0</v>
      </c>
      <c r="C991" s="207">
        <f>VLOOKUP($B991,Hazards_climate!$J$15:$R$10016,6,FALSE)</f>
        <v>0</v>
      </c>
      <c r="D991" s="208" t="e">
        <f>VLOOKUP($B991,Hazards_climate!$J$15:$R$10016,7,FALSE)</f>
        <v>#N/A</v>
      </c>
      <c r="E991" s="207">
        <f>VLOOKUP($B991,Hazards_climate!$J$15:$R$10016,8,FALSE)</f>
        <v>0</v>
      </c>
      <c r="F991" s="209">
        <f>VLOOKUP($B991,Hazards_climate!$J$15:$R$10016,9,FALSE)</f>
        <v>0</v>
      </c>
      <c r="G991" s="108">
        <f>Vulnerability_climate!C1020</f>
        <v>0</v>
      </c>
      <c r="H991" s="109" t="str">
        <f t="shared" si="61"/>
        <v>00</v>
      </c>
      <c r="I991" s="109" t="e">
        <f>VLOOKUP(Risk_climate!$H991,Exposure_climate!$D$14:$J$1009,3,FALSE)</f>
        <v>#N/A</v>
      </c>
      <c r="J991" s="109" t="e">
        <f>VLOOKUP(Risk_climate!$H991,Exposure_climate!$D$14:$J$1009,4,FALSE)</f>
        <v>#N/A</v>
      </c>
      <c r="K991" s="110" t="e">
        <f>VLOOKUP(Risk_climate!$H991,Exposure_climate!$D$14:$J$1009,6,FALSE)</f>
        <v>#N/A</v>
      </c>
      <c r="L991" s="111">
        <f>Vulnerability_climate!E1020</f>
        <v>0</v>
      </c>
      <c r="M991" s="112">
        <f>Vulnerability_climate!F1020</f>
        <v>0</v>
      </c>
      <c r="N991" s="112" t="str">
        <f t="shared" si="62"/>
        <v>00</v>
      </c>
      <c r="O991" s="112" t="e">
        <f>VLOOKUP(N991,Vulnerability_climate!$D$18:$I$37,4,FALSE)</f>
        <v>#N/A</v>
      </c>
      <c r="P991" s="112" t="e">
        <f>VLOOKUP(N991,Vulnerability_climate!$D$18:$I$37,5,FALSE)</f>
        <v>#N/A</v>
      </c>
      <c r="Q991" s="113" t="e">
        <f>VLOOKUP(N991,Vulnerability_climate!$D$18:$I$37,6,FALSE)</f>
        <v>#N/A</v>
      </c>
      <c r="R991" s="55" t="e">
        <f t="shared" si="60"/>
        <v>#N/A</v>
      </c>
      <c r="S991" s="133" t="str">
        <f t="shared" si="63"/>
        <v/>
      </c>
    </row>
    <row r="992" spans="2:19" ht="16.5" thickBot="1" x14ac:dyDescent="0.3">
      <c r="B992" s="206">
        <f>Vulnerability_climate!B1021</f>
        <v>0</v>
      </c>
      <c r="C992" s="207">
        <f>VLOOKUP($B992,Hazards_climate!$J$15:$R$10016,6,FALSE)</f>
        <v>0</v>
      </c>
      <c r="D992" s="208" t="e">
        <f>VLOOKUP($B992,Hazards_climate!$J$15:$R$10016,7,FALSE)</f>
        <v>#N/A</v>
      </c>
      <c r="E992" s="207">
        <f>VLOOKUP($B992,Hazards_climate!$J$15:$R$10016,8,FALSE)</f>
        <v>0</v>
      </c>
      <c r="F992" s="209">
        <f>VLOOKUP($B992,Hazards_climate!$J$15:$R$10016,9,FALSE)</f>
        <v>0</v>
      </c>
      <c r="G992" s="108">
        <f>Vulnerability_climate!C1021</f>
        <v>0</v>
      </c>
      <c r="H992" s="109" t="str">
        <f t="shared" si="61"/>
        <v>00</v>
      </c>
      <c r="I992" s="109" t="e">
        <f>VLOOKUP(Risk_climate!$H992,Exposure_climate!$D$14:$J$1009,3,FALSE)</f>
        <v>#N/A</v>
      </c>
      <c r="J992" s="109" t="e">
        <f>VLOOKUP(Risk_climate!$H992,Exposure_climate!$D$14:$J$1009,4,FALSE)</f>
        <v>#N/A</v>
      </c>
      <c r="K992" s="110" t="e">
        <f>VLOOKUP(Risk_climate!$H992,Exposure_climate!$D$14:$J$1009,6,FALSE)</f>
        <v>#N/A</v>
      </c>
      <c r="L992" s="111">
        <f>Vulnerability_climate!E1021</f>
        <v>0</v>
      </c>
      <c r="M992" s="112">
        <f>Vulnerability_climate!F1021</f>
        <v>0</v>
      </c>
      <c r="N992" s="112" t="str">
        <f t="shared" si="62"/>
        <v>00</v>
      </c>
      <c r="O992" s="112" t="e">
        <f>VLOOKUP(N992,Vulnerability_climate!$D$18:$I$37,4,FALSE)</f>
        <v>#N/A</v>
      </c>
      <c r="P992" s="112" t="e">
        <f>VLOOKUP(N992,Vulnerability_climate!$D$18:$I$37,5,FALSE)</f>
        <v>#N/A</v>
      </c>
      <c r="Q992" s="113" t="e">
        <f>VLOOKUP(N992,Vulnerability_climate!$D$18:$I$37,6,FALSE)</f>
        <v>#N/A</v>
      </c>
      <c r="R992" s="55" t="e">
        <f t="shared" si="60"/>
        <v>#N/A</v>
      </c>
      <c r="S992" s="133" t="str">
        <f t="shared" si="63"/>
        <v/>
      </c>
    </row>
    <row r="993" spans="2:19" ht="16.5" thickBot="1" x14ac:dyDescent="0.3">
      <c r="B993" s="206">
        <f>Vulnerability_climate!B1022</f>
        <v>0</v>
      </c>
      <c r="C993" s="207">
        <f>VLOOKUP($B993,Hazards_climate!$J$15:$R$10016,6,FALSE)</f>
        <v>0</v>
      </c>
      <c r="D993" s="208" t="e">
        <f>VLOOKUP($B993,Hazards_climate!$J$15:$R$10016,7,FALSE)</f>
        <v>#N/A</v>
      </c>
      <c r="E993" s="207">
        <f>VLOOKUP($B993,Hazards_climate!$J$15:$R$10016,8,FALSE)</f>
        <v>0</v>
      </c>
      <c r="F993" s="209">
        <f>VLOOKUP($B993,Hazards_climate!$J$15:$R$10016,9,FALSE)</f>
        <v>0</v>
      </c>
      <c r="G993" s="108">
        <f>Vulnerability_climate!C1022</f>
        <v>0</v>
      </c>
      <c r="H993" s="109" t="str">
        <f t="shared" si="61"/>
        <v>00</v>
      </c>
      <c r="I993" s="109" t="e">
        <f>VLOOKUP(Risk_climate!$H993,Exposure_climate!$D$14:$J$1009,3,FALSE)</f>
        <v>#N/A</v>
      </c>
      <c r="J993" s="109" t="e">
        <f>VLOOKUP(Risk_climate!$H993,Exposure_climate!$D$14:$J$1009,4,FALSE)</f>
        <v>#N/A</v>
      </c>
      <c r="K993" s="110" t="e">
        <f>VLOOKUP(Risk_climate!$H993,Exposure_climate!$D$14:$J$1009,6,FALSE)</f>
        <v>#N/A</v>
      </c>
      <c r="L993" s="111">
        <f>Vulnerability_climate!E1022</f>
        <v>0</v>
      </c>
      <c r="M993" s="112">
        <f>Vulnerability_climate!F1022</f>
        <v>0</v>
      </c>
      <c r="N993" s="112" t="str">
        <f t="shared" si="62"/>
        <v>00</v>
      </c>
      <c r="O993" s="112" t="e">
        <f>VLOOKUP(N993,Vulnerability_climate!$D$18:$I$37,4,FALSE)</f>
        <v>#N/A</v>
      </c>
      <c r="P993" s="112" t="e">
        <f>VLOOKUP(N993,Vulnerability_climate!$D$18:$I$37,5,FALSE)</f>
        <v>#N/A</v>
      </c>
      <c r="Q993" s="113" t="e">
        <f>VLOOKUP(N993,Vulnerability_climate!$D$18:$I$37,6,FALSE)</f>
        <v>#N/A</v>
      </c>
      <c r="R993" s="55" t="e">
        <f t="shared" si="60"/>
        <v>#N/A</v>
      </c>
      <c r="S993" s="133" t="str">
        <f t="shared" si="63"/>
        <v/>
      </c>
    </row>
    <row r="994" spans="2:19" ht="16.5" thickBot="1" x14ac:dyDescent="0.3">
      <c r="B994" s="206">
        <f>Vulnerability_climate!B1023</f>
        <v>0</v>
      </c>
      <c r="C994" s="207">
        <f>VLOOKUP($B994,Hazards_climate!$J$15:$R$10016,6,FALSE)</f>
        <v>0</v>
      </c>
      <c r="D994" s="208" t="e">
        <f>VLOOKUP($B994,Hazards_climate!$J$15:$R$10016,7,FALSE)</f>
        <v>#N/A</v>
      </c>
      <c r="E994" s="207">
        <f>VLOOKUP($B994,Hazards_climate!$J$15:$R$10016,8,FALSE)</f>
        <v>0</v>
      </c>
      <c r="F994" s="209">
        <f>VLOOKUP($B994,Hazards_climate!$J$15:$R$10016,9,FALSE)</f>
        <v>0</v>
      </c>
      <c r="G994" s="108">
        <f>Vulnerability_climate!C1023</f>
        <v>0</v>
      </c>
      <c r="H994" s="109" t="str">
        <f t="shared" si="61"/>
        <v>00</v>
      </c>
      <c r="I994" s="109" t="e">
        <f>VLOOKUP(Risk_climate!$H994,Exposure_climate!$D$14:$J$1009,3,FALSE)</f>
        <v>#N/A</v>
      </c>
      <c r="J994" s="109" t="e">
        <f>VLOOKUP(Risk_climate!$H994,Exposure_climate!$D$14:$J$1009,4,FALSE)</f>
        <v>#N/A</v>
      </c>
      <c r="K994" s="110" t="e">
        <f>VLOOKUP(Risk_climate!$H994,Exposure_climate!$D$14:$J$1009,6,FALSE)</f>
        <v>#N/A</v>
      </c>
      <c r="L994" s="111">
        <f>Vulnerability_climate!E1023</f>
        <v>0</v>
      </c>
      <c r="M994" s="112">
        <f>Vulnerability_climate!F1023</f>
        <v>0</v>
      </c>
      <c r="N994" s="112" t="str">
        <f t="shared" si="62"/>
        <v>00</v>
      </c>
      <c r="O994" s="112" t="e">
        <f>VLOOKUP(N994,Vulnerability_climate!$D$18:$I$37,4,FALSE)</f>
        <v>#N/A</v>
      </c>
      <c r="P994" s="112" t="e">
        <f>VLOOKUP(N994,Vulnerability_climate!$D$18:$I$37,5,FALSE)</f>
        <v>#N/A</v>
      </c>
      <c r="Q994" s="113" t="e">
        <f>VLOOKUP(N994,Vulnerability_climate!$D$18:$I$37,6,FALSE)</f>
        <v>#N/A</v>
      </c>
      <c r="R994" s="55" t="e">
        <f t="shared" si="60"/>
        <v>#N/A</v>
      </c>
      <c r="S994" s="133" t="str">
        <f t="shared" si="63"/>
        <v/>
      </c>
    </row>
    <row r="995" spans="2:19" ht="16.5" thickBot="1" x14ac:dyDescent="0.3">
      <c r="B995" s="206">
        <f>Vulnerability_climate!B1024</f>
        <v>0</v>
      </c>
      <c r="C995" s="207">
        <f>VLOOKUP($B995,Hazards_climate!$J$15:$R$10016,6,FALSE)</f>
        <v>0</v>
      </c>
      <c r="D995" s="208" t="e">
        <f>VLOOKUP($B995,Hazards_climate!$J$15:$R$10016,7,FALSE)</f>
        <v>#N/A</v>
      </c>
      <c r="E995" s="207">
        <f>VLOOKUP($B995,Hazards_climate!$J$15:$R$10016,8,FALSE)</f>
        <v>0</v>
      </c>
      <c r="F995" s="209">
        <f>VLOOKUP($B995,Hazards_climate!$J$15:$R$10016,9,FALSE)</f>
        <v>0</v>
      </c>
      <c r="G995" s="108">
        <f>Vulnerability_climate!C1024</f>
        <v>0</v>
      </c>
      <c r="H995" s="109" t="str">
        <f t="shared" si="61"/>
        <v>00</v>
      </c>
      <c r="I995" s="109" t="e">
        <f>VLOOKUP(Risk_climate!$H995,Exposure_climate!$D$14:$J$1009,3,FALSE)</f>
        <v>#N/A</v>
      </c>
      <c r="J995" s="109" t="e">
        <f>VLOOKUP(Risk_climate!$H995,Exposure_climate!$D$14:$J$1009,4,FALSE)</f>
        <v>#N/A</v>
      </c>
      <c r="K995" s="110" t="e">
        <f>VLOOKUP(Risk_climate!$H995,Exposure_climate!$D$14:$J$1009,6,FALSE)</f>
        <v>#N/A</v>
      </c>
      <c r="L995" s="111">
        <f>Vulnerability_climate!E1024</f>
        <v>0</v>
      </c>
      <c r="M995" s="112">
        <f>Vulnerability_climate!F1024</f>
        <v>0</v>
      </c>
      <c r="N995" s="112" t="str">
        <f t="shared" si="62"/>
        <v>00</v>
      </c>
      <c r="O995" s="112" t="e">
        <f>VLOOKUP(N995,Vulnerability_climate!$D$18:$I$37,4,FALSE)</f>
        <v>#N/A</v>
      </c>
      <c r="P995" s="112" t="e">
        <f>VLOOKUP(N995,Vulnerability_climate!$D$18:$I$37,5,FALSE)</f>
        <v>#N/A</v>
      </c>
      <c r="Q995" s="113" t="e">
        <f>VLOOKUP(N995,Vulnerability_climate!$D$18:$I$37,6,FALSE)</f>
        <v>#N/A</v>
      </c>
      <c r="R995" s="55" t="e">
        <f t="shared" si="60"/>
        <v>#N/A</v>
      </c>
      <c r="S995" s="133" t="str">
        <f t="shared" si="63"/>
        <v/>
      </c>
    </row>
    <row r="996" spans="2:19" ht="16.5" thickBot="1" x14ac:dyDescent="0.3">
      <c r="B996" s="206">
        <f>Vulnerability_climate!B1025</f>
        <v>0</v>
      </c>
      <c r="C996" s="207">
        <f>VLOOKUP($B996,Hazards_climate!$J$15:$R$10016,6,FALSE)</f>
        <v>0</v>
      </c>
      <c r="D996" s="208" t="e">
        <f>VLOOKUP($B996,Hazards_climate!$J$15:$R$10016,7,FALSE)</f>
        <v>#N/A</v>
      </c>
      <c r="E996" s="207">
        <f>VLOOKUP($B996,Hazards_climate!$J$15:$R$10016,8,FALSE)</f>
        <v>0</v>
      </c>
      <c r="F996" s="209">
        <f>VLOOKUP($B996,Hazards_climate!$J$15:$R$10016,9,FALSE)</f>
        <v>0</v>
      </c>
      <c r="G996" s="108">
        <f>Vulnerability_climate!C1025</f>
        <v>0</v>
      </c>
      <c r="H996" s="109" t="str">
        <f t="shared" si="61"/>
        <v>00</v>
      </c>
      <c r="I996" s="109" t="e">
        <f>VLOOKUP(Risk_climate!$H996,Exposure_climate!$D$14:$J$1009,3,FALSE)</f>
        <v>#N/A</v>
      </c>
      <c r="J996" s="109" t="e">
        <f>VLOOKUP(Risk_climate!$H996,Exposure_climate!$D$14:$J$1009,4,FALSE)</f>
        <v>#N/A</v>
      </c>
      <c r="K996" s="110" t="e">
        <f>VLOOKUP(Risk_climate!$H996,Exposure_climate!$D$14:$J$1009,6,FALSE)</f>
        <v>#N/A</v>
      </c>
      <c r="L996" s="111">
        <f>Vulnerability_climate!E1025</f>
        <v>0</v>
      </c>
      <c r="M996" s="112">
        <f>Vulnerability_climate!F1025</f>
        <v>0</v>
      </c>
      <c r="N996" s="112" t="str">
        <f t="shared" si="62"/>
        <v>00</v>
      </c>
      <c r="O996" s="112" t="e">
        <f>VLOOKUP(N996,Vulnerability_climate!$D$18:$I$37,4,FALSE)</f>
        <v>#N/A</v>
      </c>
      <c r="P996" s="112" t="e">
        <f>VLOOKUP(N996,Vulnerability_climate!$D$18:$I$37,5,FALSE)</f>
        <v>#N/A</v>
      </c>
      <c r="Q996" s="113" t="e">
        <f>VLOOKUP(N996,Vulnerability_climate!$D$18:$I$37,6,FALSE)</f>
        <v>#N/A</v>
      </c>
      <c r="R996" s="55" t="e">
        <f t="shared" si="60"/>
        <v>#N/A</v>
      </c>
      <c r="S996" s="133" t="str">
        <f t="shared" si="63"/>
        <v/>
      </c>
    </row>
    <row r="997" spans="2:19" ht="16.5" thickBot="1" x14ac:dyDescent="0.3">
      <c r="B997" s="206">
        <f>Vulnerability_climate!B1026</f>
        <v>0</v>
      </c>
      <c r="C997" s="207">
        <f>VLOOKUP($B997,Hazards_climate!$J$15:$R$10016,6,FALSE)</f>
        <v>0</v>
      </c>
      <c r="D997" s="208" t="e">
        <f>VLOOKUP($B997,Hazards_climate!$J$15:$R$10016,7,FALSE)</f>
        <v>#N/A</v>
      </c>
      <c r="E997" s="207">
        <f>VLOOKUP($B997,Hazards_climate!$J$15:$R$10016,8,FALSE)</f>
        <v>0</v>
      </c>
      <c r="F997" s="209">
        <f>VLOOKUP($B997,Hazards_climate!$J$15:$R$10016,9,FALSE)</f>
        <v>0</v>
      </c>
      <c r="G997" s="108">
        <f>Vulnerability_climate!C1026</f>
        <v>0</v>
      </c>
      <c r="H997" s="109" t="str">
        <f t="shared" si="61"/>
        <v>00</v>
      </c>
      <c r="I997" s="109" t="e">
        <f>VLOOKUP(Risk_climate!$H997,Exposure_climate!$D$14:$J$1009,3,FALSE)</f>
        <v>#N/A</v>
      </c>
      <c r="J997" s="109" t="e">
        <f>VLOOKUP(Risk_climate!$H997,Exposure_climate!$D$14:$J$1009,4,FALSE)</f>
        <v>#N/A</v>
      </c>
      <c r="K997" s="110" t="e">
        <f>VLOOKUP(Risk_climate!$H997,Exposure_climate!$D$14:$J$1009,6,FALSE)</f>
        <v>#N/A</v>
      </c>
      <c r="L997" s="111">
        <f>Vulnerability_climate!E1026</f>
        <v>0</v>
      </c>
      <c r="M997" s="112">
        <f>Vulnerability_climate!F1026</f>
        <v>0</v>
      </c>
      <c r="N997" s="112" t="str">
        <f t="shared" si="62"/>
        <v>00</v>
      </c>
      <c r="O997" s="112" t="e">
        <f>VLOOKUP(N997,Vulnerability_climate!$D$18:$I$37,4,FALSE)</f>
        <v>#N/A</v>
      </c>
      <c r="P997" s="112" t="e">
        <f>VLOOKUP(N997,Vulnerability_climate!$D$18:$I$37,5,FALSE)</f>
        <v>#N/A</v>
      </c>
      <c r="Q997" s="113" t="e">
        <f>VLOOKUP(N997,Vulnerability_climate!$D$18:$I$37,6,FALSE)</f>
        <v>#N/A</v>
      </c>
      <c r="R997" s="55" t="e">
        <f t="shared" si="60"/>
        <v>#N/A</v>
      </c>
      <c r="S997" s="133" t="str">
        <f t="shared" si="63"/>
        <v/>
      </c>
    </row>
    <row r="998" spans="2:19" ht="16.5" thickBot="1" x14ac:dyDescent="0.3">
      <c r="B998" s="206">
        <f>Vulnerability_climate!B1027</f>
        <v>0</v>
      </c>
      <c r="C998" s="207">
        <f>VLOOKUP($B998,Hazards_climate!$J$15:$R$10016,6,FALSE)</f>
        <v>0</v>
      </c>
      <c r="D998" s="208" t="e">
        <f>VLOOKUP($B998,Hazards_climate!$J$15:$R$10016,7,FALSE)</f>
        <v>#N/A</v>
      </c>
      <c r="E998" s="207">
        <f>VLOOKUP($B998,Hazards_climate!$J$15:$R$10016,8,FALSE)</f>
        <v>0</v>
      </c>
      <c r="F998" s="209">
        <f>VLOOKUP($B998,Hazards_climate!$J$15:$R$10016,9,FALSE)</f>
        <v>0</v>
      </c>
      <c r="G998" s="108">
        <f>Vulnerability_climate!C1027</f>
        <v>0</v>
      </c>
      <c r="H998" s="109" t="str">
        <f t="shared" si="61"/>
        <v>00</v>
      </c>
      <c r="I998" s="109" t="e">
        <f>VLOOKUP(Risk_climate!$H998,Exposure_climate!$D$14:$J$1009,3,FALSE)</f>
        <v>#N/A</v>
      </c>
      <c r="J998" s="109" t="e">
        <f>VLOOKUP(Risk_climate!$H998,Exposure_climate!$D$14:$J$1009,4,FALSE)</f>
        <v>#N/A</v>
      </c>
      <c r="K998" s="110" t="e">
        <f>VLOOKUP(Risk_climate!$H998,Exposure_climate!$D$14:$J$1009,6,FALSE)</f>
        <v>#N/A</v>
      </c>
      <c r="L998" s="111">
        <f>Vulnerability_climate!E1027</f>
        <v>0</v>
      </c>
      <c r="M998" s="112">
        <f>Vulnerability_climate!F1027</f>
        <v>0</v>
      </c>
      <c r="N998" s="112" t="str">
        <f t="shared" si="62"/>
        <v>00</v>
      </c>
      <c r="O998" s="112" t="e">
        <f>VLOOKUP(N998,Vulnerability_climate!$D$18:$I$37,4,FALSE)</f>
        <v>#N/A</v>
      </c>
      <c r="P998" s="112" t="e">
        <f>VLOOKUP(N998,Vulnerability_climate!$D$18:$I$37,5,FALSE)</f>
        <v>#N/A</v>
      </c>
      <c r="Q998" s="113" t="e">
        <f>VLOOKUP(N998,Vulnerability_climate!$D$18:$I$37,6,FALSE)</f>
        <v>#N/A</v>
      </c>
      <c r="R998" s="55" t="e">
        <f t="shared" si="60"/>
        <v>#N/A</v>
      </c>
      <c r="S998" s="133" t="str">
        <f t="shared" si="63"/>
        <v/>
      </c>
    </row>
    <row r="999" spans="2:19" ht="16.5" thickBot="1" x14ac:dyDescent="0.3">
      <c r="B999" s="206">
        <f>Vulnerability_climate!B1028</f>
        <v>0</v>
      </c>
      <c r="C999" s="207">
        <f>VLOOKUP($B999,Hazards_climate!$J$15:$R$10016,6,FALSE)</f>
        <v>0</v>
      </c>
      <c r="D999" s="208" t="e">
        <f>VLOOKUP($B999,Hazards_climate!$J$15:$R$10016,7,FALSE)</f>
        <v>#N/A</v>
      </c>
      <c r="E999" s="207">
        <f>VLOOKUP($B999,Hazards_climate!$J$15:$R$10016,8,FALSE)</f>
        <v>0</v>
      </c>
      <c r="F999" s="209">
        <f>VLOOKUP($B999,Hazards_climate!$J$15:$R$10016,9,FALSE)</f>
        <v>0</v>
      </c>
      <c r="G999" s="108">
        <f>Vulnerability_climate!C1028</f>
        <v>0</v>
      </c>
      <c r="H999" s="109" t="str">
        <f t="shared" si="61"/>
        <v>00</v>
      </c>
      <c r="I999" s="109" t="e">
        <f>VLOOKUP(Risk_climate!$H999,Exposure_climate!$D$14:$J$1009,3,FALSE)</f>
        <v>#N/A</v>
      </c>
      <c r="J999" s="109" t="e">
        <f>VLOOKUP(Risk_climate!$H999,Exposure_climate!$D$14:$J$1009,4,FALSE)</f>
        <v>#N/A</v>
      </c>
      <c r="K999" s="110" t="e">
        <f>VLOOKUP(Risk_climate!$H999,Exposure_climate!$D$14:$J$1009,6,FALSE)</f>
        <v>#N/A</v>
      </c>
      <c r="L999" s="111">
        <f>Vulnerability_climate!E1028</f>
        <v>0</v>
      </c>
      <c r="M999" s="112">
        <f>Vulnerability_climate!F1028</f>
        <v>0</v>
      </c>
      <c r="N999" s="112" t="str">
        <f t="shared" si="62"/>
        <v>00</v>
      </c>
      <c r="O999" s="112" t="e">
        <f>VLOOKUP(N999,Vulnerability_climate!$D$18:$I$37,4,FALSE)</f>
        <v>#N/A</v>
      </c>
      <c r="P999" s="112" t="e">
        <f>VLOOKUP(N999,Vulnerability_climate!$D$18:$I$37,5,FALSE)</f>
        <v>#N/A</v>
      </c>
      <c r="Q999" s="113" t="e">
        <f>VLOOKUP(N999,Vulnerability_climate!$D$18:$I$37,6,FALSE)</f>
        <v>#N/A</v>
      </c>
      <c r="R999" s="55" t="e">
        <f t="shared" si="60"/>
        <v>#N/A</v>
      </c>
      <c r="S999" s="133" t="str">
        <f t="shared" si="63"/>
        <v/>
      </c>
    </row>
    <row r="1000" spans="2:19" ht="16.5" thickBot="1" x14ac:dyDescent="0.3">
      <c r="B1000" s="206">
        <f>Vulnerability_climate!B1029</f>
        <v>0</v>
      </c>
      <c r="C1000" s="207">
        <f>VLOOKUP($B1000,Hazards_climate!$J$15:$R$10016,6,FALSE)</f>
        <v>0</v>
      </c>
      <c r="D1000" s="208" t="e">
        <f>VLOOKUP($B1000,Hazards_climate!$J$15:$R$10016,7,FALSE)</f>
        <v>#N/A</v>
      </c>
      <c r="E1000" s="207">
        <f>VLOOKUP($B1000,Hazards_climate!$J$15:$R$10016,8,FALSE)</f>
        <v>0</v>
      </c>
      <c r="F1000" s="209">
        <f>VLOOKUP($B1000,Hazards_climate!$J$15:$R$10016,9,FALSE)</f>
        <v>0</v>
      </c>
      <c r="G1000" s="108">
        <f>Vulnerability_climate!C1029</f>
        <v>0</v>
      </c>
      <c r="H1000" s="109" t="str">
        <f t="shared" si="61"/>
        <v>00</v>
      </c>
      <c r="I1000" s="109" t="e">
        <f>VLOOKUP(Risk_climate!$H1000,Exposure_climate!$D$14:$J$1009,3,FALSE)</f>
        <v>#N/A</v>
      </c>
      <c r="J1000" s="109" t="e">
        <f>VLOOKUP(Risk_climate!$H1000,Exposure_climate!$D$14:$J$1009,4,FALSE)</f>
        <v>#N/A</v>
      </c>
      <c r="K1000" s="110" t="e">
        <f>VLOOKUP(Risk_climate!$H1000,Exposure_climate!$D$14:$J$1009,6,FALSE)</f>
        <v>#N/A</v>
      </c>
      <c r="L1000" s="111">
        <f>Vulnerability_climate!E1029</f>
        <v>0</v>
      </c>
      <c r="M1000" s="112">
        <f>Vulnerability_climate!F1029</f>
        <v>0</v>
      </c>
      <c r="N1000" s="112" t="str">
        <f t="shared" si="62"/>
        <v>00</v>
      </c>
      <c r="O1000" s="112" t="e">
        <f>VLOOKUP(N1000,Vulnerability_climate!$D$18:$I$37,4,FALSE)</f>
        <v>#N/A</v>
      </c>
      <c r="P1000" s="112" t="e">
        <f>VLOOKUP(N1000,Vulnerability_climate!$D$18:$I$37,5,FALSE)</f>
        <v>#N/A</v>
      </c>
      <c r="Q1000" s="113" t="e">
        <f>VLOOKUP(N1000,Vulnerability_climate!$D$18:$I$37,6,FALSE)</f>
        <v>#N/A</v>
      </c>
      <c r="R1000" s="55" t="e">
        <f t="shared" si="60"/>
        <v>#N/A</v>
      </c>
      <c r="S1000" s="133" t="str">
        <f t="shared" si="63"/>
        <v/>
      </c>
    </row>
    <row r="1001" spans="2:19" ht="16.5" thickBot="1" x14ac:dyDescent="0.3">
      <c r="B1001" s="206">
        <f>Vulnerability_climate!B1030</f>
        <v>0</v>
      </c>
      <c r="C1001" s="207">
        <f>VLOOKUP($B1001,Hazards_climate!$J$15:$R$10016,6,FALSE)</f>
        <v>0</v>
      </c>
      <c r="D1001" s="208" t="e">
        <f>VLOOKUP($B1001,Hazards_climate!$J$15:$R$10016,7,FALSE)</f>
        <v>#N/A</v>
      </c>
      <c r="E1001" s="207">
        <f>VLOOKUP($B1001,Hazards_climate!$J$15:$R$10016,8,FALSE)</f>
        <v>0</v>
      </c>
      <c r="F1001" s="209">
        <f>VLOOKUP($B1001,Hazards_climate!$J$15:$R$10016,9,FALSE)</f>
        <v>0</v>
      </c>
      <c r="G1001" s="108">
        <f>Vulnerability_climate!C1030</f>
        <v>0</v>
      </c>
      <c r="H1001" s="109" t="str">
        <f t="shared" si="61"/>
        <v>00</v>
      </c>
      <c r="I1001" s="109" t="e">
        <f>VLOOKUP(Risk_climate!$H1001,Exposure_climate!$D$14:$J$1009,3,FALSE)</f>
        <v>#N/A</v>
      </c>
      <c r="J1001" s="109" t="e">
        <f>VLOOKUP(Risk_climate!$H1001,Exposure_climate!$D$14:$J$1009,4,FALSE)</f>
        <v>#N/A</v>
      </c>
      <c r="K1001" s="110" t="e">
        <f>VLOOKUP(Risk_climate!$H1001,Exposure_climate!$D$14:$J$1009,6,FALSE)</f>
        <v>#N/A</v>
      </c>
      <c r="L1001" s="111">
        <f>Vulnerability_climate!E1030</f>
        <v>0</v>
      </c>
      <c r="M1001" s="112">
        <f>Vulnerability_climate!F1030</f>
        <v>0</v>
      </c>
      <c r="N1001" s="112" t="str">
        <f t="shared" si="62"/>
        <v>00</v>
      </c>
      <c r="O1001" s="112" t="e">
        <f>VLOOKUP(N1001,Vulnerability_climate!$D$18:$I$37,4,FALSE)</f>
        <v>#N/A</v>
      </c>
      <c r="P1001" s="112" t="e">
        <f>VLOOKUP(N1001,Vulnerability_climate!$D$18:$I$37,5,FALSE)</f>
        <v>#N/A</v>
      </c>
      <c r="Q1001" s="113" t="e">
        <f>VLOOKUP(N1001,Vulnerability_climate!$D$18:$I$37,6,FALSE)</f>
        <v>#N/A</v>
      </c>
      <c r="R1001" s="55" t="e">
        <f t="shared" si="60"/>
        <v>#N/A</v>
      </c>
      <c r="S1001" s="133" t="str">
        <f t="shared" si="63"/>
        <v/>
      </c>
    </row>
    <row r="1002" spans="2:19" ht="16.5" thickBot="1" x14ac:dyDescent="0.3">
      <c r="B1002" s="206">
        <f>Vulnerability_climate!B1031</f>
        <v>0</v>
      </c>
      <c r="C1002" s="207">
        <f>VLOOKUP($B1002,Hazards_climate!$J$15:$R$10016,6,FALSE)</f>
        <v>0</v>
      </c>
      <c r="D1002" s="208" t="e">
        <f>VLOOKUP($B1002,Hazards_climate!$J$15:$R$10016,7,FALSE)</f>
        <v>#N/A</v>
      </c>
      <c r="E1002" s="207">
        <f>VLOOKUP($B1002,Hazards_climate!$J$15:$R$10016,8,FALSE)</f>
        <v>0</v>
      </c>
      <c r="F1002" s="209">
        <f>VLOOKUP($B1002,Hazards_climate!$J$15:$R$10016,9,FALSE)</f>
        <v>0</v>
      </c>
      <c r="G1002" s="108">
        <f>Vulnerability_climate!C1031</f>
        <v>0</v>
      </c>
      <c r="H1002" s="109" t="str">
        <f t="shared" si="61"/>
        <v>00</v>
      </c>
      <c r="I1002" s="109" t="e">
        <f>VLOOKUP(Risk_climate!$H1002,Exposure_climate!$D$14:$J$1009,3,FALSE)</f>
        <v>#N/A</v>
      </c>
      <c r="J1002" s="109" t="e">
        <f>VLOOKUP(Risk_climate!$H1002,Exposure_climate!$D$14:$J$1009,4,FALSE)</f>
        <v>#N/A</v>
      </c>
      <c r="K1002" s="110" t="e">
        <f>VLOOKUP(Risk_climate!$H1002,Exposure_climate!$D$14:$J$1009,6,FALSE)</f>
        <v>#N/A</v>
      </c>
      <c r="L1002" s="111">
        <f>Vulnerability_climate!E1031</f>
        <v>0</v>
      </c>
      <c r="M1002" s="112">
        <f>Vulnerability_climate!F1031</f>
        <v>0</v>
      </c>
      <c r="N1002" s="112" t="str">
        <f t="shared" si="62"/>
        <v>00</v>
      </c>
      <c r="O1002" s="112" t="e">
        <f>VLOOKUP(N1002,Vulnerability_climate!$D$18:$I$37,4,FALSE)</f>
        <v>#N/A</v>
      </c>
      <c r="P1002" s="112" t="e">
        <f>VLOOKUP(N1002,Vulnerability_climate!$D$18:$I$37,5,FALSE)</f>
        <v>#N/A</v>
      </c>
      <c r="Q1002" s="113" t="e">
        <f>VLOOKUP(N1002,Vulnerability_climate!$D$18:$I$37,6,FALSE)</f>
        <v>#N/A</v>
      </c>
      <c r="R1002" s="55" t="e">
        <f t="shared" si="60"/>
        <v>#N/A</v>
      </c>
      <c r="S1002" s="133" t="str">
        <f t="shared" si="63"/>
        <v/>
      </c>
    </row>
    <row r="1003" spans="2:19" ht="16.5" thickBot="1" x14ac:dyDescent="0.3">
      <c r="B1003" s="206">
        <f>Vulnerability_climate!B1032</f>
        <v>0</v>
      </c>
      <c r="C1003" s="207">
        <f>VLOOKUP($B1003,Hazards_climate!$J$15:$R$10016,6,FALSE)</f>
        <v>0</v>
      </c>
      <c r="D1003" s="208" t="e">
        <f>VLOOKUP($B1003,Hazards_climate!$J$15:$R$10016,7,FALSE)</f>
        <v>#N/A</v>
      </c>
      <c r="E1003" s="207">
        <f>VLOOKUP($B1003,Hazards_climate!$J$15:$R$10016,8,FALSE)</f>
        <v>0</v>
      </c>
      <c r="F1003" s="209">
        <f>VLOOKUP($B1003,Hazards_climate!$J$15:$R$10016,9,FALSE)</f>
        <v>0</v>
      </c>
      <c r="G1003" s="108">
        <f>Vulnerability_climate!C1032</f>
        <v>0</v>
      </c>
      <c r="H1003" s="109" t="str">
        <f t="shared" si="61"/>
        <v>00</v>
      </c>
      <c r="I1003" s="109" t="e">
        <f>VLOOKUP(Risk_climate!$H1003,Exposure_climate!$D$14:$J$1009,3,FALSE)</f>
        <v>#N/A</v>
      </c>
      <c r="J1003" s="109" t="e">
        <f>VLOOKUP(Risk_climate!$H1003,Exposure_climate!$D$14:$J$1009,4,FALSE)</f>
        <v>#N/A</v>
      </c>
      <c r="K1003" s="110" t="e">
        <f>VLOOKUP(Risk_climate!$H1003,Exposure_climate!$D$14:$J$1009,6,FALSE)</f>
        <v>#N/A</v>
      </c>
      <c r="L1003" s="111">
        <f>Vulnerability_climate!E1032</f>
        <v>0</v>
      </c>
      <c r="M1003" s="112">
        <f>Vulnerability_climate!F1032</f>
        <v>0</v>
      </c>
      <c r="N1003" s="112" t="str">
        <f t="shared" si="62"/>
        <v>00</v>
      </c>
      <c r="O1003" s="112" t="e">
        <f>VLOOKUP(N1003,Vulnerability_climate!$D$18:$I$37,4,FALSE)</f>
        <v>#N/A</v>
      </c>
      <c r="P1003" s="112" t="e">
        <f>VLOOKUP(N1003,Vulnerability_climate!$D$18:$I$37,5,FALSE)</f>
        <v>#N/A</v>
      </c>
      <c r="Q1003" s="113" t="e">
        <f>VLOOKUP(N1003,Vulnerability_climate!$D$18:$I$37,6,FALSE)</f>
        <v>#N/A</v>
      </c>
      <c r="R1003" s="55" t="e">
        <f t="shared" si="60"/>
        <v>#N/A</v>
      </c>
      <c r="S1003" s="133" t="str">
        <f t="shared" si="63"/>
        <v/>
      </c>
    </row>
    <row r="1004" spans="2:19" ht="16.5" thickBot="1" x14ac:dyDescent="0.3">
      <c r="B1004" s="206">
        <f>Vulnerability_climate!B1033</f>
        <v>0</v>
      </c>
      <c r="C1004" s="207">
        <f>VLOOKUP($B1004,Hazards_climate!$J$15:$R$10016,6,FALSE)</f>
        <v>0</v>
      </c>
      <c r="D1004" s="208" t="e">
        <f>VLOOKUP($B1004,Hazards_climate!$J$15:$R$10016,7,FALSE)</f>
        <v>#N/A</v>
      </c>
      <c r="E1004" s="207">
        <f>VLOOKUP($B1004,Hazards_climate!$J$15:$R$10016,8,FALSE)</f>
        <v>0</v>
      </c>
      <c r="F1004" s="209">
        <f>VLOOKUP($B1004,Hazards_climate!$J$15:$R$10016,9,FALSE)</f>
        <v>0</v>
      </c>
      <c r="G1004" s="108">
        <f>Vulnerability_climate!C1033</f>
        <v>0</v>
      </c>
      <c r="H1004" s="109" t="str">
        <f t="shared" si="61"/>
        <v>00</v>
      </c>
      <c r="I1004" s="109" t="e">
        <f>VLOOKUP(Risk_climate!$H1004,Exposure_climate!$D$14:$J$1009,3,FALSE)</f>
        <v>#N/A</v>
      </c>
      <c r="J1004" s="109" t="e">
        <f>VLOOKUP(Risk_climate!$H1004,Exposure_climate!$D$14:$J$1009,4,FALSE)</f>
        <v>#N/A</v>
      </c>
      <c r="K1004" s="110" t="e">
        <f>VLOOKUP(Risk_climate!$H1004,Exposure_climate!$D$14:$J$1009,6,FALSE)</f>
        <v>#N/A</v>
      </c>
      <c r="L1004" s="111">
        <f>Vulnerability_climate!E1033</f>
        <v>0</v>
      </c>
      <c r="M1004" s="112">
        <f>Vulnerability_climate!F1033</f>
        <v>0</v>
      </c>
      <c r="N1004" s="112" t="str">
        <f t="shared" si="62"/>
        <v>00</v>
      </c>
      <c r="O1004" s="112" t="e">
        <f>VLOOKUP(N1004,Vulnerability_climate!$D$18:$I$37,4,FALSE)</f>
        <v>#N/A</v>
      </c>
      <c r="P1004" s="112" t="e">
        <f>VLOOKUP(N1004,Vulnerability_climate!$D$18:$I$37,5,FALSE)</f>
        <v>#N/A</v>
      </c>
      <c r="Q1004" s="113" t="e">
        <f>VLOOKUP(N1004,Vulnerability_climate!$D$18:$I$37,6,FALSE)</f>
        <v>#N/A</v>
      </c>
      <c r="R1004" s="55" t="e">
        <f t="shared" si="60"/>
        <v>#N/A</v>
      </c>
      <c r="S1004" s="133" t="str">
        <f t="shared" si="63"/>
        <v/>
      </c>
    </row>
    <row r="1005" spans="2:19" ht="16.5" thickBot="1" x14ac:dyDescent="0.3">
      <c r="B1005" s="206">
        <f>Vulnerability_climate!B1034</f>
        <v>0</v>
      </c>
      <c r="C1005" s="207">
        <f>VLOOKUP($B1005,Hazards_climate!$J$15:$R$10016,6,FALSE)</f>
        <v>0</v>
      </c>
      <c r="D1005" s="208" t="e">
        <f>VLOOKUP($B1005,Hazards_climate!$J$15:$R$10016,7,FALSE)</f>
        <v>#N/A</v>
      </c>
      <c r="E1005" s="207">
        <f>VLOOKUP($B1005,Hazards_climate!$J$15:$R$10016,8,FALSE)</f>
        <v>0</v>
      </c>
      <c r="F1005" s="209">
        <f>VLOOKUP($B1005,Hazards_climate!$J$15:$R$10016,9,FALSE)</f>
        <v>0</v>
      </c>
      <c r="G1005" s="108">
        <f>Vulnerability_climate!C1034</f>
        <v>0</v>
      </c>
      <c r="H1005" s="109" t="str">
        <f t="shared" si="61"/>
        <v>00</v>
      </c>
      <c r="I1005" s="109" t="e">
        <f>VLOOKUP(Risk_climate!$H1005,Exposure_climate!$D$14:$J$1009,3,FALSE)</f>
        <v>#N/A</v>
      </c>
      <c r="J1005" s="109" t="e">
        <f>VLOOKUP(Risk_climate!$H1005,Exposure_climate!$D$14:$J$1009,4,FALSE)</f>
        <v>#N/A</v>
      </c>
      <c r="K1005" s="110" t="e">
        <f>VLOOKUP(Risk_climate!$H1005,Exposure_climate!$D$14:$J$1009,6,FALSE)</f>
        <v>#N/A</v>
      </c>
      <c r="L1005" s="111">
        <f>Vulnerability_climate!E1034</f>
        <v>0</v>
      </c>
      <c r="M1005" s="112">
        <f>Vulnerability_climate!F1034</f>
        <v>0</v>
      </c>
      <c r="N1005" s="112" t="str">
        <f t="shared" si="62"/>
        <v>00</v>
      </c>
      <c r="O1005" s="112" t="e">
        <f>VLOOKUP(N1005,Vulnerability_climate!$D$18:$I$37,4,FALSE)</f>
        <v>#N/A</v>
      </c>
      <c r="P1005" s="112" t="e">
        <f>VLOOKUP(N1005,Vulnerability_climate!$D$18:$I$37,5,FALSE)</f>
        <v>#N/A</v>
      </c>
      <c r="Q1005" s="113" t="e">
        <f>VLOOKUP(N1005,Vulnerability_climate!$D$18:$I$37,6,FALSE)</f>
        <v>#N/A</v>
      </c>
      <c r="R1005" s="55" t="e">
        <f t="shared" si="60"/>
        <v>#N/A</v>
      </c>
      <c r="S1005" s="133" t="str">
        <f t="shared" si="63"/>
        <v/>
      </c>
    </row>
    <row r="1006" spans="2:19" ht="16.5" thickBot="1" x14ac:dyDescent="0.3">
      <c r="B1006" s="206">
        <f>Vulnerability_climate!B1035</f>
        <v>0</v>
      </c>
      <c r="C1006" s="207">
        <f>VLOOKUP($B1006,Hazards_climate!$J$15:$R$10016,6,FALSE)</f>
        <v>0</v>
      </c>
      <c r="D1006" s="208" t="e">
        <f>VLOOKUP($B1006,Hazards_climate!$J$15:$R$10016,7,FALSE)</f>
        <v>#N/A</v>
      </c>
      <c r="E1006" s="207">
        <f>VLOOKUP($B1006,Hazards_climate!$J$15:$R$10016,8,FALSE)</f>
        <v>0</v>
      </c>
      <c r="F1006" s="209">
        <f>VLOOKUP($B1006,Hazards_climate!$J$15:$R$10016,9,FALSE)</f>
        <v>0</v>
      </c>
      <c r="G1006" s="108">
        <f>Vulnerability_climate!C1035</f>
        <v>0</v>
      </c>
      <c r="H1006" s="109" t="str">
        <f t="shared" si="61"/>
        <v>00</v>
      </c>
      <c r="I1006" s="109" t="e">
        <f>VLOOKUP(Risk_climate!$H1006,Exposure_climate!$D$14:$J$1009,3,FALSE)</f>
        <v>#N/A</v>
      </c>
      <c r="J1006" s="109" t="e">
        <f>VLOOKUP(Risk_climate!$H1006,Exposure_climate!$D$14:$J$1009,4,FALSE)</f>
        <v>#N/A</v>
      </c>
      <c r="K1006" s="110" t="e">
        <f>VLOOKUP(Risk_climate!$H1006,Exposure_climate!$D$14:$J$1009,6,FALSE)</f>
        <v>#N/A</v>
      </c>
      <c r="L1006" s="111">
        <f>Vulnerability_climate!E1035</f>
        <v>0</v>
      </c>
      <c r="M1006" s="112">
        <f>Vulnerability_climate!F1035</f>
        <v>0</v>
      </c>
      <c r="N1006" s="112" t="str">
        <f t="shared" si="62"/>
        <v>00</v>
      </c>
      <c r="O1006" s="112" t="e">
        <f>VLOOKUP(N1006,Vulnerability_climate!$D$18:$I$37,4,FALSE)</f>
        <v>#N/A</v>
      </c>
      <c r="P1006" s="112" t="e">
        <f>VLOOKUP(N1006,Vulnerability_climate!$D$18:$I$37,5,FALSE)</f>
        <v>#N/A</v>
      </c>
      <c r="Q1006" s="113" t="e">
        <f>VLOOKUP(N1006,Vulnerability_climate!$D$18:$I$37,6,FALSE)</f>
        <v>#N/A</v>
      </c>
      <c r="R1006" s="55" t="e">
        <f t="shared" si="60"/>
        <v>#N/A</v>
      </c>
      <c r="S1006" s="133" t="str">
        <f t="shared" si="63"/>
        <v/>
      </c>
    </row>
    <row r="1007" spans="2:19" ht="16.5" thickBot="1" x14ac:dyDescent="0.3">
      <c r="B1007" s="231">
        <f>Vulnerability_climate!B1036</f>
        <v>0</v>
      </c>
      <c r="C1007" s="232">
        <f>VLOOKUP($B1007,Hazards_climate!$J$15:$R$10016,6,FALSE)</f>
        <v>0</v>
      </c>
      <c r="D1007" s="233" t="e">
        <f>VLOOKUP($B1007,Hazards_climate!$J$15:$R$10016,7,FALSE)</f>
        <v>#N/A</v>
      </c>
      <c r="E1007" s="232">
        <f>VLOOKUP($B1007,Hazards_climate!$J$15:$R$10016,8,FALSE)</f>
        <v>0</v>
      </c>
      <c r="F1007" s="234">
        <f>VLOOKUP($B1007,Hazards_climate!$J$15:$R$10016,9,FALSE)</f>
        <v>0</v>
      </c>
      <c r="G1007" s="114">
        <f>Vulnerability_climate!C1036</f>
        <v>0</v>
      </c>
      <c r="H1007" s="115" t="str">
        <f t="shared" si="61"/>
        <v>00</v>
      </c>
      <c r="I1007" s="115" t="e">
        <f>VLOOKUP(Risk_climate!$H1007,Exposure_climate!$D$14:$J$1009,3,FALSE)</f>
        <v>#N/A</v>
      </c>
      <c r="J1007" s="115" t="e">
        <f>VLOOKUP(Risk_climate!$H1007,Exposure_climate!$D$14:$J$1009,4,FALSE)</f>
        <v>#N/A</v>
      </c>
      <c r="K1007" s="116" t="e">
        <f>VLOOKUP(Risk_climate!$H1007,Exposure_climate!$D$14:$J$1009,6,FALSE)</f>
        <v>#N/A</v>
      </c>
      <c r="L1007" s="117">
        <f>Vulnerability_climate!E1036</f>
        <v>0</v>
      </c>
      <c r="M1007" s="118">
        <f>Vulnerability_climate!F1036</f>
        <v>0</v>
      </c>
      <c r="N1007" s="118" t="str">
        <f t="shared" si="62"/>
        <v>00</v>
      </c>
      <c r="O1007" s="118" t="e">
        <f>VLOOKUP(N1007,Vulnerability_climate!$D$18:$I$37,4,FALSE)</f>
        <v>#N/A</v>
      </c>
      <c r="P1007" s="118" t="e">
        <f>VLOOKUP(N1007,Vulnerability_climate!$D$18:$I$37,5,FALSE)</f>
        <v>#N/A</v>
      </c>
      <c r="Q1007" s="119" t="e">
        <f>VLOOKUP(N1007,Vulnerability_climate!$D$18:$I$37,6,FALSE)</f>
        <v>#N/A</v>
      </c>
      <c r="R1007" s="56" t="e">
        <f t="shared" si="60"/>
        <v>#N/A</v>
      </c>
      <c r="S1007" s="156" t="str">
        <f t="shared" si="63"/>
        <v/>
      </c>
    </row>
  </sheetData>
  <sheetProtection sheet="1" objects="1" scenarios="1"/>
  <mergeCells count="6">
    <mergeCell ref="B4:E5"/>
    <mergeCell ref="R4:S5"/>
    <mergeCell ref="G10:K10"/>
    <mergeCell ref="L10:Q10"/>
    <mergeCell ref="B10:F10"/>
    <mergeCell ref="R10:S10"/>
  </mergeCells>
  <conditionalFormatting sqref="R12:R1007">
    <cfRule type="cellIs" dxfId="66" priority="73" operator="greaterThanOrEqual">
      <formula>$S$3</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70" operator="equal" id="{CDB7F51A-AE95-4A0F-9583-AA8DFE33206A}">
            <xm:f>Sheet5!$J$28</xm:f>
            <x14:dxf>
              <fill>
                <patternFill>
                  <bgColor theme="7" tint="0.39994506668294322"/>
                </patternFill>
              </fill>
            </x14:dxf>
          </x14:cfRule>
          <x14:cfRule type="cellIs" priority="71" operator="equal" id="{B4E6D72E-0C0D-45C8-893B-99433A997D11}">
            <xm:f>Sheet5!$J$29</xm:f>
            <x14:dxf>
              <fill>
                <patternFill>
                  <bgColor theme="7" tint="0.59996337778862885"/>
                </patternFill>
              </fill>
            </x14:dxf>
          </x14:cfRule>
          <x14:cfRule type="cellIs" priority="72" operator="equal" id="{45A475C7-0DCD-43DF-AEC0-C2EDE9F43787}">
            <xm:f>Sheet5!$J$30</xm:f>
            <x14:dxf>
              <fill>
                <patternFill>
                  <bgColor theme="7" tint="0.79998168889431442"/>
                </patternFill>
              </fill>
            </x14:dxf>
          </x14:cfRule>
          <xm:sqref>E12:E99 E107:E135 E157:E186</xm:sqref>
        </x14:conditionalFormatting>
        <x14:conditionalFormatting xmlns:xm="http://schemas.microsoft.com/office/excel/2006/main">
          <x14:cfRule type="cellIs" priority="67" operator="equal" id="{39E4354B-C291-4A8B-B063-F7A61346F1B7}">
            <xm:f>Sheet5!$B$22</xm:f>
            <x14:dxf>
              <fill>
                <patternFill>
                  <bgColor theme="5" tint="0.59996337778862885"/>
                </patternFill>
              </fill>
            </x14:dxf>
          </x14:cfRule>
          <x14:cfRule type="cellIs" priority="68" operator="equal" id="{7B194C2A-3C84-4197-9547-02F087FA815C}">
            <xm:f>Sheet5!$B$21</xm:f>
            <x14:dxf>
              <fill>
                <patternFill>
                  <bgColor rgb="FFF9EBB7"/>
                </patternFill>
              </fill>
            </x14:dxf>
          </x14:cfRule>
          <x14:cfRule type="cellIs" priority="69" operator="equal" id="{18AA4BAD-C5FB-4FFC-AF2C-C7DA3497509F}">
            <xm:f>Sheet5!$B$20</xm:f>
            <x14:dxf>
              <fill>
                <patternFill>
                  <bgColor theme="6" tint="0.59996337778862885"/>
                </patternFill>
              </fill>
            </x14:dxf>
          </x14:cfRule>
          <xm:sqref>C12:C99 C107:C135 C157:C186</xm:sqref>
        </x14:conditionalFormatting>
        <x14:conditionalFormatting xmlns:xm="http://schemas.microsoft.com/office/excel/2006/main">
          <x14:cfRule type="cellIs" priority="64" operator="equal" id="{145085EF-8340-450F-861B-28BC3306D27D}">
            <xm:f>Sheet5!$B$28</xm:f>
            <x14:dxf>
              <fill>
                <patternFill>
                  <bgColor theme="5" tint="0.59996337778862885"/>
                </patternFill>
              </fill>
            </x14:dxf>
          </x14:cfRule>
          <x14:cfRule type="cellIs" priority="65" operator="equal" id="{D4FE0FE6-254B-49CB-91FF-AA92AF21091A}">
            <xm:f>Sheet5!$C$21</xm:f>
            <x14:dxf>
              <fill>
                <patternFill>
                  <bgColor rgb="FFF9EBB7"/>
                </patternFill>
              </fill>
            </x14:dxf>
          </x14:cfRule>
          <x14:cfRule type="cellIs" priority="66" operator="equal" id="{70B6D79C-EE8E-492E-9E76-0686CC1486CC}">
            <xm:f>Sheet5!$C$20</xm:f>
            <x14:dxf>
              <fill>
                <patternFill>
                  <bgColor theme="6" tint="0.59996337778862885"/>
                </patternFill>
              </fill>
            </x14:dxf>
          </x14:cfRule>
          <xm:sqref>D12:D99 D107:D135 D157:D186</xm:sqref>
        </x14:conditionalFormatting>
        <x14:conditionalFormatting xmlns:xm="http://schemas.microsoft.com/office/excel/2006/main">
          <x14:cfRule type="cellIs" priority="55" operator="equal" id="{FEBE2726-0F90-443D-934B-5A0AA2356873}">
            <xm:f>Sheet5!$J$28</xm:f>
            <x14:dxf>
              <fill>
                <patternFill>
                  <bgColor theme="7" tint="0.39994506668294322"/>
                </patternFill>
              </fill>
            </x14:dxf>
          </x14:cfRule>
          <x14:cfRule type="cellIs" priority="56" operator="equal" id="{3C692E65-A4DD-4B02-A1DB-0019BF70968B}">
            <xm:f>Sheet5!$J$29</xm:f>
            <x14:dxf>
              <fill>
                <patternFill>
                  <bgColor theme="7" tint="0.59996337778862885"/>
                </patternFill>
              </fill>
            </x14:dxf>
          </x14:cfRule>
          <x14:cfRule type="cellIs" priority="57" operator="equal" id="{B876DAAE-ED48-455D-89D7-6ECD8E066041}">
            <xm:f>Sheet5!$J$30</xm:f>
            <x14:dxf>
              <fill>
                <patternFill>
                  <bgColor theme="7" tint="0.79998168889431442"/>
                </patternFill>
              </fill>
            </x14:dxf>
          </x14:cfRule>
          <xm:sqref>F12:F99 F107:F135 F157:F186</xm:sqref>
        </x14:conditionalFormatting>
        <x14:conditionalFormatting xmlns:xm="http://schemas.microsoft.com/office/excel/2006/main">
          <x14:cfRule type="cellIs" priority="52" operator="equal" id="{4AC163CF-268E-49FD-97E5-41E5F1F26D9F}">
            <xm:f>Sheet5!$J$28</xm:f>
            <x14:dxf>
              <fill>
                <patternFill>
                  <bgColor theme="7" tint="0.39994506668294322"/>
                </patternFill>
              </fill>
            </x14:dxf>
          </x14:cfRule>
          <x14:cfRule type="cellIs" priority="53" operator="equal" id="{E6162ACC-8C83-4B35-9648-575CC0874EDF}">
            <xm:f>Sheet5!$J$29</xm:f>
            <x14:dxf>
              <fill>
                <patternFill>
                  <bgColor theme="7" tint="0.59996337778862885"/>
                </patternFill>
              </fill>
            </x14:dxf>
          </x14:cfRule>
          <x14:cfRule type="cellIs" priority="54" operator="equal" id="{89922083-4E4E-4575-BBA5-0FCE9AEE9B72}">
            <xm:f>Sheet5!$J$30</xm:f>
            <x14:dxf>
              <fill>
                <patternFill>
                  <bgColor theme="7" tint="0.79998168889431442"/>
                </patternFill>
              </fill>
            </x14:dxf>
          </x14:cfRule>
          <xm:sqref>E100:E106</xm:sqref>
        </x14:conditionalFormatting>
        <x14:conditionalFormatting xmlns:xm="http://schemas.microsoft.com/office/excel/2006/main">
          <x14:cfRule type="cellIs" priority="49" operator="equal" id="{3918152A-1A9A-4047-8E06-3C8671BEE68D}">
            <xm:f>Sheet5!$B$22</xm:f>
            <x14:dxf>
              <fill>
                <patternFill>
                  <bgColor theme="5" tint="0.59996337778862885"/>
                </patternFill>
              </fill>
            </x14:dxf>
          </x14:cfRule>
          <x14:cfRule type="cellIs" priority="50" operator="equal" id="{638C3E72-00C6-4BE2-A7E2-16B8D79725AD}">
            <xm:f>Sheet5!$B$21</xm:f>
            <x14:dxf>
              <fill>
                <patternFill>
                  <bgColor rgb="FFF9EBB7"/>
                </patternFill>
              </fill>
            </x14:dxf>
          </x14:cfRule>
          <x14:cfRule type="cellIs" priority="51" operator="equal" id="{E77A5B07-8656-4A4B-B768-28756D93C2FC}">
            <xm:f>Sheet5!$B$20</xm:f>
            <x14:dxf>
              <fill>
                <patternFill>
                  <bgColor theme="6" tint="0.59996337778862885"/>
                </patternFill>
              </fill>
            </x14:dxf>
          </x14:cfRule>
          <xm:sqref>C100:C106</xm:sqref>
        </x14:conditionalFormatting>
        <x14:conditionalFormatting xmlns:xm="http://schemas.microsoft.com/office/excel/2006/main">
          <x14:cfRule type="cellIs" priority="46" operator="equal" id="{62C3F3E6-D786-4E1F-895D-970DD407B27A}">
            <xm:f>Sheet5!$B$28</xm:f>
            <x14:dxf>
              <fill>
                <patternFill>
                  <bgColor theme="5" tint="0.59996337778862885"/>
                </patternFill>
              </fill>
            </x14:dxf>
          </x14:cfRule>
          <x14:cfRule type="cellIs" priority="47" operator="equal" id="{6AAEEB8A-3A8A-4D04-97C9-5366121678FF}">
            <xm:f>Sheet5!$C$21</xm:f>
            <x14:dxf>
              <fill>
                <patternFill>
                  <bgColor rgb="FFF9EBB7"/>
                </patternFill>
              </fill>
            </x14:dxf>
          </x14:cfRule>
          <x14:cfRule type="cellIs" priority="48" operator="equal" id="{A9222E3D-1F0C-45B3-8280-D8681F68964D}">
            <xm:f>Sheet5!$C$20</xm:f>
            <x14:dxf>
              <fill>
                <patternFill>
                  <bgColor theme="6" tint="0.59996337778862885"/>
                </patternFill>
              </fill>
            </x14:dxf>
          </x14:cfRule>
          <xm:sqref>D100:D106</xm:sqref>
        </x14:conditionalFormatting>
        <x14:conditionalFormatting xmlns:xm="http://schemas.microsoft.com/office/excel/2006/main">
          <x14:cfRule type="cellIs" priority="43" operator="equal" id="{6708CBEA-EF1E-4DB0-83F7-FF7A48639CD9}">
            <xm:f>Sheet5!$J$28</xm:f>
            <x14:dxf>
              <fill>
                <patternFill>
                  <bgColor theme="7" tint="0.39994506668294322"/>
                </patternFill>
              </fill>
            </x14:dxf>
          </x14:cfRule>
          <x14:cfRule type="cellIs" priority="44" operator="equal" id="{F6B3247B-5BE6-4C41-AE9E-3454AFEEFCB7}">
            <xm:f>Sheet5!$J$29</xm:f>
            <x14:dxf>
              <fill>
                <patternFill>
                  <bgColor theme="7" tint="0.59996337778862885"/>
                </patternFill>
              </fill>
            </x14:dxf>
          </x14:cfRule>
          <x14:cfRule type="cellIs" priority="45" operator="equal" id="{C74FD154-F79A-4452-9E45-A8122AFEBE2E}">
            <xm:f>Sheet5!$J$30</xm:f>
            <x14:dxf>
              <fill>
                <patternFill>
                  <bgColor theme="7" tint="0.79998168889431442"/>
                </patternFill>
              </fill>
            </x14:dxf>
          </x14:cfRule>
          <xm:sqref>F100:F106</xm:sqref>
        </x14:conditionalFormatting>
        <x14:conditionalFormatting xmlns:xm="http://schemas.microsoft.com/office/excel/2006/main">
          <x14:cfRule type="cellIs" priority="40" operator="equal" id="{1625CDCE-E421-4919-9D3F-2B4496CD420B}">
            <xm:f>Sheet5!$J$28</xm:f>
            <x14:dxf>
              <fill>
                <patternFill>
                  <bgColor theme="7" tint="0.39994506668294322"/>
                </patternFill>
              </fill>
            </x14:dxf>
          </x14:cfRule>
          <x14:cfRule type="cellIs" priority="41" operator="equal" id="{EE4ED6EC-1964-4CA0-89EF-537366D323DC}">
            <xm:f>Sheet5!$J$29</xm:f>
            <x14:dxf>
              <fill>
                <patternFill>
                  <bgColor theme="7" tint="0.59996337778862885"/>
                </patternFill>
              </fill>
            </x14:dxf>
          </x14:cfRule>
          <x14:cfRule type="cellIs" priority="42" operator="equal" id="{C1CE6492-2AE5-47D7-975D-D820E791A60D}">
            <xm:f>Sheet5!$J$30</xm:f>
            <x14:dxf>
              <fill>
                <patternFill>
                  <bgColor theme="7" tint="0.79998168889431442"/>
                </patternFill>
              </fill>
            </x14:dxf>
          </x14:cfRule>
          <xm:sqref>E136:E156</xm:sqref>
        </x14:conditionalFormatting>
        <x14:conditionalFormatting xmlns:xm="http://schemas.microsoft.com/office/excel/2006/main">
          <x14:cfRule type="cellIs" priority="37" operator="equal" id="{D1FD0AF0-786E-4AE8-BAAB-137757DE0068}">
            <xm:f>Sheet5!$B$22</xm:f>
            <x14:dxf>
              <fill>
                <patternFill>
                  <bgColor theme="5" tint="0.59996337778862885"/>
                </patternFill>
              </fill>
            </x14:dxf>
          </x14:cfRule>
          <x14:cfRule type="cellIs" priority="38" operator="equal" id="{E2957F9E-759B-4529-8B57-CEBE79CDF308}">
            <xm:f>Sheet5!$B$21</xm:f>
            <x14:dxf>
              <fill>
                <patternFill>
                  <bgColor rgb="FFF9EBB7"/>
                </patternFill>
              </fill>
            </x14:dxf>
          </x14:cfRule>
          <x14:cfRule type="cellIs" priority="39" operator="equal" id="{8221CEC6-B350-4CEF-B676-D3E47FD9534A}">
            <xm:f>Sheet5!$B$20</xm:f>
            <x14:dxf>
              <fill>
                <patternFill>
                  <bgColor theme="6" tint="0.59996337778862885"/>
                </patternFill>
              </fill>
            </x14:dxf>
          </x14:cfRule>
          <xm:sqref>C136:C156</xm:sqref>
        </x14:conditionalFormatting>
        <x14:conditionalFormatting xmlns:xm="http://schemas.microsoft.com/office/excel/2006/main">
          <x14:cfRule type="cellIs" priority="34" operator="equal" id="{ED71CD33-6712-4696-9C5A-4972FCF6432D}">
            <xm:f>Sheet5!$B$28</xm:f>
            <x14:dxf>
              <fill>
                <patternFill>
                  <bgColor theme="5" tint="0.59996337778862885"/>
                </patternFill>
              </fill>
            </x14:dxf>
          </x14:cfRule>
          <x14:cfRule type="cellIs" priority="35" operator="equal" id="{4EDFBA12-7E18-4F89-A16E-1EA22BF09773}">
            <xm:f>Sheet5!$C$21</xm:f>
            <x14:dxf>
              <fill>
                <patternFill>
                  <bgColor rgb="FFF9EBB7"/>
                </patternFill>
              </fill>
            </x14:dxf>
          </x14:cfRule>
          <x14:cfRule type="cellIs" priority="36" operator="equal" id="{811D88AE-89F0-4AA6-88FB-447FAB1F38C2}">
            <xm:f>Sheet5!$C$20</xm:f>
            <x14:dxf>
              <fill>
                <patternFill>
                  <bgColor theme="6" tint="0.59996337778862885"/>
                </patternFill>
              </fill>
            </x14:dxf>
          </x14:cfRule>
          <xm:sqref>D136:D156</xm:sqref>
        </x14:conditionalFormatting>
        <x14:conditionalFormatting xmlns:xm="http://schemas.microsoft.com/office/excel/2006/main">
          <x14:cfRule type="cellIs" priority="31" operator="equal" id="{B38C996F-CBDD-48C9-AB41-A03856CD41BD}">
            <xm:f>Sheet5!$J$28</xm:f>
            <x14:dxf>
              <fill>
                <patternFill>
                  <bgColor theme="7" tint="0.39994506668294322"/>
                </patternFill>
              </fill>
            </x14:dxf>
          </x14:cfRule>
          <x14:cfRule type="cellIs" priority="32" operator="equal" id="{FA9F0F60-861F-4261-A7F6-B0C3C8C17078}">
            <xm:f>Sheet5!$J$29</xm:f>
            <x14:dxf>
              <fill>
                <patternFill>
                  <bgColor theme="7" tint="0.59996337778862885"/>
                </patternFill>
              </fill>
            </x14:dxf>
          </x14:cfRule>
          <x14:cfRule type="cellIs" priority="33" operator="equal" id="{E6F0F25D-920C-4A82-BD03-021E67C3236D}">
            <xm:f>Sheet5!$J$30</xm:f>
            <x14:dxf>
              <fill>
                <patternFill>
                  <bgColor theme="7" tint="0.79998168889431442"/>
                </patternFill>
              </fill>
            </x14:dxf>
          </x14:cfRule>
          <xm:sqref>F136:F156</xm:sqref>
        </x14:conditionalFormatting>
        <x14:conditionalFormatting xmlns:xm="http://schemas.microsoft.com/office/excel/2006/main">
          <x14:cfRule type="cellIs" priority="28" operator="equal" id="{ADDEF3DE-D093-43D7-8836-9FBFF878FA91}">
            <xm:f>Sheet5!$J$28</xm:f>
            <x14:dxf>
              <fill>
                <patternFill>
                  <bgColor theme="7" tint="0.39994506668294322"/>
                </patternFill>
              </fill>
            </x14:dxf>
          </x14:cfRule>
          <x14:cfRule type="cellIs" priority="29" operator="equal" id="{89518213-B040-48BD-8FD9-7272A8C9036B}">
            <xm:f>Sheet5!$J$29</xm:f>
            <x14:dxf>
              <fill>
                <patternFill>
                  <bgColor theme="7" tint="0.59996337778862885"/>
                </patternFill>
              </fill>
            </x14:dxf>
          </x14:cfRule>
          <x14:cfRule type="cellIs" priority="30" operator="equal" id="{E3BCA0FE-A716-4239-9CE0-15FB55833BCF}">
            <xm:f>Sheet5!$J$30</xm:f>
            <x14:dxf>
              <fill>
                <patternFill>
                  <bgColor theme="7" tint="0.79998168889431442"/>
                </patternFill>
              </fill>
            </x14:dxf>
          </x14:cfRule>
          <xm:sqref>E187:E1007</xm:sqref>
        </x14:conditionalFormatting>
        <x14:conditionalFormatting xmlns:xm="http://schemas.microsoft.com/office/excel/2006/main">
          <x14:cfRule type="cellIs" priority="25" operator="equal" id="{47C25CF0-5595-43CF-AC85-706495339CA7}">
            <xm:f>Sheet5!$B$22</xm:f>
            <x14:dxf>
              <fill>
                <patternFill>
                  <bgColor theme="5" tint="0.59996337778862885"/>
                </patternFill>
              </fill>
            </x14:dxf>
          </x14:cfRule>
          <x14:cfRule type="cellIs" priority="26" operator="equal" id="{2C12BA07-98A9-4205-97BB-EDD2A65C116D}">
            <xm:f>Sheet5!$B$21</xm:f>
            <x14:dxf>
              <fill>
                <patternFill>
                  <bgColor rgb="FFF9EBB7"/>
                </patternFill>
              </fill>
            </x14:dxf>
          </x14:cfRule>
          <x14:cfRule type="cellIs" priority="27" operator="equal" id="{0C10FCF2-1B37-4541-AFD6-AC7FD92F6D38}">
            <xm:f>Sheet5!$B$20</xm:f>
            <x14:dxf>
              <fill>
                <patternFill>
                  <bgColor theme="6" tint="0.59996337778862885"/>
                </patternFill>
              </fill>
            </x14:dxf>
          </x14:cfRule>
          <xm:sqref>C187:C1007</xm:sqref>
        </x14:conditionalFormatting>
        <x14:conditionalFormatting xmlns:xm="http://schemas.microsoft.com/office/excel/2006/main">
          <x14:cfRule type="cellIs" priority="22" operator="equal" id="{AC22BF31-E7EC-4A55-BE25-78DF6550C8D6}">
            <xm:f>Sheet5!$B$28</xm:f>
            <x14:dxf>
              <fill>
                <patternFill>
                  <bgColor theme="5" tint="0.59996337778862885"/>
                </patternFill>
              </fill>
            </x14:dxf>
          </x14:cfRule>
          <x14:cfRule type="cellIs" priority="23" operator="equal" id="{1E46E480-4DC9-48FD-892A-6A166229F973}">
            <xm:f>Sheet5!$C$21</xm:f>
            <x14:dxf>
              <fill>
                <patternFill>
                  <bgColor rgb="FFF9EBB7"/>
                </patternFill>
              </fill>
            </x14:dxf>
          </x14:cfRule>
          <x14:cfRule type="cellIs" priority="24" operator="equal" id="{514DB757-02F9-466B-9B46-1172D26953F3}">
            <xm:f>Sheet5!$C$20</xm:f>
            <x14:dxf>
              <fill>
                <patternFill>
                  <bgColor theme="6" tint="0.59996337778862885"/>
                </patternFill>
              </fill>
            </x14:dxf>
          </x14:cfRule>
          <xm:sqref>D187:D1007</xm:sqref>
        </x14:conditionalFormatting>
        <x14:conditionalFormatting xmlns:xm="http://schemas.microsoft.com/office/excel/2006/main">
          <x14:cfRule type="cellIs" priority="19" operator="equal" id="{0E188399-EA95-414D-80AD-EE0AC541EB1D}">
            <xm:f>Sheet5!$J$28</xm:f>
            <x14:dxf>
              <fill>
                <patternFill>
                  <bgColor theme="7" tint="0.39994506668294322"/>
                </patternFill>
              </fill>
            </x14:dxf>
          </x14:cfRule>
          <x14:cfRule type="cellIs" priority="20" operator="equal" id="{408461F5-A4E1-412B-8BFC-E43E67ABA684}">
            <xm:f>Sheet5!$J$29</xm:f>
            <x14:dxf>
              <fill>
                <patternFill>
                  <bgColor theme="7" tint="0.59996337778862885"/>
                </patternFill>
              </fill>
            </x14:dxf>
          </x14:cfRule>
          <x14:cfRule type="cellIs" priority="21" operator="equal" id="{9CB032C1-A9A6-4D86-800C-88866EE639EA}">
            <xm:f>Sheet5!$J$30</xm:f>
            <x14:dxf>
              <fill>
                <patternFill>
                  <bgColor theme="7" tint="0.79998168889431442"/>
                </patternFill>
              </fill>
            </x14:dxf>
          </x14:cfRule>
          <xm:sqref>F187:F1007</xm:sqref>
        </x14:conditionalFormatting>
        <x14:conditionalFormatting xmlns:xm="http://schemas.microsoft.com/office/excel/2006/main">
          <x14:cfRule type="cellIs" priority="16" operator="equal" id="{02B53185-56A5-44C9-A06E-6FFBB663C19A}">
            <xm:f>Sheet5!$B$22</xm:f>
            <x14:dxf>
              <fill>
                <patternFill>
                  <bgColor theme="5" tint="0.59996337778862885"/>
                </patternFill>
              </fill>
            </x14:dxf>
          </x14:cfRule>
          <x14:cfRule type="cellIs" priority="17" operator="equal" id="{62CF5EB1-157F-441A-A47A-54413E97A2EB}">
            <xm:f>Sheet5!$B$21</xm:f>
            <x14:dxf>
              <fill>
                <patternFill>
                  <bgColor rgb="FFF9EBB7"/>
                </patternFill>
              </fill>
            </x14:dxf>
          </x14:cfRule>
          <x14:cfRule type="cellIs" priority="18" operator="equal" id="{7A2DDD01-A965-49B4-801D-7215E3CAE57B}">
            <xm:f>Sheet5!$B$20</xm:f>
            <x14:dxf>
              <fill>
                <patternFill>
                  <bgColor theme="6" tint="0.59996337778862885"/>
                </patternFill>
              </fill>
            </x14:dxf>
          </x14:cfRule>
          <xm:sqref>I12:I1007</xm:sqref>
        </x14:conditionalFormatting>
        <x14:conditionalFormatting xmlns:xm="http://schemas.microsoft.com/office/excel/2006/main">
          <x14:cfRule type="cellIs" priority="13" operator="equal" id="{180DE895-D107-4505-97AE-75ABB034A5E6}">
            <xm:f>Sheet5!$B$28</xm:f>
            <x14:dxf>
              <fill>
                <patternFill>
                  <bgColor theme="5" tint="0.59996337778862885"/>
                </patternFill>
              </fill>
            </x14:dxf>
          </x14:cfRule>
          <x14:cfRule type="cellIs" priority="14" operator="equal" id="{9BD4D4F3-4702-4590-A7AE-26D4D8776307}">
            <xm:f>Sheet5!$C$21</xm:f>
            <x14:dxf>
              <fill>
                <patternFill>
                  <bgColor rgb="FFF9EBB7"/>
                </patternFill>
              </fill>
            </x14:dxf>
          </x14:cfRule>
          <x14:cfRule type="cellIs" priority="15" operator="equal" id="{6464B219-666F-42F4-AC70-6AA50BEF4D9B}">
            <xm:f>Sheet5!$C$20</xm:f>
            <x14:dxf>
              <fill>
                <patternFill>
                  <bgColor theme="6" tint="0.59996337778862885"/>
                </patternFill>
              </fill>
            </x14:dxf>
          </x14:cfRule>
          <xm:sqref>J12:J1007</xm:sqref>
        </x14:conditionalFormatting>
        <x14:conditionalFormatting xmlns:xm="http://schemas.microsoft.com/office/excel/2006/main">
          <x14:cfRule type="cellIs" priority="10" operator="equal" id="{78AF7F9F-80E1-4AC3-863F-A2859846C91D}">
            <xm:f>Sheet5!$J$28</xm:f>
            <x14:dxf>
              <fill>
                <patternFill>
                  <bgColor theme="7" tint="0.39994506668294322"/>
                </patternFill>
              </fill>
            </x14:dxf>
          </x14:cfRule>
          <x14:cfRule type="cellIs" priority="11" operator="equal" id="{4F563831-2DD8-4C9A-979F-D0D8A3230791}">
            <xm:f>Sheet5!$J$29</xm:f>
            <x14:dxf>
              <fill>
                <patternFill>
                  <bgColor theme="7" tint="0.59996337778862885"/>
                </patternFill>
              </fill>
            </x14:dxf>
          </x14:cfRule>
          <x14:cfRule type="cellIs" priority="12" operator="equal" id="{5DA1D58D-467E-480A-9727-68EA28AAC21C}">
            <xm:f>Sheet5!$J$30</xm:f>
            <x14:dxf>
              <fill>
                <patternFill>
                  <bgColor theme="7" tint="0.79998168889431442"/>
                </patternFill>
              </fill>
            </x14:dxf>
          </x14:cfRule>
          <xm:sqref>K12:K1007</xm:sqref>
        </x14:conditionalFormatting>
        <x14:conditionalFormatting xmlns:xm="http://schemas.microsoft.com/office/excel/2006/main">
          <x14:cfRule type="cellIs" priority="7" operator="equal" id="{87A46D03-645D-4FAF-8A43-AF2491A4B3D6}">
            <xm:f>Sheet5!$B$22</xm:f>
            <x14:dxf>
              <fill>
                <patternFill>
                  <bgColor theme="5" tint="0.59996337778862885"/>
                </patternFill>
              </fill>
            </x14:dxf>
          </x14:cfRule>
          <x14:cfRule type="cellIs" priority="8" operator="equal" id="{97C7BE90-C546-4F9C-8FE6-D4F1FB9C7008}">
            <xm:f>Sheet5!$B$21</xm:f>
            <x14:dxf>
              <fill>
                <patternFill>
                  <bgColor rgb="FFF9EBB7"/>
                </patternFill>
              </fill>
            </x14:dxf>
          </x14:cfRule>
          <x14:cfRule type="cellIs" priority="9" operator="equal" id="{C2BF7E30-229C-4B70-9DB8-E38F35875363}">
            <xm:f>Sheet5!$B$20</xm:f>
            <x14:dxf>
              <fill>
                <patternFill>
                  <bgColor theme="6" tint="0.59996337778862885"/>
                </patternFill>
              </fill>
            </x14:dxf>
          </x14:cfRule>
          <xm:sqref>O12:O1007</xm:sqref>
        </x14:conditionalFormatting>
        <x14:conditionalFormatting xmlns:xm="http://schemas.microsoft.com/office/excel/2006/main">
          <x14:cfRule type="cellIs" priority="4" operator="equal" id="{AF7209AF-4D3F-4A3F-8808-16B9F8852A18}">
            <xm:f>Sheet5!$B$28</xm:f>
            <x14:dxf>
              <fill>
                <patternFill>
                  <bgColor theme="5" tint="0.59996337778862885"/>
                </patternFill>
              </fill>
            </x14:dxf>
          </x14:cfRule>
          <x14:cfRule type="cellIs" priority="5" operator="equal" id="{AA613BEA-E34B-476D-BB87-6C552446079E}">
            <xm:f>Sheet5!$C$21</xm:f>
            <x14:dxf>
              <fill>
                <patternFill>
                  <bgColor rgb="FFF9EBB7"/>
                </patternFill>
              </fill>
            </x14:dxf>
          </x14:cfRule>
          <x14:cfRule type="cellIs" priority="6" operator="equal" id="{2621B26F-443E-42EC-9515-4E2F30876C71}">
            <xm:f>Sheet5!$C$20</xm:f>
            <x14:dxf>
              <fill>
                <patternFill>
                  <bgColor theme="6" tint="0.59996337778862885"/>
                </patternFill>
              </fill>
            </x14:dxf>
          </x14:cfRule>
          <xm:sqref>P12:P1007</xm:sqref>
        </x14:conditionalFormatting>
        <x14:conditionalFormatting xmlns:xm="http://schemas.microsoft.com/office/excel/2006/main">
          <x14:cfRule type="cellIs" priority="1" operator="equal" id="{2F51FB2F-BBE0-4C3E-B547-AF0CD7DB0ED9}">
            <xm:f>Sheet5!$J$28</xm:f>
            <x14:dxf>
              <fill>
                <patternFill>
                  <bgColor theme="7" tint="0.39994506668294322"/>
                </patternFill>
              </fill>
            </x14:dxf>
          </x14:cfRule>
          <x14:cfRule type="cellIs" priority="2" operator="equal" id="{D74578E3-DF79-47A9-BADA-67FBD0732F1A}">
            <xm:f>Sheet5!$J$29</xm:f>
            <x14:dxf>
              <fill>
                <patternFill>
                  <bgColor theme="7" tint="0.59996337778862885"/>
                </patternFill>
              </fill>
            </x14:dxf>
          </x14:cfRule>
          <x14:cfRule type="cellIs" priority="3" operator="equal" id="{8D233B80-3097-415B-9170-D63E069A416F}">
            <xm:f>Sheet5!$J$30</xm:f>
            <x14:dxf>
              <fill>
                <patternFill>
                  <bgColor theme="7" tint="0.79998168889431442"/>
                </patternFill>
              </fill>
            </x14:dxf>
          </x14:cfRule>
          <xm:sqref>Q12:Q1007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2"/>
  <sheetViews>
    <sheetView workbookViewId="0">
      <selection activeCell="AC34" sqref="AC34"/>
    </sheetView>
  </sheetViews>
  <sheetFormatPr defaultRowHeight="15" x14ac:dyDescent="0.25"/>
  <cols>
    <col min="2" max="2" width="12.42578125" customWidth="1"/>
    <col min="3" max="3" width="13.42578125" customWidth="1"/>
    <col min="4" max="4" width="9.140625" customWidth="1"/>
    <col min="24" max="24" width="22.5703125" customWidth="1"/>
  </cols>
  <sheetData>
    <row r="2" spans="2:35" ht="15.75" x14ac:dyDescent="0.25">
      <c r="B2" s="13" t="s">
        <v>0</v>
      </c>
      <c r="J2" s="13" t="s">
        <v>1</v>
      </c>
      <c r="S2" s="14" t="s">
        <v>2</v>
      </c>
      <c r="Z2" s="14" t="s">
        <v>3</v>
      </c>
    </row>
    <row r="3" spans="2:35" ht="15.75" thickBot="1" x14ac:dyDescent="0.3"/>
    <row r="4" spans="2:35" ht="15.75" x14ac:dyDescent="0.25">
      <c r="B4" s="9" t="s">
        <v>22</v>
      </c>
      <c r="C4" s="1"/>
      <c r="D4" s="1"/>
      <c r="E4" s="1"/>
      <c r="F4" s="1"/>
      <c r="G4" s="1"/>
      <c r="H4" s="2"/>
      <c r="J4" s="9" t="s">
        <v>22</v>
      </c>
      <c r="K4" s="1"/>
      <c r="L4" s="1"/>
      <c r="M4" s="1"/>
      <c r="N4" s="1"/>
      <c r="O4" s="1"/>
      <c r="P4" s="2"/>
      <c r="R4" s="4"/>
      <c r="S4" s="12" t="s">
        <v>45</v>
      </c>
      <c r="T4" s="1"/>
      <c r="U4" s="2"/>
      <c r="V4" s="4"/>
      <c r="Z4" s="12" t="s">
        <v>45</v>
      </c>
      <c r="AA4" s="1"/>
      <c r="AB4" s="2"/>
    </row>
    <row r="5" spans="2:35" x14ac:dyDescent="0.25">
      <c r="B5" s="3" t="s">
        <v>15</v>
      </c>
      <c r="C5" s="4"/>
      <c r="D5" s="4"/>
      <c r="E5" s="4"/>
      <c r="F5" s="4"/>
      <c r="G5" s="4"/>
      <c r="H5" s="5"/>
      <c r="J5" s="3" t="s">
        <v>15</v>
      </c>
      <c r="K5" s="4"/>
      <c r="L5" s="4"/>
      <c r="M5" s="4"/>
      <c r="N5" s="4"/>
      <c r="O5" s="4"/>
      <c r="P5" s="5"/>
      <c r="R5" s="4"/>
      <c r="S5" s="3" t="s">
        <v>37</v>
      </c>
      <c r="T5" s="4"/>
      <c r="U5" s="5"/>
      <c r="V5" s="4"/>
      <c r="Z5" s="3" t="s">
        <v>37</v>
      </c>
      <c r="AA5" s="4"/>
      <c r="AB5" s="5"/>
    </row>
    <row r="6" spans="2:35" x14ac:dyDescent="0.25">
      <c r="B6" s="3" t="s">
        <v>16</v>
      </c>
      <c r="C6" s="4"/>
      <c r="D6" s="4"/>
      <c r="E6" s="4"/>
      <c r="F6" s="4"/>
      <c r="G6" s="4"/>
      <c r="H6" s="5"/>
      <c r="J6" s="3" t="s">
        <v>16</v>
      </c>
      <c r="K6" s="4"/>
      <c r="L6" s="4"/>
      <c r="M6" s="4"/>
      <c r="N6" s="4"/>
      <c r="O6" s="4"/>
      <c r="P6" s="5"/>
      <c r="R6" s="4"/>
      <c r="S6" s="3" t="s">
        <v>38</v>
      </c>
      <c r="T6" s="4"/>
      <c r="U6" s="5"/>
      <c r="V6" s="4"/>
      <c r="Z6" s="3" t="s">
        <v>38</v>
      </c>
      <c r="AA6" s="4"/>
      <c r="AB6" s="5"/>
    </row>
    <row r="7" spans="2:35" x14ac:dyDescent="0.25">
      <c r="B7" s="3" t="s">
        <v>17</v>
      </c>
      <c r="C7" s="4"/>
      <c r="D7" s="4"/>
      <c r="E7" s="4"/>
      <c r="F7" s="4"/>
      <c r="G7" s="4"/>
      <c r="H7" s="5"/>
      <c r="J7" s="3" t="s">
        <v>17</v>
      </c>
      <c r="K7" s="4"/>
      <c r="L7" s="4"/>
      <c r="M7" s="4"/>
      <c r="N7" s="4"/>
      <c r="O7" s="4"/>
      <c r="P7" s="5"/>
      <c r="R7" s="4"/>
      <c r="S7" s="3" t="s">
        <v>39</v>
      </c>
      <c r="T7" s="4"/>
      <c r="U7" s="5"/>
      <c r="V7" s="4"/>
      <c r="Z7" s="3" t="s">
        <v>39</v>
      </c>
      <c r="AA7" s="4"/>
      <c r="AB7" s="5"/>
    </row>
    <row r="8" spans="2:35" x14ac:dyDescent="0.25">
      <c r="B8" s="3" t="s">
        <v>18</v>
      </c>
      <c r="C8" s="4"/>
      <c r="D8" s="4"/>
      <c r="E8" s="4"/>
      <c r="F8" s="4"/>
      <c r="G8" s="4"/>
      <c r="H8" s="5"/>
      <c r="J8" s="3" t="s">
        <v>18</v>
      </c>
      <c r="K8" s="4"/>
      <c r="L8" s="4"/>
      <c r="M8" s="4"/>
      <c r="N8" s="4"/>
      <c r="O8" s="4"/>
      <c r="P8" s="5"/>
      <c r="R8" s="4"/>
      <c r="S8" s="3" t="s">
        <v>40</v>
      </c>
      <c r="T8" s="4"/>
      <c r="U8" s="5"/>
      <c r="V8" s="4"/>
      <c r="Z8" s="3" t="s">
        <v>40</v>
      </c>
      <c r="AA8" s="4"/>
      <c r="AB8" s="5"/>
    </row>
    <row r="9" spans="2:35" x14ac:dyDescent="0.25">
      <c r="B9" s="3" t="s">
        <v>19</v>
      </c>
      <c r="C9" s="4"/>
      <c r="D9" s="4"/>
      <c r="E9" s="4"/>
      <c r="F9" s="4"/>
      <c r="G9" s="4"/>
      <c r="H9" s="5"/>
      <c r="J9" s="3" t="s">
        <v>19</v>
      </c>
      <c r="K9" s="4"/>
      <c r="L9" s="4"/>
      <c r="M9" s="4"/>
      <c r="N9" s="4"/>
      <c r="O9" s="4"/>
      <c r="P9" s="5"/>
      <c r="R9" s="4"/>
      <c r="S9" s="3" t="s">
        <v>41</v>
      </c>
      <c r="T9" s="4"/>
      <c r="U9" s="5"/>
      <c r="V9" s="4"/>
      <c r="Z9" s="3" t="s">
        <v>41</v>
      </c>
      <c r="AA9" s="4"/>
      <c r="AB9" s="5"/>
    </row>
    <row r="10" spans="2:35" ht="15.75" thickBot="1" x14ac:dyDescent="0.3">
      <c r="B10" s="3" t="s">
        <v>20</v>
      </c>
      <c r="C10" s="4"/>
      <c r="D10" s="4"/>
      <c r="E10" s="4"/>
      <c r="F10" s="4"/>
      <c r="G10" s="4"/>
      <c r="H10" s="5"/>
      <c r="J10" s="3" t="s">
        <v>20</v>
      </c>
      <c r="K10" s="4"/>
      <c r="L10" s="4"/>
      <c r="M10" s="4"/>
      <c r="N10" s="4"/>
      <c r="O10" s="4"/>
      <c r="P10" s="5"/>
      <c r="R10" s="4"/>
      <c r="S10" s="6" t="s">
        <v>42</v>
      </c>
      <c r="T10" s="7"/>
      <c r="U10" s="8"/>
      <c r="V10" s="4"/>
      <c r="Z10" s="6" t="s">
        <v>42</v>
      </c>
      <c r="AA10" s="7"/>
      <c r="AB10" s="8"/>
    </row>
    <row r="11" spans="2:35" ht="15.75" thickBot="1" x14ac:dyDescent="0.3">
      <c r="B11" s="6" t="s">
        <v>21</v>
      </c>
      <c r="C11" s="7"/>
      <c r="D11" s="7"/>
      <c r="E11" s="7"/>
      <c r="F11" s="7"/>
      <c r="G11" s="7"/>
      <c r="H11" s="8"/>
      <c r="J11" s="6" t="s">
        <v>21</v>
      </c>
      <c r="K11" s="7"/>
      <c r="L11" s="7"/>
      <c r="M11" s="7"/>
      <c r="N11" s="7"/>
      <c r="O11" s="7"/>
      <c r="P11" s="8"/>
      <c r="R11" s="4"/>
      <c r="S11" s="4"/>
      <c r="T11" s="4"/>
      <c r="U11" s="4"/>
      <c r="V11" s="4"/>
    </row>
    <row r="12" spans="2:35" ht="15.75" thickBot="1" x14ac:dyDescent="0.3">
      <c r="R12" s="4"/>
      <c r="S12" s="15" t="s">
        <v>46</v>
      </c>
      <c r="T12" s="1"/>
      <c r="U12" s="1"/>
      <c r="V12" s="1"/>
      <c r="W12" s="1"/>
      <c r="X12" s="2"/>
      <c r="Z12" s="9" t="s">
        <v>46</v>
      </c>
      <c r="AA12" s="1"/>
      <c r="AB12" s="1"/>
      <c r="AC12" s="1"/>
      <c r="AD12" s="1"/>
      <c r="AE12" s="1"/>
      <c r="AF12" s="1"/>
      <c r="AG12" s="1"/>
      <c r="AH12" s="1"/>
      <c r="AI12" s="2"/>
    </row>
    <row r="13" spans="2:35" ht="15.75" x14ac:dyDescent="0.25">
      <c r="B13" s="9" t="s">
        <v>25</v>
      </c>
      <c r="C13" s="2"/>
      <c r="F13" s="9" t="s">
        <v>26</v>
      </c>
      <c r="G13" s="1"/>
      <c r="H13" s="2"/>
      <c r="J13" s="12" t="s">
        <v>45</v>
      </c>
      <c r="K13" s="1"/>
      <c r="L13" s="2"/>
      <c r="R13" s="4"/>
      <c r="S13" s="16" t="s">
        <v>47</v>
      </c>
      <c r="T13" s="4"/>
      <c r="U13" s="4"/>
      <c r="V13" s="4"/>
      <c r="W13" s="4"/>
      <c r="X13" s="5"/>
      <c r="Z13" s="3" t="s">
        <v>65</v>
      </c>
      <c r="AA13" s="4"/>
      <c r="AB13" s="4"/>
      <c r="AC13" s="4"/>
      <c r="AD13" s="4"/>
      <c r="AE13" s="4"/>
      <c r="AF13" s="4"/>
      <c r="AG13" s="4"/>
      <c r="AH13" s="4"/>
      <c r="AI13" s="5"/>
    </row>
    <row r="14" spans="2:35" x14ac:dyDescent="0.25">
      <c r="B14" s="3" t="s">
        <v>8</v>
      </c>
      <c r="C14" s="5"/>
      <c r="F14" s="3" t="s">
        <v>8</v>
      </c>
      <c r="G14" s="4"/>
      <c r="H14" s="5"/>
      <c r="J14" s="3" t="s">
        <v>37</v>
      </c>
      <c r="K14" s="4"/>
      <c r="L14" s="5"/>
      <c r="R14" s="4"/>
      <c r="S14" s="16" t="s">
        <v>123</v>
      </c>
      <c r="T14" s="4"/>
      <c r="U14" s="4"/>
      <c r="V14" s="4"/>
      <c r="W14" s="4"/>
      <c r="X14" s="5"/>
      <c r="Z14" s="3" t="s">
        <v>66</v>
      </c>
      <c r="AA14" s="4"/>
      <c r="AB14" s="4"/>
      <c r="AC14" s="4"/>
      <c r="AD14" s="4"/>
      <c r="AE14" s="4"/>
      <c r="AF14" s="4"/>
      <c r="AG14" s="4"/>
      <c r="AH14" s="4"/>
      <c r="AI14" s="5"/>
    </row>
    <row r="15" spans="2:35" x14ac:dyDescent="0.25">
      <c r="B15" s="3" t="s">
        <v>10</v>
      </c>
      <c r="C15" s="5"/>
      <c r="F15" s="3" t="s">
        <v>10</v>
      </c>
      <c r="G15" s="4"/>
      <c r="H15" s="5"/>
      <c r="J15" s="3" t="s">
        <v>38</v>
      </c>
      <c r="K15" s="4"/>
      <c r="L15" s="5"/>
      <c r="S15" s="16" t="s">
        <v>48</v>
      </c>
      <c r="T15" s="4"/>
      <c r="U15" s="4"/>
      <c r="V15" s="4"/>
      <c r="W15" s="4"/>
      <c r="X15" s="5"/>
      <c r="Z15" s="3" t="s">
        <v>67</v>
      </c>
      <c r="AA15" s="4"/>
      <c r="AB15" s="4"/>
      <c r="AC15" s="4"/>
      <c r="AD15" s="4"/>
      <c r="AE15" s="4"/>
      <c r="AF15" s="4"/>
      <c r="AG15" s="4"/>
      <c r="AH15" s="4"/>
      <c r="AI15" s="5"/>
    </row>
    <row r="16" spans="2:35" x14ac:dyDescent="0.25">
      <c r="B16" s="3" t="s">
        <v>11</v>
      </c>
      <c r="C16" s="5"/>
      <c r="F16" s="3" t="s">
        <v>11</v>
      </c>
      <c r="G16" s="4"/>
      <c r="H16" s="5"/>
      <c r="J16" s="3" t="s">
        <v>39</v>
      </c>
      <c r="K16" s="4"/>
      <c r="L16" s="5"/>
      <c r="S16" s="16" t="s">
        <v>49</v>
      </c>
      <c r="T16" s="4"/>
      <c r="U16" s="4"/>
      <c r="V16" s="4"/>
      <c r="W16" s="4"/>
      <c r="X16" s="5"/>
      <c r="Z16" s="3" t="s">
        <v>68</v>
      </c>
      <c r="AA16" s="4"/>
      <c r="AB16" s="4"/>
      <c r="AC16" s="4"/>
      <c r="AD16" s="4"/>
      <c r="AE16" s="4"/>
      <c r="AF16" s="4"/>
      <c r="AG16" s="4"/>
      <c r="AH16" s="4"/>
      <c r="AI16" s="5"/>
    </row>
    <row r="17" spans="2:35" ht="15.75" thickBot="1" x14ac:dyDescent="0.3">
      <c r="B17" s="6" t="s">
        <v>9</v>
      </c>
      <c r="C17" s="8"/>
      <c r="F17" s="3" t="s">
        <v>9</v>
      </c>
      <c r="G17" s="4"/>
      <c r="H17" s="5"/>
      <c r="J17" s="3" t="s">
        <v>40</v>
      </c>
      <c r="K17" s="4"/>
      <c r="L17" s="5"/>
      <c r="S17" s="16" t="s">
        <v>50</v>
      </c>
      <c r="T17" s="4"/>
      <c r="U17" s="4"/>
      <c r="V17" s="4"/>
      <c r="W17" s="4"/>
      <c r="X17" s="5"/>
      <c r="Z17" s="3" t="s">
        <v>69</v>
      </c>
      <c r="AA17" s="4"/>
      <c r="AB17" s="4"/>
      <c r="AC17" s="4"/>
      <c r="AD17" s="4"/>
      <c r="AE17" s="4"/>
      <c r="AF17" s="4"/>
      <c r="AG17" s="4"/>
      <c r="AH17" s="4"/>
      <c r="AI17" s="5"/>
    </row>
    <row r="18" spans="2:35" ht="15.75" thickBot="1" x14ac:dyDescent="0.3">
      <c r="F18" s="6" t="s">
        <v>27</v>
      </c>
      <c r="G18" s="7"/>
      <c r="H18" s="8"/>
      <c r="J18" s="3" t="s">
        <v>41</v>
      </c>
      <c r="K18" s="4"/>
      <c r="L18" s="5"/>
      <c r="S18" s="16" t="s">
        <v>51</v>
      </c>
      <c r="T18" s="4"/>
      <c r="U18" s="4"/>
      <c r="V18" s="4"/>
      <c r="W18" s="4"/>
      <c r="X18" s="5"/>
      <c r="Z18" s="3" t="s">
        <v>51</v>
      </c>
      <c r="AA18" s="4"/>
      <c r="AB18" s="4"/>
      <c r="AC18" s="4"/>
      <c r="AD18" s="4"/>
      <c r="AE18" s="4"/>
      <c r="AF18" s="4"/>
      <c r="AG18" s="4"/>
      <c r="AH18" s="4"/>
      <c r="AI18" s="5"/>
    </row>
    <row r="19" spans="2:35" ht="15.75" thickBot="1" x14ac:dyDescent="0.3">
      <c r="B19" s="9" t="s">
        <v>28</v>
      </c>
      <c r="C19" s="2"/>
      <c r="J19" s="6" t="s">
        <v>42</v>
      </c>
      <c r="K19" s="7"/>
      <c r="L19" s="8"/>
      <c r="S19" s="16" t="s">
        <v>52</v>
      </c>
      <c r="T19" s="4"/>
      <c r="U19" s="4"/>
      <c r="V19" s="4"/>
      <c r="W19" s="4"/>
      <c r="X19" s="5"/>
      <c r="Z19" s="3" t="s">
        <v>70</v>
      </c>
      <c r="AA19" s="4"/>
      <c r="AB19" s="4"/>
      <c r="AC19" s="4"/>
      <c r="AD19" s="4"/>
      <c r="AE19" s="4"/>
      <c r="AF19" s="4"/>
      <c r="AG19" s="4"/>
      <c r="AH19" s="4"/>
      <c r="AI19" s="5"/>
    </row>
    <row r="20" spans="2:35" ht="15.75" thickBot="1" x14ac:dyDescent="0.3">
      <c r="B20" s="10">
        <v>1</v>
      </c>
      <c r="C20" s="5" t="s">
        <v>32</v>
      </c>
      <c r="S20" s="16" t="s">
        <v>53</v>
      </c>
      <c r="T20" s="4"/>
      <c r="U20" s="4"/>
      <c r="V20" s="4"/>
      <c r="W20" s="4"/>
      <c r="X20" s="5"/>
      <c r="Z20" s="3" t="s">
        <v>71</v>
      </c>
      <c r="AA20" s="4"/>
      <c r="AB20" s="4"/>
      <c r="AC20" s="4"/>
      <c r="AD20" s="4"/>
      <c r="AE20" s="4"/>
      <c r="AF20" s="4"/>
      <c r="AG20" s="4"/>
      <c r="AH20" s="4"/>
      <c r="AI20" s="5"/>
    </row>
    <row r="21" spans="2:35" x14ac:dyDescent="0.25">
      <c r="B21" s="10">
        <v>2</v>
      </c>
      <c r="C21" s="5" t="s">
        <v>31</v>
      </c>
      <c r="J21" s="9" t="s">
        <v>81</v>
      </c>
      <c r="K21" s="2"/>
      <c r="S21" s="16" t="s">
        <v>54</v>
      </c>
      <c r="T21" s="4"/>
      <c r="U21" s="4"/>
      <c r="V21" s="4"/>
      <c r="W21" s="4"/>
      <c r="X21" s="5"/>
      <c r="Z21" s="3" t="s">
        <v>72</v>
      </c>
      <c r="AA21" s="4"/>
      <c r="AB21" s="4"/>
      <c r="AC21" s="4"/>
      <c r="AD21" s="4"/>
      <c r="AE21" s="4"/>
      <c r="AF21" s="4"/>
      <c r="AG21" s="4"/>
      <c r="AH21" s="4"/>
      <c r="AI21" s="5"/>
    </row>
    <row r="22" spans="2:35" x14ac:dyDescent="0.25">
      <c r="B22" s="10">
        <v>3</v>
      </c>
      <c r="C22" s="5" t="s">
        <v>30</v>
      </c>
      <c r="J22" s="10">
        <v>1</v>
      </c>
      <c r="K22" s="5" t="s">
        <v>32</v>
      </c>
      <c r="S22" s="16" t="s">
        <v>55</v>
      </c>
      <c r="T22" s="4"/>
      <c r="U22" s="4"/>
      <c r="V22" s="4"/>
      <c r="W22" s="4"/>
      <c r="X22" s="5"/>
      <c r="Z22" s="3" t="s">
        <v>57</v>
      </c>
      <c r="AA22" s="4"/>
      <c r="AB22" s="4"/>
      <c r="AC22" s="4"/>
      <c r="AD22" s="4"/>
      <c r="AE22" s="4"/>
      <c r="AF22" s="4"/>
      <c r="AG22" s="4"/>
      <c r="AH22" s="4"/>
      <c r="AI22" s="5"/>
    </row>
    <row r="23" spans="2:35" ht="15.75" thickBot="1" x14ac:dyDescent="0.3">
      <c r="B23" s="11" t="s">
        <v>33</v>
      </c>
      <c r="C23" s="8" t="s">
        <v>33</v>
      </c>
      <c r="J23" s="10">
        <v>2</v>
      </c>
      <c r="K23" s="5" t="s">
        <v>31</v>
      </c>
      <c r="S23" s="16" t="s">
        <v>56</v>
      </c>
      <c r="T23" s="4"/>
      <c r="U23" s="4"/>
      <c r="V23" s="4"/>
      <c r="W23" s="4"/>
      <c r="X23" s="5"/>
      <c r="Z23" s="3" t="s">
        <v>61</v>
      </c>
      <c r="AA23" s="4"/>
      <c r="AB23" s="4"/>
      <c r="AC23" s="4"/>
      <c r="AD23" s="4"/>
      <c r="AE23" s="4"/>
      <c r="AF23" s="4"/>
      <c r="AG23" s="4"/>
      <c r="AH23" s="4"/>
      <c r="AI23" s="5"/>
    </row>
    <row r="24" spans="2:35" ht="15.75" thickBot="1" x14ac:dyDescent="0.3">
      <c r="J24" s="10">
        <v>3</v>
      </c>
      <c r="K24" s="5" t="s">
        <v>30</v>
      </c>
      <c r="S24" s="16" t="s">
        <v>57</v>
      </c>
      <c r="T24" s="4"/>
      <c r="U24" s="4"/>
      <c r="V24" s="4"/>
      <c r="W24" s="4"/>
      <c r="X24" s="5"/>
      <c r="Z24" s="3" t="s">
        <v>73</v>
      </c>
      <c r="AA24" s="4"/>
      <c r="AB24" s="4"/>
      <c r="AC24" s="4"/>
      <c r="AD24" s="4"/>
      <c r="AE24" s="4"/>
      <c r="AF24" s="4"/>
      <c r="AG24" s="4"/>
      <c r="AH24" s="4"/>
      <c r="AI24" s="5"/>
    </row>
    <row r="25" spans="2:35" ht="15.75" thickBot="1" x14ac:dyDescent="0.3">
      <c r="B25" s="9" t="s">
        <v>13</v>
      </c>
      <c r="C25" s="2"/>
      <c r="J25" s="11" t="s">
        <v>33</v>
      </c>
      <c r="K25" s="8" t="s">
        <v>33</v>
      </c>
      <c r="S25" s="16" t="s">
        <v>58</v>
      </c>
      <c r="T25" s="4"/>
      <c r="U25" s="4"/>
      <c r="V25" s="4"/>
      <c r="W25" s="4"/>
      <c r="X25" s="5"/>
      <c r="Z25" s="3" t="s">
        <v>74</v>
      </c>
      <c r="AA25" s="4"/>
      <c r="AB25" s="4"/>
      <c r="AC25" s="4"/>
      <c r="AD25" s="4"/>
      <c r="AE25" s="4"/>
      <c r="AF25" s="4"/>
      <c r="AG25" s="4"/>
      <c r="AH25" s="4"/>
      <c r="AI25" s="5"/>
    </row>
    <row r="26" spans="2:35" ht="15.75" thickBot="1" x14ac:dyDescent="0.3">
      <c r="B26" s="3" t="s">
        <v>32</v>
      </c>
      <c r="C26" s="5"/>
      <c r="S26" s="16" t="s">
        <v>59</v>
      </c>
      <c r="T26" s="4"/>
      <c r="U26" s="4"/>
      <c r="V26" s="4"/>
      <c r="W26" s="4"/>
      <c r="X26" s="5"/>
      <c r="Z26" s="6" t="s">
        <v>75</v>
      </c>
      <c r="AA26" s="7"/>
      <c r="AB26" s="7"/>
      <c r="AC26" s="7"/>
      <c r="AD26" s="7"/>
      <c r="AE26" s="7"/>
      <c r="AF26" s="7"/>
      <c r="AG26" s="7"/>
      <c r="AH26" s="7"/>
      <c r="AI26" s="8"/>
    </row>
    <row r="27" spans="2:35" ht="15.75" thickBot="1" x14ac:dyDescent="0.3">
      <c r="B27" s="3" t="s">
        <v>31</v>
      </c>
      <c r="C27" s="5"/>
      <c r="J27" s="9" t="s">
        <v>13</v>
      </c>
      <c r="K27" s="2"/>
      <c r="S27" s="16" t="s">
        <v>60</v>
      </c>
      <c r="T27" s="4"/>
      <c r="U27" s="4"/>
      <c r="V27" s="4"/>
      <c r="W27" s="4"/>
      <c r="X27" s="5"/>
    </row>
    <row r="28" spans="2:35" x14ac:dyDescent="0.25">
      <c r="B28" s="3" t="s">
        <v>30</v>
      </c>
      <c r="C28" s="5"/>
      <c r="J28" s="3" t="s">
        <v>32</v>
      </c>
      <c r="K28" s="5"/>
      <c r="S28" s="16" t="s">
        <v>61</v>
      </c>
      <c r="T28" s="4"/>
      <c r="U28" s="4"/>
      <c r="V28" s="4"/>
      <c r="W28" s="4"/>
      <c r="X28" s="5"/>
      <c r="Z28" s="9" t="s">
        <v>76</v>
      </c>
      <c r="AA28" s="2"/>
    </row>
    <row r="29" spans="2:35" ht="15.75" thickBot="1" x14ac:dyDescent="0.3">
      <c r="B29" s="6"/>
      <c r="C29" s="8"/>
      <c r="J29" s="3" t="s">
        <v>31</v>
      </c>
      <c r="K29" s="5"/>
      <c r="S29" s="16" t="s">
        <v>105</v>
      </c>
      <c r="T29" s="4"/>
      <c r="U29" s="4"/>
      <c r="V29" s="4"/>
      <c r="W29" s="4"/>
      <c r="X29" s="5"/>
      <c r="Z29" s="10">
        <v>1</v>
      </c>
      <c r="AA29" s="5" t="s">
        <v>32</v>
      </c>
    </row>
    <row r="30" spans="2:35" ht="15.75" thickBot="1" x14ac:dyDescent="0.3">
      <c r="J30" s="3" t="s">
        <v>30</v>
      </c>
      <c r="K30" s="5"/>
      <c r="S30" s="17" t="s">
        <v>62</v>
      </c>
      <c r="T30" s="7"/>
      <c r="U30" s="7"/>
      <c r="V30" s="7"/>
      <c r="W30" s="7"/>
      <c r="X30" s="8"/>
      <c r="Z30" s="10">
        <v>2</v>
      </c>
      <c r="AA30" s="5" t="s">
        <v>31</v>
      </c>
    </row>
    <row r="31" spans="2:35" ht="15.75" thickBot="1" x14ac:dyDescent="0.3">
      <c r="J31" s="6"/>
      <c r="K31" s="8"/>
      <c r="Z31" s="10">
        <v>3</v>
      </c>
      <c r="AA31" s="5" t="s">
        <v>30</v>
      </c>
    </row>
    <row r="32" spans="2:35" ht="15.75" thickBot="1" x14ac:dyDescent="0.3">
      <c r="S32" s="9" t="s">
        <v>63</v>
      </c>
      <c r="T32" s="2"/>
      <c r="Z32" s="11" t="s">
        <v>33</v>
      </c>
      <c r="AA32" s="8" t="s">
        <v>33</v>
      </c>
    </row>
    <row r="33" spans="19:20" x14ac:dyDescent="0.25">
      <c r="S33" s="10">
        <v>1</v>
      </c>
      <c r="T33" s="5" t="s">
        <v>32</v>
      </c>
    </row>
    <row r="34" spans="19:20" x14ac:dyDescent="0.25">
      <c r="S34" s="10">
        <v>2</v>
      </c>
      <c r="T34" s="5" t="s">
        <v>31</v>
      </c>
    </row>
    <row r="35" spans="19:20" x14ac:dyDescent="0.25">
      <c r="S35" s="10">
        <v>3</v>
      </c>
      <c r="T35" s="5" t="s">
        <v>30</v>
      </c>
    </row>
    <row r="36" spans="19:20" ht="15.75" thickBot="1" x14ac:dyDescent="0.3">
      <c r="S36" s="11" t="s">
        <v>33</v>
      </c>
      <c r="T36" s="8" t="s">
        <v>33</v>
      </c>
    </row>
    <row r="37" spans="19:20" ht="15.75" thickBot="1" x14ac:dyDescent="0.3"/>
    <row r="38" spans="19:20" x14ac:dyDescent="0.25">
      <c r="S38" s="9" t="s">
        <v>13</v>
      </c>
      <c r="T38" s="2"/>
    </row>
    <row r="39" spans="19:20" x14ac:dyDescent="0.25">
      <c r="S39" s="3" t="s">
        <v>32</v>
      </c>
      <c r="T39" s="5"/>
    </row>
    <row r="40" spans="19:20" x14ac:dyDescent="0.25">
      <c r="S40" s="3" t="s">
        <v>31</v>
      </c>
      <c r="T40" s="5"/>
    </row>
    <row r="41" spans="19:20" x14ac:dyDescent="0.25">
      <c r="S41" s="3" t="s">
        <v>30</v>
      </c>
      <c r="T41" s="5"/>
    </row>
    <row r="42" spans="19:20" ht="15.75" thickBot="1" x14ac:dyDescent="0.3">
      <c r="S42" s="6"/>
      <c r="T42"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1010"/>
  <sheetViews>
    <sheetView showGridLines="0" workbookViewId="0">
      <pane ySplit="14" topLeftCell="A15" activePane="bottomLeft" state="frozen"/>
      <selection pane="bottomLeft" activeCell="G17" sqref="G17"/>
    </sheetView>
  </sheetViews>
  <sheetFormatPr defaultRowHeight="15" x14ac:dyDescent="0.25"/>
  <cols>
    <col min="1" max="1" width="6.85546875" style="18" customWidth="1"/>
    <col min="2" max="2" width="25.85546875" style="18" customWidth="1"/>
    <col min="3" max="3" width="19.7109375" style="18" customWidth="1"/>
    <col min="4" max="4" width="13.42578125" style="18" customWidth="1"/>
    <col min="5" max="5" width="14.7109375" style="18" customWidth="1"/>
    <col min="6" max="6" width="12.7109375" style="18" customWidth="1"/>
    <col min="7" max="7" width="20.7109375" style="18" customWidth="1"/>
    <col min="8" max="8" width="18.85546875" style="18" customWidth="1"/>
    <col min="9" max="9" width="17.85546875" style="18" customWidth="1"/>
    <col min="10" max="10" width="3.28515625" style="18" customWidth="1"/>
    <col min="11" max="11" width="35.28515625" style="18" customWidth="1"/>
    <col min="12" max="12" width="17.28515625" style="18" customWidth="1"/>
    <col min="13" max="13" width="19.28515625" style="18" customWidth="1"/>
    <col min="14" max="14" width="40.5703125" style="18" customWidth="1"/>
    <col min="15" max="15" width="21.42578125" style="18" customWidth="1"/>
    <col min="16" max="16" width="33.5703125" style="18" customWidth="1"/>
    <col min="17" max="17" width="14.42578125" style="18" customWidth="1"/>
    <col min="18" max="18" width="12.140625" style="18" customWidth="1"/>
    <col min="19" max="19" width="16.42578125" style="18" customWidth="1"/>
    <col min="20" max="20" width="23" style="18" customWidth="1"/>
    <col min="21" max="16384" width="9.140625" style="18"/>
  </cols>
  <sheetData>
    <row r="1" spans="1:20" ht="15.75" x14ac:dyDescent="0.25">
      <c r="A1" s="34" t="s">
        <v>36</v>
      </c>
      <c r="B1" s="32"/>
    </row>
    <row r="2" spans="1:20" ht="31.5" x14ac:dyDescent="0.5">
      <c r="B2" s="69" t="s">
        <v>0</v>
      </c>
    </row>
    <row r="3" spans="1:20" ht="15.75" x14ac:dyDescent="0.25">
      <c r="B3" s="66"/>
    </row>
    <row r="4" spans="1:20" x14ac:dyDescent="0.25">
      <c r="B4" s="262" t="s">
        <v>127</v>
      </c>
      <c r="C4" s="263"/>
      <c r="D4" s="263"/>
      <c r="E4" s="263"/>
      <c r="F4" s="263"/>
      <c r="G4" s="263"/>
      <c r="H4" s="263"/>
      <c r="I4" s="263"/>
    </row>
    <row r="5" spans="1:20" x14ac:dyDescent="0.25">
      <c r="B5" s="264"/>
      <c r="C5" s="264"/>
      <c r="D5" s="264"/>
      <c r="E5" s="264"/>
      <c r="F5" s="264"/>
      <c r="G5" s="264"/>
      <c r="H5" s="264"/>
      <c r="I5" s="264"/>
    </row>
    <row r="6" spans="1:20" x14ac:dyDescent="0.25">
      <c r="B6" s="122" t="s">
        <v>128</v>
      </c>
      <c r="C6" s="123"/>
      <c r="D6" s="124" t="s">
        <v>129</v>
      </c>
      <c r="E6" s="126"/>
      <c r="F6" s="125"/>
      <c r="G6" s="126"/>
      <c r="H6" s="127" t="s">
        <v>130</v>
      </c>
      <c r="I6" s="128"/>
    </row>
    <row r="7" spans="1:20" x14ac:dyDescent="0.25">
      <c r="B7" s="123" t="s">
        <v>133</v>
      </c>
      <c r="C7" s="123"/>
      <c r="D7" s="129" t="s">
        <v>134</v>
      </c>
      <c r="E7" s="125"/>
      <c r="F7" s="125"/>
      <c r="G7" s="125"/>
      <c r="H7" s="128" t="s">
        <v>141</v>
      </c>
      <c r="I7" s="128"/>
    </row>
    <row r="8" spans="1:20" x14ac:dyDescent="0.25">
      <c r="B8" s="123" t="s">
        <v>171</v>
      </c>
      <c r="C8" s="130"/>
      <c r="D8" s="129" t="s">
        <v>132</v>
      </c>
      <c r="E8" s="125"/>
      <c r="F8" s="125"/>
      <c r="G8" s="125"/>
      <c r="H8" s="128" t="s">
        <v>142</v>
      </c>
      <c r="I8" s="128"/>
    </row>
    <row r="9" spans="1:20" x14ac:dyDescent="0.25">
      <c r="B9" s="123" t="s">
        <v>138</v>
      </c>
      <c r="C9" s="130"/>
      <c r="D9" s="129" t="s">
        <v>135</v>
      </c>
      <c r="E9" s="125"/>
      <c r="F9" s="125"/>
      <c r="G9" s="125"/>
      <c r="H9" s="128" t="s">
        <v>143</v>
      </c>
      <c r="I9" s="128"/>
    </row>
    <row r="10" spans="1:20" x14ac:dyDescent="0.25">
      <c r="B10" s="132" t="s">
        <v>139</v>
      </c>
      <c r="C10" s="130"/>
      <c r="D10" s="129" t="s">
        <v>136</v>
      </c>
      <c r="E10" s="125"/>
      <c r="F10" s="125"/>
      <c r="G10" s="125"/>
      <c r="H10" s="128" t="s">
        <v>144</v>
      </c>
      <c r="I10" s="128"/>
    </row>
    <row r="11" spans="1:20" x14ac:dyDescent="0.25">
      <c r="B11" s="132" t="s">
        <v>140</v>
      </c>
      <c r="C11" s="130"/>
      <c r="D11" s="126" t="s">
        <v>137</v>
      </c>
      <c r="E11" s="125"/>
      <c r="F11" s="125"/>
      <c r="G11" s="125"/>
      <c r="H11" s="128"/>
      <c r="I11" s="128"/>
    </row>
    <row r="12" spans="1:20" ht="15.75" thickBot="1" x14ac:dyDescent="0.3">
      <c r="C12" s="19"/>
      <c r="D12" s="19"/>
      <c r="E12" s="19"/>
      <c r="F12" s="19"/>
      <c r="G12" s="19"/>
      <c r="H12" s="19"/>
    </row>
    <row r="13" spans="1:20" ht="19.5" thickBot="1" x14ac:dyDescent="0.35">
      <c r="B13" s="259" t="s">
        <v>128</v>
      </c>
      <c r="C13" s="261"/>
      <c r="D13" s="261"/>
      <c r="E13" s="261"/>
      <c r="F13" s="261"/>
      <c r="G13" s="261"/>
      <c r="H13" s="261"/>
      <c r="I13" s="260"/>
      <c r="J13" s="24"/>
      <c r="K13" s="259" t="s">
        <v>129</v>
      </c>
      <c r="L13" s="261"/>
      <c r="M13" s="261"/>
      <c r="N13" s="261"/>
      <c r="O13" s="261"/>
      <c r="P13" s="261"/>
      <c r="Q13" s="261"/>
      <c r="R13" s="260"/>
      <c r="S13" s="259" t="s">
        <v>34</v>
      </c>
      <c r="T13" s="260"/>
    </row>
    <row r="14" spans="1:20" ht="16.5" thickBot="1" x14ac:dyDescent="0.3">
      <c r="B14" s="44" t="s">
        <v>6</v>
      </c>
      <c r="C14" s="45" t="s">
        <v>7</v>
      </c>
      <c r="D14" s="45" t="s">
        <v>8</v>
      </c>
      <c r="E14" s="45" t="s">
        <v>9</v>
      </c>
      <c r="F14" s="45" t="s">
        <v>10</v>
      </c>
      <c r="G14" s="45" t="s">
        <v>11</v>
      </c>
      <c r="H14" s="45" t="s">
        <v>12</v>
      </c>
      <c r="I14" s="48" t="s">
        <v>131</v>
      </c>
      <c r="J14" s="24"/>
      <c r="K14" s="44" t="s">
        <v>6</v>
      </c>
      <c r="L14" s="45" t="s">
        <v>7</v>
      </c>
      <c r="M14" s="45" t="s">
        <v>23</v>
      </c>
      <c r="N14" s="45" t="s">
        <v>77</v>
      </c>
      <c r="O14" s="45" t="s">
        <v>24</v>
      </c>
      <c r="P14" s="45" t="s">
        <v>78</v>
      </c>
      <c r="Q14" s="45" t="s">
        <v>5</v>
      </c>
      <c r="R14" s="46" t="s">
        <v>29</v>
      </c>
      <c r="S14" s="44" t="s">
        <v>5</v>
      </c>
      <c r="T14" s="46" t="s">
        <v>131</v>
      </c>
    </row>
    <row r="15" spans="1:20" ht="30.75" thickBot="1" x14ac:dyDescent="0.3">
      <c r="B15" s="41" t="s">
        <v>19</v>
      </c>
      <c r="C15" s="42" t="s">
        <v>87</v>
      </c>
      <c r="D15" s="42"/>
      <c r="E15" s="42"/>
      <c r="F15" s="42"/>
      <c r="G15" s="42"/>
      <c r="H15" s="42"/>
      <c r="I15" s="139"/>
      <c r="K15" s="52" t="str">
        <f>B15</f>
        <v>Chemical hazards</v>
      </c>
      <c r="L15" s="150" t="str">
        <f>C15</f>
        <v>Fluoride</v>
      </c>
      <c r="M15" s="42" t="s">
        <v>8</v>
      </c>
      <c r="N15" s="42" t="s">
        <v>88</v>
      </c>
      <c r="O15" s="42" t="s">
        <v>27</v>
      </c>
      <c r="P15" s="42"/>
      <c r="Q15" s="182">
        <v>2</v>
      </c>
      <c r="R15" s="183" t="str">
        <f>VLOOKUP(Q15,Sheet5!$B$20:$C$23,2)</f>
        <v>Medium</v>
      </c>
      <c r="S15" s="180" t="s">
        <v>31</v>
      </c>
      <c r="T15" s="162"/>
    </row>
    <row r="16" spans="1:20" ht="45.75" thickBot="1" x14ac:dyDescent="0.3">
      <c r="B16" s="35" t="s">
        <v>17</v>
      </c>
      <c r="C16" s="36" t="s">
        <v>89</v>
      </c>
      <c r="D16" s="36"/>
      <c r="E16" s="36"/>
      <c r="F16" s="36"/>
      <c r="G16" s="36"/>
      <c r="H16" s="36"/>
      <c r="I16" s="141"/>
      <c r="K16" s="49" t="str">
        <f t="shared" ref="K16:K79" si="0">B16</f>
        <v>Current and potential political/social unrest and instability</v>
      </c>
      <c r="L16" s="151" t="str">
        <f t="shared" ref="L16:L79" si="1">C16</f>
        <v>Political instability</v>
      </c>
      <c r="M16" s="36" t="s">
        <v>8</v>
      </c>
      <c r="N16" s="36" t="s">
        <v>90</v>
      </c>
      <c r="O16" s="36" t="s">
        <v>27</v>
      </c>
      <c r="P16" s="36"/>
      <c r="Q16" s="173">
        <v>3</v>
      </c>
      <c r="R16" s="174" t="str">
        <f>VLOOKUP(Q16,Sheet5!$B$20:$C$23,2)</f>
        <v>High</v>
      </c>
      <c r="S16" s="172" t="s">
        <v>32</v>
      </c>
      <c r="T16" s="141"/>
    </row>
    <row r="17" spans="2:20" ht="30.75" thickBot="1" x14ac:dyDescent="0.3">
      <c r="B17" s="35" t="s">
        <v>15</v>
      </c>
      <c r="C17" s="50" t="s">
        <v>91</v>
      </c>
      <c r="D17" s="36"/>
      <c r="E17" s="36"/>
      <c r="F17" s="36"/>
      <c r="G17" s="36"/>
      <c r="H17" s="36"/>
      <c r="I17" s="141"/>
      <c r="K17" s="49" t="str">
        <f t="shared" si="0"/>
        <v>Environmental events and environmental degradation</v>
      </c>
      <c r="L17" s="151" t="str">
        <f t="shared" si="1"/>
        <v>Desertification</v>
      </c>
      <c r="M17" s="36" t="s">
        <v>11</v>
      </c>
      <c r="N17" s="36" t="s">
        <v>92</v>
      </c>
      <c r="O17" s="36" t="s">
        <v>27</v>
      </c>
      <c r="P17" s="36"/>
      <c r="Q17" s="173">
        <v>1</v>
      </c>
      <c r="R17" s="174" t="str">
        <f>VLOOKUP(Q17,Sheet5!$B$20:$C$23,2)</f>
        <v>Low</v>
      </c>
      <c r="S17" s="172" t="s">
        <v>30</v>
      </c>
      <c r="T17" s="141"/>
    </row>
    <row r="18" spans="2:20" ht="30.75" thickBot="1" x14ac:dyDescent="0.3">
      <c r="B18" s="35" t="s">
        <v>15</v>
      </c>
      <c r="C18" s="50" t="s">
        <v>93</v>
      </c>
      <c r="D18" s="36"/>
      <c r="E18" s="36"/>
      <c r="F18" s="36"/>
      <c r="G18" s="36"/>
      <c r="H18" s="36"/>
      <c r="I18" s="141"/>
      <c r="K18" s="49" t="str">
        <f t="shared" si="0"/>
        <v>Environmental events and environmental degradation</v>
      </c>
      <c r="L18" s="151" t="str">
        <f t="shared" si="1"/>
        <v>Tropical cyclone</v>
      </c>
      <c r="M18" s="36" t="s">
        <v>8</v>
      </c>
      <c r="N18" s="50" t="s">
        <v>94</v>
      </c>
      <c r="O18" s="36" t="s">
        <v>10</v>
      </c>
      <c r="P18" s="50" t="s">
        <v>95</v>
      </c>
      <c r="Q18" s="173">
        <v>2</v>
      </c>
      <c r="R18" s="174" t="str">
        <f>VLOOKUP(Q18,Sheet5!$B$20:$C$23,2)</f>
        <v>Medium</v>
      </c>
      <c r="S18" s="172" t="s">
        <v>31</v>
      </c>
      <c r="T18" s="141"/>
    </row>
    <row r="19" spans="2:20" ht="15.75" thickBot="1" x14ac:dyDescent="0.3">
      <c r="B19" s="35"/>
      <c r="C19" s="50"/>
      <c r="D19" s="36"/>
      <c r="E19" s="36"/>
      <c r="F19" s="36"/>
      <c r="G19" s="36"/>
      <c r="H19" s="36"/>
      <c r="I19" s="141"/>
      <c r="K19" s="49">
        <f t="shared" si="0"/>
        <v>0</v>
      </c>
      <c r="L19" s="151">
        <f t="shared" si="1"/>
        <v>0</v>
      </c>
      <c r="M19" s="36"/>
      <c r="N19" s="36"/>
      <c r="O19" s="36"/>
      <c r="P19" s="36"/>
      <c r="Q19" s="173"/>
      <c r="R19" s="174" t="e">
        <f>VLOOKUP(Q19,Sheet5!$B$20:$C$23,2)</f>
        <v>#N/A</v>
      </c>
      <c r="S19" s="172"/>
      <c r="T19" s="141"/>
    </row>
    <row r="20" spans="2:20" ht="15.75" thickBot="1" x14ac:dyDescent="0.3">
      <c r="B20" s="35"/>
      <c r="C20" s="36"/>
      <c r="D20" s="36"/>
      <c r="E20" s="36"/>
      <c r="F20" s="36"/>
      <c r="G20" s="36"/>
      <c r="H20" s="36"/>
      <c r="I20" s="141"/>
      <c r="K20" s="49">
        <f t="shared" si="0"/>
        <v>0</v>
      </c>
      <c r="L20" s="151">
        <f t="shared" si="1"/>
        <v>0</v>
      </c>
      <c r="M20" s="36"/>
      <c r="N20" s="36"/>
      <c r="O20" s="36"/>
      <c r="P20" s="36"/>
      <c r="Q20" s="173"/>
      <c r="R20" s="174" t="e">
        <f>VLOOKUP(Q20,Sheet5!$B$20:$C$23,2)</f>
        <v>#N/A</v>
      </c>
      <c r="S20" s="172"/>
      <c r="T20" s="141"/>
    </row>
    <row r="21" spans="2:20" ht="15.75" thickBot="1" x14ac:dyDescent="0.3">
      <c r="B21" s="35"/>
      <c r="C21" s="36"/>
      <c r="D21" s="36"/>
      <c r="E21" s="36"/>
      <c r="F21" s="36"/>
      <c r="G21" s="36"/>
      <c r="H21" s="36"/>
      <c r="I21" s="141"/>
      <c r="K21" s="49">
        <f t="shared" si="0"/>
        <v>0</v>
      </c>
      <c r="L21" s="151">
        <f t="shared" si="1"/>
        <v>0</v>
      </c>
      <c r="M21" s="36"/>
      <c r="N21" s="36"/>
      <c r="O21" s="36"/>
      <c r="P21" s="36"/>
      <c r="Q21" s="173"/>
      <c r="R21" s="174" t="e">
        <f>VLOOKUP(Q21,Sheet5!$B$20:$C$23,2)</f>
        <v>#N/A</v>
      </c>
      <c r="S21" s="172"/>
      <c r="T21" s="141"/>
    </row>
    <row r="22" spans="2:20" ht="15.75" thickBot="1" x14ac:dyDescent="0.3">
      <c r="B22" s="35"/>
      <c r="C22" s="36"/>
      <c r="D22" s="36"/>
      <c r="E22" s="36"/>
      <c r="F22" s="36"/>
      <c r="G22" s="36"/>
      <c r="H22" s="36"/>
      <c r="I22" s="141"/>
      <c r="K22" s="49">
        <f t="shared" si="0"/>
        <v>0</v>
      </c>
      <c r="L22" s="151">
        <f t="shared" si="1"/>
        <v>0</v>
      </c>
      <c r="M22" s="36"/>
      <c r="N22" s="36"/>
      <c r="O22" s="36"/>
      <c r="P22" s="36"/>
      <c r="Q22" s="173"/>
      <c r="R22" s="174" t="e">
        <f>VLOOKUP(Q22,Sheet5!$B$20:$C$23,2)</f>
        <v>#N/A</v>
      </c>
      <c r="S22" s="172"/>
      <c r="T22" s="141"/>
    </row>
    <row r="23" spans="2:20" ht="15.75" thickBot="1" x14ac:dyDescent="0.3">
      <c r="B23" s="35"/>
      <c r="C23" s="36"/>
      <c r="D23" s="36"/>
      <c r="E23" s="36"/>
      <c r="F23" s="36"/>
      <c r="G23" s="36"/>
      <c r="H23" s="36"/>
      <c r="I23" s="141"/>
      <c r="K23" s="49">
        <f t="shared" si="0"/>
        <v>0</v>
      </c>
      <c r="L23" s="151">
        <f t="shared" si="1"/>
        <v>0</v>
      </c>
      <c r="M23" s="36"/>
      <c r="N23" s="36"/>
      <c r="O23" s="36"/>
      <c r="P23" s="36"/>
      <c r="Q23" s="173"/>
      <c r="R23" s="174" t="e">
        <f>VLOOKUP(Q23,Sheet5!$B$20:$C$23,2)</f>
        <v>#N/A</v>
      </c>
      <c r="S23" s="172"/>
      <c r="T23" s="141"/>
    </row>
    <row r="24" spans="2:20" ht="15.75" thickBot="1" x14ac:dyDescent="0.3">
      <c r="B24" s="35"/>
      <c r="C24" s="36"/>
      <c r="D24" s="36"/>
      <c r="E24" s="36"/>
      <c r="F24" s="36"/>
      <c r="G24" s="36"/>
      <c r="H24" s="36"/>
      <c r="I24" s="141"/>
      <c r="K24" s="49">
        <f t="shared" si="0"/>
        <v>0</v>
      </c>
      <c r="L24" s="151">
        <f t="shared" si="1"/>
        <v>0</v>
      </c>
      <c r="M24" s="36"/>
      <c r="N24" s="36"/>
      <c r="O24" s="36"/>
      <c r="P24" s="36"/>
      <c r="Q24" s="173"/>
      <c r="R24" s="174" t="e">
        <f>VLOOKUP(Q24,Sheet5!$B$20:$C$23,2)</f>
        <v>#N/A</v>
      </c>
      <c r="S24" s="172"/>
      <c r="T24" s="141"/>
    </row>
    <row r="25" spans="2:20" ht="15.75" thickBot="1" x14ac:dyDescent="0.3">
      <c r="B25" s="35"/>
      <c r="C25" s="36"/>
      <c r="D25" s="36"/>
      <c r="E25" s="36"/>
      <c r="F25" s="36"/>
      <c r="G25" s="36"/>
      <c r="H25" s="36"/>
      <c r="I25" s="141"/>
      <c r="K25" s="49">
        <f t="shared" si="0"/>
        <v>0</v>
      </c>
      <c r="L25" s="151">
        <f t="shared" si="1"/>
        <v>0</v>
      </c>
      <c r="M25" s="36"/>
      <c r="N25" s="36"/>
      <c r="O25" s="36"/>
      <c r="P25" s="36"/>
      <c r="Q25" s="173"/>
      <c r="R25" s="174" t="e">
        <f>VLOOKUP(Q25,Sheet5!$B$20:$C$23,2)</f>
        <v>#N/A</v>
      </c>
      <c r="S25" s="172"/>
      <c r="T25" s="141"/>
    </row>
    <row r="26" spans="2:20" ht="15.75" thickBot="1" x14ac:dyDescent="0.3">
      <c r="B26" s="35"/>
      <c r="C26" s="36"/>
      <c r="D26" s="36"/>
      <c r="E26" s="36"/>
      <c r="F26" s="36"/>
      <c r="G26" s="36"/>
      <c r="H26" s="36"/>
      <c r="I26" s="141"/>
      <c r="K26" s="49">
        <f t="shared" si="0"/>
        <v>0</v>
      </c>
      <c r="L26" s="151">
        <f t="shared" si="1"/>
        <v>0</v>
      </c>
      <c r="M26" s="36"/>
      <c r="N26" s="36"/>
      <c r="O26" s="36"/>
      <c r="P26" s="36"/>
      <c r="Q26" s="173"/>
      <c r="R26" s="174" t="e">
        <f>VLOOKUP(Q26,Sheet5!$B$20:$C$23,2)</f>
        <v>#N/A</v>
      </c>
      <c r="S26" s="172"/>
      <c r="T26" s="141"/>
    </row>
    <row r="27" spans="2:20" ht="15.75" thickBot="1" x14ac:dyDescent="0.3">
      <c r="B27" s="35"/>
      <c r="C27" s="36"/>
      <c r="D27" s="36"/>
      <c r="E27" s="36"/>
      <c r="F27" s="36"/>
      <c r="G27" s="36"/>
      <c r="H27" s="36"/>
      <c r="I27" s="141"/>
      <c r="K27" s="49">
        <f t="shared" si="0"/>
        <v>0</v>
      </c>
      <c r="L27" s="151">
        <f t="shared" si="1"/>
        <v>0</v>
      </c>
      <c r="M27" s="36"/>
      <c r="N27" s="36"/>
      <c r="O27" s="36"/>
      <c r="P27" s="36"/>
      <c r="Q27" s="173"/>
      <c r="R27" s="174" t="e">
        <f>VLOOKUP(Q27,Sheet5!$B$20:$C$23,2)</f>
        <v>#N/A</v>
      </c>
      <c r="S27" s="172"/>
      <c r="T27" s="141"/>
    </row>
    <row r="28" spans="2:20" ht="15.75" thickBot="1" x14ac:dyDescent="0.3">
      <c r="B28" s="35"/>
      <c r="C28" s="36"/>
      <c r="D28" s="36"/>
      <c r="E28" s="36"/>
      <c r="F28" s="36"/>
      <c r="G28" s="36"/>
      <c r="H28" s="36"/>
      <c r="I28" s="141"/>
      <c r="K28" s="49">
        <f t="shared" si="0"/>
        <v>0</v>
      </c>
      <c r="L28" s="151">
        <f t="shared" si="1"/>
        <v>0</v>
      </c>
      <c r="M28" s="36"/>
      <c r="N28" s="36"/>
      <c r="O28" s="36"/>
      <c r="P28" s="36"/>
      <c r="Q28" s="173"/>
      <c r="R28" s="174" t="e">
        <f>VLOOKUP(Q28,Sheet5!$B$20:$C$23,2)</f>
        <v>#N/A</v>
      </c>
      <c r="S28" s="172"/>
      <c r="T28" s="141"/>
    </row>
    <row r="29" spans="2:20" ht="15.75" thickBot="1" x14ac:dyDescent="0.3">
      <c r="B29" s="35"/>
      <c r="C29" s="36"/>
      <c r="D29" s="36"/>
      <c r="E29" s="36"/>
      <c r="F29" s="36"/>
      <c r="G29" s="36"/>
      <c r="H29" s="36"/>
      <c r="I29" s="141"/>
      <c r="K29" s="49">
        <f t="shared" si="0"/>
        <v>0</v>
      </c>
      <c r="L29" s="151">
        <f t="shared" si="1"/>
        <v>0</v>
      </c>
      <c r="M29" s="36"/>
      <c r="N29" s="36"/>
      <c r="O29" s="36"/>
      <c r="P29" s="36"/>
      <c r="Q29" s="173"/>
      <c r="R29" s="174" t="e">
        <f>VLOOKUP(Q29,Sheet5!$B$20:$C$23,2)</f>
        <v>#N/A</v>
      </c>
      <c r="S29" s="172"/>
      <c r="T29" s="141"/>
    </row>
    <row r="30" spans="2:20" ht="15.75" thickBot="1" x14ac:dyDescent="0.3">
      <c r="B30" s="35"/>
      <c r="C30" s="36"/>
      <c r="D30" s="36"/>
      <c r="E30" s="36"/>
      <c r="F30" s="36"/>
      <c r="G30" s="36"/>
      <c r="H30" s="36"/>
      <c r="I30" s="141"/>
      <c r="K30" s="49">
        <f t="shared" si="0"/>
        <v>0</v>
      </c>
      <c r="L30" s="151">
        <f t="shared" si="1"/>
        <v>0</v>
      </c>
      <c r="M30" s="36"/>
      <c r="N30" s="36"/>
      <c r="O30" s="36"/>
      <c r="P30" s="36"/>
      <c r="Q30" s="173"/>
      <c r="R30" s="174" t="e">
        <f>VLOOKUP(Q30,Sheet5!$B$20:$C$23,2)</f>
        <v>#N/A</v>
      </c>
      <c r="S30" s="172"/>
      <c r="T30" s="141"/>
    </row>
    <row r="31" spans="2:20" ht="15.75" thickBot="1" x14ac:dyDescent="0.3">
      <c r="B31" s="35"/>
      <c r="C31" s="36"/>
      <c r="D31" s="36"/>
      <c r="E31" s="36"/>
      <c r="F31" s="36"/>
      <c r="G31" s="36"/>
      <c r="H31" s="36"/>
      <c r="I31" s="141"/>
      <c r="K31" s="49">
        <f t="shared" si="0"/>
        <v>0</v>
      </c>
      <c r="L31" s="151">
        <f t="shared" si="1"/>
        <v>0</v>
      </c>
      <c r="M31" s="36"/>
      <c r="N31" s="36"/>
      <c r="O31" s="36"/>
      <c r="P31" s="36"/>
      <c r="Q31" s="173"/>
      <c r="R31" s="174" t="e">
        <f>VLOOKUP(Q31,Sheet5!$B$20:$C$23,2)</f>
        <v>#N/A</v>
      </c>
      <c r="S31" s="172"/>
      <c r="T31" s="141"/>
    </row>
    <row r="32" spans="2:20" ht="15.75" thickBot="1" x14ac:dyDescent="0.3">
      <c r="B32" s="35"/>
      <c r="C32" s="36"/>
      <c r="D32" s="36"/>
      <c r="E32" s="36"/>
      <c r="F32" s="36"/>
      <c r="G32" s="36"/>
      <c r="H32" s="36"/>
      <c r="I32" s="141"/>
      <c r="K32" s="49">
        <f t="shared" si="0"/>
        <v>0</v>
      </c>
      <c r="L32" s="151">
        <f t="shared" si="1"/>
        <v>0</v>
      </c>
      <c r="M32" s="36"/>
      <c r="N32" s="36"/>
      <c r="O32" s="36"/>
      <c r="P32" s="36"/>
      <c r="Q32" s="173"/>
      <c r="R32" s="174" t="e">
        <f>VLOOKUP(Q32,Sheet5!$B$20:$C$23,2)</f>
        <v>#N/A</v>
      </c>
      <c r="S32" s="172"/>
      <c r="T32" s="141"/>
    </row>
    <row r="33" spans="2:20" ht="15.75" thickBot="1" x14ac:dyDescent="0.3">
      <c r="B33" s="35"/>
      <c r="C33" s="36"/>
      <c r="D33" s="36"/>
      <c r="E33" s="36"/>
      <c r="F33" s="36"/>
      <c r="G33" s="36"/>
      <c r="H33" s="36"/>
      <c r="I33" s="141"/>
      <c r="K33" s="49">
        <f t="shared" si="0"/>
        <v>0</v>
      </c>
      <c r="L33" s="151">
        <f t="shared" si="1"/>
        <v>0</v>
      </c>
      <c r="M33" s="36"/>
      <c r="N33" s="36"/>
      <c r="O33" s="36"/>
      <c r="P33" s="36"/>
      <c r="Q33" s="173"/>
      <c r="R33" s="174" t="e">
        <f>VLOOKUP(Q33,Sheet5!$B$20:$C$23,2)</f>
        <v>#N/A</v>
      </c>
      <c r="S33" s="172"/>
      <c r="T33" s="141"/>
    </row>
    <row r="34" spans="2:20" ht="15.75" thickBot="1" x14ac:dyDescent="0.3">
      <c r="B34" s="35"/>
      <c r="C34" s="36"/>
      <c r="D34" s="36"/>
      <c r="E34" s="36"/>
      <c r="F34" s="36"/>
      <c r="G34" s="36"/>
      <c r="H34" s="36"/>
      <c r="I34" s="141"/>
      <c r="K34" s="49">
        <f t="shared" si="0"/>
        <v>0</v>
      </c>
      <c r="L34" s="151">
        <f t="shared" si="1"/>
        <v>0</v>
      </c>
      <c r="M34" s="36"/>
      <c r="N34" s="36"/>
      <c r="O34" s="36"/>
      <c r="P34" s="36"/>
      <c r="Q34" s="173"/>
      <c r="R34" s="174" t="e">
        <f>VLOOKUP(Q34,Sheet5!$B$20:$C$23,2)</f>
        <v>#N/A</v>
      </c>
      <c r="S34" s="172"/>
      <c r="T34" s="141"/>
    </row>
    <row r="35" spans="2:20" ht="15.75" thickBot="1" x14ac:dyDescent="0.3">
      <c r="B35" s="35"/>
      <c r="C35" s="36"/>
      <c r="D35" s="36"/>
      <c r="E35" s="36"/>
      <c r="F35" s="36"/>
      <c r="G35" s="36"/>
      <c r="H35" s="36"/>
      <c r="I35" s="141"/>
      <c r="K35" s="49">
        <f t="shared" si="0"/>
        <v>0</v>
      </c>
      <c r="L35" s="151">
        <f t="shared" si="1"/>
        <v>0</v>
      </c>
      <c r="M35" s="36"/>
      <c r="N35" s="36"/>
      <c r="O35" s="36"/>
      <c r="P35" s="36"/>
      <c r="Q35" s="173"/>
      <c r="R35" s="174" t="e">
        <f>VLOOKUP(Q35,Sheet5!$B$20:$C$23,2)</f>
        <v>#N/A</v>
      </c>
      <c r="S35" s="172"/>
      <c r="T35" s="141"/>
    </row>
    <row r="36" spans="2:20" ht="15.75" thickBot="1" x14ac:dyDescent="0.3">
      <c r="B36" s="35"/>
      <c r="C36" s="36"/>
      <c r="D36" s="36"/>
      <c r="E36" s="36"/>
      <c r="F36" s="36"/>
      <c r="G36" s="36"/>
      <c r="H36" s="36"/>
      <c r="I36" s="141"/>
      <c r="K36" s="49">
        <f t="shared" si="0"/>
        <v>0</v>
      </c>
      <c r="L36" s="151">
        <f t="shared" si="1"/>
        <v>0</v>
      </c>
      <c r="M36" s="36"/>
      <c r="N36" s="36"/>
      <c r="O36" s="36"/>
      <c r="P36" s="36"/>
      <c r="Q36" s="173"/>
      <c r="R36" s="174" t="e">
        <f>VLOOKUP(Q36,Sheet5!$B$20:$C$23,2)</f>
        <v>#N/A</v>
      </c>
      <c r="S36" s="172"/>
      <c r="T36" s="141"/>
    </row>
    <row r="37" spans="2:20" ht="15.75" thickBot="1" x14ac:dyDescent="0.3">
      <c r="B37" s="35"/>
      <c r="C37" s="36"/>
      <c r="D37" s="36"/>
      <c r="E37" s="36"/>
      <c r="F37" s="36"/>
      <c r="G37" s="36"/>
      <c r="H37" s="36"/>
      <c r="I37" s="141"/>
      <c r="K37" s="49">
        <f t="shared" si="0"/>
        <v>0</v>
      </c>
      <c r="L37" s="151">
        <f t="shared" si="1"/>
        <v>0</v>
      </c>
      <c r="M37" s="36"/>
      <c r="N37" s="36"/>
      <c r="O37" s="36"/>
      <c r="P37" s="36"/>
      <c r="Q37" s="173"/>
      <c r="R37" s="174" t="e">
        <f>VLOOKUP(Q37,Sheet5!$B$20:$C$23,2)</f>
        <v>#N/A</v>
      </c>
      <c r="S37" s="172"/>
      <c r="T37" s="141"/>
    </row>
    <row r="38" spans="2:20" ht="15.75" thickBot="1" x14ac:dyDescent="0.3">
      <c r="B38" s="35"/>
      <c r="C38" s="36"/>
      <c r="D38" s="36"/>
      <c r="E38" s="36"/>
      <c r="F38" s="36"/>
      <c r="G38" s="36"/>
      <c r="H38" s="36"/>
      <c r="I38" s="141"/>
      <c r="K38" s="49">
        <f t="shared" si="0"/>
        <v>0</v>
      </c>
      <c r="L38" s="151">
        <f t="shared" si="1"/>
        <v>0</v>
      </c>
      <c r="M38" s="36"/>
      <c r="N38" s="36"/>
      <c r="O38" s="36"/>
      <c r="P38" s="36"/>
      <c r="Q38" s="173"/>
      <c r="R38" s="174" t="e">
        <f>VLOOKUP(Q38,Sheet5!$B$20:$C$23,2)</f>
        <v>#N/A</v>
      </c>
      <c r="S38" s="172"/>
      <c r="T38" s="141"/>
    </row>
    <row r="39" spans="2:20" ht="15.75" thickBot="1" x14ac:dyDescent="0.3">
      <c r="B39" s="35"/>
      <c r="C39" s="36"/>
      <c r="D39" s="36"/>
      <c r="E39" s="36"/>
      <c r="F39" s="36"/>
      <c r="G39" s="36"/>
      <c r="H39" s="36"/>
      <c r="I39" s="141"/>
      <c r="K39" s="49">
        <f t="shared" si="0"/>
        <v>0</v>
      </c>
      <c r="L39" s="151">
        <f t="shared" si="1"/>
        <v>0</v>
      </c>
      <c r="M39" s="36"/>
      <c r="N39" s="36"/>
      <c r="O39" s="36"/>
      <c r="P39" s="36"/>
      <c r="Q39" s="173"/>
      <c r="R39" s="174" t="e">
        <f>VLOOKUP(Q39,Sheet5!$B$20:$C$23,2)</f>
        <v>#N/A</v>
      </c>
      <c r="S39" s="172"/>
      <c r="T39" s="141"/>
    </row>
    <row r="40" spans="2:20" ht="15.75" thickBot="1" x14ac:dyDescent="0.3">
      <c r="B40" s="35"/>
      <c r="C40" s="36"/>
      <c r="D40" s="36"/>
      <c r="E40" s="36"/>
      <c r="F40" s="36"/>
      <c r="G40" s="36"/>
      <c r="H40" s="36"/>
      <c r="I40" s="141"/>
      <c r="K40" s="49">
        <f t="shared" si="0"/>
        <v>0</v>
      </c>
      <c r="L40" s="151">
        <f t="shared" si="1"/>
        <v>0</v>
      </c>
      <c r="M40" s="36"/>
      <c r="N40" s="36"/>
      <c r="O40" s="36"/>
      <c r="P40" s="36"/>
      <c r="Q40" s="173"/>
      <c r="R40" s="174" t="e">
        <f>VLOOKUP(Q40,Sheet5!$B$20:$C$23,2)</f>
        <v>#N/A</v>
      </c>
      <c r="S40" s="172"/>
      <c r="T40" s="141"/>
    </row>
    <row r="41" spans="2:20" ht="15.75" thickBot="1" x14ac:dyDescent="0.3">
      <c r="B41" s="35"/>
      <c r="C41" s="36"/>
      <c r="D41" s="36"/>
      <c r="E41" s="36"/>
      <c r="F41" s="36"/>
      <c r="G41" s="36"/>
      <c r="H41" s="36"/>
      <c r="I41" s="141"/>
      <c r="K41" s="49">
        <f t="shared" si="0"/>
        <v>0</v>
      </c>
      <c r="L41" s="151">
        <f t="shared" si="1"/>
        <v>0</v>
      </c>
      <c r="M41" s="36"/>
      <c r="N41" s="36"/>
      <c r="O41" s="36"/>
      <c r="P41" s="36"/>
      <c r="Q41" s="173"/>
      <c r="R41" s="174" t="e">
        <f>VLOOKUP(Q41,Sheet5!$B$20:$C$23,2)</f>
        <v>#N/A</v>
      </c>
      <c r="S41" s="172"/>
      <c r="T41" s="141"/>
    </row>
    <row r="42" spans="2:20" ht="15.75" thickBot="1" x14ac:dyDescent="0.3">
      <c r="B42" s="35"/>
      <c r="C42" s="36"/>
      <c r="D42" s="36"/>
      <c r="E42" s="36"/>
      <c r="F42" s="36"/>
      <c r="G42" s="36"/>
      <c r="H42" s="36"/>
      <c r="I42" s="141"/>
      <c r="K42" s="49">
        <f t="shared" si="0"/>
        <v>0</v>
      </c>
      <c r="L42" s="151">
        <f t="shared" si="1"/>
        <v>0</v>
      </c>
      <c r="M42" s="36"/>
      <c r="N42" s="36"/>
      <c r="O42" s="36"/>
      <c r="P42" s="36"/>
      <c r="Q42" s="173"/>
      <c r="R42" s="174" t="e">
        <f>VLOOKUP(Q42,Sheet5!$B$20:$C$23,2)</f>
        <v>#N/A</v>
      </c>
      <c r="S42" s="172"/>
      <c r="T42" s="141"/>
    </row>
    <row r="43" spans="2:20" ht="15.75" thickBot="1" x14ac:dyDescent="0.3">
      <c r="B43" s="35"/>
      <c r="C43" s="36"/>
      <c r="D43" s="36"/>
      <c r="E43" s="36"/>
      <c r="F43" s="36"/>
      <c r="G43" s="36"/>
      <c r="H43" s="36"/>
      <c r="I43" s="141"/>
      <c r="K43" s="49">
        <f t="shared" si="0"/>
        <v>0</v>
      </c>
      <c r="L43" s="151">
        <f t="shared" si="1"/>
        <v>0</v>
      </c>
      <c r="M43" s="36"/>
      <c r="N43" s="36"/>
      <c r="O43" s="36"/>
      <c r="P43" s="36"/>
      <c r="Q43" s="173"/>
      <c r="R43" s="174" t="e">
        <f>VLOOKUP(Q43,Sheet5!$B$20:$C$23,2)</f>
        <v>#N/A</v>
      </c>
      <c r="S43" s="172"/>
      <c r="T43" s="141"/>
    </row>
    <row r="44" spans="2:20" ht="15.75" thickBot="1" x14ac:dyDescent="0.3">
      <c r="B44" s="35"/>
      <c r="C44" s="36"/>
      <c r="D44" s="36"/>
      <c r="E44" s="36"/>
      <c r="F44" s="36"/>
      <c r="G44" s="36"/>
      <c r="H44" s="36"/>
      <c r="I44" s="141"/>
      <c r="K44" s="49">
        <f t="shared" si="0"/>
        <v>0</v>
      </c>
      <c r="L44" s="151">
        <f t="shared" si="1"/>
        <v>0</v>
      </c>
      <c r="M44" s="36"/>
      <c r="N44" s="36"/>
      <c r="O44" s="36"/>
      <c r="P44" s="36"/>
      <c r="Q44" s="173"/>
      <c r="R44" s="174" t="e">
        <f>VLOOKUP(Q44,Sheet5!$B$20:$C$23,2)</f>
        <v>#N/A</v>
      </c>
      <c r="S44" s="172"/>
      <c r="T44" s="141"/>
    </row>
    <row r="45" spans="2:20" ht="15.75" thickBot="1" x14ac:dyDescent="0.3">
      <c r="B45" s="35"/>
      <c r="C45" s="36"/>
      <c r="D45" s="36"/>
      <c r="E45" s="36"/>
      <c r="F45" s="36"/>
      <c r="G45" s="36"/>
      <c r="H45" s="36"/>
      <c r="I45" s="141"/>
      <c r="K45" s="49">
        <f t="shared" si="0"/>
        <v>0</v>
      </c>
      <c r="L45" s="151">
        <f t="shared" si="1"/>
        <v>0</v>
      </c>
      <c r="M45" s="36"/>
      <c r="N45" s="36"/>
      <c r="O45" s="36"/>
      <c r="P45" s="36"/>
      <c r="Q45" s="173"/>
      <c r="R45" s="174" t="e">
        <f>VLOOKUP(Q45,Sheet5!$B$20:$C$23,2)</f>
        <v>#N/A</v>
      </c>
      <c r="S45" s="172"/>
      <c r="T45" s="141"/>
    </row>
    <row r="46" spans="2:20" ht="15.75" thickBot="1" x14ac:dyDescent="0.3">
      <c r="B46" s="35"/>
      <c r="C46" s="36"/>
      <c r="D46" s="36"/>
      <c r="E46" s="36"/>
      <c r="F46" s="36"/>
      <c r="G46" s="36"/>
      <c r="H46" s="36"/>
      <c r="I46" s="141"/>
      <c r="K46" s="49">
        <f t="shared" si="0"/>
        <v>0</v>
      </c>
      <c r="L46" s="151">
        <f t="shared" si="1"/>
        <v>0</v>
      </c>
      <c r="M46" s="36"/>
      <c r="N46" s="36"/>
      <c r="O46" s="36"/>
      <c r="P46" s="36"/>
      <c r="Q46" s="173"/>
      <c r="R46" s="174" t="e">
        <f>VLOOKUP(Q46,Sheet5!$B$20:$C$23,2)</f>
        <v>#N/A</v>
      </c>
      <c r="S46" s="172"/>
      <c r="T46" s="141"/>
    </row>
    <row r="47" spans="2:20" ht="15.75" thickBot="1" x14ac:dyDescent="0.3">
      <c r="B47" s="35"/>
      <c r="C47" s="36"/>
      <c r="D47" s="36"/>
      <c r="E47" s="36"/>
      <c r="F47" s="36"/>
      <c r="G47" s="36"/>
      <c r="H47" s="36"/>
      <c r="I47" s="141"/>
      <c r="K47" s="49">
        <f t="shared" si="0"/>
        <v>0</v>
      </c>
      <c r="L47" s="151">
        <f t="shared" si="1"/>
        <v>0</v>
      </c>
      <c r="M47" s="36"/>
      <c r="N47" s="36"/>
      <c r="O47" s="36"/>
      <c r="P47" s="36"/>
      <c r="Q47" s="173"/>
      <c r="R47" s="174" t="e">
        <f>VLOOKUP(Q47,Sheet5!$B$20:$C$23,2)</f>
        <v>#N/A</v>
      </c>
      <c r="S47" s="172"/>
      <c r="T47" s="141"/>
    </row>
    <row r="48" spans="2:20" ht="15.75" thickBot="1" x14ac:dyDescent="0.3">
      <c r="B48" s="35"/>
      <c r="C48" s="36"/>
      <c r="D48" s="36"/>
      <c r="E48" s="36"/>
      <c r="F48" s="36"/>
      <c r="G48" s="36"/>
      <c r="H48" s="36"/>
      <c r="I48" s="141"/>
      <c r="K48" s="49">
        <f t="shared" si="0"/>
        <v>0</v>
      </c>
      <c r="L48" s="151">
        <f t="shared" si="1"/>
        <v>0</v>
      </c>
      <c r="M48" s="36"/>
      <c r="N48" s="36"/>
      <c r="O48" s="36"/>
      <c r="P48" s="36"/>
      <c r="Q48" s="173"/>
      <c r="R48" s="174" t="e">
        <f>VLOOKUP(Q48,Sheet5!$B$20:$C$23,2)</f>
        <v>#N/A</v>
      </c>
      <c r="S48" s="172"/>
      <c r="T48" s="141"/>
    </row>
    <row r="49" spans="2:20" ht="15.75" thickBot="1" x14ac:dyDescent="0.3">
      <c r="B49" s="35"/>
      <c r="C49" s="36"/>
      <c r="D49" s="36"/>
      <c r="E49" s="36"/>
      <c r="F49" s="36"/>
      <c r="G49" s="36"/>
      <c r="H49" s="36"/>
      <c r="I49" s="141"/>
      <c r="K49" s="49">
        <f t="shared" si="0"/>
        <v>0</v>
      </c>
      <c r="L49" s="151">
        <f t="shared" si="1"/>
        <v>0</v>
      </c>
      <c r="M49" s="36"/>
      <c r="N49" s="36"/>
      <c r="O49" s="36"/>
      <c r="P49" s="36"/>
      <c r="Q49" s="173"/>
      <c r="R49" s="174" t="e">
        <f>VLOOKUP(Q49,Sheet5!$B$20:$C$23,2)</f>
        <v>#N/A</v>
      </c>
      <c r="S49" s="172"/>
      <c r="T49" s="141"/>
    </row>
    <row r="50" spans="2:20" ht="15.75" thickBot="1" x14ac:dyDescent="0.3">
      <c r="B50" s="35"/>
      <c r="C50" s="36"/>
      <c r="D50" s="36"/>
      <c r="E50" s="36"/>
      <c r="F50" s="36"/>
      <c r="G50" s="36"/>
      <c r="H50" s="36"/>
      <c r="I50" s="141"/>
      <c r="K50" s="49">
        <f t="shared" si="0"/>
        <v>0</v>
      </c>
      <c r="L50" s="151">
        <f t="shared" si="1"/>
        <v>0</v>
      </c>
      <c r="M50" s="36"/>
      <c r="N50" s="36"/>
      <c r="O50" s="36"/>
      <c r="P50" s="36"/>
      <c r="Q50" s="173"/>
      <c r="R50" s="174" t="e">
        <f>VLOOKUP(Q50,Sheet5!$B$20:$C$23,2)</f>
        <v>#N/A</v>
      </c>
      <c r="S50" s="172"/>
      <c r="T50" s="141"/>
    </row>
    <row r="51" spans="2:20" ht="15.75" thickBot="1" x14ac:dyDescent="0.3">
      <c r="B51" s="35"/>
      <c r="C51" s="36"/>
      <c r="D51" s="36"/>
      <c r="E51" s="36"/>
      <c r="F51" s="36"/>
      <c r="G51" s="36"/>
      <c r="H51" s="36"/>
      <c r="I51" s="141"/>
      <c r="K51" s="49">
        <f t="shared" si="0"/>
        <v>0</v>
      </c>
      <c r="L51" s="151">
        <f t="shared" si="1"/>
        <v>0</v>
      </c>
      <c r="M51" s="36"/>
      <c r="N51" s="36"/>
      <c r="O51" s="36"/>
      <c r="P51" s="36"/>
      <c r="Q51" s="173"/>
      <c r="R51" s="174" t="e">
        <f>VLOOKUP(Q51,Sheet5!$B$20:$C$23,2)</f>
        <v>#N/A</v>
      </c>
      <c r="S51" s="172"/>
      <c r="T51" s="141"/>
    </row>
    <row r="52" spans="2:20" ht="15.75" thickBot="1" x14ac:dyDescent="0.3">
      <c r="B52" s="35"/>
      <c r="C52" s="36"/>
      <c r="D52" s="36"/>
      <c r="E52" s="36"/>
      <c r="F52" s="36"/>
      <c r="G52" s="36"/>
      <c r="H52" s="36"/>
      <c r="I52" s="141"/>
      <c r="K52" s="49">
        <f t="shared" si="0"/>
        <v>0</v>
      </c>
      <c r="L52" s="151">
        <f t="shared" si="1"/>
        <v>0</v>
      </c>
      <c r="M52" s="36"/>
      <c r="N52" s="36"/>
      <c r="O52" s="36"/>
      <c r="P52" s="36"/>
      <c r="Q52" s="173"/>
      <c r="R52" s="174" t="e">
        <f>VLOOKUP(Q52,Sheet5!$B$20:$C$23,2)</f>
        <v>#N/A</v>
      </c>
      <c r="S52" s="172"/>
      <c r="T52" s="141"/>
    </row>
    <row r="53" spans="2:20" ht="15.75" thickBot="1" x14ac:dyDescent="0.3">
      <c r="B53" s="35"/>
      <c r="C53" s="36"/>
      <c r="D53" s="36"/>
      <c r="E53" s="36"/>
      <c r="F53" s="36"/>
      <c r="G53" s="36"/>
      <c r="H53" s="36"/>
      <c r="I53" s="141"/>
      <c r="K53" s="49">
        <f t="shared" si="0"/>
        <v>0</v>
      </c>
      <c r="L53" s="151">
        <f t="shared" si="1"/>
        <v>0</v>
      </c>
      <c r="M53" s="36"/>
      <c r="N53" s="36"/>
      <c r="O53" s="36"/>
      <c r="P53" s="36"/>
      <c r="Q53" s="173"/>
      <c r="R53" s="174" t="e">
        <f>VLOOKUP(Q53,Sheet5!$B$20:$C$23,2)</f>
        <v>#N/A</v>
      </c>
      <c r="S53" s="172"/>
      <c r="T53" s="141"/>
    </row>
    <row r="54" spans="2:20" ht="15.75" thickBot="1" x14ac:dyDescent="0.3">
      <c r="B54" s="35"/>
      <c r="C54" s="36"/>
      <c r="D54" s="36"/>
      <c r="E54" s="36"/>
      <c r="F54" s="36"/>
      <c r="G54" s="36"/>
      <c r="H54" s="36"/>
      <c r="I54" s="141"/>
      <c r="K54" s="49">
        <f t="shared" si="0"/>
        <v>0</v>
      </c>
      <c r="L54" s="151">
        <f t="shared" si="1"/>
        <v>0</v>
      </c>
      <c r="M54" s="36"/>
      <c r="N54" s="36"/>
      <c r="O54" s="36"/>
      <c r="P54" s="36"/>
      <c r="Q54" s="173"/>
      <c r="R54" s="174" t="e">
        <f>VLOOKUP(Q54,Sheet5!$B$20:$C$23,2)</f>
        <v>#N/A</v>
      </c>
      <c r="S54" s="172"/>
      <c r="T54" s="141"/>
    </row>
    <row r="55" spans="2:20" ht="15.75" thickBot="1" x14ac:dyDescent="0.3">
      <c r="B55" s="35"/>
      <c r="C55" s="36"/>
      <c r="D55" s="36"/>
      <c r="E55" s="36"/>
      <c r="F55" s="36"/>
      <c r="G55" s="36"/>
      <c r="H55" s="36"/>
      <c r="I55" s="141"/>
      <c r="K55" s="49">
        <f t="shared" si="0"/>
        <v>0</v>
      </c>
      <c r="L55" s="151">
        <f t="shared" si="1"/>
        <v>0</v>
      </c>
      <c r="M55" s="36"/>
      <c r="N55" s="36"/>
      <c r="O55" s="36"/>
      <c r="P55" s="36"/>
      <c r="Q55" s="173"/>
      <c r="R55" s="174" t="e">
        <f>VLOOKUP(Q55,Sheet5!$B$20:$C$23,2)</f>
        <v>#N/A</v>
      </c>
      <c r="S55" s="172"/>
      <c r="T55" s="141"/>
    </row>
    <row r="56" spans="2:20" ht="15.75" thickBot="1" x14ac:dyDescent="0.3">
      <c r="B56" s="35"/>
      <c r="C56" s="36"/>
      <c r="D56" s="36"/>
      <c r="E56" s="36"/>
      <c r="F56" s="36"/>
      <c r="G56" s="36"/>
      <c r="H56" s="36"/>
      <c r="I56" s="141"/>
      <c r="K56" s="49">
        <f t="shared" si="0"/>
        <v>0</v>
      </c>
      <c r="L56" s="151">
        <f t="shared" si="1"/>
        <v>0</v>
      </c>
      <c r="M56" s="36"/>
      <c r="N56" s="36"/>
      <c r="O56" s="36"/>
      <c r="P56" s="36"/>
      <c r="Q56" s="173"/>
      <c r="R56" s="174" t="e">
        <f>VLOOKUP(Q56,Sheet5!$B$20:$C$23,2)</f>
        <v>#N/A</v>
      </c>
      <c r="S56" s="172"/>
      <c r="T56" s="141"/>
    </row>
    <row r="57" spans="2:20" ht="15.75" thickBot="1" x14ac:dyDescent="0.3">
      <c r="B57" s="35"/>
      <c r="C57" s="36"/>
      <c r="D57" s="36"/>
      <c r="E57" s="36"/>
      <c r="F57" s="36"/>
      <c r="G57" s="36"/>
      <c r="H57" s="36"/>
      <c r="I57" s="141"/>
      <c r="K57" s="49">
        <f t="shared" si="0"/>
        <v>0</v>
      </c>
      <c r="L57" s="151">
        <f t="shared" si="1"/>
        <v>0</v>
      </c>
      <c r="M57" s="36"/>
      <c r="N57" s="36"/>
      <c r="O57" s="36"/>
      <c r="P57" s="36"/>
      <c r="Q57" s="173"/>
      <c r="R57" s="174" t="e">
        <f>VLOOKUP(Q57,Sheet5!$B$20:$C$23,2)</f>
        <v>#N/A</v>
      </c>
      <c r="S57" s="172"/>
      <c r="T57" s="141"/>
    </row>
    <row r="58" spans="2:20" ht="15.75" thickBot="1" x14ac:dyDescent="0.3">
      <c r="B58" s="35"/>
      <c r="C58" s="36"/>
      <c r="D58" s="36"/>
      <c r="E58" s="36"/>
      <c r="F58" s="36"/>
      <c r="G58" s="36"/>
      <c r="H58" s="36"/>
      <c r="I58" s="141"/>
      <c r="K58" s="49">
        <f t="shared" si="0"/>
        <v>0</v>
      </c>
      <c r="L58" s="151">
        <f t="shared" si="1"/>
        <v>0</v>
      </c>
      <c r="M58" s="36"/>
      <c r="N58" s="36"/>
      <c r="O58" s="36"/>
      <c r="P58" s="36"/>
      <c r="Q58" s="173"/>
      <c r="R58" s="174" t="e">
        <f>VLOOKUP(Q58,Sheet5!$B$20:$C$23,2)</f>
        <v>#N/A</v>
      </c>
      <c r="S58" s="172"/>
      <c r="T58" s="141"/>
    </row>
    <row r="59" spans="2:20" ht="15.75" thickBot="1" x14ac:dyDescent="0.3">
      <c r="B59" s="35"/>
      <c r="C59" s="36"/>
      <c r="D59" s="36"/>
      <c r="E59" s="36"/>
      <c r="F59" s="36"/>
      <c r="G59" s="36"/>
      <c r="H59" s="36"/>
      <c r="I59" s="141"/>
      <c r="K59" s="49">
        <f t="shared" si="0"/>
        <v>0</v>
      </c>
      <c r="L59" s="151">
        <f t="shared" si="1"/>
        <v>0</v>
      </c>
      <c r="M59" s="36"/>
      <c r="N59" s="36"/>
      <c r="O59" s="36"/>
      <c r="P59" s="36"/>
      <c r="Q59" s="173"/>
      <c r="R59" s="174" t="e">
        <f>VLOOKUP(Q59,Sheet5!$B$20:$C$23,2)</f>
        <v>#N/A</v>
      </c>
      <c r="S59" s="172"/>
      <c r="T59" s="141"/>
    </row>
    <row r="60" spans="2:20" ht="15.75" thickBot="1" x14ac:dyDescent="0.3">
      <c r="B60" s="35"/>
      <c r="C60" s="36"/>
      <c r="D60" s="36"/>
      <c r="E60" s="36"/>
      <c r="F60" s="36"/>
      <c r="G60" s="36"/>
      <c r="H60" s="36"/>
      <c r="I60" s="141"/>
      <c r="K60" s="49">
        <f t="shared" si="0"/>
        <v>0</v>
      </c>
      <c r="L60" s="151">
        <f t="shared" si="1"/>
        <v>0</v>
      </c>
      <c r="M60" s="36"/>
      <c r="N60" s="36"/>
      <c r="O60" s="36"/>
      <c r="P60" s="36"/>
      <c r="Q60" s="173"/>
      <c r="R60" s="174" t="e">
        <f>VLOOKUP(Q60,Sheet5!$B$20:$C$23,2)</f>
        <v>#N/A</v>
      </c>
      <c r="S60" s="172"/>
      <c r="T60" s="141"/>
    </row>
    <row r="61" spans="2:20" ht="15.75" thickBot="1" x14ac:dyDescent="0.3">
      <c r="B61" s="35"/>
      <c r="C61" s="36"/>
      <c r="D61" s="36"/>
      <c r="E61" s="36"/>
      <c r="F61" s="36"/>
      <c r="G61" s="36"/>
      <c r="H61" s="36"/>
      <c r="I61" s="141"/>
      <c r="K61" s="49">
        <f t="shared" si="0"/>
        <v>0</v>
      </c>
      <c r="L61" s="151">
        <f t="shared" si="1"/>
        <v>0</v>
      </c>
      <c r="M61" s="36"/>
      <c r="N61" s="36"/>
      <c r="O61" s="36"/>
      <c r="P61" s="36"/>
      <c r="Q61" s="173"/>
      <c r="R61" s="174" t="e">
        <f>VLOOKUP(Q61,Sheet5!$B$20:$C$23,2)</f>
        <v>#N/A</v>
      </c>
      <c r="S61" s="172"/>
      <c r="T61" s="141"/>
    </row>
    <row r="62" spans="2:20" ht="15.75" thickBot="1" x14ac:dyDescent="0.3">
      <c r="B62" s="35"/>
      <c r="C62" s="36"/>
      <c r="D62" s="36"/>
      <c r="E62" s="36"/>
      <c r="F62" s="36"/>
      <c r="G62" s="36"/>
      <c r="H62" s="36"/>
      <c r="I62" s="141"/>
      <c r="K62" s="49">
        <f t="shared" si="0"/>
        <v>0</v>
      </c>
      <c r="L62" s="151">
        <f t="shared" si="1"/>
        <v>0</v>
      </c>
      <c r="M62" s="36"/>
      <c r="N62" s="36"/>
      <c r="O62" s="36"/>
      <c r="P62" s="36"/>
      <c r="Q62" s="173"/>
      <c r="R62" s="174" t="e">
        <f>VLOOKUP(Q62,Sheet5!$B$20:$C$23,2)</f>
        <v>#N/A</v>
      </c>
      <c r="S62" s="172"/>
      <c r="T62" s="141"/>
    </row>
    <row r="63" spans="2:20" ht="15.75" thickBot="1" x14ac:dyDescent="0.3">
      <c r="B63" s="35"/>
      <c r="C63" s="36"/>
      <c r="D63" s="36"/>
      <c r="E63" s="36"/>
      <c r="F63" s="36"/>
      <c r="G63" s="36"/>
      <c r="H63" s="36"/>
      <c r="I63" s="141"/>
      <c r="K63" s="49">
        <f t="shared" si="0"/>
        <v>0</v>
      </c>
      <c r="L63" s="151">
        <f t="shared" si="1"/>
        <v>0</v>
      </c>
      <c r="M63" s="36"/>
      <c r="N63" s="36"/>
      <c r="O63" s="36"/>
      <c r="P63" s="36"/>
      <c r="Q63" s="173"/>
      <c r="R63" s="174" t="e">
        <f>VLOOKUP(Q63,Sheet5!$B$20:$C$23,2)</f>
        <v>#N/A</v>
      </c>
      <c r="S63" s="172"/>
      <c r="T63" s="141"/>
    </row>
    <row r="64" spans="2:20" ht="15.75" thickBot="1" x14ac:dyDescent="0.3">
      <c r="B64" s="35"/>
      <c r="C64" s="36"/>
      <c r="D64" s="36"/>
      <c r="E64" s="36"/>
      <c r="F64" s="36"/>
      <c r="G64" s="36"/>
      <c r="H64" s="36"/>
      <c r="I64" s="141"/>
      <c r="K64" s="49">
        <f t="shared" si="0"/>
        <v>0</v>
      </c>
      <c r="L64" s="151">
        <f t="shared" si="1"/>
        <v>0</v>
      </c>
      <c r="M64" s="36"/>
      <c r="N64" s="36"/>
      <c r="O64" s="36"/>
      <c r="P64" s="36"/>
      <c r="Q64" s="173"/>
      <c r="R64" s="174" t="e">
        <f>VLOOKUP(Q64,Sheet5!$B$20:$C$23,2)</f>
        <v>#N/A</v>
      </c>
      <c r="S64" s="172"/>
      <c r="T64" s="141"/>
    </row>
    <row r="65" spans="2:20" ht="15.75" thickBot="1" x14ac:dyDescent="0.3">
      <c r="B65" s="35"/>
      <c r="C65" s="36"/>
      <c r="D65" s="36"/>
      <c r="E65" s="36"/>
      <c r="F65" s="36"/>
      <c r="G65" s="36"/>
      <c r="H65" s="36"/>
      <c r="I65" s="141"/>
      <c r="K65" s="49">
        <f t="shared" si="0"/>
        <v>0</v>
      </c>
      <c r="L65" s="151">
        <f t="shared" si="1"/>
        <v>0</v>
      </c>
      <c r="M65" s="36"/>
      <c r="N65" s="36"/>
      <c r="O65" s="36"/>
      <c r="P65" s="36"/>
      <c r="Q65" s="173"/>
      <c r="R65" s="174" t="e">
        <f>VLOOKUP(Q65,Sheet5!$B$20:$C$23,2)</f>
        <v>#N/A</v>
      </c>
      <c r="S65" s="172"/>
      <c r="T65" s="141"/>
    </row>
    <row r="66" spans="2:20" ht="15.75" thickBot="1" x14ac:dyDescent="0.3">
      <c r="B66" s="35"/>
      <c r="C66" s="36"/>
      <c r="D66" s="36"/>
      <c r="E66" s="36"/>
      <c r="F66" s="36"/>
      <c r="G66" s="36"/>
      <c r="H66" s="36"/>
      <c r="I66" s="141"/>
      <c r="K66" s="49">
        <f t="shared" si="0"/>
        <v>0</v>
      </c>
      <c r="L66" s="151">
        <f t="shared" si="1"/>
        <v>0</v>
      </c>
      <c r="M66" s="36"/>
      <c r="N66" s="36"/>
      <c r="O66" s="36"/>
      <c r="P66" s="36"/>
      <c r="Q66" s="173"/>
      <c r="R66" s="174" t="e">
        <f>VLOOKUP(Q66,Sheet5!$B$20:$C$23,2)</f>
        <v>#N/A</v>
      </c>
      <c r="S66" s="172"/>
      <c r="T66" s="141"/>
    </row>
    <row r="67" spans="2:20" ht="15.75" thickBot="1" x14ac:dyDescent="0.3">
      <c r="B67" s="35"/>
      <c r="C67" s="36"/>
      <c r="D67" s="36"/>
      <c r="E67" s="36"/>
      <c r="F67" s="36"/>
      <c r="G67" s="36"/>
      <c r="H67" s="36"/>
      <c r="I67" s="141"/>
      <c r="K67" s="49">
        <f t="shared" si="0"/>
        <v>0</v>
      </c>
      <c r="L67" s="151">
        <f t="shared" si="1"/>
        <v>0</v>
      </c>
      <c r="M67" s="36"/>
      <c r="N67" s="36"/>
      <c r="O67" s="36"/>
      <c r="P67" s="36"/>
      <c r="Q67" s="173"/>
      <c r="R67" s="174" t="e">
        <f>VLOOKUP(Q67,Sheet5!$B$20:$C$23,2)</f>
        <v>#N/A</v>
      </c>
      <c r="S67" s="172"/>
      <c r="T67" s="141"/>
    </row>
    <row r="68" spans="2:20" ht="15.75" thickBot="1" x14ac:dyDescent="0.3">
      <c r="B68" s="35"/>
      <c r="C68" s="36"/>
      <c r="D68" s="36"/>
      <c r="E68" s="36"/>
      <c r="F68" s="36"/>
      <c r="G68" s="36"/>
      <c r="H68" s="36"/>
      <c r="I68" s="141"/>
      <c r="K68" s="49">
        <f t="shared" si="0"/>
        <v>0</v>
      </c>
      <c r="L68" s="151">
        <f t="shared" si="1"/>
        <v>0</v>
      </c>
      <c r="M68" s="36"/>
      <c r="N68" s="36"/>
      <c r="O68" s="36"/>
      <c r="P68" s="36"/>
      <c r="Q68" s="173"/>
      <c r="R68" s="174" t="e">
        <f>VLOOKUP(Q68,Sheet5!$B$20:$C$23,2)</f>
        <v>#N/A</v>
      </c>
      <c r="S68" s="172"/>
      <c r="T68" s="141"/>
    </row>
    <row r="69" spans="2:20" ht="15.75" thickBot="1" x14ac:dyDescent="0.3">
      <c r="B69" s="35"/>
      <c r="C69" s="36"/>
      <c r="D69" s="36"/>
      <c r="E69" s="36"/>
      <c r="F69" s="36"/>
      <c r="G69" s="36"/>
      <c r="H69" s="36"/>
      <c r="I69" s="141"/>
      <c r="K69" s="49">
        <f t="shared" si="0"/>
        <v>0</v>
      </c>
      <c r="L69" s="151">
        <f t="shared" si="1"/>
        <v>0</v>
      </c>
      <c r="M69" s="36"/>
      <c r="N69" s="36"/>
      <c r="O69" s="36"/>
      <c r="P69" s="36"/>
      <c r="Q69" s="173"/>
      <c r="R69" s="174" t="e">
        <f>VLOOKUP(Q69,Sheet5!$B$20:$C$23,2)</f>
        <v>#N/A</v>
      </c>
      <c r="S69" s="172"/>
      <c r="T69" s="141"/>
    </row>
    <row r="70" spans="2:20" ht="15.75" thickBot="1" x14ac:dyDescent="0.3">
      <c r="B70" s="35"/>
      <c r="C70" s="36"/>
      <c r="D70" s="36"/>
      <c r="E70" s="36"/>
      <c r="F70" s="36"/>
      <c r="G70" s="36"/>
      <c r="H70" s="36"/>
      <c r="I70" s="141"/>
      <c r="K70" s="49">
        <f t="shared" si="0"/>
        <v>0</v>
      </c>
      <c r="L70" s="151">
        <f t="shared" si="1"/>
        <v>0</v>
      </c>
      <c r="M70" s="36"/>
      <c r="N70" s="36"/>
      <c r="O70" s="36"/>
      <c r="P70" s="36"/>
      <c r="Q70" s="173"/>
      <c r="R70" s="174" t="e">
        <f>VLOOKUP(Q70,Sheet5!$B$20:$C$23,2)</f>
        <v>#N/A</v>
      </c>
      <c r="S70" s="172"/>
      <c r="T70" s="141"/>
    </row>
    <row r="71" spans="2:20" ht="15.75" thickBot="1" x14ac:dyDescent="0.3">
      <c r="B71" s="35"/>
      <c r="C71" s="36"/>
      <c r="D71" s="36"/>
      <c r="E71" s="36"/>
      <c r="F71" s="36"/>
      <c r="G71" s="36"/>
      <c r="H71" s="36"/>
      <c r="I71" s="141"/>
      <c r="K71" s="49">
        <f t="shared" si="0"/>
        <v>0</v>
      </c>
      <c r="L71" s="151">
        <f t="shared" si="1"/>
        <v>0</v>
      </c>
      <c r="M71" s="36"/>
      <c r="N71" s="36"/>
      <c r="O71" s="36"/>
      <c r="P71" s="36"/>
      <c r="Q71" s="173"/>
      <c r="R71" s="174" t="e">
        <f>VLOOKUP(Q71,Sheet5!$B$20:$C$23,2)</f>
        <v>#N/A</v>
      </c>
      <c r="S71" s="172"/>
      <c r="T71" s="141"/>
    </row>
    <row r="72" spans="2:20" ht="15.75" thickBot="1" x14ac:dyDescent="0.3">
      <c r="B72" s="35"/>
      <c r="C72" s="36"/>
      <c r="D72" s="36"/>
      <c r="E72" s="36"/>
      <c r="F72" s="36"/>
      <c r="G72" s="36"/>
      <c r="H72" s="36"/>
      <c r="I72" s="141"/>
      <c r="K72" s="49">
        <f t="shared" si="0"/>
        <v>0</v>
      </c>
      <c r="L72" s="151">
        <f t="shared" si="1"/>
        <v>0</v>
      </c>
      <c r="M72" s="36"/>
      <c r="N72" s="36"/>
      <c r="O72" s="36"/>
      <c r="P72" s="36"/>
      <c r="Q72" s="173"/>
      <c r="R72" s="174" t="e">
        <f>VLOOKUP(Q72,Sheet5!$B$20:$C$23,2)</f>
        <v>#N/A</v>
      </c>
      <c r="S72" s="172"/>
      <c r="T72" s="141"/>
    </row>
    <row r="73" spans="2:20" ht="15.75" thickBot="1" x14ac:dyDescent="0.3">
      <c r="B73" s="35"/>
      <c r="C73" s="36"/>
      <c r="D73" s="36"/>
      <c r="E73" s="36"/>
      <c r="F73" s="36"/>
      <c r="G73" s="36"/>
      <c r="H73" s="36"/>
      <c r="I73" s="141"/>
      <c r="K73" s="49">
        <f t="shared" si="0"/>
        <v>0</v>
      </c>
      <c r="L73" s="151">
        <f t="shared" si="1"/>
        <v>0</v>
      </c>
      <c r="M73" s="36"/>
      <c r="N73" s="36"/>
      <c r="O73" s="36"/>
      <c r="P73" s="36"/>
      <c r="Q73" s="173"/>
      <c r="R73" s="174" t="e">
        <f>VLOOKUP(Q73,Sheet5!$B$20:$C$23,2)</f>
        <v>#N/A</v>
      </c>
      <c r="S73" s="172"/>
      <c r="T73" s="141"/>
    </row>
    <row r="74" spans="2:20" ht="15.75" thickBot="1" x14ac:dyDescent="0.3">
      <c r="B74" s="35"/>
      <c r="C74" s="36"/>
      <c r="D74" s="36"/>
      <c r="E74" s="36"/>
      <c r="F74" s="36"/>
      <c r="G74" s="36"/>
      <c r="H74" s="36"/>
      <c r="I74" s="141"/>
      <c r="K74" s="49">
        <f t="shared" si="0"/>
        <v>0</v>
      </c>
      <c r="L74" s="151">
        <f t="shared" si="1"/>
        <v>0</v>
      </c>
      <c r="M74" s="36"/>
      <c r="N74" s="36"/>
      <c r="O74" s="36"/>
      <c r="P74" s="36"/>
      <c r="Q74" s="173"/>
      <c r="R74" s="174" t="e">
        <f>VLOOKUP(Q74,Sheet5!$B$20:$C$23,2)</f>
        <v>#N/A</v>
      </c>
      <c r="S74" s="172"/>
      <c r="T74" s="141"/>
    </row>
    <row r="75" spans="2:20" ht="15.75" thickBot="1" x14ac:dyDescent="0.3">
      <c r="B75" s="35"/>
      <c r="C75" s="36"/>
      <c r="D75" s="36"/>
      <c r="E75" s="36"/>
      <c r="F75" s="36"/>
      <c r="G75" s="36"/>
      <c r="H75" s="36"/>
      <c r="I75" s="141"/>
      <c r="K75" s="49">
        <f t="shared" si="0"/>
        <v>0</v>
      </c>
      <c r="L75" s="151">
        <f t="shared" si="1"/>
        <v>0</v>
      </c>
      <c r="M75" s="36"/>
      <c r="N75" s="36"/>
      <c r="O75" s="36"/>
      <c r="P75" s="36"/>
      <c r="Q75" s="173"/>
      <c r="R75" s="174" t="e">
        <f>VLOOKUP(Q75,Sheet5!$B$20:$C$23,2)</f>
        <v>#N/A</v>
      </c>
      <c r="S75" s="172"/>
      <c r="T75" s="141"/>
    </row>
    <row r="76" spans="2:20" ht="15.75" thickBot="1" x14ac:dyDescent="0.3">
      <c r="B76" s="35"/>
      <c r="C76" s="36"/>
      <c r="D76" s="36"/>
      <c r="E76" s="36"/>
      <c r="F76" s="36"/>
      <c r="G76" s="36"/>
      <c r="H76" s="36"/>
      <c r="I76" s="141"/>
      <c r="K76" s="49">
        <f t="shared" si="0"/>
        <v>0</v>
      </c>
      <c r="L76" s="151">
        <f t="shared" si="1"/>
        <v>0</v>
      </c>
      <c r="M76" s="36"/>
      <c r="N76" s="36"/>
      <c r="O76" s="36"/>
      <c r="P76" s="36"/>
      <c r="Q76" s="173"/>
      <c r="R76" s="174" t="e">
        <f>VLOOKUP(Q76,Sheet5!$B$20:$C$23,2)</f>
        <v>#N/A</v>
      </c>
      <c r="S76" s="172"/>
      <c r="T76" s="141"/>
    </row>
    <row r="77" spans="2:20" ht="15.75" thickBot="1" x14ac:dyDescent="0.3">
      <c r="B77" s="35"/>
      <c r="C77" s="36"/>
      <c r="D77" s="36"/>
      <c r="E77" s="36"/>
      <c r="F77" s="36"/>
      <c r="G77" s="36"/>
      <c r="H77" s="36"/>
      <c r="I77" s="141"/>
      <c r="K77" s="49">
        <f t="shared" si="0"/>
        <v>0</v>
      </c>
      <c r="L77" s="151">
        <f t="shared" si="1"/>
        <v>0</v>
      </c>
      <c r="M77" s="36"/>
      <c r="N77" s="36"/>
      <c r="O77" s="36"/>
      <c r="P77" s="36"/>
      <c r="Q77" s="173"/>
      <c r="R77" s="174" t="e">
        <f>VLOOKUP(Q77,Sheet5!$B$20:$C$23,2)</f>
        <v>#N/A</v>
      </c>
      <c r="S77" s="172"/>
      <c r="T77" s="141"/>
    </row>
    <row r="78" spans="2:20" ht="15.75" thickBot="1" x14ac:dyDescent="0.3">
      <c r="B78" s="35"/>
      <c r="C78" s="36"/>
      <c r="D78" s="36"/>
      <c r="E78" s="36"/>
      <c r="F78" s="36"/>
      <c r="G78" s="36"/>
      <c r="H78" s="36"/>
      <c r="I78" s="141"/>
      <c r="K78" s="49">
        <f t="shared" si="0"/>
        <v>0</v>
      </c>
      <c r="L78" s="151">
        <f t="shared" si="1"/>
        <v>0</v>
      </c>
      <c r="M78" s="36"/>
      <c r="N78" s="36"/>
      <c r="O78" s="36"/>
      <c r="P78" s="36"/>
      <c r="Q78" s="173"/>
      <c r="R78" s="174" t="e">
        <f>VLOOKUP(Q78,Sheet5!$B$20:$C$23,2)</f>
        <v>#N/A</v>
      </c>
      <c r="S78" s="172"/>
      <c r="T78" s="141"/>
    </row>
    <row r="79" spans="2:20" ht="15.75" thickBot="1" x14ac:dyDescent="0.3">
      <c r="B79" s="35"/>
      <c r="C79" s="36"/>
      <c r="D79" s="36"/>
      <c r="E79" s="36"/>
      <c r="F79" s="36"/>
      <c r="G79" s="36"/>
      <c r="H79" s="36"/>
      <c r="I79" s="141"/>
      <c r="K79" s="49">
        <f t="shared" si="0"/>
        <v>0</v>
      </c>
      <c r="L79" s="151">
        <f t="shared" si="1"/>
        <v>0</v>
      </c>
      <c r="M79" s="36"/>
      <c r="N79" s="36"/>
      <c r="O79" s="36"/>
      <c r="P79" s="36"/>
      <c r="Q79" s="173"/>
      <c r="R79" s="174" t="e">
        <f>VLOOKUP(Q79,Sheet5!$B$20:$C$23,2)</f>
        <v>#N/A</v>
      </c>
      <c r="S79" s="172"/>
      <c r="T79" s="141"/>
    </row>
    <row r="80" spans="2:20" ht="15.75" thickBot="1" x14ac:dyDescent="0.3">
      <c r="B80" s="35"/>
      <c r="C80" s="36"/>
      <c r="D80" s="36"/>
      <c r="E80" s="36"/>
      <c r="F80" s="36"/>
      <c r="G80" s="36"/>
      <c r="H80" s="36"/>
      <c r="I80" s="141"/>
      <c r="K80" s="49">
        <f t="shared" ref="K80:K143" si="2">B80</f>
        <v>0</v>
      </c>
      <c r="L80" s="151">
        <f t="shared" ref="L80:L143" si="3">C80</f>
        <v>0</v>
      </c>
      <c r="M80" s="36"/>
      <c r="N80" s="36"/>
      <c r="O80" s="36"/>
      <c r="P80" s="36"/>
      <c r="Q80" s="173"/>
      <c r="R80" s="174" t="e">
        <f>VLOOKUP(Q80,Sheet5!$B$20:$C$23,2)</f>
        <v>#N/A</v>
      </c>
      <c r="S80" s="172"/>
      <c r="T80" s="141"/>
    </row>
    <row r="81" spans="2:20" ht="15.75" thickBot="1" x14ac:dyDescent="0.3">
      <c r="B81" s="35"/>
      <c r="C81" s="36"/>
      <c r="D81" s="36"/>
      <c r="E81" s="36"/>
      <c r="F81" s="36"/>
      <c r="G81" s="36"/>
      <c r="H81" s="36"/>
      <c r="I81" s="141"/>
      <c r="K81" s="49">
        <f t="shared" si="2"/>
        <v>0</v>
      </c>
      <c r="L81" s="151">
        <f t="shared" si="3"/>
        <v>0</v>
      </c>
      <c r="M81" s="36"/>
      <c r="N81" s="36"/>
      <c r="O81" s="36"/>
      <c r="P81" s="36"/>
      <c r="Q81" s="173"/>
      <c r="R81" s="174" t="e">
        <f>VLOOKUP(Q81,Sheet5!$B$20:$C$23,2)</f>
        <v>#N/A</v>
      </c>
      <c r="S81" s="172"/>
      <c r="T81" s="141"/>
    </row>
    <row r="82" spans="2:20" ht="15.75" thickBot="1" x14ac:dyDescent="0.3">
      <c r="B82" s="35"/>
      <c r="C82" s="36"/>
      <c r="D82" s="36"/>
      <c r="E82" s="36"/>
      <c r="F82" s="36"/>
      <c r="G82" s="36"/>
      <c r="H82" s="36"/>
      <c r="I82" s="141"/>
      <c r="K82" s="49">
        <f t="shared" si="2"/>
        <v>0</v>
      </c>
      <c r="L82" s="151">
        <f t="shared" si="3"/>
        <v>0</v>
      </c>
      <c r="M82" s="36"/>
      <c r="N82" s="36"/>
      <c r="O82" s="36"/>
      <c r="P82" s="36"/>
      <c r="Q82" s="173"/>
      <c r="R82" s="174" t="e">
        <f>VLOOKUP(Q82,Sheet5!$B$20:$C$23,2)</f>
        <v>#N/A</v>
      </c>
      <c r="S82" s="172"/>
      <c r="T82" s="141"/>
    </row>
    <row r="83" spans="2:20" ht="15.75" thickBot="1" x14ac:dyDescent="0.3">
      <c r="B83" s="35"/>
      <c r="C83" s="36"/>
      <c r="D83" s="36"/>
      <c r="E83" s="36"/>
      <c r="F83" s="36"/>
      <c r="G83" s="36"/>
      <c r="H83" s="36"/>
      <c r="I83" s="141"/>
      <c r="K83" s="49">
        <f t="shared" si="2"/>
        <v>0</v>
      </c>
      <c r="L83" s="151">
        <f t="shared" si="3"/>
        <v>0</v>
      </c>
      <c r="M83" s="36"/>
      <c r="N83" s="36"/>
      <c r="O83" s="36"/>
      <c r="P83" s="36"/>
      <c r="Q83" s="173"/>
      <c r="R83" s="174" t="e">
        <f>VLOOKUP(Q83,Sheet5!$B$20:$C$23,2)</f>
        <v>#N/A</v>
      </c>
      <c r="S83" s="172"/>
      <c r="T83" s="141"/>
    </row>
    <row r="84" spans="2:20" ht="15.75" thickBot="1" x14ac:dyDescent="0.3">
      <c r="B84" s="35"/>
      <c r="C84" s="36"/>
      <c r="D84" s="36"/>
      <c r="E84" s="36"/>
      <c r="F84" s="36"/>
      <c r="G84" s="36"/>
      <c r="H84" s="36"/>
      <c r="I84" s="141"/>
      <c r="K84" s="49">
        <f t="shared" si="2"/>
        <v>0</v>
      </c>
      <c r="L84" s="151">
        <f t="shared" si="3"/>
        <v>0</v>
      </c>
      <c r="M84" s="36"/>
      <c r="N84" s="36"/>
      <c r="O84" s="36"/>
      <c r="P84" s="36"/>
      <c r="Q84" s="173"/>
      <c r="R84" s="174" t="e">
        <f>VLOOKUP(Q84,Sheet5!$B$20:$C$23,2)</f>
        <v>#N/A</v>
      </c>
      <c r="S84" s="172"/>
      <c r="T84" s="141"/>
    </row>
    <row r="85" spans="2:20" ht="15.75" thickBot="1" x14ac:dyDescent="0.3">
      <c r="B85" s="35"/>
      <c r="C85" s="36"/>
      <c r="D85" s="36"/>
      <c r="E85" s="36"/>
      <c r="F85" s="36"/>
      <c r="G85" s="36"/>
      <c r="H85" s="36"/>
      <c r="I85" s="141"/>
      <c r="K85" s="49">
        <f t="shared" si="2"/>
        <v>0</v>
      </c>
      <c r="L85" s="151">
        <f t="shared" si="3"/>
        <v>0</v>
      </c>
      <c r="M85" s="36"/>
      <c r="N85" s="36"/>
      <c r="O85" s="36"/>
      <c r="P85" s="36"/>
      <c r="Q85" s="173"/>
      <c r="R85" s="174" t="e">
        <f>VLOOKUP(Q85,Sheet5!$B$20:$C$23,2)</f>
        <v>#N/A</v>
      </c>
      <c r="S85" s="172"/>
      <c r="T85" s="141"/>
    </row>
    <row r="86" spans="2:20" ht="15.75" thickBot="1" x14ac:dyDescent="0.3">
      <c r="B86" s="35"/>
      <c r="C86" s="36"/>
      <c r="D86" s="36"/>
      <c r="E86" s="36"/>
      <c r="F86" s="36"/>
      <c r="G86" s="36"/>
      <c r="H86" s="36"/>
      <c r="I86" s="141"/>
      <c r="K86" s="49">
        <f t="shared" si="2"/>
        <v>0</v>
      </c>
      <c r="L86" s="151">
        <f t="shared" si="3"/>
        <v>0</v>
      </c>
      <c r="M86" s="36"/>
      <c r="N86" s="36"/>
      <c r="O86" s="36"/>
      <c r="P86" s="36"/>
      <c r="Q86" s="173"/>
      <c r="R86" s="174" t="e">
        <f>VLOOKUP(Q86,Sheet5!$B$20:$C$23,2)</f>
        <v>#N/A</v>
      </c>
      <c r="S86" s="172"/>
      <c r="T86" s="141"/>
    </row>
    <row r="87" spans="2:20" ht="15.75" thickBot="1" x14ac:dyDescent="0.3">
      <c r="B87" s="35"/>
      <c r="C87" s="36"/>
      <c r="D87" s="36"/>
      <c r="E87" s="36"/>
      <c r="F87" s="36"/>
      <c r="G87" s="36"/>
      <c r="H87" s="36"/>
      <c r="I87" s="141"/>
      <c r="K87" s="49">
        <f t="shared" si="2"/>
        <v>0</v>
      </c>
      <c r="L87" s="151">
        <f t="shared" si="3"/>
        <v>0</v>
      </c>
      <c r="M87" s="36"/>
      <c r="N87" s="36"/>
      <c r="O87" s="36"/>
      <c r="P87" s="36"/>
      <c r="Q87" s="173"/>
      <c r="R87" s="174" t="e">
        <f>VLOOKUP(Q87,Sheet5!$B$20:$C$23,2)</f>
        <v>#N/A</v>
      </c>
      <c r="S87" s="172"/>
      <c r="T87" s="141"/>
    </row>
    <row r="88" spans="2:20" ht="15.75" thickBot="1" x14ac:dyDescent="0.3">
      <c r="B88" s="35"/>
      <c r="C88" s="36"/>
      <c r="D88" s="36"/>
      <c r="E88" s="36"/>
      <c r="F88" s="36"/>
      <c r="G88" s="36"/>
      <c r="H88" s="36"/>
      <c r="I88" s="141"/>
      <c r="K88" s="49">
        <f t="shared" si="2"/>
        <v>0</v>
      </c>
      <c r="L88" s="151">
        <f t="shared" si="3"/>
        <v>0</v>
      </c>
      <c r="M88" s="36"/>
      <c r="N88" s="36"/>
      <c r="O88" s="36"/>
      <c r="P88" s="36"/>
      <c r="Q88" s="173"/>
      <c r="R88" s="174" t="e">
        <f>VLOOKUP(Q88,Sheet5!$B$20:$C$23,2)</f>
        <v>#N/A</v>
      </c>
      <c r="S88" s="172"/>
      <c r="T88" s="141"/>
    </row>
    <row r="89" spans="2:20" ht="15.75" thickBot="1" x14ac:dyDescent="0.3">
      <c r="B89" s="35"/>
      <c r="C89" s="36"/>
      <c r="D89" s="36"/>
      <c r="E89" s="36"/>
      <c r="F89" s="36"/>
      <c r="G89" s="36"/>
      <c r="H89" s="36"/>
      <c r="I89" s="141"/>
      <c r="K89" s="49">
        <f t="shared" si="2"/>
        <v>0</v>
      </c>
      <c r="L89" s="151">
        <f t="shared" si="3"/>
        <v>0</v>
      </c>
      <c r="M89" s="36"/>
      <c r="N89" s="36"/>
      <c r="O89" s="36"/>
      <c r="P89" s="36"/>
      <c r="Q89" s="173"/>
      <c r="R89" s="174" t="e">
        <f>VLOOKUP(Q89,Sheet5!$B$20:$C$23,2)</f>
        <v>#N/A</v>
      </c>
      <c r="S89" s="172"/>
      <c r="T89" s="141"/>
    </row>
    <row r="90" spans="2:20" ht="15.75" thickBot="1" x14ac:dyDescent="0.3">
      <c r="B90" s="35"/>
      <c r="C90" s="36"/>
      <c r="D90" s="36"/>
      <c r="E90" s="36"/>
      <c r="F90" s="36"/>
      <c r="G90" s="36"/>
      <c r="H90" s="36"/>
      <c r="I90" s="141"/>
      <c r="K90" s="49">
        <f t="shared" si="2"/>
        <v>0</v>
      </c>
      <c r="L90" s="151">
        <f t="shared" si="3"/>
        <v>0</v>
      </c>
      <c r="M90" s="36"/>
      <c r="N90" s="36"/>
      <c r="O90" s="36"/>
      <c r="P90" s="36"/>
      <c r="Q90" s="173"/>
      <c r="R90" s="174" t="e">
        <f>VLOOKUP(Q90,Sheet5!$B$20:$C$23,2)</f>
        <v>#N/A</v>
      </c>
      <c r="S90" s="172"/>
      <c r="T90" s="141"/>
    </row>
    <row r="91" spans="2:20" ht="15.75" thickBot="1" x14ac:dyDescent="0.3">
      <c r="B91" s="35"/>
      <c r="C91" s="36"/>
      <c r="D91" s="36"/>
      <c r="E91" s="36"/>
      <c r="F91" s="36"/>
      <c r="G91" s="36"/>
      <c r="H91" s="36"/>
      <c r="I91" s="141"/>
      <c r="K91" s="49">
        <f t="shared" si="2"/>
        <v>0</v>
      </c>
      <c r="L91" s="151">
        <f t="shared" si="3"/>
        <v>0</v>
      </c>
      <c r="M91" s="36"/>
      <c r="N91" s="36"/>
      <c r="O91" s="36"/>
      <c r="P91" s="36"/>
      <c r="Q91" s="173"/>
      <c r="R91" s="174" t="e">
        <f>VLOOKUP(Q91,Sheet5!$B$20:$C$23,2)</f>
        <v>#N/A</v>
      </c>
      <c r="S91" s="172"/>
      <c r="T91" s="141"/>
    </row>
    <row r="92" spans="2:20" ht="15.75" thickBot="1" x14ac:dyDescent="0.3">
      <c r="B92" s="35"/>
      <c r="C92" s="36"/>
      <c r="D92" s="36"/>
      <c r="E92" s="36"/>
      <c r="F92" s="36"/>
      <c r="G92" s="36"/>
      <c r="H92" s="36"/>
      <c r="I92" s="141"/>
      <c r="K92" s="49">
        <f t="shared" si="2"/>
        <v>0</v>
      </c>
      <c r="L92" s="151">
        <f t="shared" si="3"/>
        <v>0</v>
      </c>
      <c r="M92" s="36"/>
      <c r="N92" s="36"/>
      <c r="O92" s="36"/>
      <c r="P92" s="36"/>
      <c r="Q92" s="173"/>
      <c r="R92" s="174" t="e">
        <f>VLOOKUP(Q92,Sheet5!$B$20:$C$23,2)</f>
        <v>#N/A</v>
      </c>
      <c r="S92" s="172"/>
      <c r="T92" s="141"/>
    </row>
    <row r="93" spans="2:20" ht="15.75" thickBot="1" x14ac:dyDescent="0.3">
      <c r="B93" s="35"/>
      <c r="C93" s="36"/>
      <c r="D93" s="36"/>
      <c r="E93" s="36"/>
      <c r="F93" s="36"/>
      <c r="G93" s="36"/>
      <c r="H93" s="36"/>
      <c r="I93" s="141"/>
      <c r="K93" s="49">
        <f t="shared" si="2"/>
        <v>0</v>
      </c>
      <c r="L93" s="151">
        <f t="shared" si="3"/>
        <v>0</v>
      </c>
      <c r="M93" s="36"/>
      <c r="N93" s="36"/>
      <c r="O93" s="36"/>
      <c r="P93" s="36"/>
      <c r="Q93" s="173"/>
      <c r="R93" s="174" t="e">
        <f>VLOOKUP(Q93,Sheet5!$B$20:$C$23,2)</f>
        <v>#N/A</v>
      </c>
      <c r="S93" s="172"/>
      <c r="T93" s="141"/>
    </row>
    <row r="94" spans="2:20" ht="15.75" thickBot="1" x14ac:dyDescent="0.3">
      <c r="B94" s="35"/>
      <c r="C94" s="36"/>
      <c r="D94" s="36"/>
      <c r="E94" s="36"/>
      <c r="F94" s="36"/>
      <c r="G94" s="36"/>
      <c r="H94" s="36"/>
      <c r="I94" s="141"/>
      <c r="K94" s="49">
        <f t="shared" si="2"/>
        <v>0</v>
      </c>
      <c r="L94" s="151">
        <f t="shared" si="3"/>
        <v>0</v>
      </c>
      <c r="M94" s="36"/>
      <c r="N94" s="36"/>
      <c r="O94" s="36"/>
      <c r="P94" s="36"/>
      <c r="Q94" s="173"/>
      <c r="R94" s="174" t="e">
        <f>VLOOKUP(Q94,Sheet5!$B$20:$C$23,2)</f>
        <v>#N/A</v>
      </c>
      <c r="S94" s="172"/>
      <c r="T94" s="141"/>
    </row>
    <row r="95" spans="2:20" ht="15.75" thickBot="1" x14ac:dyDescent="0.3">
      <c r="B95" s="35"/>
      <c r="C95" s="36"/>
      <c r="D95" s="36"/>
      <c r="E95" s="36"/>
      <c r="F95" s="36"/>
      <c r="G95" s="36"/>
      <c r="H95" s="36"/>
      <c r="I95" s="141"/>
      <c r="K95" s="49">
        <f t="shared" si="2"/>
        <v>0</v>
      </c>
      <c r="L95" s="151">
        <f t="shared" si="3"/>
        <v>0</v>
      </c>
      <c r="M95" s="36"/>
      <c r="N95" s="36"/>
      <c r="O95" s="36"/>
      <c r="P95" s="36"/>
      <c r="Q95" s="173"/>
      <c r="R95" s="174" t="e">
        <f>VLOOKUP(Q95,Sheet5!$B$20:$C$23,2)</f>
        <v>#N/A</v>
      </c>
      <c r="S95" s="172"/>
      <c r="T95" s="141"/>
    </row>
    <row r="96" spans="2:20" ht="15.75" thickBot="1" x14ac:dyDescent="0.3">
      <c r="B96" s="35"/>
      <c r="C96" s="36"/>
      <c r="D96" s="36"/>
      <c r="E96" s="36"/>
      <c r="F96" s="36"/>
      <c r="G96" s="36"/>
      <c r="H96" s="36"/>
      <c r="I96" s="141"/>
      <c r="K96" s="49">
        <f t="shared" si="2"/>
        <v>0</v>
      </c>
      <c r="L96" s="151">
        <f t="shared" si="3"/>
        <v>0</v>
      </c>
      <c r="M96" s="36"/>
      <c r="N96" s="36"/>
      <c r="O96" s="36"/>
      <c r="P96" s="36"/>
      <c r="Q96" s="173"/>
      <c r="R96" s="174" t="e">
        <f>VLOOKUP(Q96,Sheet5!$B$20:$C$23,2)</f>
        <v>#N/A</v>
      </c>
      <c r="S96" s="172"/>
      <c r="T96" s="141"/>
    </row>
    <row r="97" spans="2:20" ht="15.75" thickBot="1" x14ac:dyDescent="0.3">
      <c r="B97" s="35"/>
      <c r="C97" s="36"/>
      <c r="D97" s="36"/>
      <c r="E97" s="36"/>
      <c r="F97" s="36"/>
      <c r="G97" s="36"/>
      <c r="H97" s="36"/>
      <c r="I97" s="141"/>
      <c r="K97" s="49">
        <f t="shared" si="2"/>
        <v>0</v>
      </c>
      <c r="L97" s="151">
        <f t="shared" si="3"/>
        <v>0</v>
      </c>
      <c r="M97" s="36"/>
      <c r="N97" s="36"/>
      <c r="O97" s="36"/>
      <c r="P97" s="36"/>
      <c r="Q97" s="173"/>
      <c r="R97" s="174" t="e">
        <f>VLOOKUP(Q97,Sheet5!$B$20:$C$23,2)</f>
        <v>#N/A</v>
      </c>
      <c r="S97" s="172"/>
      <c r="T97" s="141"/>
    </row>
    <row r="98" spans="2:20" ht="15.75" thickBot="1" x14ac:dyDescent="0.3">
      <c r="B98" s="35"/>
      <c r="C98" s="36"/>
      <c r="D98" s="36"/>
      <c r="E98" s="36"/>
      <c r="F98" s="36"/>
      <c r="G98" s="36"/>
      <c r="H98" s="36"/>
      <c r="I98" s="141"/>
      <c r="K98" s="49">
        <f t="shared" si="2"/>
        <v>0</v>
      </c>
      <c r="L98" s="151">
        <f t="shared" si="3"/>
        <v>0</v>
      </c>
      <c r="M98" s="36"/>
      <c r="N98" s="36"/>
      <c r="O98" s="36"/>
      <c r="P98" s="36"/>
      <c r="Q98" s="173"/>
      <c r="R98" s="174" t="e">
        <f>VLOOKUP(Q98,Sheet5!$B$20:$C$23,2)</f>
        <v>#N/A</v>
      </c>
      <c r="S98" s="172"/>
      <c r="T98" s="141"/>
    </row>
    <row r="99" spans="2:20" ht="15.75" thickBot="1" x14ac:dyDescent="0.3">
      <c r="B99" s="35"/>
      <c r="C99" s="36"/>
      <c r="D99" s="36"/>
      <c r="E99" s="36"/>
      <c r="F99" s="36"/>
      <c r="G99" s="36"/>
      <c r="H99" s="36"/>
      <c r="I99" s="141"/>
      <c r="K99" s="49">
        <f t="shared" si="2"/>
        <v>0</v>
      </c>
      <c r="L99" s="151">
        <f t="shared" si="3"/>
        <v>0</v>
      </c>
      <c r="M99" s="36"/>
      <c r="N99" s="36"/>
      <c r="O99" s="36"/>
      <c r="P99" s="36"/>
      <c r="Q99" s="173"/>
      <c r="R99" s="174" t="e">
        <f>VLOOKUP(Q99,Sheet5!$B$20:$C$23,2)</f>
        <v>#N/A</v>
      </c>
      <c r="S99" s="172"/>
      <c r="T99" s="141"/>
    </row>
    <row r="100" spans="2:20" ht="15.75" thickBot="1" x14ac:dyDescent="0.3">
      <c r="B100" s="35"/>
      <c r="C100" s="36"/>
      <c r="D100" s="36"/>
      <c r="E100" s="36"/>
      <c r="F100" s="36"/>
      <c r="G100" s="36"/>
      <c r="H100" s="36"/>
      <c r="I100" s="141"/>
      <c r="K100" s="49">
        <f t="shared" si="2"/>
        <v>0</v>
      </c>
      <c r="L100" s="151">
        <f t="shared" si="3"/>
        <v>0</v>
      </c>
      <c r="M100" s="36"/>
      <c r="N100" s="36"/>
      <c r="O100" s="36"/>
      <c r="P100" s="36"/>
      <c r="Q100" s="173"/>
      <c r="R100" s="174" t="e">
        <f>VLOOKUP(Q100,Sheet5!$B$20:$C$23,2)</f>
        <v>#N/A</v>
      </c>
      <c r="S100" s="172"/>
      <c r="T100" s="141"/>
    </row>
    <row r="101" spans="2:20" ht="15.75" thickBot="1" x14ac:dyDescent="0.3">
      <c r="B101" s="35"/>
      <c r="C101" s="36"/>
      <c r="D101" s="36"/>
      <c r="E101" s="36"/>
      <c r="F101" s="36"/>
      <c r="G101" s="36"/>
      <c r="H101" s="36"/>
      <c r="I101" s="141"/>
      <c r="K101" s="49">
        <f t="shared" si="2"/>
        <v>0</v>
      </c>
      <c r="L101" s="151">
        <f t="shared" si="3"/>
        <v>0</v>
      </c>
      <c r="M101" s="36"/>
      <c r="N101" s="36"/>
      <c r="O101" s="36"/>
      <c r="P101" s="36"/>
      <c r="Q101" s="173"/>
      <c r="R101" s="174" t="e">
        <f>VLOOKUP(Q101,Sheet5!$B$20:$C$23,2)</f>
        <v>#N/A</v>
      </c>
      <c r="S101" s="172"/>
      <c r="T101" s="141"/>
    </row>
    <row r="102" spans="2:20" ht="15.75" thickBot="1" x14ac:dyDescent="0.3">
      <c r="B102" s="35"/>
      <c r="C102" s="36"/>
      <c r="D102" s="36"/>
      <c r="E102" s="36"/>
      <c r="F102" s="36"/>
      <c r="G102" s="36"/>
      <c r="H102" s="36"/>
      <c r="I102" s="141"/>
      <c r="K102" s="49">
        <f t="shared" si="2"/>
        <v>0</v>
      </c>
      <c r="L102" s="151">
        <f t="shared" si="3"/>
        <v>0</v>
      </c>
      <c r="M102" s="36"/>
      <c r="N102" s="36"/>
      <c r="O102" s="36"/>
      <c r="P102" s="36"/>
      <c r="Q102" s="173"/>
      <c r="R102" s="174" t="e">
        <f>VLOOKUP(Q102,Sheet5!$B$20:$C$23,2)</f>
        <v>#N/A</v>
      </c>
      <c r="S102" s="172"/>
      <c r="T102" s="141"/>
    </row>
    <row r="103" spans="2:20" ht="15.75" thickBot="1" x14ac:dyDescent="0.3">
      <c r="B103" s="35"/>
      <c r="C103" s="36"/>
      <c r="D103" s="36"/>
      <c r="E103" s="36"/>
      <c r="F103" s="36"/>
      <c r="G103" s="36"/>
      <c r="H103" s="36"/>
      <c r="I103" s="141"/>
      <c r="K103" s="49">
        <f t="shared" si="2"/>
        <v>0</v>
      </c>
      <c r="L103" s="151">
        <f t="shared" si="3"/>
        <v>0</v>
      </c>
      <c r="M103" s="36"/>
      <c r="N103" s="36"/>
      <c r="O103" s="36"/>
      <c r="P103" s="36"/>
      <c r="Q103" s="173"/>
      <c r="R103" s="174" t="e">
        <f>VLOOKUP(Q103,Sheet5!$B$20:$C$23,2)</f>
        <v>#N/A</v>
      </c>
      <c r="S103" s="172"/>
      <c r="T103" s="141"/>
    </row>
    <row r="104" spans="2:20" ht="15.75" thickBot="1" x14ac:dyDescent="0.3">
      <c r="B104" s="35"/>
      <c r="C104" s="36"/>
      <c r="D104" s="36"/>
      <c r="E104" s="36"/>
      <c r="F104" s="36"/>
      <c r="G104" s="36"/>
      <c r="H104" s="36"/>
      <c r="I104" s="141"/>
      <c r="K104" s="49">
        <f t="shared" si="2"/>
        <v>0</v>
      </c>
      <c r="L104" s="151">
        <f t="shared" si="3"/>
        <v>0</v>
      </c>
      <c r="M104" s="36"/>
      <c r="N104" s="36"/>
      <c r="O104" s="36"/>
      <c r="P104" s="36"/>
      <c r="Q104" s="173"/>
      <c r="R104" s="174" t="e">
        <f>VLOOKUP(Q104,Sheet5!$B$20:$C$23,2)</f>
        <v>#N/A</v>
      </c>
      <c r="S104" s="172"/>
      <c r="T104" s="141"/>
    </row>
    <row r="105" spans="2:20" ht="15.75" thickBot="1" x14ac:dyDescent="0.3">
      <c r="B105" s="35"/>
      <c r="C105" s="36"/>
      <c r="D105" s="36"/>
      <c r="E105" s="36"/>
      <c r="F105" s="36"/>
      <c r="G105" s="36"/>
      <c r="H105" s="36"/>
      <c r="I105" s="141"/>
      <c r="K105" s="49">
        <f t="shared" si="2"/>
        <v>0</v>
      </c>
      <c r="L105" s="151">
        <f t="shared" si="3"/>
        <v>0</v>
      </c>
      <c r="M105" s="36"/>
      <c r="N105" s="36"/>
      <c r="O105" s="36"/>
      <c r="P105" s="36"/>
      <c r="Q105" s="173"/>
      <c r="R105" s="174" t="e">
        <f>VLOOKUP(Q105,Sheet5!$B$20:$C$23,2)</f>
        <v>#N/A</v>
      </c>
      <c r="S105" s="172"/>
      <c r="T105" s="141"/>
    </row>
    <row r="106" spans="2:20" ht="15.75" thickBot="1" x14ac:dyDescent="0.3">
      <c r="B106" s="35"/>
      <c r="C106" s="36"/>
      <c r="D106" s="36"/>
      <c r="E106" s="36"/>
      <c r="F106" s="36"/>
      <c r="G106" s="36"/>
      <c r="H106" s="36"/>
      <c r="I106" s="141"/>
      <c r="K106" s="49">
        <f t="shared" si="2"/>
        <v>0</v>
      </c>
      <c r="L106" s="151">
        <f t="shared" si="3"/>
        <v>0</v>
      </c>
      <c r="M106" s="36"/>
      <c r="N106" s="36"/>
      <c r="O106" s="36"/>
      <c r="P106" s="36"/>
      <c r="Q106" s="173"/>
      <c r="R106" s="174" t="e">
        <f>VLOOKUP(Q106,Sheet5!$B$20:$C$23,2)</f>
        <v>#N/A</v>
      </c>
      <c r="S106" s="172"/>
      <c r="T106" s="141"/>
    </row>
    <row r="107" spans="2:20" ht="15.75" thickBot="1" x14ac:dyDescent="0.3">
      <c r="B107" s="35"/>
      <c r="C107" s="36"/>
      <c r="D107" s="36"/>
      <c r="E107" s="36"/>
      <c r="F107" s="36"/>
      <c r="G107" s="36"/>
      <c r="H107" s="36"/>
      <c r="I107" s="141"/>
      <c r="K107" s="49">
        <f t="shared" si="2"/>
        <v>0</v>
      </c>
      <c r="L107" s="151">
        <f t="shared" si="3"/>
        <v>0</v>
      </c>
      <c r="M107" s="36"/>
      <c r="N107" s="36"/>
      <c r="O107" s="36"/>
      <c r="P107" s="36"/>
      <c r="Q107" s="173"/>
      <c r="R107" s="174" t="e">
        <f>VLOOKUP(Q107,Sheet5!$B$20:$C$23,2)</f>
        <v>#N/A</v>
      </c>
      <c r="S107" s="172"/>
      <c r="T107" s="141"/>
    </row>
    <row r="108" spans="2:20" ht="15.75" thickBot="1" x14ac:dyDescent="0.3">
      <c r="B108" s="35"/>
      <c r="C108" s="36"/>
      <c r="D108" s="36"/>
      <c r="E108" s="36"/>
      <c r="F108" s="36"/>
      <c r="G108" s="36"/>
      <c r="H108" s="36"/>
      <c r="I108" s="141"/>
      <c r="K108" s="49">
        <f t="shared" si="2"/>
        <v>0</v>
      </c>
      <c r="L108" s="151">
        <f t="shared" si="3"/>
        <v>0</v>
      </c>
      <c r="M108" s="36"/>
      <c r="N108" s="36"/>
      <c r="O108" s="36"/>
      <c r="P108" s="36"/>
      <c r="Q108" s="173"/>
      <c r="R108" s="174" t="e">
        <f>VLOOKUP(Q108,Sheet5!$B$20:$C$23,2)</f>
        <v>#N/A</v>
      </c>
      <c r="S108" s="172"/>
      <c r="T108" s="141"/>
    </row>
    <row r="109" spans="2:20" ht="15.75" thickBot="1" x14ac:dyDescent="0.3">
      <c r="B109" s="35"/>
      <c r="C109" s="36"/>
      <c r="D109" s="36"/>
      <c r="E109" s="36"/>
      <c r="F109" s="36"/>
      <c r="G109" s="36"/>
      <c r="H109" s="36"/>
      <c r="I109" s="141"/>
      <c r="K109" s="49">
        <f t="shared" si="2"/>
        <v>0</v>
      </c>
      <c r="L109" s="151">
        <f t="shared" si="3"/>
        <v>0</v>
      </c>
      <c r="M109" s="36"/>
      <c r="N109" s="36"/>
      <c r="O109" s="36"/>
      <c r="P109" s="36"/>
      <c r="Q109" s="173"/>
      <c r="R109" s="174" t="e">
        <f>VLOOKUP(Q109,Sheet5!$B$20:$C$23,2)</f>
        <v>#N/A</v>
      </c>
      <c r="S109" s="172"/>
      <c r="T109" s="141"/>
    </row>
    <row r="110" spans="2:20" ht="15.75" thickBot="1" x14ac:dyDescent="0.3">
      <c r="B110" s="35"/>
      <c r="C110" s="36"/>
      <c r="D110" s="36"/>
      <c r="E110" s="36"/>
      <c r="F110" s="36"/>
      <c r="G110" s="36"/>
      <c r="H110" s="36"/>
      <c r="I110" s="141"/>
      <c r="K110" s="49">
        <f t="shared" si="2"/>
        <v>0</v>
      </c>
      <c r="L110" s="151">
        <f t="shared" si="3"/>
        <v>0</v>
      </c>
      <c r="M110" s="36"/>
      <c r="N110" s="36"/>
      <c r="O110" s="36"/>
      <c r="P110" s="36"/>
      <c r="Q110" s="173"/>
      <c r="R110" s="174" t="e">
        <f>VLOOKUP(Q110,Sheet5!$B$20:$C$23,2)</f>
        <v>#N/A</v>
      </c>
      <c r="S110" s="172"/>
      <c r="T110" s="141"/>
    </row>
    <row r="111" spans="2:20" ht="15.75" thickBot="1" x14ac:dyDescent="0.3">
      <c r="B111" s="35"/>
      <c r="C111" s="36"/>
      <c r="D111" s="36"/>
      <c r="E111" s="36"/>
      <c r="F111" s="36"/>
      <c r="G111" s="36"/>
      <c r="H111" s="36"/>
      <c r="I111" s="141"/>
      <c r="K111" s="49">
        <f t="shared" si="2"/>
        <v>0</v>
      </c>
      <c r="L111" s="151">
        <f t="shared" si="3"/>
        <v>0</v>
      </c>
      <c r="M111" s="36"/>
      <c r="N111" s="36"/>
      <c r="O111" s="36"/>
      <c r="P111" s="36"/>
      <c r="Q111" s="173"/>
      <c r="R111" s="174" t="e">
        <f>VLOOKUP(Q111,Sheet5!$B$20:$C$23,2)</f>
        <v>#N/A</v>
      </c>
      <c r="S111" s="172"/>
      <c r="T111" s="141"/>
    </row>
    <row r="112" spans="2:20" ht="15.75" thickBot="1" x14ac:dyDescent="0.3">
      <c r="B112" s="35"/>
      <c r="C112" s="36"/>
      <c r="D112" s="36"/>
      <c r="E112" s="36"/>
      <c r="F112" s="36"/>
      <c r="G112" s="36"/>
      <c r="H112" s="36"/>
      <c r="I112" s="141"/>
      <c r="K112" s="49">
        <f t="shared" si="2"/>
        <v>0</v>
      </c>
      <c r="L112" s="151">
        <f t="shared" si="3"/>
        <v>0</v>
      </c>
      <c r="M112" s="36"/>
      <c r="N112" s="36"/>
      <c r="O112" s="36"/>
      <c r="P112" s="36"/>
      <c r="Q112" s="173"/>
      <c r="R112" s="174" t="e">
        <f>VLOOKUP(Q112,Sheet5!$B$20:$C$23,2)</f>
        <v>#N/A</v>
      </c>
      <c r="S112" s="172"/>
      <c r="T112" s="141"/>
    </row>
    <row r="113" spans="2:20" ht="15.75" thickBot="1" x14ac:dyDescent="0.3">
      <c r="B113" s="35"/>
      <c r="C113" s="36"/>
      <c r="D113" s="36"/>
      <c r="E113" s="36"/>
      <c r="F113" s="36"/>
      <c r="G113" s="36"/>
      <c r="H113" s="36"/>
      <c r="I113" s="141"/>
      <c r="K113" s="49">
        <f t="shared" si="2"/>
        <v>0</v>
      </c>
      <c r="L113" s="151">
        <f t="shared" si="3"/>
        <v>0</v>
      </c>
      <c r="M113" s="36"/>
      <c r="N113" s="36"/>
      <c r="O113" s="36"/>
      <c r="P113" s="36"/>
      <c r="Q113" s="173"/>
      <c r="R113" s="174" t="e">
        <f>VLOOKUP(Q113,Sheet5!$B$20:$C$23,2)</f>
        <v>#N/A</v>
      </c>
      <c r="S113" s="172"/>
      <c r="T113" s="141"/>
    </row>
    <row r="114" spans="2:20" ht="15.75" thickBot="1" x14ac:dyDescent="0.3">
      <c r="B114" s="35"/>
      <c r="C114" s="36"/>
      <c r="D114" s="36"/>
      <c r="E114" s="36"/>
      <c r="F114" s="36"/>
      <c r="G114" s="36"/>
      <c r="H114" s="36"/>
      <c r="I114" s="141"/>
      <c r="K114" s="49">
        <f t="shared" si="2"/>
        <v>0</v>
      </c>
      <c r="L114" s="151">
        <f t="shared" si="3"/>
        <v>0</v>
      </c>
      <c r="M114" s="36"/>
      <c r="N114" s="36"/>
      <c r="O114" s="36"/>
      <c r="P114" s="36"/>
      <c r="Q114" s="173"/>
      <c r="R114" s="174" t="e">
        <f>VLOOKUP(Q114,Sheet5!$B$20:$C$23,2)</f>
        <v>#N/A</v>
      </c>
      <c r="S114" s="172"/>
      <c r="T114" s="141"/>
    </row>
    <row r="115" spans="2:20" ht="15.75" thickBot="1" x14ac:dyDescent="0.3">
      <c r="B115" s="35"/>
      <c r="C115" s="36"/>
      <c r="D115" s="36"/>
      <c r="E115" s="36"/>
      <c r="F115" s="36"/>
      <c r="G115" s="36"/>
      <c r="H115" s="36"/>
      <c r="I115" s="141"/>
      <c r="K115" s="49">
        <f t="shared" si="2"/>
        <v>0</v>
      </c>
      <c r="L115" s="151">
        <f t="shared" si="3"/>
        <v>0</v>
      </c>
      <c r="M115" s="36"/>
      <c r="N115" s="36"/>
      <c r="O115" s="36"/>
      <c r="P115" s="36"/>
      <c r="Q115" s="173"/>
      <c r="R115" s="174" t="e">
        <f>VLOOKUP(Q115,Sheet5!$B$20:$C$23,2)</f>
        <v>#N/A</v>
      </c>
      <c r="S115" s="172"/>
      <c r="T115" s="141"/>
    </row>
    <row r="116" spans="2:20" ht="15.75" thickBot="1" x14ac:dyDescent="0.3">
      <c r="B116" s="35"/>
      <c r="C116" s="36"/>
      <c r="D116" s="36"/>
      <c r="E116" s="36"/>
      <c r="F116" s="36"/>
      <c r="G116" s="36"/>
      <c r="H116" s="36"/>
      <c r="I116" s="141"/>
      <c r="K116" s="49">
        <f t="shared" si="2"/>
        <v>0</v>
      </c>
      <c r="L116" s="151">
        <f t="shared" si="3"/>
        <v>0</v>
      </c>
      <c r="M116" s="36"/>
      <c r="N116" s="36"/>
      <c r="O116" s="36"/>
      <c r="P116" s="36"/>
      <c r="Q116" s="173"/>
      <c r="R116" s="174" t="e">
        <f>VLOOKUP(Q116,Sheet5!$B$20:$C$23,2)</f>
        <v>#N/A</v>
      </c>
      <c r="S116" s="172"/>
      <c r="T116" s="141"/>
    </row>
    <row r="117" spans="2:20" ht="15.75" thickBot="1" x14ac:dyDescent="0.3">
      <c r="B117" s="35"/>
      <c r="C117" s="36"/>
      <c r="D117" s="36"/>
      <c r="E117" s="36"/>
      <c r="F117" s="36"/>
      <c r="G117" s="36"/>
      <c r="H117" s="36"/>
      <c r="I117" s="141"/>
      <c r="K117" s="49">
        <f t="shared" si="2"/>
        <v>0</v>
      </c>
      <c r="L117" s="151">
        <f t="shared" si="3"/>
        <v>0</v>
      </c>
      <c r="M117" s="36"/>
      <c r="N117" s="36"/>
      <c r="O117" s="36"/>
      <c r="P117" s="36"/>
      <c r="Q117" s="173"/>
      <c r="R117" s="174" t="e">
        <f>VLOOKUP(Q117,Sheet5!$B$20:$C$23,2)</f>
        <v>#N/A</v>
      </c>
      <c r="S117" s="172"/>
      <c r="T117" s="141"/>
    </row>
    <row r="118" spans="2:20" ht="15.75" thickBot="1" x14ac:dyDescent="0.3">
      <c r="B118" s="35"/>
      <c r="C118" s="36"/>
      <c r="D118" s="36"/>
      <c r="E118" s="36"/>
      <c r="F118" s="36"/>
      <c r="G118" s="36"/>
      <c r="H118" s="36"/>
      <c r="I118" s="141"/>
      <c r="K118" s="49">
        <f t="shared" si="2"/>
        <v>0</v>
      </c>
      <c r="L118" s="151">
        <f t="shared" si="3"/>
        <v>0</v>
      </c>
      <c r="M118" s="36"/>
      <c r="N118" s="36"/>
      <c r="O118" s="36"/>
      <c r="P118" s="36"/>
      <c r="Q118" s="173"/>
      <c r="R118" s="174" t="e">
        <f>VLOOKUP(Q118,Sheet5!$B$20:$C$23,2)</f>
        <v>#N/A</v>
      </c>
      <c r="S118" s="172"/>
      <c r="T118" s="141"/>
    </row>
    <row r="119" spans="2:20" ht="15.75" thickBot="1" x14ac:dyDescent="0.3">
      <c r="B119" s="35"/>
      <c r="C119" s="36"/>
      <c r="D119" s="36"/>
      <c r="E119" s="36"/>
      <c r="F119" s="36"/>
      <c r="G119" s="36"/>
      <c r="H119" s="36"/>
      <c r="I119" s="141"/>
      <c r="K119" s="49">
        <f t="shared" si="2"/>
        <v>0</v>
      </c>
      <c r="L119" s="151">
        <f t="shared" si="3"/>
        <v>0</v>
      </c>
      <c r="M119" s="36"/>
      <c r="N119" s="36"/>
      <c r="O119" s="36"/>
      <c r="P119" s="36"/>
      <c r="Q119" s="173"/>
      <c r="R119" s="174" t="e">
        <f>VLOOKUP(Q119,Sheet5!$B$20:$C$23,2)</f>
        <v>#N/A</v>
      </c>
      <c r="S119" s="172"/>
      <c r="T119" s="141"/>
    </row>
    <row r="120" spans="2:20" ht="15.75" thickBot="1" x14ac:dyDescent="0.3">
      <c r="B120" s="35"/>
      <c r="C120" s="36"/>
      <c r="D120" s="36"/>
      <c r="E120" s="36"/>
      <c r="F120" s="36"/>
      <c r="G120" s="36"/>
      <c r="H120" s="36"/>
      <c r="I120" s="141"/>
      <c r="K120" s="49">
        <f t="shared" si="2"/>
        <v>0</v>
      </c>
      <c r="L120" s="151">
        <f t="shared" si="3"/>
        <v>0</v>
      </c>
      <c r="M120" s="36"/>
      <c r="N120" s="36"/>
      <c r="O120" s="36"/>
      <c r="P120" s="36"/>
      <c r="Q120" s="173"/>
      <c r="R120" s="174" t="e">
        <f>VLOOKUP(Q120,Sheet5!$B$20:$C$23,2)</f>
        <v>#N/A</v>
      </c>
      <c r="S120" s="172"/>
      <c r="T120" s="141"/>
    </row>
    <row r="121" spans="2:20" ht="15.75" thickBot="1" x14ac:dyDescent="0.3">
      <c r="B121" s="35"/>
      <c r="C121" s="36"/>
      <c r="D121" s="36"/>
      <c r="E121" s="36"/>
      <c r="F121" s="36"/>
      <c r="G121" s="36"/>
      <c r="H121" s="36"/>
      <c r="I121" s="141"/>
      <c r="K121" s="49">
        <f t="shared" si="2"/>
        <v>0</v>
      </c>
      <c r="L121" s="151">
        <f t="shared" si="3"/>
        <v>0</v>
      </c>
      <c r="M121" s="36"/>
      <c r="N121" s="36"/>
      <c r="O121" s="36"/>
      <c r="P121" s="36"/>
      <c r="Q121" s="173"/>
      <c r="R121" s="174" t="e">
        <f>VLOOKUP(Q121,Sheet5!$B$20:$C$23,2)</f>
        <v>#N/A</v>
      </c>
      <c r="S121" s="172"/>
      <c r="T121" s="141"/>
    </row>
    <row r="122" spans="2:20" ht="15.75" thickBot="1" x14ac:dyDescent="0.3">
      <c r="B122" s="35"/>
      <c r="C122" s="36"/>
      <c r="D122" s="36"/>
      <c r="E122" s="36"/>
      <c r="F122" s="36"/>
      <c r="G122" s="36"/>
      <c r="H122" s="36"/>
      <c r="I122" s="141"/>
      <c r="K122" s="49">
        <f t="shared" si="2"/>
        <v>0</v>
      </c>
      <c r="L122" s="151">
        <f t="shared" si="3"/>
        <v>0</v>
      </c>
      <c r="M122" s="36"/>
      <c r="N122" s="36"/>
      <c r="O122" s="36"/>
      <c r="P122" s="36"/>
      <c r="Q122" s="173"/>
      <c r="R122" s="174" t="e">
        <f>VLOOKUP(Q122,Sheet5!$B$20:$C$23,2)</f>
        <v>#N/A</v>
      </c>
      <c r="S122" s="172"/>
      <c r="T122" s="141"/>
    </row>
    <row r="123" spans="2:20" ht="15.75" thickBot="1" x14ac:dyDescent="0.3">
      <c r="B123" s="35"/>
      <c r="C123" s="36"/>
      <c r="D123" s="36"/>
      <c r="E123" s="36"/>
      <c r="F123" s="36"/>
      <c r="G123" s="36"/>
      <c r="H123" s="36"/>
      <c r="I123" s="141"/>
      <c r="K123" s="49">
        <f t="shared" si="2"/>
        <v>0</v>
      </c>
      <c r="L123" s="151">
        <f t="shared" si="3"/>
        <v>0</v>
      </c>
      <c r="M123" s="36"/>
      <c r="N123" s="36"/>
      <c r="O123" s="36"/>
      <c r="P123" s="36"/>
      <c r="Q123" s="173"/>
      <c r="R123" s="174" t="e">
        <f>VLOOKUP(Q123,Sheet5!$B$20:$C$23,2)</f>
        <v>#N/A</v>
      </c>
      <c r="S123" s="172"/>
      <c r="T123" s="141"/>
    </row>
    <row r="124" spans="2:20" ht="15.75" thickBot="1" x14ac:dyDescent="0.3">
      <c r="B124" s="35"/>
      <c r="C124" s="36"/>
      <c r="D124" s="36"/>
      <c r="E124" s="36"/>
      <c r="F124" s="36"/>
      <c r="G124" s="36"/>
      <c r="H124" s="36"/>
      <c r="I124" s="141"/>
      <c r="K124" s="49">
        <f t="shared" si="2"/>
        <v>0</v>
      </c>
      <c r="L124" s="151">
        <f t="shared" si="3"/>
        <v>0</v>
      </c>
      <c r="M124" s="36"/>
      <c r="N124" s="36"/>
      <c r="O124" s="36"/>
      <c r="P124" s="36"/>
      <c r="Q124" s="173"/>
      <c r="R124" s="174" t="e">
        <f>VLOOKUP(Q124,Sheet5!$B$20:$C$23,2)</f>
        <v>#N/A</v>
      </c>
      <c r="S124" s="172"/>
      <c r="T124" s="141"/>
    </row>
    <row r="125" spans="2:20" ht="15.75" thickBot="1" x14ac:dyDescent="0.3">
      <c r="B125" s="35"/>
      <c r="C125" s="36"/>
      <c r="D125" s="36"/>
      <c r="E125" s="36"/>
      <c r="F125" s="36"/>
      <c r="G125" s="36"/>
      <c r="H125" s="36"/>
      <c r="I125" s="141"/>
      <c r="K125" s="49">
        <f t="shared" si="2"/>
        <v>0</v>
      </c>
      <c r="L125" s="151">
        <f t="shared" si="3"/>
        <v>0</v>
      </c>
      <c r="M125" s="36"/>
      <c r="N125" s="36"/>
      <c r="O125" s="36"/>
      <c r="P125" s="36"/>
      <c r="Q125" s="173"/>
      <c r="R125" s="174" t="e">
        <f>VLOOKUP(Q125,Sheet5!$B$20:$C$23,2)</f>
        <v>#N/A</v>
      </c>
      <c r="S125" s="172"/>
      <c r="T125" s="141"/>
    </row>
    <row r="126" spans="2:20" ht="15.75" thickBot="1" x14ac:dyDescent="0.3">
      <c r="B126" s="35"/>
      <c r="C126" s="36"/>
      <c r="D126" s="36"/>
      <c r="E126" s="36"/>
      <c r="F126" s="36"/>
      <c r="G126" s="36"/>
      <c r="H126" s="36"/>
      <c r="I126" s="141"/>
      <c r="K126" s="49">
        <f t="shared" si="2"/>
        <v>0</v>
      </c>
      <c r="L126" s="151">
        <f t="shared" si="3"/>
        <v>0</v>
      </c>
      <c r="M126" s="36"/>
      <c r="N126" s="36"/>
      <c r="O126" s="36"/>
      <c r="P126" s="36"/>
      <c r="Q126" s="173"/>
      <c r="R126" s="174" t="e">
        <f>VLOOKUP(Q126,Sheet5!$B$20:$C$23,2)</f>
        <v>#N/A</v>
      </c>
      <c r="S126" s="172"/>
      <c r="T126" s="141"/>
    </row>
    <row r="127" spans="2:20" ht="15.75" thickBot="1" x14ac:dyDescent="0.3">
      <c r="B127" s="35"/>
      <c r="C127" s="36"/>
      <c r="D127" s="36"/>
      <c r="E127" s="36"/>
      <c r="F127" s="36"/>
      <c r="G127" s="36"/>
      <c r="H127" s="36"/>
      <c r="I127" s="141"/>
      <c r="K127" s="49">
        <f t="shared" si="2"/>
        <v>0</v>
      </c>
      <c r="L127" s="151">
        <f t="shared" si="3"/>
        <v>0</v>
      </c>
      <c r="M127" s="36"/>
      <c r="N127" s="36"/>
      <c r="O127" s="36"/>
      <c r="P127" s="36"/>
      <c r="Q127" s="173"/>
      <c r="R127" s="174" t="e">
        <f>VLOOKUP(Q127,Sheet5!$B$20:$C$23,2)</f>
        <v>#N/A</v>
      </c>
      <c r="S127" s="172"/>
      <c r="T127" s="141"/>
    </row>
    <row r="128" spans="2:20" ht="15.75" thickBot="1" x14ac:dyDescent="0.3">
      <c r="B128" s="35"/>
      <c r="C128" s="36"/>
      <c r="D128" s="36"/>
      <c r="E128" s="36"/>
      <c r="F128" s="36"/>
      <c r="G128" s="36"/>
      <c r="H128" s="36"/>
      <c r="I128" s="141"/>
      <c r="K128" s="49">
        <f t="shared" si="2"/>
        <v>0</v>
      </c>
      <c r="L128" s="151">
        <f t="shared" si="3"/>
        <v>0</v>
      </c>
      <c r="M128" s="36"/>
      <c r="N128" s="36"/>
      <c r="O128" s="36"/>
      <c r="P128" s="36"/>
      <c r="Q128" s="173"/>
      <c r="R128" s="174" t="e">
        <f>VLOOKUP(Q128,Sheet5!$B$20:$C$23,2)</f>
        <v>#N/A</v>
      </c>
      <c r="S128" s="172"/>
      <c r="T128" s="141"/>
    </row>
    <row r="129" spans="2:20" ht="15.75" thickBot="1" x14ac:dyDescent="0.3">
      <c r="B129" s="35"/>
      <c r="C129" s="36"/>
      <c r="D129" s="36"/>
      <c r="E129" s="36"/>
      <c r="F129" s="36"/>
      <c r="G129" s="36"/>
      <c r="H129" s="36"/>
      <c r="I129" s="141"/>
      <c r="K129" s="49">
        <f t="shared" si="2"/>
        <v>0</v>
      </c>
      <c r="L129" s="151">
        <f t="shared" si="3"/>
        <v>0</v>
      </c>
      <c r="M129" s="36"/>
      <c r="N129" s="36"/>
      <c r="O129" s="36"/>
      <c r="P129" s="36"/>
      <c r="Q129" s="173"/>
      <c r="R129" s="174" t="e">
        <f>VLOOKUP(Q129,Sheet5!$B$20:$C$23,2)</f>
        <v>#N/A</v>
      </c>
      <c r="S129" s="172"/>
      <c r="T129" s="141"/>
    </row>
    <row r="130" spans="2:20" ht="15.75" thickBot="1" x14ac:dyDescent="0.3">
      <c r="B130" s="35"/>
      <c r="C130" s="36"/>
      <c r="D130" s="36"/>
      <c r="E130" s="36"/>
      <c r="F130" s="36"/>
      <c r="G130" s="36"/>
      <c r="H130" s="36"/>
      <c r="I130" s="141"/>
      <c r="K130" s="49">
        <f t="shared" si="2"/>
        <v>0</v>
      </c>
      <c r="L130" s="151">
        <f t="shared" si="3"/>
        <v>0</v>
      </c>
      <c r="M130" s="36"/>
      <c r="N130" s="36"/>
      <c r="O130" s="36"/>
      <c r="P130" s="36"/>
      <c r="Q130" s="173"/>
      <c r="R130" s="174" t="e">
        <f>VLOOKUP(Q130,Sheet5!$B$20:$C$23,2)</f>
        <v>#N/A</v>
      </c>
      <c r="S130" s="172"/>
      <c r="T130" s="141"/>
    </row>
    <row r="131" spans="2:20" ht="15.75" thickBot="1" x14ac:dyDescent="0.3">
      <c r="B131" s="35"/>
      <c r="C131" s="36"/>
      <c r="D131" s="36"/>
      <c r="E131" s="36"/>
      <c r="F131" s="36"/>
      <c r="G131" s="36"/>
      <c r="H131" s="36"/>
      <c r="I131" s="141"/>
      <c r="K131" s="49">
        <f t="shared" si="2"/>
        <v>0</v>
      </c>
      <c r="L131" s="151">
        <f t="shared" si="3"/>
        <v>0</v>
      </c>
      <c r="M131" s="36"/>
      <c r="N131" s="36"/>
      <c r="O131" s="36"/>
      <c r="P131" s="36"/>
      <c r="Q131" s="173"/>
      <c r="R131" s="174" t="e">
        <f>VLOOKUP(Q131,Sheet5!$B$20:$C$23,2)</f>
        <v>#N/A</v>
      </c>
      <c r="S131" s="172"/>
      <c r="T131" s="141"/>
    </row>
    <row r="132" spans="2:20" ht="15.75" thickBot="1" x14ac:dyDescent="0.3">
      <c r="B132" s="35"/>
      <c r="C132" s="36"/>
      <c r="D132" s="36"/>
      <c r="E132" s="36"/>
      <c r="F132" s="36"/>
      <c r="G132" s="36"/>
      <c r="H132" s="36"/>
      <c r="I132" s="141"/>
      <c r="K132" s="49">
        <f t="shared" si="2"/>
        <v>0</v>
      </c>
      <c r="L132" s="151">
        <f t="shared" si="3"/>
        <v>0</v>
      </c>
      <c r="M132" s="36"/>
      <c r="N132" s="36"/>
      <c r="O132" s="36"/>
      <c r="P132" s="36"/>
      <c r="Q132" s="173"/>
      <c r="R132" s="174" t="e">
        <f>VLOOKUP(Q132,Sheet5!$B$20:$C$23,2)</f>
        <v>#N/A</v>
      </c>
      <c r="S132" s="172"/>
      <c r="T132" s="141"/>
    </row>
    <row r="133" spans="2:20" ht="15.75" thickBot="1" x14ac:dyDescent="0.3">
      <c r="B133" s="35"/>
      <c r="C133" s="36"/>
      <c r="D133" s="36"/>
      <c r="E133" s="36"/>
      <c r="F133" s="36"/>
      <c r="G133" s="36"/>
      <c r="H133" s="36"/>
      <c r="I133" s="141"/>
      <c r="K133" s="49">
        <f t="shared" si="2"/>
        <v>0</v>
      </c>
      <c r="L133" s="151">
        <f t="shared" si="3"/>
        <v>0</v>
      </c>
      <c r="M133" s="36"/>
      <c r="N133" s="36"/>
      <c r="O133" s="36"/>
      <c r="P133" s="36"/>
      <c r="Q133" s="173"/>
      <c r="R133" s="174" t="e">
        <f>VLOOKUP(Q133,Sheet5!$B$20:$C$23,2)</f>
        <v>#N/A</v>
      </c>
      <c r="S133" s="172"/>
      <c r="T133" s="141"/>
    </row>
    <row r="134" spans="2:20" ht="15.75" thickBot="1" x14ac:dyDescent="0.3">
      <c r="B134" s="35"/>
      <c r="C134" s="36"/>
      <c r="D134" s="36"/>
      <c r="E134" s="36"/>
      <c r="F134" s="36"/>
      <c r="G134" s="36"/>
      <c r="H134" s="36"/>
      <c r="I134" s="141"/>
      <c r="K134" s="49">
        <f t="shared" si="2"/>
        <v>0</v>
      </c>
      <c r="L134" s="151">
        <f t="shared" si="3"/>
        <v>0</v>
      </c>
      <c r="M134" s="36"/>
      <c r="N134" s="36"/>
      <c r="O134" s="36"/>
      <c r="P134" s="36"/>
      <c r="Q134" s="173"/>
      <c r="R134" s="174" t="e">
        <f>VLOOKUP(Q134,Sheet5!$B$20:$C$23,2)</f>
        <v>#N/A</v>
      </c>
      <c r="S134" s="172"/>
      <c r="T134" s="141"/>
    </row>
    <row r="135" spans="2:20" ht="15.75" thickBot="1" x14ac:dyDescent="0.3">
      <c r="B135" s="35"/>
      <c r="C135" s="36"/>
      <c r="D135" s="36"/>
      <c r="E135" s="36"/>
      <c r="F135" s="36"/>
      <c r="G135" s="36"/>
      <c r="H135" s="36"/>
      <c r="I135" s="141"/>
      <c r="K135" s="49">
        <f t="shared" si="2"/>
        <v>0</v>
      </c>
      <c r="L135" s="151">
        <f t="shared" si="3"/>
        <v>0</v>
      </c>
      <c r="M135" s="36"/>
      <c r="N135" s="36"/>
      <c r="O135" s="36"/>
      <c r="P135" s="36"/>
      <c r="Q135" s="173"/>
      <c r="R135" s="174" t="e">
        <f>VLOOKUP(Q135,Sheet5!$B$20:$C$23,2)</f>
        <v>#N/A</v>
      </c>
      <c r="S135" s="172"/>
      <c r="T135" s="141"/>
    </row>
    <row r="136" spans="2:20" ht="15.75" thickBot="1" x14ac:dyDescent="0.3">
      <c r="B136" s="35"/>
      <c r="C136" s="36"/>
      <c r="D136" s="36"/>
      <c r="E136" s="36"/>
      <c r="F136" s="36"/>
      <c r="G136" s="36"/>
      <c r="H136" s="36"/>
      <c r="I136" s="141"/>
      <c r="K136" s="49">
        <f t="shared" si="2"/>
        <v>0</v>
      </c>
      <c r="L136" s="151">
        <f t="shared" si="3"/>
        <v>0</v>
      </c>
      <c r="M136" s="36"/>
      <c r="N136" s="36"/>
      <c r="O136" s="36"/>
      <c r="P136" s="36"/>
      <c r="Q136" s="173"/>
      <c r="R136" s="174" t="e">
        <f>VLOOKUP(Q136,Sheet5!$B$20:$C$23,2)</f>
        <v>#N/A</v>
      </c>
      <c r="S136" s="172"/>
      <c r="T136" s="141"/>
    </row>
    <row r="137" spans="2:20" ht="15.75" thickBot="1" x14ac:dyDescent="0.3">
      <c r="B137" s="35"/>
      <c r="C137" s="36"/>
      <c r="D137" s="36"/>
      <c r="E137" s="36"/>
      <c r="F137" s="36"/>
      <c r="G137" s="36"/>
      <c r="H137" s="36"/>
      <c r="I137" s="141"/>
      <c r="K137" s="49">
        <f t="shared" si="2"/>
        <v>0</v>
      </c>
      <c r="L137" s="151">
        <f t="shared" si="3"/>
        <v>0</v>
      </c>
      <c r="M137" s="36"/>
      <c r="N137" s="36"/>
      <c r="O137" s="36"/>
      <c r="P137" s="36"/>
      <c r="Q137" s="173"/>
      <c r="R137" s="174" t="e">
        <f>VLOOKUP(Q137,Sheet5!$B$20:$C$23,2)</f>
        <v>#N/A</v>
      </c>
      <c r="S137" s="172"/>
      <c r="T137" s="141"/>
    </row>
    <row r="138" spans="2:20" ht="15.75" thickBot="1" x14ac:dyDescent="0.3">
      <c r="B138" s="35"/>
      <c r="C138" s="36"/>
      <c r="D138" s="36"/>
      <c r="E138" s="36"/>
      <c r="F138" s="36"/>
      <c r="G138" s="36"/>
      <c r="H138" s="36"/>
      <c r="I138" s="141"/>
      <c r="K138" s="49">
        <f t="shared" si="2"/>
        <v>0</v>
      </c>
      <c r="L138" s="151">
        <f t="shared" si="3"/>
        <v>0</v>
      </c>
      <c r="M138" s="36"/>
      <c r="N138" s="36"/>
      <c r="O138" s="36"/>
      <c r="P138" s="36"/>
      <c r="Q138" s="173"/>
      <c r="R138" s="174" t="e">
        <f>VLOOKUP(Q138,Sheet5!$B$20:$C$23,2)</f>
        <v>#N/A</v>
      </c>
      <c r="S138" s="172"/>
      <c r="T138" s="141"/>
    </row>
    <row r="139" spans="2:20" ht="15.75" thickBot="1" x14ac:dyDescent="0.3">
      <c r="B139" s="35"/>
      <c r="C139" s="36"/>
      <c r="D139" s="36"/>
      <c r="E139" s="36"/>
      <c r="F139" s="36"/>
      <c r="G139" s="36"/>
      <c r="H139" s="36"/>
      <c r="I139" s="141"/>
      <c r="K139" s="49">
        <f t="shared" si="2"/>
        <v>0</v>
      </c>
      <c r="L139" s="151">
        <f t="shared" si="3"/>
        <v>0</v>
      </c>
      <c r="M139" s="36"/>
      <c r="N139" s="36"/>
      <c r="O139" s="36"/>
      <c r="P139" s="36"/>
      <c r="Q139" s="173"/>
      <c r="R139" s="174" t="e">
        <f>VLOOKUP(Q139,Sheet5!$B$20:$C$23,2)</f>
        <v>#N/A</v>
      </c>
      <c r="S139" s="172"/>
      <c r="T139" s="141"/>
    </row>
    <row r="140" spans="2:20" ht="15.75" thickBot="1" x14ac:dyDescent="0.3">
      <c r="B140" s="35"/>
      <c r="C140" s="36"/>
      <c r="D140" s="36"/>
      <c r="E140" s="36"/>
      <c r="F140" s="36"/>
      <c r="G140" s="36"/>
      <c r="H140" s="36"/>
      <c r="I140" s="141"/>
      <c r="K140" s="49">
        <f t="shared" si="2"/>
        <v>0</v>
      </c>
      <c r="L140" s="151">
        <f t="shared" si="3"/>
        <v>0</v>
      </c>
      <c r="M140" s="36"/>
      <c r="N140" s="36"/>
      <c r="O140" s="36"/>
      <c r="P140" s="36"/>
      <c r="Q140" s="173"/>
      <c r="R140" s="174" t="e">
        <f>VLOOKUP(Q140,Sheet5!$B$20:$C$23,2)</f>
        <v>#N/A</v>
      </c>
      <c r="S140" s="172"/>
      <c r="T140" s="141"/>
    </row>
    <row r="141" spans="2:20" ht="15.75" thickBot="1" x14ac:dyDescent="0.3">
      <c r="B141" s="35"/>
      <c r="C141" s="36"/>
      <c r="D141" s="36"/>
      <c r="E141" s="36"/>
      <c r="F141" s="36"/>
      <c r="G141" s="36"/>
      <c r="H141" s="36"/>
      <c r="I141" s="141"/>
      <c r="K141" s="49">
        <f t="shared" si="2"/>
        <v>0</v>
      </c>
      <c r="L141" s="151">
        <f t="shared" si="3"/>
        <v>0</v>
      </c>
      <c r="M141" s="36"/>
      <c r="N141" s="36"/>
      <c r="O141" s="36"/>
      <c r="P141" s="36"/>
      <c r="Q141" s="173"/>
      <c r="R141" s="174" t="e">
        <f>VLOOKUP(Q141,Sheet5!$B$20:$C$23,2)</f>
        <v>#N/A</v>
      </c>
      <c r="S141" s="172"/>
      <c r="T141" s="141"/>
    </row>
    <row r="142" spans="2:20" ht="15.75" thickBot="1" x14ac:dyDescent="0.3">
      <c r="B142" s="35"/>
      <c r="C142" s="36"/>
      <c r="D142" s="36"/>
      <c r="E142" s="36"/>
      <c r="F142" s="36"/>
      <c r="G142" s="36"/>
      <c r="H142" s="36"/>
      <c r="I142" s="141"/>
      <c r="K142" s="49">
        <f t="shared" si="2"/>
        <v>0</v>
      </c>
      <c r="L142" s="151">
        <f t="shared" si="3"/>
        <v>0</v>
      </c>
      <c r="M142" s="36"/>
      <c r="N142" s="36"/>
      <c r="O142" s="36"/>
      <c r="P142" s="36"/>
      <c r="Q142" s="173"/>
      <c r="R142" s="174" t="e">
        <f>VLOOKUP(Q142,Sheet5!$B$20:$C$23,2)</f>
        <v>#N/A</v>
      </c>
      <c r="S142" s="172"/>
      <c r="T142" s="141"/>
    </row>
    <row r="143" spans="2:20" ht="15.75" thickBot="1" x14ac:dyDescent="0.3">
      <c r="B143" s="35"/>
      <c r="C143" s="36"/>
      <c r="D143" s="36"/>
      <c r="E143" s="36"/>
      <c r="F143" s="36"/>
      <c r="G143" s="36"/>
      <c r="H143" s="36"/>
      <c r="I143" s="141"/>
      <c r="K143" s="49">
        <f t="shared" si="2"/>
        <v>0</v>
      </c>
      <c r="L143" s="151">
        <f t="shared" si="3"/>
        <v>0</v>
      </c>
      <c r="M143" s="36"/>
      <c r="N143" s="36"/>
      <c r="O143" s="36"/>
      <c r="P143" s="36"/>
      <c r="Q143" s="173"/>
      <c r="R143" s="174" t="e">
        <f>VLOOKUP(Q143,Sheet5!$B$20:$C$23,2)</f>
        <v>#N/A</v>
      </c>
      <c r="S143" s="172"/>
      <c r="T143" s="141"/>
    </row>
    <row r="144" spans="2:20" ht="15.75" thickBot="1" x14ac:dyDescent="0.3">
      <c r="B144" s="35"/>
      <c r="C144" s="36"/>
      <c r="D144" s="36"/>
      <c r="E144" s="36"/>
      <c r="F144" s="36"/>
      <c r="G144" s="36"/>
      <c r="H144" s="36"/>
      <c r="I144" s="141"/>
      <c r="K144" s="49">
        <f t="shared" ref="K144:K207" si="4">B144</f>
        <v>0</v>
      </c>
      <c r="L144" s="151">
        <f t="shared" ref="L144:L207" si="5">C144</f>
        <v>0</v>
      </c>
      <c r="M144" s="36"/>
      <c r="N144" s="36"/>
      <c r="O144" s="36"/>
      <c r="P144" s="36"/>
      <c r="Q144" s="173"/>
      <c r="R144" s="174" t="e">
        <f>VLOOKUP(Q144,Sheet5!$B$20:$C$23,2)</f>
        <v>#N/A</v>
      </c>
      <c r="S144" s="172"/>
      <c r="T144" s="141"/>
    </row>
    <row r="145" spans="2:20" ht="15.75" thickBot="1" x14ac:dyDescent="0.3">
      <c r="B145" s="35"/>
      <c r="C145" s="36"/>
      <c r="D145" s="36"/>
      <c r="E145" s="36"/>
      <c r="F145" s="36"/>
      <c r="G145" s="36"/>
      <c r="H145" s="36"/>
      <c r="I145" s="141"/>
      <c r="K145" s="49">
        <f t="shared" si="4"/>
        <v>0</v>
      </c>
      <c r="L145" s="151">
        <f t="shared" si="5"/>
        <v>0</v>
      </c>
      <c r="M145" s="36"/>
      <c r="N145" s="36"/>
      <c r="O145" s="36"/>
      <c r="P145" s="36"/>
      <c r="Q145" s="173"/>
      <c r="R145" s="174" t="e">
        <f>VLOOKUP(Q145,Sheet5!$B$20:$C$23,2)</f>
        <v>#N/A</v>
      </c>
      <c r="S145" s="172"/>
      <c r="T145" s="141"/>
    </row>
    <row r="146" spans="2:20" ht="15.75" thickBot="1" x14ac:dyDescent="0.3">
      <c r="B146" s="35"/>
      <c r="C146" s="36"/>
      <c r="D146" s="36"/>
      <c r="E146" s="36"/>
      <c r="F146" s="36"/>
      <c r="G146" s="36"/>
      <c r="H146" s="36"/>
      <c r="I146" s="141"/>
      <c r="K146" s="49">
        <f t="shared" si="4"/>
        <v>0</v>
      </c>
      <c r="L146" s="151">
        <f t="shared" si="5"/>
        <v>0</v>
      </c>
      <c r="M146" s="36"/>
      <c r="N146" s="36"/>
      <c r="O146" s="36"/>
      <c r="P146" s="36"/>
      <c r="Q146" s="173"/>
      <c r="R146" s="174" t="e">
        <f>VLOOKUP(Q146,Sheet5!$B$20:$C$23,2)</f>
        <v>#N/A</v>
      </c>
      <c r="S146" s="172"/>
      <c r="T146" s="141"/>
    </row>
    <row r="147" spans="2:20" ht="15.75" thickBot="1" x14ac:dyDescent="0.3">
      <c r="B147" s="35"/>
      <c r="C147" s="36"/>
      <c r="D147" s="36"/>
      <c r="E147" s="36"/>
      <c r="F147" s="36"/>
      <c r="G147" s="36"/>
      <c r="H147" s="36"/>
      <c r="I147" s="141"/>
      <c r="K147" s="49">
        <f t="shared" si="4"/>
        <v>0</v>
      </c>
      <c r="L147" s="151">
        <f t="shared" si="5"/>
        <v>0</v>
      </c>
      <c r="M147" s="36"/>
      <c r="N147" s="36"/>
      <c r="O147" s="36"/>
      <c r="P147" s="36"/>
      <c r="Q147" s="173"/>
      <c r="R147" s="174" t="e">
        <f>VLOOKUP(Q147,Sheet5!$B$20:$C$23,2)</f>
        <v>#N/A</v>
      </c>
      <c r="S147" s="172"/>
      <c r="T147" s="141"/>
    </row>
    <row r="148" spans="2:20" ht="15.75" thickBot="1" x14ac:dyDescent="0.3">
      <c r="B148" s="35"/>
      <c r="C148" s="36"/>
      <c r="D148" s="36"/>
      <c r="E148" s="36"/>
      <c r="F148" s="36"/>
      <c r="G148" s="36"/>
      <c r="H148" s="36"/>
      <c r="I148" s="141"/>
      <c r="K148" s="49">
        <f t="shared" si="4"/>
        <v>0</v>
      </c>
      <c r="L148" s="151">
        <f t="shared" si="5"/>
        <v>0</v>
      </c>
      <c r="M148" s="36"/>
      <c r="N148" s="36"/>
      <c r="O148" s="36"/>
      <c r="P148" s="36"/>
      <c r="Q148" s="173"/>
      <c r="R148" s="174" t="e">
        <f>VLOOKUP(Q148,Sheet5!$B$20:$C$23,2)</f>
        <v>#N/A</v>
      </c>
      <c r="S148" s="172"/>
      <c r="T148" s="141"/>
    </row>
    <row r="149" spans="2:20" ht="15.75" thickBot="1" x14ac:dyDescent="0.3">
      <c r="B149" s="35"/>
      <c r="C149" s="36"/>
      <c r="D149" s="36"/>
      <c r="E149" s="36"/>
      <c r="F149" s="36"/>
      <c r="G149" s="36"/>
      <c r="H149" s="36"/>
      <c r="I149" s="141"/>
      <c r="K149" s="49">
        <f t="shared" si="4"/>
        <v>0</v>
      </c>
      <c r="L149" s="151">
        <f t="shared" si="5"/>
        <v>0</v>
      </c>
      <c r="M149" s="36"/>
      <c r="N149" s="36"/>
      <c r="O149" s="36"/>
      <c r="P149" s="36"/>
      <c r="Q149" s="173"/>
      <c r="R149" s="174" t="e">
        <f>VLOOKUP(Q149,Sheet5!$B$20:$C$23,2)</f>
        <v>#N/A</v>
      </c>
      <c r="S149" s="172"/>
      <c r="T149" s="141"/>
    </row>
    <row r="150" spans="2:20" ht="15.75" thickBot="1" x14ac:dyDescent="0.3">
      <c r="B150" s="35"/>
      <c r="C150" s="36"/>
      <c r="D150" s="36"/>
      <c r="E150" s="36"/>
      <c r="F150" s="36"/>
      <c r="G150" s="36"/>
      <c r="H150" s="36"/>
      <c r="I150" s="141"/>
      <c r="K150" s="49">
        <f t="shared" si="4"/>
        <v>0</v>
      </c>
      <c r="L150" s="151">
        <f t="shared" si="5"/>
        <v>0</v>
      </c>
      <c r="M150" s="36"/>
      <c r="N150" s="36"/>
      <c r="O150" s="36"/>
      <c r="P150" s="36"/>
      <c r="Q150" s="173"/>
      <c r="R150" s="174" t="e">
        <f>VLOOKUP(Q150,Sheet5!$B$20:$C$23,2)</f>
        <v>#N/A</v>
      </c>
      <c r="S150" s="172"/>
      <c r="T150" s="141"/>
    </row>
    <row r="151" spans="2:20" ht="15.75" thickBot="1" x14ac:dyDescent="0.3">
      <c r="B151" s="35"/>
      <c r="C151" s="36"/>
      <c r="D151" s="36"/>
      <c r="E151" s="36"/>
      <c r="F151" s="36"/>
      <c r="G151" s="36"/>
      <c r="H151" s="36"/>
      <c r="I151" s="141"/>
      <c r="K151" s="49">
        <f t="shared" si="4"/>
        <v>0</v>
      </c>
      <c r="L151" s="151">
        <f t="shared" si="5"/>
        <v>0</v>
      </c>
      <c r="M151" s="36"/>
      <c r="N151" s="36"/>
      <c r="O151" s="36"/>
      <c r="P151" s="36"/>
      <c r="Q151" s="173"/>
      <c r="R151" s="174" t="e">
        <f>VLOOKUP(Q151,Sheet5!$B$20:$C$23,2)</f>
        <v>#N/A</v>
      </c>
      <c r="S151" s="172"/>
      <c r="T151" s="141"/>
    </row>
    <row r="152" spans="2:20" ht="15.75" thickBot="1" x14ac:dyDescent="0.3">
      <c r="B152" s="35"/>
      <c r="C152" s="36"/>
      <c r="D152" s="36"/>
      <c r="E152" s="36"/>
      <c r="F152" s="36"/>
      <c r="G152" s="36"/>
      <c r="H152" s="36"/>
      <c r="I152" s="141"/>
      <c r="K152" s="49">
        <f t="shared" si="4"/>
        <v>0</v>
      </c>
      <c r="L152" s="151">
        <f t="shared" si="5"/>
        <v>0</v>
      </c>
      <c r="M152" s="36"/>
      <c r="N152" s="36"/>
      <c r="O152" s="36"/>
      <c r="P152" s="36"/>
      <c r="Q152" s="173"/>
      <c r="R152" s="174" t="e">
        <f>VLOOKUP(Q152,Sheet5!$B$20:$C$23,2)</f>
        <v>#N/A</v>
      </c>
      <c r="S152" s="172"/>
      <c r="T152" s="141"/>
    </row>
    <row r="153" spans="2:20" ht="15.75" thickBot="1" x14ac:dyDescent="0.3">
      <c r="B153" s="35"/>
      <c r="C153" s="36"/>
      <c r="D153" s="36"/>
      <c r="E153" s="36"/>
      <c r="F153" s="36"/>
      <c r="G153" s="36"/>
      <c r="H153" s="36"/>
      <c r="I153" s="141"/>
      <c r="K153" s="49">
        <f t="shared" si="4"/>
        <v>0</v>
      </c>
      <c r="L153" s="151">
        <f t="shared" si="5"/>
        <v>0</v>
      </c>
      <c r="M153" s="36"/>
      <c r="N153" s="36"/>
      <c r="O153" s="36"/>
      <c r="P153" s="36"/>
      <c r="Q153" s="173"/>
      <c r="R153" s="174" t="e">
        <f>VLOOKUP(Q153,Sheet5!$B$20:$C$23,2)</f>
        <v>#N/A</v>
      </c>
      <c r="S153" s="172"/>
      <c r="T153" s="141"/>
    </row>
    <row r="154" spans="2:20" ht="15.75" thickBot="1" x14ac:dyDescent="0.3">
      <c r="B154" s="35"/>
      <c r="C154" s="36"/>
      <c r="D154" s="36"/>
      <c r="E154" s="36"/>
      <c r="F154" s="36"/>
      <c r="G154" s="36"/>
      <c r="H154" s="36"/>
      <c r="I154" s="141"/>
      <c r="K154" s="49">
        <f t="shared" si="4"/>
        <v>0</v>
      </c>
      <c r="L154" s="151">
        <f t="shared" si="5"/>
        <v>0</v>
      </c>
      <c r="M154" s="36"/>
      <c r="N154" s="36"/>
      <c r="O154" s="36"/>
      <c r="P154" s="36"/>
      <c r="Q154" s="173"/>
      <c r="R154" s="174" t="e">
        <f>VLOOKUP(Q154,Sheet5!$B$20:$C$23,2)</f>
        <v>#N/A</v>
      </c>
      <c r="S154" s="172"/>
      <c r="T154" s="141"/>
    </row>
    <row r="155" spans="2:20" ht="15.75" thickBot="1" x14ac:dyDescent="0.3">
      <c r="B155" s="35"/>
      <c r="C155" s="36"/>
      <c r="D155" s="36"/>
      <c r="E155" s="36"/>
      <c r="F155" s="36"/>
      <c r="G155" s="36"/>
      <c r="H155" s="36"/>
      <c r="I155" s="141"/>
      <c r="K155" s="49">
        <f t="shared" si="4"/>
        <v>0</v>
      </c>
      <c r="L155" s="151">
        <f t="shared" si="5"/>
        <v>0</v>
      </c>
      <c r="M155" s="36"/>
      <c r="N155" s="36"/>
      <c r="O155" s="36"/>
      <c r="P155" s="36"/>
      <c r="Q155" s="173"/>
      <c r="R155" s="174" t="e">
        <f>VLOOKUP(Q155,Sheet5!$B$20:$C$23,2)</f>
        <v>#N/A</v>
      </c>
      <c r="S155" s="172"/>
      <c r="T155" s="141"/>
    </row>
    <row r="156" spans="2:20" ht="15.75" thickBot="1" x14ac:dyDescent="0.3">
      <c r="B156" s="35"/>
      <c r="C156" s="36"/>
      <c r="D156" s="36"/>
      <c r="E156" s="36"/>
      <c r="F156" s="36"/>
      <c r="G156" s="36"/>
      <c r="H156" s="36"/>
      <c r="I156" s="141"/>
      <c r="K156" s="49">
        <f t="shared" si="4"/>
        <v>0</v>
      </c>
      <c r="L156" s="151">
        <f t="shared" si="5"/>
        <v>0</v>
      </c>
      <c r="M156" s="36"/>
      <c r="N156" s="36"/>
      <c r="O156" s="36"/>
      <c r="P156" s="36"/>
      <c r="Q156" s="173"/>
      <c r="R156" s="174" t="e">
        <f>VLOOKUP(Q156,Sheet5!$B$20:$C$23,2)</f>
        <v>#N/A</v>
      </c>
      <c r="S156" s="172"/>
      <c r="T156" s="141"/>
    </row>
    <row r="157" spans="2:20" ht="15.75" thickBot="1" x14ac:dyDescent="0.3">
      <c r="B157" s="35"/>
      <c r="C157" s="36"/>
      <c r="D157" s="36"/>
      <c r="E157" s="36"/>
      <c r="F157" s="36"/>
      <c r="G157" s="36"/>
      <c r="H157" s="36"/>
      <c r="I157" s="141"/>
      <c r="K157" s="49">
        <f t="shared" si="4"/>
        <v>0</v>
      </c>
      <c r="L157" s="151">
        <f t="shared" si="5"/>
        <v>0</v>
      </c>
      <c r="M157" s="36"/>
      <c r="N157" s="36"/>
      <c r="O157" s="36"/>
      <c r="P157" s="36"/>
      <c r="Q157" s="173"/>
      <c r="R157" s="174" t="e">
        <f>VLOOKUP(Q157,Sheet5!$B$20:$C$23,2)</f>
        <v>#N/A</v>
      </c>
      <c r="S157" s="172"/>
      <c r="T157" s="141"/>
    </row>
    <row r="158" spans="2:20" ht="15.75" thickBot="1" x14ac:dyDescent="0.3">
      <c r="B158" s="35"/>
      <c r="C158" s="36"/>
      <c r="D158" s="36"/>
      <c r="E158" s="36"/>
      <c r="F158" s="36"/>
      <c r="G158" s="36"/>
      <c r="H158" s="36"/>
      <c r="I158" s="141"/>
      <c r="K158" s="49">
        <f t="shared" si="4"/>
        <v>0</v>
      </c>
      <c r="L158" s="151">
        <f t="shared" si="5"/>
        <v>0</v>
      </c>
      <c r="M158" s="36"/>
      <c r="N158" s="36"/>
      <c r="O158" s="36"/>
      <c r="P158" s="36"/>
      <c r="Q158" s="173"/>
      <c r="R158" s="174" t="e">
        <f>VLOOKUP(Q158,Sheet5!$B$20:$C$23,2)</f>
        <v>#N/A</v>
      </c>
      <c r="S158" s="172"/>
      <c r="T158" s="141"/>
    </row>
    <row r="159" spans="2:20" ht="15.75" thickBot="1" x14ac:dyDescent="0.3">
      <c r="B159" s="35"/>
      <c r="C159" s="36"/>
      <c r="D159" s="36"/>
      <c r="E159" s="36"/>
      <c r="F159" s="36"/>
      <c r="G159" s="36"/>
      <c r="H159" s="36"/>
      <c r="I159" s="141"/>
      <c r="K159" s="49">
        <f t="shared" si="4"/>
        <v>0</v>
      </c>
      <c r="L159" s="151">
        <f t="shared" si="5"/>
        <v>0</v>
      </c>
      <c r="M159" s="36"/>
      <c r="N159" s="36"/>
      <c r="O159" s="36"/>
      <c r="P159" s="36"/>
      <c r="Q159" s="173"/>
      <c r="R159" s="174" t="e">
        <f>VLOOKUP(Q159,Sheet5!$B$20:$C$23,2)</f>
        <v>#N/A</v>
      </c>
      <c r="S159" s="172"/>
      <c r="T159" s="141"/>
    </row>
    <row r="160" spans="2:20" ht="15.75" thickBot="1" x14ac:dyDescent="0.3">
      <c r="B160" s="35"/>
      <c r="C160" s="36"/>
      <c r="D160" s="36"/>
      <c r="E160" s="36"/>
      <c r="F160" s="36"/>
      <c r="G160" s="36"/>
      <c r="H160" s="36"/>
      <c r="I160" s="141"/>
      <c r="K160" s="49">
        <f t="shared" si="4"/>
        <v>0</v>
      </c>
      <c r="L160" s="151">
        <f t="shared" si="5"/>
        <v>0</v>
      </c>
      <c r="M160" s="36"/>
      <c r="N160" s="36"/>
      <c r="O160" s="36"/>
      <c r="P160" s="36"/>
      <c r="Q160" s="173"/>
      <c r="R160" s="174" t="e">
        <f>VLOOKUP(Q160,Sheet5!$B$20:$C$23,2)</f>
        <v>#N/A</v>
      </c>
      <c r="S160" s="172"/>
      <c r="T160" s="141"/>
    </row>
    <row r="161" spans="2:20" ht="15.75" thickBot="1" x14ac:dyDescent="0.3">
      <c r="B161" s="35"/>
      <c r="C161" s="36"/>
      <c r="D161" s="36"/>
      <c r="E161" s="36"/>
      <c r="F161" s="36"/>
      <c r="G161" s="36"/>
      <c r="H161" s="36"/>
      <c r="I161" s="141"/>
      <c r="K161" s="49">
        <f t="shared" si="4"/>
        <v>0</v>
      </c>
      <c r="L161" s="151">
        <f t="shared" si="5"/>
        <v>0</v>
      </c>
      <c r="M161" s="36"/>
      <c r="N161" s="36"/>
      <c r="O161" s="36"/>
      <c r="P161" s="36"/>
      <c r="Q161" s="173"/>
      <c r="R161" s="174" t="e">
        <f>VLOOKUP(Q161,Sheet5!$B$20:$C$23,2)</f>
        <v>#N/A</v>
      </c>
      <c r="S161" s="172"/>
      <c r="T161" s="141"/>
    </row>
    <row r="162" spans="2:20" ht="15.75" thickBot="1" x14ac:dyDescent="0.3">
      <c r="B162" s="35"/>
      <c r="C162" s="36"/>
      <c r="D162" s="36"/>
      <c r="E162" s="36"/>
      <c r="F162" s="36"/>
      <c r="G162" s="36"/>
      <c r="H162" s="36"/>
      <c r="I162" s="141"/>
      <c r="K162" s="49">
        <f t="shared" si="4"/>
        <v>0</v>
      </c>
      <c r="L162" s="151">
        <f t="shared" si="5"/>
        <v>0</v>
      </c>
      <c r="M162" s="36"/>
      <c r="N162" s="36"/>
      <c r="O162" s="36"/>
      <c r="P162" s="36"/>
      <c r="Q162" s="173"/>
      <c r="R162" s="174" t="e">
        <f>VLOOKUP(Q162,Sheet5!$B$20:$C$23,2)</f>
        <v>#N/A</v>
      </c>
      <c r="S162" s="172"/>
      <c r="T162" s="141"/>
    </row>
    <row r="163" spans="2:20" ht="15.75" thickBot="1" x14ac:dyDescent="0.3">
      <c r="B163" s="35"/>
      <c r="C163" s="36"/>
      <c r="D163" s="36"/>
      <c r="E163" s="36"/>
      <c r="F163" s="36"/>
      <c r="G163" s="36"/>
      <c r="H163" s="36"/>
      <c r="I163" s="141"/>
      <c r="K163" s="49">
        <f t="shared" si="4"/>
        <v>0</v>
      </c>
      <c r="L163" s="151">
        <f t="shared" si="5"/>
        <v>0</v>
      </c>
      <c r="M163" s="36"/>
      <c r="N163" s="36"/>
      <c r="O163" s="36"/>
      <c r="P163" s="36"/>
      <c r="Q163" s="173"/>
      <c r="R163" s="174" t="e">
        <f>VLOOKUP(Q163,Sheet5!$B$20:$C$23,2)</f>
        <v>#N/A</v>
      </c>
      <c r="S163" s="172"/>
      <c r="T163" s="141"/>
    </row>
    <row r="164" spans="2:20" ht="15.75" thickBot="1" x14ac:dyDescent="0.3">
      <c r="B164" s="35"/>
      <c r="C164" s="36"/>
      <c r="D164" s="36"/>
      <c r="E164" s="36"/>
      <c r="F164" s="36"/>
      <c r="G164" s="36"/>
      <c r="H164" s="36"/>
      <c r="I164" s="141"/>
      <c r="K164" s="49">
        <f t="shared" si="4"/>
        <v>0</v>
      </c>
      <c r="L164" s="151">
        <f t="shared" si="5"/>
        <v>0</v>
      </c>
      <c r="M164" s="36"/>
      <c r="N164" s="36"/>
      <c r="O164" s="36"/>
      <c r="P164" s="36"/>
      <c r="Q164" s="173"/>
      <c r="R164" s="174" t="e">
        <f>VLOOKUP(Q164,Sheet5!$B$20:$C$23,2)</f>
        <v>#N/A</v>
      </c>
      <c r="S164" s="172"/>
      <c r="T164" s="141"/>
    </row>
    <row r="165" spans="2:20" ht="15.75" thickBot="1" x14ac:dyDescent="0.3">
      <c r="B165" s="35"/>
      <c r="C165" s="36"/>
      <c r="D165" s="36"/>
      <c r="E165" s="36"/>
      <c r="F165" s="36"/>
      <c r="G165" s="36"/>
      <c r="H165" s="36"/>
      <c r="I165" s="141"/>
      <c r="K165" s="49">
        <f t="shared" si="4"/>
        <v>0</v>
      </c>
      <c r="L165" s="151">
        <f t="shared" si="5"/>
        <v>0</v>
      </c>
      <c r="M165" s="36"/>
      <c r="N165" s="36"/>
      <c r="O165" s="36"/>
      <c r="P165" s="36"/>
      <c r="Q165" s="173"/>
      <c r="R165" s="174" t="e">
        <f>VLOOKUP(Q165,Sheet5!$B$20:$C$23,2)</f>
        <v>#N/A</v>
      </c>
      <c r="S165" s="172"/>
      <c r="T165" s="141"/>
    </row>
    <row r="166" spans="2:20" ht="15.75" thickBot="1" x14ac:dyDescent="0.3">
      <c r="B166" s="35"/>
      <c r="C166" s="36"/>
      <c r="D166" s="36"/>
      <c r="E166" s="36"/>
      <c r="F166" s="36"/>
      <c r="G166" s="36"/>
      <c r="H166" s="36"/>
      <c r="I166" s="141"/>
      <c r="K166" s="49">
        <f t="shared" si="4"/>
        <v>0</v>
      </c>
      <c r="L166" s="151">
        <f t="shared" si="5"/>
        <v>0</v>
      </c>
      <c r="M166" s="36"/>
      <c r="N166" s="36"/>
      <c r="O166" s="36"/>
      <c r="P166" s="36"/>
      <c r="Q166" s="173"/>
      <c r="R166" s="174" t="e">
        <f>VLOOKUP(Q166,Sheet5!$B$20:$C$23,2)</f>
        <v>#N/A</v>
      </c>
      <c r="S166" s="172"/>
      <c r="T166" s="141"/>
    </row>
    <row r="167" spans="2:20" ht="15.75" thickBot="1" x14ac:dyDescent="0.3">
      <c r="B167" s="35"/>
      <c r="C167" s="36"/>
      <c r="D167" s="36"/>
      <c r="E167" s="36"/>
      <c r="F167" s="36"/>
      <c r="G167" s="36"/>
      <c r="H167" s="36"/>
      <c r="I167" s="141"/>
      <c r="K167" s="49">
        <f t="shared" si="4"/>
        <v>0</v>
      </c>
      <c r="L167" s="151">
        <f t="shared" si="5"/>
        <v>0</v>
      </c>
      <c r="M167" s="36"/>
      <c r="N167" s="36"/>
      <c r="O167" s="36"/>
      <c r="P167" s="36"/>
      <c r="Q167" s="173"/>
      <c r="R167" s="174" t="e">
        <f>VLOOKUP(Q167,Sheet5!$B$20:$C$23,2)</f>
        <v>#N/A</v>
      </c>
      <c r="S167" s="172"/>
      <c r="T167" s="141"/>
    </row>
    <row r="168" spans="2:20" ht="15.75" thickBot="1" x14ac:dyDescent="0.3">
      <c r="B168" s="35"/>
      <c r="C168" s="36"/>
      <c r="D168" s="36"/>
      <c r="E168" s="36"/>
      <c r="F168" s="36"/>
      <c r="G168" s="36"/>
      <c r="H168" s="36"/>
      <c r="I168" s="141"/>
      <c r="K168" s="49">
        <f t="shared" si="4"/>
        <v>0</v>
      </c>
      <c r="L168" s="151">
        <f t="shared" si="5"/>
        <v>0</v>
      </c>
      <c r="M168" s="36"/>
      <c r="N168" s="36"/>
      <c r="O168" s="36"/>
      <c r="P168" s="36"/>
      <c r="Q168" s="173"/>
      <c r="R168" s="174" t="e">
        <f>VLOOKUP(Q168,Sheet5!$B$20:$C$23,2)</f>
        <v>#N/A</v>
      </c>
      <c r="S168" s="172"/>
      <c r="T168" s="141"/>
    </row>
    <row r="169" spans="2:20" ht="15.75" thickBot="1" x14ac:dyDescent="0.3">
      <c r="B169" s="35"/>
      <c r="C169" s="36"/>
      <c r="D169" s="36"/>
      <c r="E169" s="36"/>
      <c r="F169" s="36"/>
      <c r="G169" s="36"/>
      <c r="H169" s="36"/>
      <c r="I169" s="141"/>
      <c r="K169" s="49">
        <f t="shared" si="4"/>
        <v>0</v>
      </c>
      <c r="L169" s="151">
        <f t="shared" si="5"/>
        <v>0</v>
      </c>
      <c r="M169" s="36"/>
      <c r="N169" s="36"/>
      <c r="O169" s="36"/>
      <c r="P169" s="36"/>
      <c r="Q169" s="173"/>
      <c r="R169" s="174" t="e">
        <f>VLOOKUP(Q169,Sheet5!$B$20:$C$23,2)</f>
        <v>#N/A</v>
      </c>
      <c r="S169" s="172"/>
      <c r="T169" s="141"/>
    </row>
    <row r="170" spans="2:20" ht="15.75" thickBot="1" x14ac:dyDescent="0.3">
      <c r="B170" s="35"/>
      <c r="C170" s="36"/>
      <c r="D170" s="36"/>
      <c r="E170" s="36"/>
      <c r="F170" s="36"/>
      <c r="G170" s="36"/>
      <c r="H170" s="36"/>
      <c r="I170" s="141"/>
      <c r="K170" s="49">
        <f t="shared" si="4"/>
        <v>0</v>
      </c>
      <c r="L170" s="151">
        <f t="shared" si="5"/>
        <v>0</v>
      </c>
      <c r="M170" s="36"/>
      <c r="N170" s="36"/>
      <c r="O170" s="36"/>
      <c r="P170" s="36"/>
      <c r="Q170" s="173"/>
      <c r="R170" s="174" t="e">
        <f>VLOOKUP(Q170,Sheet5!$B$20:$C$23,2)</f>
        <v>#N/A</v>
      </c>
      <c r="S170" s="172"/>
      <c r="T170" s="141"/>
    </row>
    <row r="171" spans="2:20" ht="15.75" thickBot="1" x14ac:dyDescent="0.3">
      <c r="B171" s="35"/>
      <c r="C171" s="36"/>
      <c r="D171" s="36"/>
      <c r="E171" s="36"/>
      <c r="F171" s="36"/>
      <c r="G171" s="36"/>
      <c r="H171" s="36"/>
      <c r="I171" s="141"/>
      <c r="K171" s="49">
        <f t="shared" si="4"/>
        <v>0</v>
      </c>
      <c r="L171" s="151">
        <f t="shared" si="5"/>
        <v>0</v>
      </c>
      <c r="M171" s="36"/>
      <c r="N171" s="36"/>
      <c r="O171" s="36"/>
      <c r="P171" s="36"/>
      <c r="Q171" s="173"/>
      <c r="R171" s="174" t="e">
        <f>VLOOKUP(Q171,Sheet5!$B$20:$C$23,2)</f>
        <v>#N/A</v>
      </c>
      <c r="S171" s="172"/>
      <c r="T171" s="141"/>
    </row>
    <row r="172" spans="2:20" ht="15.75" thickBot="1" x14ac:dyDescent="0.3">
      <c r="B172" s="35"/>
      <c r="C172" s="36"/>
      <c r="D172" s="36"/>
      <c r="E172" s="36"/>
      <c r="F172" s="36"/>
      <c r="G172" s="36"/>
      <c r="H172" s="36"/>
      <c r="I172" s="141"/>
      <c r="K172" s="49">
        <f t="shared" si="4"/>
        <v>0</v>
      </c>
      <c r="L172" s="151">
        <f t="shared" si="5"/>
        <v>0</v>
      </c>
      <c r="M172" s="36"/>
      <c r="N172" s="36"/>
      <c r="O172" s="36"/>
      <c r="P172" s="36"/>
      <c r="Q172" s="173"/>
      <c r="R172" s="174" t="e">
        <f>VLOOKUP(Q172,Sheet5!$B$20:$C$23,2)</f>
        <v>#N/A</v>
      </c>
      <c r="S172" s="172"/>
      <c r="T172" s="141"/>
    </row>
    <row r="173" spans="2:20" ht="15.75" thickBot="1" x14ac:dyDescent="0.3">
      <c r="B173" s="35"/>
      <c r="C173" s="36"/>
      <c r="D173" s="36"/>
      <c r="E173" s="36"/>
      <c r="F173" s="36"/>
      <c r="G173" s="36"/>
      <c r="H173" s="36"/>
      <c r="I173" s="141"/>
      <c r="K173" s="49">
        <f t="shared" si="4"/>
        <v>0</v>
      </c>
      <c r="L173" s="151">
        <f t="shared" si="5"/>
        <v>0</v>
      </c>
      <c r="M173" s="36"/>
      <c r="N173" s="36"/>
      <c r="O173" s="36"/>
      <c r="P173" s="36"/>
      <c r="Q173" s="173"/>
      <c r="R173" s="174" t="e">
        <f>VLOOKUP(Q173,Sheet5!$B$20:$C$23,2)</f>
        <v>#N/A</v>
      </c>
      <c r="S173" s="172"/>
      <c r="T173" s="141"/>
    </row>
    <row r="174" spans="2:20" ht="15.75" thickBot="1" x14ac:dyDescent="0.3">
      <c r="B174" s="35"/>
      <c r="C174" s="36"/>
      <c r="D174" s="36"/>
      <c r="E174" s="36"/>
      <c r="F174" s="36"/>
      <c r="G174" s="36"/>
      <c r="H174" s="36"/>
      <c r="I174" s="141"/>
      <c r="K174" s="49">
        <f t="shared" si="4"/>
        <v>0</v>
      </c>
      <c r="L174" s="151">
        <f t="shared" si="5"/>
        <v>0</v>
      </c>
      <c r="M174" s="36"/>
      <c r="N174" s="36"/>
      <c r="O174" s="36"/>
      <c r="P174" s="36"/>
      <c r="Q174" s="173"/>
      <c r="R174" s="174" t="e">
        <f>VLOOKUP(Q174,Sheet5!$B$20:$C$23,2)</f>
        <v>#N/A</v>
      </c>
      <c r="S174" s="172"/>
      <c r="T174" s="141"/>
    </row>
    <row r="175" spans="2:20" ht="15.75" thickBot="1" x14ac:dyDescent="0.3">
      <c r="B175" s="35"/>
      <c r="C175" s="36"/>
      <c r="D175" s="36"/>
      <c r="E175" s="36"/>
      <c r="F175" s="36"/>
      <c r="G175" s="36"/>
      <c r="H175" s="36"/>
      <c r="I175" s="141"/>
      <c r="K175" s="49">
        <f t="shared" si="4"/>
        <v>0</v>
      </c>
      <c r="L175" s="151">
        <f t="shared" si="5"/>
        <v>0</v>
      </c>
      <c r="M175" s="36"/>
      <c r="N175" s="36"/>
      <c r="O175" s="36"/>
      <c r="P175" s="36"/>
      <c r="Q175" s="173"/>
      <c r="R175" s="174" t="e">
        <f>VLOOKUP(Q175,Sheet5!$B$20:$C$23,2)</f>
        <v>#N/A</v>
      </c>
      <c r="S175" s="172"/>
      <c r="T175" s="141"/>
    </row>
    <row r="176" spans="2:20" ht="15.75" thickBot="1" x14ac:dyDescent="0.3">
      <c r="B176" s="35"/>
      <c r="C176" s="36"/>
      <c r="D176" s="36"/>
      <c r="E176" s="36"/>
      <c r="F176" s="36"/>
      <c r="G176" s="36"/>
      <c r="H176" s="36"/>
      <c r="I176" s="141"/>
      <c r="K176" s="49">
        <f t="shared" si="4"/>
        <v>0</v>
      </c>
      <c r="L176" s="151">
        <f t="shared" si="5"/>
        <v>0</v>
      </c>
      <c r="M176" s="36"/>
      <c r="N176" s="36"/>
      <c r="O176" s="36"/>
      <c r="P176" s="36"/>
      <c r="Q176" s="173"/>
      <c r="R176" s="174" t="e">
        <f>VLOOKUP(Q176,Sheet5!$B$20:$C$23,2)</f>
        <v>#N/A</v>
      </c>
      <c r="S176" s="172"/>
      <c r="T176" s="141"/>
    </row>
    <row r="177" spans="2:20" ht="15.75" thickBot="1" x14ac:dyDescent="0.3">
      <c r="B177" s="35"/>
      <c r="C177" s="36"/>
      <c r="D177" s="36"/>
      <c r="E177" s="36"/>
      <c r="F177" s="36"/>
      <c r="G177" s="36"/>
      <c r="H177" s="36"/>
      <c r="I177" s="141"/>
      <c r="K177" s="49">
        <f t="shared" si="4"/>
        <v>0</v>
      </c>
      <c r="L177" s="151">
        <f t="shared" si="5"/>
        <v>0</v>
      </c>
      <c r="M177" s="36"/>
      <c r="N177" s="36"/>
      <c r="O177" s="36"/>
      <c r="P177" s="36"/>
      <c r="Q177" s="173"/>
      <c r="R177" s="174" t="e">
        <f>VLOOKUP(Q177,Sheet5!$B$20:$C$23,2)</f>
        <v>#N/A</v>
      </c>
      <c r="S177" s="172"/>
      <c r="T177" s="141"/>
    </row>
    <row r="178" spans="2:20" ht="15.75" thickBot="1" x14ac:dyDescent="0.3">
      <c r="B178" s="35"/>
      <c r="C178" s="36"/>
      <c r="D178" s="36"/>
      <c r="E178" s="36"/>
      <c r="F178" s="36"/>
      <c r="G178" s="36"/>
      <c r="H178" s="36"/>
      <c r="I178" s="141"/>
      <c r="K178" s="49">
        <f t="shared" si="4"/>
        <v>0</v>
      </c>
      <c r="L178" s="151">
        <f t="shared" si="5"/>
        <v>0</v>
      </c>
      <c r="M178" s="36"/>
      <c r="N178" s="36"/>
      <c r="O178" s="36"/>
      <c r="P178" s="36"/>
      <c r="Q178" s="173"/>
      <c r="R178" s="174" t="e">
        <f>VLOOKUP(Q178,Sheet5!$B$20:$C$23,2)</f>
        <v>#N/A</v>
      </c>
      <c r="S178" s="172"/>
      <c r="T178" s="141"/>
    </row>
    <row r="179" spans="2:20" ht="15.75" thickBot="1" x14ac:dyDescent="0.3">
      <c r="B179" s="35"/>
      <c r="C179" s="36"/>
      <c r="D179" s="36"/>
      <c r="E179" s="36"/>
      <c r="F179" s="36"/>
      <c r="G179" s="36"/>
      <c r="H179" s="36"/>
      <c r="I179" s="141"/>
      <c r="K179" s="49">
        <f t="shared" si="4"/>
        <v>0</v>
      </c>
      <c r="L179" s="151">
        <f t="shared" si="5"/>
        <v>0</v>
      </c>
      <c r="M179" s="36"/>
      <c r="N179" s="36"/>
      <c r="O179" s="36"/>
      <c r="P179" s="36"/>
      <c r="Q179" s="173"/>
      <c r="R179" s="174" t="e">
        <f>VLOOKUP(Q179,Sheet5!$B$20:$C$23,2)</f>
        <v>#N/A</v>
      </c>
      <c r="S179" s="172"/>
      <c r="T179" s="141"/>
    </row>
    <row r="180" spans="2:20" ht="15.75" thickBot="1" x14ac:dyDescent="0.3">
      <c r="B180" s="35"/>
      <c r="C180" s="36"/>
      <c r="D180" s="36"/>
      <c r="E180" s="36"/>
      <c r="F180" s="36"/>
      <c r="G180" s="36"/>
      <c r="H180" s="36"/>
      <c r="I180" s="141"/>
      <c r="K180" s="49">
        <f t="shared" si="4"/>
        <v>0</v>
      </c>
      <c r="L180" s="151">
        <f t="shared" si="5"/>
        <v>0</v>
      </c>
      <c r="M180" s="36"/>
      <c r="N180" s="36"/>
      <c r="O180" s="36"/>
      <c r="P180" s="36"/>
      <c r="Q180" s="173"/>
      <c r="R180" s="174" t="e">
        <f>VLOOKUP(Q180,Sheet5!$B$20:$C$23,2)</f>
        <v>#N/A</v>
      </c>
      <c r="S180" s="172"/>
      <c r="T180" s="141"/>
    </row>
    <row r="181" spans="2:20" ht="15.75" thickBot="1" x14ac:dyDescent="0.3">
      <c r="B181" s="35"/>
      <c r="C181" s="36"/>
      <c r="D181" s="36"/>
      <c r="E181" s="36"/>
      <c r="F181" s="36"/>
      <c r="G181" s="36"/>
      <c r="H181" s="36"/>
      <c r="I181" s="141"/>
      <c r="K181" s="49">
        <f t="shared" si="4"/>
        <v>0</v>
      </c>
      <c r="L181" s="151">
        <f t="shared" si="5"/>
        <v>0</v>
      </c>
      <c r="M181" s="36"/>
      <c r="N181" s="36"/>
      <c r="O181" s="36"/>
      <c r="P181" s="36"/>
      <c r="Q181" s="173"/>
      <c r="R181" s="174" t="e">
        <f>VLOOKUP(Q181,Sheet5!$B$20:$C$23,2)</f>
        <v>#N/A</v>
      </c>
      <c r="S181" s="172"/>
      <c r="T181" s="141"/>
    </row>
    <row r="182" spans="2:20" ht="15.75" thickBot="1" x14ac:dyDescent="0.3">
      <c r="B182" s="35"/>
      <c r="C182" s="36"/>
      <c r="D182" s="36"/>
      <c r="E182" s="36"/>
      <c r="F182" s="36"/>
      <c r="G182" s="36"/>
      <c r="H182" s="36"/>
      <c r="I182" s="141"/>
      <c r="K182" s="49">
        <f t="shared" si="4"/>
        <v>0</v>
      </c>
      <c r="L182" s="151">
        <f t="shared" si="5"/>
        <v>0</v>
      </c>
      <c r="M182" s="36"/>
      <c r="N182" s="36"/>
      <c r="O182" s="36"/>
      <c r="P182" s="36"/>
      <c r="Q182" s="173"/>
      <c r="R182" s="174" t="e">
        <f>VLOOKUP(Q182,Sheet5!$B$20:$C$23,2)</f>
        <v>#N/A</v>
      </c>
      <c r="S182" s="172"/>
      <c r="T182" s="141"/>
    </row>
    <row r="183" spans="2:20" ht="15.75" thickBot="1" x14ac:dyDescent="0.3">
      <c r="B183" s="35"/>
      <c r="C183" s="36"/>
      <c r="D183" s="36"/>
      <c r="E183" s="36"/>
      <c r="F183" s="36"/>
      <c r="G183" s="36"/>
      <c r="H183" s="36"/>
      <c r="I183" s="141"/>
      <c r="K183" s="49">
        <f t="shared" si="4"/>
        <v>0</v>
      </c>
      <c r="L183" s="151">
        <f t="shared" si="5"/>
        <v>0</v>
      </c>
      <c r="M183" s="36"/>
      <c r="N183" s="36"/>
      <c r="O183" s="36"/>
      <c r="P183" s="36"/>
      <c r="Q183" s="173"/>
      <c r="R183" s="174" t="e">
        <f>VLOOKUP(Q183,Sheet5!$B$20:$C$23,2)</f>
        <v>#N/A</v>
      </c>
      <c r="S183" s="172"/>
      <c r="T183" s="141"/>
    </row>
    <row r="184" spans="2:20" ht="15.75" thickBot="1" x14ac:dyDescent="0.3">
      <c r="B184" s="35"/>
      <c r="C184" s="36"/>
      <c r="D184" s="36"/>
      <c r="E184" s="36"/>
      <c r="F184" s="36"/>
      <c r="G184" s="36"/>
      <c r="H184" s="36"/>
      <c r="I184" s="141"/>
      <c r="K184" s="49">
        <f t="shared" si="4"/>
        <v>0</v>
      </c>
      <c r="L184" s="151">
        <f t="shared" si="5"/>
        <v>0</v>
      </c>
      <c r="M184" s="36"/>
      <c r="N184" s="36"/>
      <c r="O184" s="36"/>
      <c r="P184" s="36"/>
      <c r="Q184" s="173"/>
      <c r="R184" s="174" t="e">
        <f>VLOOKUP(Q184,Sheet5!$B$20:$C$23,2)</f>
        <v>#N/A</v>
      </c>
      <c r="S184" s="172"/>
      <c r="T184" s="141"/>
    </row>
    <row r="185" spans="2:20" ht="15.75" thickBot="1" x14ac:dyDescent="0.3">
      <c r="B185" s="35"/>
      <c r="C185" s="36"/>
      <c r="D185" s="36"/>
      <c r="E185" s="36"/>
      <c r="F185" s="36"/>
      <c r="G185" s="36"/>
      <c r="H185" s="36"/>
      <c r="I185" s="141"/>
      <c r="K185" s="49">
        <f t="shared" si="4"/>
        <v>0</v>
      </c>
      <c r="L185" s="151">
        <f t="shared" si="5"/>
        <v>0</v>
      </c>
      <c r="M185" s="36"/>
      <c r="N185" s="36"/>
      <c r="O185" s="36"/>
      <c r="P185" s="36"/>
      <c r="Q185" s="173"/>
      <c r="R185" s="174" t="e">
        <f>VLOOKUP(Q185,Sheet5!$B$20:$C$23,2)</f>
        <v>#N/A</v>
      </c>
      <c r="S185" s="172"/>
      <c r="T185" s="141"/>
    </row>
    <row r="186" spans="2:20" ht="15.75" thickBot="1" x14ac:dyDescent="0.3">
      <c r="B186" s="35"/>
      <c r="C186" s="36"/>
      <c r="D186" s="36"/>
      <c r="E186" s="36"/>
      <c r="F186" s="36"/>
      <c r="G186" s="36"/>
      <c r="H186" s="36"/>
      <c r="I186" s="141"/>
      <c r="K186" s="49">
        <f t="shared" si="4"/>
        <v>0</v>
      </c>
      <c r="L186" s="151">
        <f t="shared" si="5"/>
        <v>0</v>
      </c>
      <c r="M186" s="36"/>
      <c r="N186" s="36"/>
      <c r="O186" s="36"/>
      <c r="P186" s="36"/>
      <c r="Q186" s="173"/>
      <c r="R186" s="174" t="e">
        <f>VLOOKUP(Q186,Sheet5!$B$20:$C$23,2)</f>
        <v>#N/A</v>
      </c>
      <c r="S186" s="172"/>
      <c r="T186" s="141"/>
    </row>
    <row r="187" spans="2:20" ht="15.75" thickBot="1" x14ac:dyDescent="0.3">
      <c r="B187" s="35"/>
      <c r="C187" s="36"/>
      <c r="D187" s="36"/>
      <c r="E187" s="36"/>
      <c r="F187" s="36"/>
      <c r="G187" s="36"/>
      <c r="H187" s="36"/>
      <c r="I187" s="141"/>
      <c r="K187" s="49">
        <f t="shared" si="4"/>
        <v>0</v>
      </c>
      <c r="L187" s="151">
        <f t="shared" si="5"/>
        <v>0</v>
      </c>
      <c r="M187" s="36"/>
      <c r="N187" s="36"/>
      <c r="O187" s="36"/>
      <c r="P187" s="36"/>
      <c r="Q187" s="173"/>
      <c r="R187" s="174" t="e">
        <f>VLOOKUP(Q187,Sheet5!$B$20:$C$23,2)</f>
        <v>#N/A</v>
      </c>
      <c r="S187" s="172"/>
      <c r="T187" s="141"/>
    </row>
    <row r="188" spans="2:20" ht="15.75" thickBot="1" x14ac:dyDescent="0.3">
      <c r="B188" s="35"/>
      <c r="C188" s="36"/>
      <c r="D188" s="36"/>
      <c r="E188" s="36"/>
      <c r="F188" s="36"/>
      <c r="G188" s="36"/>
      <c r="H188" s="36"/>
      <c r="I188" s="141"/>
      <c r="K188" s="49">
        <f t="shared" si="4"/>
        <v>0</v>
      </c>
      <c r="L188" s="151">
        <f t="shared" si="5"/>
        <v>0</v>
      </c>
      <c r="M188" s="36"/>
      <c r="N188" s="36"/>
      <c r="O188" s="36"/>
      <c r="P188" s="36"/>
      <c r="Q188" s="173"/>
      <c r="R188" s="174" t="e">
        <f>VLOOKUP(Q188,Sheet5!$B$20:$C$23,2)</f>
        <v>#N/A</v>
      </c>
      <c r="S188" s="172"/>
      <c r="T188" s="141"/>
    </row>
    <row r="189" spans="2:20" ht="15.75" thickBot="1" x14ac:dyDescent="0.3">
      <c r="B189" s="35"/>
      <c r="C189" s="36"/>
      <c r="D189" s="36"/>
      <c r="E189" s="36"/>
      <c r="F189" s="36"/>
      <c r="G189" s="36"/>
      <c r="H189" s="36"/>
      <c r="I189" s="141"/>
      <c r="K189" s="49">
        <f t="shared" si="4"/>
        <v>0</v>
      </c>
      <c r="L189" s="151">
        <f t="shared" si="5"/>
        <v>0</v>
      </c>
      <c r="M189" s="36"/>
      <c r="N189" s="36"/>
      <c r="O189" s="36"/>
      <c r="P189" s="36"/>
      <c r="Q189" s="173"/>
      <c r="R189" s="174" t="e">
        <f>VLOOKUP(Q189,Sheet5!$B$20:$C$23,2)</f>
        <v>#N/A</v>
      </c>
      <c r="S189" s="172"/>
      <c r="T189" s="141"/>
    </row>
    <row r="190" spans="2:20" ht="15.75" thickBot="1" x14ac:dyDescent="0.3">
      <c r="B190" s="35"/>
      <c r="C190" s="36"/>
      <c r="D190" s="36"/>
      <c r="E190" s="36"/>
      <c r="F190" s="36"/>
      <c r="G190" s="36"/>
      <c r="H190" s="36"/>
      <c r="I190" s="141"/>
      <c r="K190" s="49">
        <f t="shared" si="4"/>
        <v>0</v>
      </c>
      <c r="L190" s="151">
        <f t="shared" si="5"/>
        <v>0</v>
      </c>
      <c r="M190" s="36"/>
      <c r="N190" s="36"/>
      <c r="O190" s="36"/>
      <c r="P190" s="36"/>
      <c r="Q190" s="173"/>
      <c r="R190" s="174" t="e">
        <f>VLOOKUP(Q190,Sheet5!$B$20:$C$23,2)</f>
        <v>#N/A</v>
      </c>
      <c r="S190" s="172"/>
      <c r="T190" s="141"/>
    </row>
    <row r="191" spans="2:20" ht="15.75" thickBot="1" x14ac:dyDescent="0.3">
      <c r="B191" s="35"/>
      <c r="C191" s="36"/>
      <c r="D191" s="36"/>
      <c r="E191" s="36"/>
      <c r="F191" s="36"/>
      <c r="G191" s="36"/>
      <c r="H191" s="36"/>
      <c r="I191" s="141"/>
      <c r="K191" s="49">
        <f t="shared" si="4"/>
        <v>0</v>
      </c>
      <c r="L191" s="151">
        <f t="shared" si="5"/>
        <v>0</v>
      </c>
      <c r="M191" s="36"/>
      <c r="N191" s="36"/>
      <c r="O191" s="36"/>
      <c r="P191" s="36"/>
      <c r="Q191" s="173"/>
      <c r="R191" s="174" t="e">
        <f>VLOOKUP(Q191,Sheet5!$B$20:$C$23,2)</f>
        <v>#N/A</v>
      </c>
      <c r="S191" s="172"/>
      <c r="T191" s="141"/>
    </row>
    <row r="192" spans="2:20" ht="15.75" thickBot="1" x14ac:dyDescent="0.3">
      <c r="B192" s="35"/>
      <c r="C192" s="36"/>
      <c r="D192" s="36"/>
      <c r="E192" s="36"/>
      <c r="F192" s="36"/>
      <c r="G192" s="36"/>
      <c r="H192" s="36"/>
      <c r="I192" s="141"/>
      <c r="K192" s="49">
        <f t="shared" si="4"/>
        <v>0</v>
      </c>
      <c r="L192" s="151">
        <f t="shared" si="5"/>
        <v>0</v>
      </c>
      <c r="M192" s="36"/>
      <c r="N192" s="36"/>
      <c r="O192" s="36"/>
      <c r="P192" s="36"/>
      <c r="Q192" s="173"/>
      <c r="R192" s="174" t="e">
        <f>VLOOKUP(Q192,Sheet5!$B$20:$C$23,2)</f>
        <v>#N/A</v>
      </c>
      <c r="S192" s="172"/>
      <c r="T192" s="141"/>
    </row>
    <row r="193" spans="2:20" ht="15.75" thickBot="1" x14ac:dyDescent="0.3">
      <c r="B193" s="35"/>
      <c r="C193" s="36"/>
      <c r="D193" s="36"/>
      <c r="E193" s="36"/>
      <c r="F193" s="36"/>
      <c r="G193" s="36"/>
      <c r="H193" s="36"/>
      <c r="I193" s="141"/>
      <c r="K193" s="49">
        <f t="shared" si="4"/>
        <v>0</v>
      </c>
      <c r="L193" s="151">
        <f t="shared" si="5"/>
        <v>0</v>
      </c>
      <c r="M193" s="36"/>
      <c r="N193" s="36"/>
      <c r="O193" s="36"/>
      <c r="P193" s="36"/>
      <c r="Q193" s="173"/>
      <c r="R193" s="174" t="e">
        <f>VLOOKUP(Q193,Sheet5!$B$20:$C$23,2)</f>
        <v>#N/A</v>
      </c>
      <c r="S193" s="172"/>
      <c r="T193" s="141"/>
    </row>
    <row r="194" spans="2:20" ht="15.75" thickBot="1" x14ac:dyDescent="0.3">
      <c r="B194" s="35"/>
      <c r="C194" s="36"/>
      <c r="D194" s="36"/>
      <c r="E194" s="36"/>
      <c r="F194" s="36"/>
      <c r="G194" s="36"/>
      <c r="H194" s="36"/>
      <c r="I194" s="141"/>
      <c r="K194" s="49">
        <f t="shared" si="4"/>
        <v>0</v>
      </c>
      <c r="L194" s="151">
        <f t="shared" si="5"/>
        <v>0</v>
      </c>
      <c r="M194" s="36"/>
      <c r="N194" s="36"/>
      <c r="O194" s="36"/>
      <c r="P194" s="36"/>
      <c r="Q194" s="173"/>
      <c r="R194" s="174" t="e">
        <f>VLOOKUP(Q194,Sheet5!$B$20:$C$23,2)</f>
        <v>#N/A</v>
      </c>
      <c r="S194" s="172"/>
      <c r="T194" s="141"/>
    </row>
    <row r="195" spans="2:20" ht="15.75" thickBot="1" x14ac:dyDescent="0.3">
      <c r="B195" s="35"/>
      <c r="C195" s="36"/>
      <c r="D195" s="36"/>
      <c r="E195" s="36"/>
      <c r="F195" s="36"/>
      <c r="G195" s="36"/>
      <c r="H195" s="36"/>
      <c r="I195" s="141"/>
      <c r="K195" s="49">
        <f t="shared" si="4"/>
        <v>0</v>
      </c>
      <c r="L195" s="151">
        <f t="shared" si="5"/>
        <v>0</v>
      </c>
      <c r="M195" s="36"/>
      <c r="N195" s="36"/>
      <c r="O195" s="36"/>
      <c r="P195" s="36"/>
      <c r="Q195" s="173"/>
      <c r="R195" s="174" t="e">
        <f>VLOOKUP(Q195,Sheet5!$B$20:$C$23,2)</f>
        <v>#N/A</v>
      </c>
      <c r="S195" s="172"/>
      <c r="T195" s="141"/>
    </row>
    <row r="196" spans="2:20" ht="15.75" thickBot="1" x14ac:dyDescent="0.3">
      <c r="B196" s="35"/>
      <c r="C196" s="36"/>
      <c r="D196" s="36"/>
      <c r="E196" s="36"/>
      <c r="F196" s="36"/>
      <c r="G196" s="36"/>
      <c r="H196" s="36"/>
      <c r="I196" s="141"/>
      <c r="K196" s="49">
        <f t="shared" si="4"/>
        <v>0</v>
      </c>
      <c r="L196" s="151">
        <f t="shared" si="5"/>
        <v>0</v>
      </c>
      <c r="M196" s="36"/>
      <c r="N196" s="36"/>
      <c r="O196" s="36"/>
      <c r="P196" s="36"/>
      <c r="Q196" s="173"/>
      <c r="R196" s="174" t="e">
        <f>VLOOKUP(Q196,Sheet5!$B$20:$C$23,2)</f>
        <v>#N/A</v>
      </c>
      <c r="S196" s="172"/>
      <c r="T196" s="141"/>
    </row>
    <row r="197" spans="2:20" ht="15.75" thickBot="1" x14ac:dyDescent="0.3">
      <c r="B197" s="35"/>
      <c r="C197" s="36"/>
      <c r="D197" s="36"/>
      <c r="E197" s="36"/>
      <c r="F197" s="36"/>
      <c r="G197" s="36"/>
      <c r="H197" s="36"/>
      <c r="I197" s="141"/>
      <c r="K197" s="49">
        <f t="shared" si="4"/>
        <v>0</v>
      </c>
      <c r="L197" s="151">
        <f t="shared" si="5"/>
        <v>0</v>
      </c>
      <c r="M197" s="36"/>
      <c r="N197" s="36"/>
      <c r="O197" s="36"/>
      <c r="P197" s="36"/>
      <c r="Q197" s="173"/>
      <c r="R197" s="174" t="e">
        <f>VLOOKUP(Q197,Sheet5!$B$20:$C$23,2)</f>
        <v>#N/A</v>
      </c>
      <c r="S197" s="172"/>
      <c r="T197" s="141"/>
    </row>
    <row r="198" spans="2:20" ht="15.75" thickBot="1" x14ac:dyDescent="0.3">
      <c r="B198" s="35"/>
      <c r="C198" s="36"/>
      <c r="D198" s="36"/>
      <c r="E198" s="36"/>
      <c r="F198" s="36"/>
      <c r="G198" s="36"/>
      <c r="H198" s="36"/>
      <c r="I198" s="141"/>
      <c r="K198" s="49">
        <f t="shared" si="4"/>
        <v>0</v>
      </c>
      <c r="L198" s="151">
        <f t="shared" si="5"/>
        <v>0</v>
      </c>
      <c r="M198" s="36"/>
      <c r="N198" s="36"/>
      <c r="O198" s="36"/>
      <c r="P198" s="36"/>
      <c r="Q198" s="173"/>
      <c r="R198" s="174" t="e">
        <f>VLOOKUP(Q198,Sheet5!$B$20:$C$23,2)</f>
        <v>#N/A</v>
      </c>
      <c r="S198" s="172"/>
      <c r="T198" s="141"/>
    </row>
    <row r="199" spans="2:20" ht="15.75" thickBot="1" x14ac:dyDescent="0.3">
      <c r="B199" s="35"/>
      <c r="C199" s="36"/>
      <c r="D199" s="36"/>
      <c r="E199" s="36"/>
      <c r="F199" s="36"/>
      <c r="G199" s="36"/>
      <c r="H199" s="36"/>
      <c r="I199" s="141"/>
      <c r="K199" s="49">
        <f t="shared" si="4"/>
        <v>0</v>
      </c>
      <c r="L199" s="151">
        <f t="shared" si="5"/>
        <v>0</v>
      </c>
      <c r="M199" s="36"/>
      <c r="N199" s="36"/>
      <c r="O199" s="36"/>
      <c r="P199" s="36"/>
      <c r="Q199" s="173"/>
      <c r="R199" s="174" t="e">
        <f>VLOOKUP(Q199,Sheet5!$B$20:$C$23,2)</f>
        <v>#N/A</v>
      </c>
      <c r="S199" s="172"/>
      <c r="T199" s="141"/>
    </row>
    <row r="200" spans="2:20" ht="15.75" thickBot="1" x14ac:dyDescent="0.3">
      <c r="B200" s="35"/>
      <c r="C200" s="36"/>
      <c r="D200" s="36"/>
      <c r="E200" s="36"/>
      <c r="F200" s="36"/>
      <c r="G200" s="36"/>
      <c r="H200" s="36"/>
      <c r="I200" s="141"/>
      <c r="K200" s="49">
        <f t="shared" si="4"/>
        <v>0</v>
      </c>
      <c r="L200" s="151">
        <f t="shared" si="5"/>
        <v>0</v>
      </c>
      <c r="M200" s="36"/>
      <c r="N200" s="36"/>
      <c r="O200" s="36"/>
      <c r="P200" s="36"/>
      <c r="Q200" s="173"/>
      <c r="R200" s="174" t="e">
        <f>VLOOKUP(Q200,Sheet5!$B$20:$C$23,2)</f>
        <v>#N/A</v>
      </c>
      <c r="S200" s="172"/>
      <c r="T200" s="141"/>
    </row>
    <row r="201" spans="2:20" ht="15.75" thickBot="1" x14ac:dyDescent="0.3">
      <c r="B201" s="35"/>
      <c r="C201" s="36"/>
      <c r="D201" s="36"/>
      <c r="E201" s="36"/>
      <c r="F201" s="36"/>
      <c r="G201" s="36"/>
      <c r="H201" s="36"/>
      <c r="I201" s="141"/>
      <c r="K201" s="49">
        <f t="shared" si="4"/>
        <v>0</v>
      </c>
      <c r="L201" s="151">
        <f t="shared" si="5"/>
        <v>0</v>
      </c>
      <c r="M201" s="36"/>
      <c r="N201" s="36"/>
      <c r="O201" s="36"/>
      <c r="P201" s="36"/>
      <c r="Q201" s="173"/>
      <c r="R201" s="174" t="e">
        <f>VLOOKUP(Q201,Sheet5!$B$20:$C$23,2)</f>
        <v>#N/A</v>
      </c>
      <c r="S201" s="172"/>
      <c r="T201" s="141"/>
    </row>
    <row r="202" spans="2:20" ht="15.75" thickBot="1" x14ac:dyDescent="0.3">
      <c r="B202" s="35"/>
      <c r="C202" s="36"/>
      <c r="D202" s="36"/>
      <c r="E202" s="36"/>
      <c r="F202" s="36"/>
      <c r="G202" s="36"/>
      <c r="H202" s="36"/>
      <c r="I202" s="141"/>
      <c r="K202" s="49">
        <f t="shared" si="4"/>
        <v>0</v>
      </c>
      <c r="L202" s="151">
        <f t="shared" si="5"/>
        <v>0</v>
      </c>
      <c r="M202" s="36"/>
      <c r="N202" s="36"/>
      <c r="O202" s="36"/>
      <c r="P202" s="36"/>
      <c r="Q202" s="173"/>
      <c r="R202" s="174" t="e">
        <f>VLOOKUP(Q202,Sheet5!$B$20:$C$23,2)</f>
        <v>#N/A</v>
      </c>
      <c r="S202" s="172"/>
      <c r="T202" s="141"/>
    </row>
    <row r="203" spans="2:20" ht="15.75" thickBot="1" x14ac:dyDescent="0.3">
      <c r="B203" s="35"/>
      <c r="C203" s="36"/>
      <c r="D203" s="36"/>
      <c r="E203" s="36"/>
      <c r="F203" s="36"/>
      <c r="G203" s="36"/>
      <c r="H203" s="36"/>
      <c r="I203" s="141"/>
      <c r="K203" s="49">
        <f t="shared" si="4"/>
        <v>0</v>
      </c>
      <c r="L203" s="151">
        <f t="shared" si="5"/>
        <v>0</v>
      </c>
      <c r="M203" s="36"/>
      <c r="N203" s="36"/>
      <c r="O203" s="36"/>
      <c r="P203" s="36"/>
      <c r="Q203" s="173"/>
      <c r="R203" s="174" t="e">
        <f>VLOOKUP(Q203,Sheet5!$B$20:$C$23,2)</f>
        <v>#N/A</v>
      </c>
      <c r="S203" s="172"/>
      <c r="T203" s="141"/>
    </row>
    <row r="204" spans="2:20" ht="15.75" thickBot="1" x14ac:dyDescent="0.3">
      <c r="B204" s="35"/>
      <c r="C204" s="36"/>
      <c r="D204" s="36"/>
      <c r="E204" s="36"/>
      <c r="F204" s="36"/>
      <c r="G204" s="36"/>
      <c r="H204" s="36"/>
      <c r="I204" s="141"/>
      <c r="K204" s="49">
        <f t="shared" si="4"/>
        <v>0</v>
      </c>
      <c r="L204" s="151">
        <f t="shared" si="5"/>
        <v>0</v>
      </c>
      <c r="M204" s="36"/>
      <c r="N204" s="36"/>
      <c r="O204" s="36"/>
      <c r="P204" s="36"/>
      <c r="Q204" s="173"/>
      <c r="R204" s="174" t="e">
        <f>VLOOKUP(Q204,Sheet5!$B$20:$C$23,2)</f>
        <v>#N/A</v>
      </c>
      <c r="S204" s="172"/>
      <c r="T204" s="141"/>
    </row>
    <row r="205" spans="2:20" ht="15.75" thickBot="1" x14ac:dyDescent="0.3">
      <c r="B205" s="35"/>
      <c r="C205" s="36"/>
      <c r="D205" s="36"/>
      <c r="E205" s="36"/>
      <c r="F205" s="36"/>
      <c r="G205" s="36"/>
      <c r="H205" s="36"/>
      <c r="I205" s="141"/>
      <c r="K205" s="49">
        <f t="shared" si="4"/>
        <v>0</v>
      </c>
      <c r="L205" s="151">
        <f t="shared" si="5"/>
        <v>0</v>
      </c>
      <c r="M205" s="36"/>
      <c r="N205" s="36"/>
      <c r="O205" s="36"/>
      <c r="P205" s="36"/>
      <c r="Q205" s="173"/>
      <c r="R205" s="174" t="e">
        <f>VLOOKUP(Q205,Sheet5!$B$20:$C$23,2)</f>
        <v>#N/A</v>
      </c>
      <c r="S205" s="172"/>
      <c r="T205" s="141"/>
    </row>
    <row r="206" spans="2:20" ht="15.75" thickBot="1" x14ac:dyDescent="0.3">
      <c r="B206" s="35"/>
      <c r="C206" s="36"/>
      <c r="D206" s="36"/>
      <c r="E206" s="36"/>
      <c r="F206" s="36"/>
      <c r="G206" s="36"/>
      <c r="H206" s="36"/>
      <c r="I206" s="141"/>
      <c r="K206" s="49">
        <f t="shared" si="4"/>
        <v>0</v>
      </c>
      <c r="L206" s="151">
        <f t="shared" si="5"/>
        <v>0</v>
      </c>
      <c r="M206" s="36"/>
      <c r="N206" s="36"/>
      <c r="O206" s="36"/>
      <c r="P206" s="36"/>
      <c r="Q206" s="173"/>
      <c r="R206" s="174" t="e">
        <f>VLOOKUP(Q206,Sheet5!$B$20:$C$23,2)</f>
        <v>#N/A</v>
      </c>
      <c r="S206" s="172"/>
      <c r="T206" s="141"/>
    </row>
    <row r="207" spans="2:20" ht="15.75" thickBot="1" x14ac:dyDescent="0.3">
      <c r="B207" s="35"/>
      <c r="C207" s="36"/>
      <c r="D207" s="36"/>
      <c r="E207" s="36"/>
      <c r="F207" s="36"/>
      <c r="G207" s="36"/>
      <c r="H207" s="36"/>
      <c r="I207" s="141"/>
      <c r="K207" s="49">
        <f t="shared" si="4"/>
        <v>0</v>
      </c>
      <c r="L207" s="151">
        <f t="shared" si="5"/>
        <v>0</v>
      </c>
      <c r="M207" s="36"/>
      <c r="N207" s="36"/>
      <c r="O207" s="36"/>
      <c r="P207" s="36"/>
      <c r="Q207" s="173"/>
      <c r="R207" s="174" t="e">
        <f>VLOOKUP(Q207,Sheet5!$B$20:$C$23,2)</f>
        <v>#N/A</v>
      </c>
      <c r="S207" s="172"/>
      <c r="T207" s="141"/>
    </row>
    <row r="208" spans="2:20" ht="15.75" thickBot="1" x14ac:dyDescent="0.3">
      <c r="B208" s="35"/>
      <c r="C208" s="36"/>
      <c r="D208" s="36"/>
      <c r="E208" s="36"/>
      <c r="F208" s="36"/>
      <c r="G208" s="36"/>
      <c r="H208" s="36"/>
      <c r="I208" s="141"/>
      <c r="K208" s="49">
        <f t="shared" ref="K208:K271" si="6">B208</f>
        <v>0</v>
      </c>
      <c r="L208" s="151">
        <f t="shared" ref="L208:L271" si="7">C208</f>
        <v>0</v>
      </c>
      <c r="M208" s="36"/>
      <c r="N208" s="36"/>
      <c r="O208" s="36"/>
      <c r="P208" s="36"/>
      <c r="Q208" s="173"/>
      <c r="R208" s="174" t="e">
        <f>VLOOKUP(Q208,Sheet5!$B$20:$C$23,2)</f>
        <v>#N/A</v>
      </c>
      <c r="S208" s="172"/>
      <c r="T208" s="141"/>
    </row>
    <row r="209" spans="2:20" ht="15.75" thickBot="1" x14ac:dyDescent="0.3">
      <c r="B209" s="35"/>
      <c r="C209" s="36"/>
      <c r="D209" s="36"/>
      <c r="E209" s="36"/>
      <c r="F209" s="36"/>
      <c r="G209" s="36"/>
      <c r="H209" s="36"/>
      <c r="I209" s="141"/>
      <c r="K209" s="49">
        <f t="shared" si="6"/>
        <v>0</v>
      </c>
      <c r="L209" s="151">
        <f t="shared" si="7"/>
        <v>0</v>
      </c>
      <c r="M209" s="36"/>
      <c r="N209" s="36"/>
      <c r="O209" s="36"/>
      <c r="P209" s="36"/>
      <c r="Q209" s="173"/>
      <c r="R209" s="174" t="e">
        <f>VLOOKUP(Q209,Sheet5!$B$20:$C$23,2)</f>
        <v>#N/A</v>
      </c>
      <c r="S209" s="172"/>
      <c r="T209" s="141"/>
    </row>
    <row r="210" spans="2:20" ht="15.75" thickBot="1" x14ac:dyDescent="0.3">
      <c r="B210" s="35"/>
      <c r="C210" s="36"/>
      <c r="D210" s="36"/>
      <c r="E210" s="36"/>
      <c r="F210" s="36"/>
      <c r="G210" s="36"/>
      <c r="H210" s="36"/>
      <c r="I210" s="141"/>
      <c r="K210" s="49">
        <f t="shared" si="6"/>
        <v>0</v>
      </c>
      <c r="L210" s="151">
        <f t="shared" si="7"/>
        <v>0</v>
      </c>
      <c r="M210" s="36"/>
      <c r="N210" s="36"/>
      <c r="O210" s="36"/>
      <c r="P210" s="36"/>
      <c r="Q210" s="173"/>
      <c r="R210" s="174" t="e">
        <f>VLOOKUP(Q210,Sheet5!$B$20:$C$23,2)</f>
        <v>#N/A</v>
      </c>
      <c r="S210" s="172"/>
      <c r="T210" s="141"/>
    </row>
    <row r="211" spans="2:20" ht="15.75" thickBot="1" x14ac:dyDescent="0.3">
      <c r="B211" s="35"/>
      <c r="C211" s="36"/>
      <c r="D211" s="36"/>
      <c r="E211" s="36"/>
      <c r="F211" s="36"/>
      <c r="G211" s="36"/>
      <c r="H211" s="36"/>
      <c r="I211" s="141"/>
      <c r="K211" s="49">
        <f t="shared" si="6"/>
        <v>0</v>
      </c>
      <c r="L211" s="151">
        <f t="shared" si="7"/>
        <v>0</v>
      </c>
      <c r="M211" s="36"/>
      <c r="N211" s="36"/>
      <c r="O211" s="36"/>
      <c r="P211" s="36"/>
      <c r="Q211" s="173"/>
      <c r="R211" s="174" t="e">
        <f>VLOOKUP(Q211,Sheet5!$B$20:$C$23,2)</f>
        <v>#N/A</v>
      </c>
      <c r="S211" s="172"/>
      <c r="T211" s="141"/>
    </row>
    <row r="212" spans="2:20" ht="15.75" thickBot="1" x14ac:dyDescent="0.3">
      <c r="B212" s="35"/>
      <c r="C212" s="36"/>
      <c r="D212" s="36"/>
      <c r="E212" s="36"/>
      <c r="F212" s="36"/>
      <c r="G212" s="36"/>
      <c r="H212" s="36"/>
      <c r="I212" s="141"/>
      <c r="K212" s="49">
        <f t="shared" si="6"/>
        <v>0</v>
      </c>
      <c r="L212" s="151">
        <f t="shared" si="7"/>
        <v>0</v>
      </c>
      <c r="M212" s="36"/>
      <c r="N212" s="36"/>
      <c r="O212" s="36"/>
      <c r="P212" s="36"/>
      <c r="Q212" s="173"/>
      <c r="R212" s="174" t="e">
        <f>VLOOKUP(Q212,Sheet5!$B$20:$C$23,2)</f>
        <v>#N/A</v>
      </c>
      <c r="S212" s="172"/>
      <c r="T212" s="141"/>
    </row>
    <row r="213" spans="2:20" ht="15.75" thickBot="1" x14ac:dyDescent="0.3">
      <c r="B213" s="35"/>
      <c r="C213" s="36"/>
      <c r="D213" s="36"/>
      <c r="E213" s="36"/>
      <c r="F213" s="36"/>
      <c r="G213" s="36"/>
      <c r="H213" s="36"/>
      <c r="I213" s="141"/>
      <c r="K213" s="49">
        <f t="shared" si="6"/>
        <v>0</v>
      </c>
      <c r="L213" s="151">
        <f t="shared" si="7"/>
        <v>0</v>
      </c>
      <c r="M213" s="36"/>
      <c r="N213" s="36"/>
      <c r="O213" s="36"/>
      <c r="P213" s="36"/>
      <c r="Q213" s="173"/>
      <c r="R213" s="174" t="e">
        <f>VLOOKUP(Q213,Sheet5!$B$20:$C$23,2)</f>
        <v>#N/A</v>
      </c>
      <c r="S213" s="172"/>
      <c r="T213" s="141"/>
    </row>
    <row r="214" spans="2:20" ht="15.75" thickBot="1" x14ac:dyDescent="0.3">
      <c r="B214" s="35"/>
      <c r="C214" s="36"/>
      <c r="D214" s="36"/>
      <c r="E214" s="36"/>
      <c r="F214" s="36"/>
      <c r="G214" s="36"/>
      <c r="H214" s="36"/>
      <c r="I214" s="141"/>
      <c r="K214" s="49">
        <f t="shared" si="6"/>
        <v>0</v>
      </c>
      <c r="L214" s="151">
        <f t="shared" si="7"/>
        <v>0</v>
      </c>
      <c r="M214" s="36"/>
      <c r="N214" s="36"/>
      <c r="O214" s="36"/>
      <c r="P214" s="36"/>
      <c r="Q214" s="173"/>
      <c r="R214" s="174" t="e">
        <f>VLOOKUP(Q214,Sheet5!$B$20:$C$23,2)</f>
        <v>#N/A</v>
      </c>
      <c r="S214" s="172"/>
      <c r="T214" s="141"/>
    </row>
    <row r="215" spans="2:20" ht="15.75" thickBot="1" x14ac:dyDescent="0.3">
      <c r="B215" s="35"/>
      <c r="C215" s="36"/>
      <c r="D215" s="36"/>
      <c r="E215" s="36"/>
      <c r="F215" s="36"/>
      <c r="G215" s="36"/>
      <c r="H215" s="36"/>
      <c r="I215" s="141"/>
      <c r="K215" s="49">
        <f t="shared" si="6"/>
        <v>0</v>
      </c>
      <c r="L215" s="151">
        <f t="shared" si="7"/>
        <v>0</v>
      </c>
      <c r="M215" s="36"/>
      <c r="N215" s="36"/>
      <c r="O215" s="36"/>
      <c r="P215" s="36"/>
      <c r="Q215" s="173"/>
      <c r="R215" s="174" t="e">
        <f>VLOOKUP(Q215,Sheet5!$B$20:$C$23,2)</f>
        <v>#N/A</v>
      </c>
      <c r="S215" s="172"/>
      <c r="T215" s="141"/>
    </row>
    <row r="216" spans="2:20" ht="15.75" thickBot="1" x14ac:dyDescent="0.3">
      <c r="B216" s="35"/>
      <c r="C216" s="36"/>
      <c r="D216" s="36"/>
      <c r="E216" s="36"/>
      <c r="F216" s="36"/>
      <c r="G216" s="36"/>
      <c r="H216" s="36"/>
      <c r="I216" s="141"/>
      <c r="K216" s="49">
        <f t="shared" si="6"/>
        <v>0</v>
      </c>
      <c r="L216" s="151">
        <f t="shared" si="7"/>
        <v>0</v>
      </c>
      <c r="M216" s="36"/>
      <c r="N216" s="36"/>
      <c r="O216" s="36"/>
      <c r="P216" s="36"/>
      <c r="Q216" s="173"/>
      <c r="R216" s="174" t="e">
        <f>VLOOKUP(Q216,Sheet5!$B$20:$C$23,2)</f>
        <v>#N/A</v>
      </c>
      <c r="S216" s="172"/>
      <c r="T216" s="141"/>
    </row>
    <row r="217" spans="2:20" ht="15.75" thickBot="1" x14ac:dyDescent="0.3">
      <c r="B217" s="35"/>
      <c r="C217" s="36"/>
      <c r="D217" s="36"/>
      <c r="E217" s="36"/>
      <c r="F217" s="36"/>
      <c r="G217" s="36"/>
      <c r="H217" s="36"/>
      <c r="I217" s="141"/>
      <c r="K217" s="49">
        <f t="shared" si="6"/>
        <v>0</v>
      </c>
      <c r="L217" s="151">
        <f t="shared" si="7"/>
        <v>0</v>
      </c>
      <c r="M217" s="36"/>
      <c r="N217" s="36"/>
      <c r="O217" s="36"/>
      <c r="P217" s="36"/>
      <c r="Q217" s="173"/>
      <c r="R217" s="174" t="e">
        <f>VLOOKUP(Q217,Sheet5!$B$20:$C$23,2)</f>
        <v>#N/A</v>
      </c>
      <c r="S217" s="172"/>
      <c r="T217" s="141"/>
    </row>
    <row r="218" spans="2:20" ht="15.75" thickBot="1" x14ac:dyDescent="0.3">
      <c r="B218" s="35"/>
      <c r="C218" s="36"/>
      <c r="D218" s="36"/>
      <c r="E218" s="36"/>
      <c r="F218" s="36"/>
      <c r="G218" s="36"/>
      <c r="H218" s="36"/>
      <c r="I218" s="141"/>
      <c r="K218" s="49">
        <f t="shared" si="6"/>
        <v>0</v>
      </c>
      <c r="L218" s="151">
        <f t="shared" si="7"/>
        <v>0</v>
      </c>
      <c r="M218" s="36"/>
      <c r="N218" s="36"/>
      <c r="O218" s="36"/>
      <c r="P218" s="36"/>
      <c r="Q218" s="173"/>
      <c r="R218" s="174" t="e">
        <f>VLOOKUP(Q218,Sheet5!$B$20:$C$23,2)</f>
        <v>#N/A</v>
      </c>
      <c r="S218" s="172"/>
      <c r="T218" s="141"/>
    </row>
    <row r="219" spans="2:20" ht="15.75" thickBot="1" x14ac:dyDescent="0.3">
      <c r="B219" s="35"/>
      <c r="C219" s="36"/>
      <c r="D219" s="36"/>
      <c r="E219" s="36"/>
      <c r="F219" s="36"/>
      <c r="G219" s="36"/>
      <c r="H219" s="36"/>
      <c r="I219" s="141"/>
      <c r="K219" s="49">
        <f t="shared" si="6"/>
        <v>0</v>
      </c>
      <c r="L219" s="151">
        <f t="shared" si="7"/>
        <v>0</v>
      </c>
      <c r="M219" s="36"/>
      <c r="N219" s="36"/>
      <c r="O219" s="36"/>
      <c r="P219" s="36"/>
      <c r="Q219" s="173"/>
      <c r="R219" s="174" t="e">
        <f>VLOOKUP(Q219,Sheet5!$B$20:$C$23,2)</f>
        <v>#N/A</v>
      </c>
      <c r="S219" s="172"/>
      <c r="T219" s="141"/>
    </row>
    <row r="220" spans="2:20" ht="15.75" thickBot="1" x14ac:dyDescent="0.3">
      <c r="B220" s="35"/>
      <c r="C220" s="36"/>
      <c r="D220" s="36"/>
      <c r="E220" s="36"/>
      <c r="F220" s="36"/>
      <c r="G220" s="36"/>
      <c r="H220" s="36"/>
      <c r="I220" s="141"/>
      <c r="K220" s="49">
        <f t="shared" si="6"/>
        <v>0</v>
      </c>
      <c r="L220" s="151">
        <f t="shared" si="7"/>
        <v>0</v>
      </c>
      <c r="M220" s="36"/>
      <c r="N220" s="36"/>
      <c r="O220" s="36"/>
      <c r="P220" s="36"/>
      <c r="Q220" s="173"/>
      <c r="R220" s="174" t="e">
        <f>VLOOKUP(Q220,Sheet5!$B$20:$C$23,2)</f>
        <v>#N/A</v>
      </c>
      <c r="S220" s="172"/>
      <c r="T220" s="141"/>
    </row>
    <row r="221" spans="2:20" ht="15.75" thickBot="1" x14ac:dyDescent="0.3">
      <c r="B221" s="35"/>
      <c r="C221" s="36"/>
      <c r="D221" s="36"/>
      <c r="E221" s="36"/>
      <c r="F221" s="36"/>
      <c r="G221" s="36"/>
      <c r="H221" s="36"/>
      <c r="I221" s="141"/>
      <c r="K221" s="49">
        <f t="shared" si="6"/>
        <v>0</v>
      </c>
      <c r="L221" s="151">
        <f t="shared" si="7"/>
        <v>0</v>
      </c>
      <c r="M221" s="36"/>
      <c r="N221" s="36"/>
      <c r="O221" s="36"/>
      <c r="P221" s="36"/>
      <c r="Q221" s="173"/>
      <c r="R221" s="174" t="e">
        <f>VLOOKUP(Q221,Sheet5!$B$20:$C$23,2)</f>
        <v>#N/A</v>
      </c>
      <c r="S221" s="172"/>
      <c r="T221" s="141"/>
    </row>
    <row r="222" spans="2:20" ht="15.75" thickBot="1" x14ac:dyDescent="0.3">
      <c r="B222" s="35"/>
      <c r="C222" s="36"/>
      <c r="D222" s="36"/>
      <c r="E222" s="36"/>
      <c r="F222" s="36"/>
      <c r="G222" s="36"/>
      <c r="H222" s="36"/>
      <c r="I222" s="141"/>
      <c r="K222" s="49">
        <f t="shared" si="6"/>
        <v>0</v>
      </c>
      <c r="L222" s="151">
        <f t="shared" si="7"/>
        <v>0</v>
      </c>
      <c r="M222" s="36"/>
      <c r="N222" s="36"/>
      <c r="O222" s="36"/>
      <c r="P222" s="36"/>
      <c r="Q222" s="173"/>
      <c r="R222" s="174" t="e">
        <f>VLOOKUP(Q222,Sheet5!$B$20:$C$23,2)</f>
        <v>#N/A</v>
      </c>
      <c r="S222" s="172"/>
      <c r="T222" s="141"/>
    </row>
    <row r="223" spans="2:20" ht="15.75" thickBot="1" x14ac:dyDescent="0.3">
      <c r="B223" s="35"/>
      <c r="C223" s="36"/>
      <c r="D223" s="36"/>
      <c r="E223" s="36"/>
      <c r="F223" s="36"/>
      <c r="G223" s="36"/>
      <c r="H223" s="36"/>
      <c r="I223" s="141"/>
      <c r="K223" s="49">
        <f t="shared" si="6"/>
        <v>0</v>
      </c>
      <c r="L223" s="151">
        <f t="shared" si="7"/>
        <v>0</v>
      </c>
      <c r="M223" s="36"/>
      <c r="N223" s="36"/>
      <c r="O223" s="36"/>
      <c r="P223" s="36"/>
      <c r="Q223" s="173"/>
      <c r="R223" s="174" t="e">
        <f>VLOOKUP(Q223,Sheet5!$B$20:$C$23,2)</f>
        <v>#N/A</v>
      </c>
      <c r="S223" s="172"/>
      <c r="T223" s="141"/>
    </row>
    <row r="224" spans="2:20" ht="15.75" thickBot="1" x14ac:dyDescent="0.3">
      <c r="B224" s="35"/>
      <c r="C224" s="36"/>
      <c r="D224" s="36"/>
      <c r="E224" s="36"/>
      <c r="F224" s="36"/>
      <c r="G224" s="36"/>
      <c r="H224" s="36"/>
      <c r="I224" s="141"/>
      <c r="K224" s="49">
        <f t="shared" si="6"/>
        <v>0</v>
      </c>
      <c r="L224" s="151">
        <f t="shared" si="7"/>
        <v>0</v>
      </c>
      <c r="M224" s="36"/>
      <c r="N224" s="36"/>
      <c r="O224" s="36"/>
      <c r="P224" s="36"/>
      <c r="Q224" s="173"/>
      <c r="R224" s="174" t="e">
        <f>VLOOKUP(Q224,Sheet5!$B$20:$C$23,2)</f>
        <v>#N/A</v>
      </c>
      <c r="S224" s="172"/>
      <c r="T224" s="141"/>
    </row>
    <row r="225" spans="2:20" ht="15.75" thickBot="1" x14ac:dyDescent="0.3">
      <c r="B225" s="35"/>
      <c r="C225" s="36"/>
      <c r="D225" s="36"/>
      <c r="E225" s="36"/>
      <c r="F225" s="36"/>
      <c r="G225" s="36"/>
      <c r="H225" s="36"/>
      <c r="I225" s="141"/>
      <c r="K225" s="49">
        <f t="shared" si="6"/>
        <v>0</v>
      </c>
      <c r="L225" s="151">
        <f t="shared" si="7"/>
        <v>0</v>
      </c>
      <c r="M225" s="36"/>
      <c r="N225" s="36"/>
      <c r="O225" s="36"/>
      <c r="P225" s="36"/>
      <c r="Q225" s="173"/>
      <c r="R225" s="174" t="e">
        <f>VLOOKUP(Q225,Sheet5!$B$20:$C$23,2)</f>
        <v>#N/A</v>
      </c>
      <c r="S225" s="172"/>
      <c r="T225" s="141"/>
    </row>
    <row r="226" spans="2:20" ht="15.75" thickBot="1" x14ac:dyDescent="0.3">
      <c r="B226" s="35"/>
      <c r="C226" s="36"/>
      <c r="D226" s="36"/>
      <c r="E226" s="36"/>
      <c r="F226" s="36"/>
      <c r="G226" s="36"/>
      <c r="H226" s="36"/>
      <c r="I226" s="141"/>
      <c r="K226" s="49">
        <f t="shared" si="6"/>
        <v>0</v>
      </c>
      <c r="L226" s="151">
        <f t="shared" si="7"/>
        <v>0</v>
      </c>
      <c r="M226" s="36"/>
      <c r="N226" s="36"/>
      <c r="O226" s="36"/>
      <c r="P226" s="36"/>
      <c r="Q226" s="173"/>
      <c r="R226" s="174" t="e">
        <f>VLOOKUP(Q226,Sheet5!$B$20:$C$23,2)</f>
        <v>#N/A</v>
      </c>
      <c r="S226" s="172"/>
      <c r="T226" s="141"/>
    </row>
    <row r="227" spans="2:20" ht="15.75" thickBot="1" x14ac:dyDescent="0.3">
      <c r="B227" s="35"/>
      <c r="C227" s="36"/>
      <c r="D227" s="36"/>
      <c r="E227" s="36"/>
      <c r="F227" s="36"/>
      <c r="G227" s="36"/>
      <c r="H227" s="36"/>
      <c r="I227" s="141"/>
      <c r="K227" s="49">
        <f t="shared" si="6"/>
        <v>0</v>
      </c>
      <c r="L227" s="151">
        <f t="shared" si="7"/>
        <v>0</v>
      </c>
      <c r="M227" s="36"/>
      <c r="N227" s="36"/>
      <c r="O227" s="36"/>
      <c r="P227" s="36"/>
      <c r="Q227" s="173"/>
      <c r="R227" s="174" t="e">
        <f>VLOOKUP(Q227,Sheet5!$B$20:$C$23,2)</f>
        <v>#N/A</v>
      </c>
      <c r="S227" s="172"/>
      <c r="T227" s="141"/>
    </row>
    <row r="228" spans="2:20" ht="15.75" thickBot="1" x14ac:dyDescent="0.3">
      <c r="B228" s="35"/>
      <c r="C228" s="36"/>
      <c r="D228" s="36"/>
      <c r="E228" s="36"/>
      <c r="F228" s="36"/>
      <c r="G228" s="36"/>
      <c r="H228" s="36"/>
      <c r="I228" s="141"/>
      <c r="K228" s="49">
        <f t="shared" si="6"/>
        <v>0</v>
      </c>
      <c r="L228" s="151">
        <f t="shared" si="7"/>
        <v>0</v>
      </c>
      <c r="M228" s="36"/>
      <c r="N228" s="36"/>
      <c r="O228" s="36"/>
      <c r="P228" s="36"/>
      <c r="Q228" s="173"/>
      <c r="R228" s="174" t="e">
        <f>VLOOKUP(Q228,Sheet5!$B$20:$C$23,2)</f>
        <v>#N/A</v>
      </c>
      <c r="S228" s="172"/>
      <c r="T228" s="141"/>
    </row>
    <row r="229" spans="2:20" ht="15.75" thickBot="1" x14ac:dyDescent="0.3">
      <c r="B229" s="35"/>
      <c r="C229" s="36"/>
      <c r="D229" s="36"/>
      <c r="E229" s="36"/>
      <c r="F229" s="36"/>
      <c r="G229" s="36"/>
      <c r="H229" s="36"/>
      <c r="I229" s="141"/>
      <c r="K229" s="49">
        <f t="shared" si="6"/>
        <v>0</v>
      </c>
      <c r="L229" s="151">
        <f t="shared" si="7"/>
        <v>0</v>
      </c>
      <c r="M229" s="36"/>
      <c r="N229" s="36"/>
      <c r="O229" s="36"/>
      <c r="P229" s="36"/>
      <c r="Q229" s="173"/>
      <c r="R229" s="174" t="e">
        <f>VLOOKUP(Q229,Sheet5!$B$20:$C$23,2)</f>
        <v>#N/A</v>
      </c>
      <c r="S229" s="172"/>
      <c r="T229" s="141"/>
    </row>
    <row r="230" spans="2:20" ht="15.75" thickBot="1" x14ac:dyDescent="0.3">
      <c r="B230" s="35"/>
      <c r="C230" s="36"/>
      <c r="D230" s="36"/>
      <c r="E230" s="36"/>
      <c r="F230" s="36"/>
      <c r="G230" s="36"/>
      <c r="H230" s="36"/>
      <c r="I230" s="141"/>
      <c r="K230" s="49">
        <f t="shared" si="6"/>
        <v>0</v>
      </c>
      <c r="L230" s="151">
        <f t="shared" si="7"/>
        <v>0</v>
      </c>
      <c r="M230" s="36"/>
      <c r="N230" s="36"/>
      <c r="O230" s="36"/>
      <c r="P230" s="36"/>
      <c r="Q230" s="173"/>
      <c r="R230" s="174" t="e">
        <f>VLOOKUP(Q230,Sheet5!$B$20:$C$23,2)</f>
        <v>#N/A</v>
      </c>
      <c r="S230" s="172"/>
      <c r="T230" s="141"/>
    </row>
    <row r="231" spans="2:20" ht="15.75" thickBot="1" x14ac:dyDescent="0.3">
      <c r="B231" s="35"/>
      <c r="C231" s="36"/>
      <c r="D231" s="36"/>
      <c r="E231" s="36"/>
      <c r="F231" s="36"/>
      <c r="G231" s="36"/>
      <c r="H231" s="36"/>
      <c r="I231" s="141"/>
      <c r="K231" s="49">
        <f t="shared" si="6"/>
        <v>0</v>
      </c>
      <c r="L231" s="151">
        <f t="shared" si="7"/>
        <v>0</v>
      </c>
      <c r="M231" s="36"/>
      <c r="N231" s="36"/>
      <c r="O231" s="36"/>
      <c r="P231" s="36"/>
      <c r="Q231" s="173"/>
      <c r="R231" s="174" t="e">
        <f>VLOOKUP(Q231,Sheet5!$B$20:$C$23,2)</f>
        <v>#N/A</v>
      </c>
      <c r="S231" s="172"/>
      <c r="T231" s="141"/>
    </row>
    <row r="232" spans="2:20" ht="15.75" thickBot="1" x14ac:dyDescent="0.3">
      <c r="B232" s="35"/>
      <c r="C232" s="36"/>
      <c r="D232" s="36"/>
      <c r="E232" s="36"/>
      <c r="F232" s="36"/>
      <c r="G232" s="36"/>
      <c r="H232" s="36"/>
      <c r="I232" s="141"/>
      <c r="K232" s="49">
        <f t="shared" si="6"/>
        <v>0</v>
      </c>
      <c r="L232" s="151">
        <f t="shared" si="7"/>
        <v>0</v>
      </c>
      <c r="M232" s="36"/>
      <c r="N232" s="36"/>
      <c r="O232" s="36"/>
      <c r="P232" s="36"/>
      <c r="Q232" s="173"/>
      <c r="R232" s="174" t="e">
        <f>VLOOKUP(Q232,Sheet5!$B$20:$C$23,2)</f>
        <v>#N/A</v>
      </c>
      <c r="S232" s="172"/>
      <c r="T232" s="141"/>
    </row>
    <row r="233" spans="2:20" ht="15.75" thickBot="1" x14ac:dyDescent="0.3">
      <c r="B233" s="35"/>
      <c r="C233" s="36"/>
      <c r="D233" s="36"/>
      <c r="E233" s="36"/>
      <c r="F233" s="36"/>
      <c r="G233" s="36"/>
      <c r="H233" s="36"/>
      <c r="I233" s="141"/>
      <c r="K233" s="49">
        <f t="shared" si="6"/>
        <v>0</v>
      </c>
      <c r="L233" s="151">
        <f t="shared" si="7"/>
        <v>0</v>
      </c>
      <c r="M233" s="36"/>
      <c r="N233" s="36"/>
      <c r="O233" s="36"/>
      <c r="P233" s="36"/>
      <c r="Q233" s="173"/>
      <c r="R233" s="174" t="e">
        <f>VLOOKUP(Q233,Sheet5!$B$20:$C$23,2)</f>
        <v>#N/A</v>
      </c>
      <c r="S233" s="172"/>
      <c r="T233" s="141"/>
    </row>
    <row r="234" spans="2:20" ht="15.75" thickBot="1" x14ac:dyDescent="0.3">
      <c r="B234" s="35"/>
      <c r="C234" s="36"/>
      <c r="D234" s="36"/>
      <c r="E234" s="36"/>
      <c r="F234" s="36"/>
      <c r="G234" s="36"/>
      <c r="H234" s="36"/>
      <c r="I234" s="141"/>
      <c r="K234" s="49">
        <f t="shared" si="6"/>
        <v>0</v>
      </c>
      <c r="L234" s="151">
        <f t="shared" si="7"/>
        <v>0</v>
      </c>
      <c r="M234" s="36"/>
      <c r="N234" s="36"/>
      <c r="O234" s="36"/>
      <c r="P234" s="36"/>
      <c r="Q234" s="173"/>
      <c r="R234" s="174" t="e">
        <f>VLOOKUP(Q234,Sheet5!$B$20:$C$23,2)</f>
        <v>#N/A</v>
      </c>
      <c r="S234" s="172"/>
      <c r="T234" s="141"/>
    </row>
    <row r="235" spans="2:20" ht="15.75" thickBot="1" x14ac:dyDescent="0.3">
      <c r="B235" s="35"/>
      <c r="C235" s="36"/>
      <c r="D235" s="36"/>
      <c r="E235" s="36"/>
      <c r="F235" s="36"/>
      <c r="G235" s="36"/>
      <c r="H235" s="36"/>
      <c r="I235" s="141"/>
      <c r="K235" s="49">
        <f t="shared" si="6"/>
        <v>0</v>
      </c>
      <c r="L235" s="151">
        <f t="shared" si="7"/>
        <v>0</v>
      </c>
      <c r="M235" s="36"/>
      <c r="N235" s="36"/>
      <c r="O235" s="36"/>
      <c r="P235" s="36"/>
      <c r="Q235" s="173"/>
      <c r="R235" s="174" t="e">
        <f>VLOOKUP(Q235,Sheet5!$B$20:$C$23,2)</f>
        <v>#N/A</v>
      </c>
      <c r="S235" s="172"/>
      <c r="T235" s="141"/>
    </row>
    <row r="236" spans="2:20" ht="15.75" thickBot="1" x14ac:dyDescent="0.3">
      <c r="B236" s="35"/>
      <c r="C236" s="36"/>
      <c r="D236" s="36"/>
      <c r="E236" s="36"/>
      <c r="F236" s="36"/>
      <c r="G236" s="36"/>
      <c r="H236" s="36"/>
      <c r="I236" s="141"/>
      <c r="K236" s="49">
        <f t="shared" si="6"/>
        <v>0</v>
      </c>
      <c r="L236" s="151">
        <f t="shared" si="7"/>
        <v>0</v>
      </c>
      <c r="M236" s="36"/>
      <c r="N236" s="36"/>
      <c r="O236" s="36"/>
      <c r="P236" s="36"/>
      <c r="Q236" s="173"/>
      <c r="R236" s="174" t="e">
        <f>VLOOKUP(Q236,Sheet5!$B$20:$C$23,2)</f>
        <v>#N/A</v>
      </c>
      <c r="S236" s="172"/>
      <c r="T236" s="141"/>
    </row>
    <row r="237" spans="2:20" ht="15.75" thickBot="1" x14ac:dyDescent="0.3">
      <c r="B237" s="35"/>
      <c r="C237" s="36"/>
      <c r="D237" s="36"/>
      <c r="E237" s="36"/>
      <c r="F237" s="36"/>
      <c r="G237" s="36"/>
      <c r="H237" s="36"/>
      <c r="I237" s="141"/>
      <c r="K237" s="49">
        <f t="shared" si="6"/>
        <v>0</v>
      </c>
      <c r="L237" s="151">
        <f t="shared" si="7"/>
        <v>0</v>
      </c>
      <c r="M237" s="36"/>
      <c r="N237" s="36"/>
      <c r="O237" s="36"/>
      <c r="P237" s="36"/>
      <c r="Q237" s="173"/>
      <c r="R237" s="174" t="e">
        <f>VLOOKUP(Q237,Sheet5!$B$20:$C$23,2)</f>
        <v>#N/A</v>
      </c>
      <c r="S237" s="172"/>
      <c r="T237" s="141"/>
    </row>
    <row r="238" spans="2:20" ht="15.75" thickBot="1" x14ac:dyDescent="0.3">
      <c r="B238" s="35"/>
      <c r="C238" s="36"/>
      <c r="D238" s="36"/>
      <c r="E238" s="36"/>
      <c r="F238" s="36"/>
      <c r="G238" s="36"/>
      <c r="H238" s="36"/>
      <c r="I238" s="141"/>
      <c r="K238" s="49">
        <f t="shared" si="6"/>
        <v>0</v>
      </c>
      <c r="L238" s="151">
        <f t="shared" si="7"/>
        <v>0</v>
      </c>
      <c r="M238" s="36"/>
      <c r="N238" s="36"/>
      <c r="O238" s="36"/>
      <c r="P238" s="36"/>
      <c r="Q238" s="173"/>
      <c r="R238" s="174" t="e">
        <f>VLOOKUP(Q238,Sheet5!$B$20:$C$23,2)</f>
        <v>#N/A</v>
      </c>
      <c r="S238" s="172"/>
      <c r="T238" s="141"/>
    </row>
    <row r="239" spans="2:20" ht="15.75" thickBot="1" x14ac:dyDescent="0.3">
      <c r="B239" s="35"/>
      <c r="C239" s="36"/>
      <c r="D239" s="36"/>
      <c r="E239" s="36"/>
      <c r="F239" s="36"/>
      <c r="G239" s="36"/>
      <c r="H239" s="36"/>
      <c r="I239" s="141"/>
      <c r="K239" s="49">
        <f t="shared" si="6"/>
        <v>0</v>
      </c>
      <c r="L239" s="151">
        <f t="shared" si="7"/>
        <v>0</v>
      </c>
      <c r="M239" s="36"/>
      <c r="N239" s="36"/>
      <c r="O239" s="36"/>
      <c r="P239" s="36"/>
      <c r="Q239" s="173"/>
      <c r="R239" s="174" t="e">
        <f>VLOOKUP(Q239,Sheet5!$B$20:$C$23,2)</f>
        <v>#N/A</v>
      </c>
      <c r="S239" s="172"/>
      <c r="T239" s="141"/>
    </row>
    <row r="240" spans="2:20" ht="15.75" thickBot="1" x14ac:dyDescent="0.3">
      <c r="B240" s="35"/>
      <c r="C240" s="36"/>
      <c r="D240" s="36"/>
      <c r="E240" s="36"/>
      <c r="F240" s="36"/>
      <c r="G240" s="36"/>
      <c r="H240" s="36"/>
      <c r="I240" s="141"/>
      <c r="K240" s="49">
        <f t="shared" si="6"/>
        <v>0</v>
      </c>
      <c r="L240" s="151">
        <f t="shared" si="7"/>
        <v>0</v>
      </c>
      <c r="M240" s="36"/>
      <c r="N240" s="36"/>
      <c r="O240" s="36"/>
      <c r="P240" s="36"/>
      <c r="Q240" s="173"/>
      <c r="R240" s="174" t="e">
        <f>VLOOKUP(Q240,Sheet5!$B$20:$C$23,2)</f>
        <v>#N/A</v>
      </c>
      <c r="S240" s="172"/>
      <c r="T240" s="141"/>
    </row>
    <row r="241" spans="2:20" ht="15.75" thickBot="1" x14ac:dyDescent="0.3">
      <c r="B241" s="35"/>
      <c r="C241" s="36"/>
      <c r="D241" s="36"/>
      <c r="E241" s="36"/>
      <c r="F241" s="36"/>
      <c r="G241" s="36"/>
      <c r="H241" s="36"/>
      <c r="I241" s="141"/>
      <c r="K241" s="49">
        <f t="shared" si="6"/>
        <v>0</v>
      </c>
      <c r="L241" s="151">
        <f t="shared" si="7"/>
        <v>0</v>
      </c>
      <c r="M241" s="36"/>
      <c r="N241" s="36"/>
      <c r="O241" s="36"/>
      <c r="P241" s="36"/>
      <c r="Q241" s="173"/>
      <c r="R241" s="174" t="e">
        <f>VLOOKUP(Q241,Sheet5!$B$20:$C$23,2)</f>
        <v>#N/A</v>
      </c>
      <c r="S241" s="172"/>
      <c r="T241" s="141"/>
    </row>
    <row r="242" spans="2:20" ht="15.75" thickBot="1" x14ac:dyDescent="0.3">
      <c r="B242" s="35"/>
      <c r="C242" s="36"/>
      <c r="D242" s="36"/>
      <c r="E242" s="36"/>
      <c r="F242" s="36"/>
      <c r="G242" s="36"/>
      <c r="H242" s="36"/>
      <c r="I242" s="141"/>
      <c r="K242" s="49">
        <f t="shared" si="6"/>
        <v>0</v>
      </c>
      <c r="L242" s="151">
        <f t="shared" si="7"/>
        <v>0</v>
      </c>
      <c r="M242" s="36"/>
      <c r="N242" s="36"/>
      <c r="O242" s="36"/>
      <c r="P242" s="36"/>
      <c r="Q242" s="173"/>
      <c r="R242" s="174" t="e">
        <f>VLOOKUP(Q242,Sheet5!$B$20:$C$23,2)</f>
        <v>#N/A</v>
      </c>
      <c r="S242" s="172"/>
      <c r="T242" s="141"/>
    </row>
    <row r="243" spans="2:20" ht="15.75" thickBot="1" x14ac:dyDescent="0.3">
      <c r="B243" s="35"/>
      <c r="C243" s="36"/>
      <c r="D243" s="36"/>
      <c r="E243" s="36"/>
      <c r="F243" s="36"/>
      <c r="G243" s="36"/>
      <c r="H243" s="36"/>
      <c r="I243" s="141"/>
      <c r="K243" s="49">
        <f t="shared" si="6"/>
        <v>0</v>
      </c>
      <c r="L243" s="151">
        <f t="shared" si="7"/>
        <v>0</v>
      </c>
      <c r="M243" s="36"/>
      <c r="N243" s="36"/>
      <c r="O243" s="36"/>
      <c r="P243" s="36"/>
      <c r="Q243" s="173"/>
      <c r="R243" s="174" t="e">
        <f>VLOOKUP(Q243,Sheet5!$B$20:$C$23,2)</f>
        <v>#N/A</v>
      </c>
      <c r="S243" s="172"/>
      <c r="T243" s="141"/>
    </row>
    <row r="244" spans="2:20" ht="15.75" thickBot="1" x14ac:dyDescent="0.3">
      <c r="B244" s="35"/>
      <c r="C244" s="36"/>
      <c r="D244" s="36"/>
      <c r="E244" s="36"/>
      <c r="F244" s="36"/>
      <c r="G244" s="36"/>
      <c r="H244" s="36"/>
      <c r="I244" s="141"/>
      <c r="K244" s="49">
        <f t="shared" si="6"/>
        <v>0</v>
      </c>
      <c r="L244" s="151">
        <f t="shared" si="7"/>
        <v>0</v>
      </c>
      <c r="M244" s="36"/>
      <c r="N244" s="36"/>
      <c r="O244" s="36"/>
      <c r="P244" s="36"/>
      <c r="Q244" s="173"/>
      <c r="R244" s="174" t="e">
        <f>VLOOKUP(Q244,Sheet5!$B$20:$C$23,2)</f>
        <v>#N/A</v>
      </c>
      <c r="S244" s="172"/>
      <c r="T244" s="141"/>
    </row>
    <row r="245" spans="2:20" ht="15.75" thickBot="1" x14ac:dyDescent="0.3">
      <c r="B245" s="35"/>
      <c r="C245" s="36"/>
      <c r="D245" s="36"/>
      <c r="E245" s="36"/>
      <c r="F245" s="36"/>
      <c r="G245" s="36"/>
      <c r="H245" s="36"/>
      <c r="I245" s="141"/>
      <c r="K245" s="49">
        <f t="shared" si="6"/>
        <v>0</v>
      </c>
      <c r="L245" s="151">
        <f t="shared" si="7"/>
        <v>0</v>
      </c>
      <c r="M245" s="36"/>
      <c r="N245" s="36"/>
      <c r="O245" s="36"/>
      <c r="P245" s="36"/>
      <c r="Q245" s="173"/>
      <c r="R245" s="174" t="e">
        <f>VLOOKUP(Q245,Sheet5!$B$20:$C$23,2)</f>
        <v>#N/A</v>
      </c>
      <c r="S245" s="172"/>
      <c r="T245" s="141"/>
    </row>
    <row r="246" spans="2:20" ht="15.75" thickBot="1" x14ac:dyDescent="0.3">
      <c r="B246" s="35"/>
      <c r="C246" s="36"/>
      <c r="D246" s="36"/>
      <c r="E246" s="36"/>
      <c r="F246" s="36"/>
      <c r="G246" s="36"/>
      <c r="H246" s="36"/>
      <c r="I246" s="141"/>
      <c r="K246" s="49">
        <f t="shared" si="6"/>
        <v>0</v>
      </c>
      <c r="L246" s="151">
        <f t="shared" si="7"/>
        <v>0</v>
      </c>
      <c r="M246" s="36"/>
      <c r="N246" s="36"/>
      <c r="O246" s="36"/>
      <c r="P246" s="36"/>
      <c r="Q246" s="173"/>
      <c r="R246" s="174" t="e">
        <f>VLOOKUP(Q246,Sheet5!$B$20:$C$23,2)</f>
        <v>#N/A</v>
      </c>
      <c r="S246" s="172"/>
      <c r="T246" s="141"/>
    </row>
    <row r="247" spans="2:20" ht="15.75" thickBot="1" x14ac:dyDescent="0.3">
      <c r="B247" s="35"/>
      <c r="C247" s="36"/>
      <c r="D247" s="36"/>
      <c r="E247" s="36"/>
      <c r="F247" s="36"/>
      <c r="G247" s="36"/>
      <c r="H247" s="36"/>
      <c r="I247" s="141"/>
      <c r="K247" s="49">
        <f t="shared" si="6"/>
        <v>0</v>
      </c>
      <c r="L247" s="151">
        <f t="shared" si="7"/>
        <v>0</v>
      </c>
      <c r="M247" s="36"/>
      <c r="N247" s="36"/>
      <c r="O247" s="36"/>
      <c r="P247" s="36"/>
      <c r="Q247" s="173"/>
      <c r="R247" s="174" t="e">
        <f>VLOOKUP(Q247,Sheet5!$B$20:$C$23,2)</f>
        <v>#N/A</v>
      </c>
      <c r="S247" s="172"/>
      <c r="T247" s="141"/>
    </row>
    <row r="248" spans="2:20" ht="15.75" thickBot="1" x14ac:dyDescent="0.3">
      <c r="B248" s="35"/>
      <c r="C248" s="36"/>
      <c r="D248" s="36"/>
      <c r="E248" s="36"/>
      <c r="F248" s="36"/>
      <c r="G248" s="36"/>
      <c r="H248" s="36"/>
      <c r="I248" s="141"/>
      <c r="K248" s="49">
        <f t="shared" si="6"/>
        <v>0</v>
      </c>
      <c r="L248" s="151">
        <f t="shared" si="7"/>
        <v>0</v>
      </c>
      <c r="M248" s="36"/>
      <c r="N248" s="36"/>
      <c r="O248" s="36"/>
      <c r="P248" s="36"/>
      <c r="Q248" s="173"/>
      <c r="R248" s="174" t="e">
        <f>VLOOKUP(Q248,Sheet5!$B$20:$C$23,2)</f>
        <v>#N/A</v>
      </c>
      <c r="S248" s="172"/>
      <c r="T248" s="141"/>
    </row>
    <row r="249" spans="2:20" ht="15.75" thickBot="1" x14ac:dyDescent="0.3">
      <c r="B249" s="35"/>
      <c r="C249" s="36"/>
      <c r="D249" s="36"/>
      <c r="E249" s="36"/>
      <c r="F249" s="36"/>
      <c r="G249" s="36"/>
      <c r="H249" s="36"/>
      <c r="I249" s="141"/>
      <c r="K249" s="49">
        <f t="shared" si="6"/>
        <v>0</v>
      </c>
      <c r="L249" s="151">
        <f t="shared" si="7"/>
        <v>0</v>
      </c>
      <c r="M249" s="36"/>
      <c r="N249" s="36"/>
      <c r="O249" s="36"/>
      <c r="P249" s="36"/>
      <c r="Q249" s="173"/>
      <c r="R249" s="174" t="e">
        <f>VLOOKUP(Q249,Sheet5!$B$20:$C$23,2)</f>
        <v>#N/A</v>
      </c>
      <c r="S249" s="172"/>
      <c r="T249" s="141"/>
    </row>
    <row r="250" spans="2:20" ht="15.75" thickBot="1" x14ac:dyDescent="0.3">
      <c r="B250" s="35"/>
      <c r="C250" s="36"/>
      <c r="D250" s="36"/>
      <c r="E250" s="36"/>
      <c r="F250" s="36"/>
      <c r="G250" s="36"/>
      <c r="H250" s="36"/>
      <c r="I250" s="141"/>
      <c r="K250" s="49">
        <f t="shared" si="6"/>
        <v>0</v>
      </c>
      <c r="L250" s="151">
        <f t="shared" si="7"/>
        <v>0</v>
      </c>
      <c r="M250" s="36"/>
      <c r="N250" s="36"/>
      <c r="O250" s="36"/>
      <c r="P250" s="36"/>
      <c r="Q250" s="173"/>
      <c r="R250" s="174" t="e">
        <f>VLOOKUP(Q250,Sheet5!$B$20:$C$23,2)</f>
        <v>#N/A</v>
      </c>
      <c r="S250" s="172"/>
      <c r="T250" s="141"/>
    </row>
    <row r="251" spans="2:20" ht="15.75" thickBot="1" x14ac:dyDescent="0.3">
      <c r="B251" s="35"/>
      <c r="C251" s="36"/>
      <c r="D251" s="36"/>
      <c r="E251" s="36"/>
      <c r="F251" s="36"/>
      <c r="G251" s="36"/>
      <c r="H251" s="36"/>
      <c r="I251" s="141"/>
      <c r="K251" s="49">
        <f t="shared" si="6"/>
        <v>0</v>
      </c>
      <c r="L251" s="151">
        <f t="shared" si="7"/>
        <v>0</v>
      </c>
      <c r="M251" s="36"/>
      <c r="N251" s="36"/>
      <c r="O251" s="36"/>
      <c r="P251" s="36"/>
      <c r="Q251" s="173"/>
      <c r="R251" s="174" t="e">
        <f>VLOOKUP(Q251,Sheet5!$B$20:$C$23,2)</f>
        <v>#N/A</v>
      </c>
      <c r="S251" s="172"/>
      <c r="T251" s="141"/>
    </row>
    <row r="252" spans="2:20" ht="15.75" thickBot="1" x14ac:dyDescent="0.3">
      <c r="B252" s="35"/>
      <c r="C252" s="36"/>
      <c r="D252" s="36"/>
      <c r="E252" s="36"/>
      <c r="F252" s="36"/>
      <c r="G252" s="36"/>
      <c r="H252" s="36"/>
      <c r="I252" s="141"/>
      <c r="K252" s="49">
        <f t="shared" si="6"/>
        <v>0</v>
      </c>
      <c r="L252" s="151">
        <f t="shared" si="7"/>
        <v>0</v>
      </c>
      <c r="M252" s="36"/>
      <c r="N252" s="36"/>
      <c r="O252" s="36"/>
      <c r="P252" s="36"/>
      <c r="Q252" s="173"/>
      <c r="R252" s="174" t="e">
        <f>VLOOKUP(Q252,Sheet5!$B$20:$C$23,2)</f>
        <v>#N/A</v>
      </c>
      <c r="S252" s="172"/>
      <c r="T252" s="141"/>
    </row>
    <row r="253" spans="2:20" ht="15.75" thickBot="1" x14ac:dyDescent="0.3">
      <c r="B253" s="35"/>
      <c r="C253" s="36"/>
      <c r="D253" s="36"/>
      <c r="E253" s="36"/>
      <c r="F253" s="36"/>
      <c r="G253" s="36"/>
      <c r="H253" s="36"/>
      <c r="I253" s="141"/>
      <c r="K253" s="49">
        <f t="shared" si="6"/>
        <v>0</v>
      </c>
      <c r="L253" s="151">
        <f t="shared" si="7"/>
        <v>0</v>
      </c>
      <c r="M253" s="36"/>
      <c r="N253" s="36"/>
      <c r="O253" s="36"/>
      <c r="P253" s="36"/>
      <c r="Q253" s="173"/>
      <c r="R253" s="174" t="e">
        <f>VLOOKUP(Q253,Sheet5!$B$20:$C$23,2)</f>
        <v>#N/A</v>
      </c>
      <c r="S253" s="172"/>
      <c r="T253" s="141"/>
    </row>
    <row r="254" spans="2:20" ht="15.75" thickBot="1" x14ac:dyDescent="0.3">
      <c r="B254" s="35"/>
      <c r="C254" s="36"/>
      <c r="D254" s="36"/>
      <c r="E254" s="36"/>
      <c r="F254" s="36"/>
      <c r="G254" s="36"/>
      <c r="H254" s="36"/>
      <c r="I254" s="141"/>
      <c r="K254" s="49">
        <f t="shared" si="6"/>
        <v>0</v>
      </c>
      <c r="L254" s="151">
        <f t="shared" si="7"/>
        <v>0</v>
      </c>
      <c r="M254" s="36"/>
      <c r="N254" s="36"/>
      <c r="O254" s="36"/>
      <c r="P254" s="36"/>
      <c r="Q254" s="173"/>
      <c r="R254" s="174" t="e">
        <f>VLOOKUP(Q254,Sheet5!$B$20:$C$23,2)</f>
        <v>#N/A</v>
      </c>
      <c r="S254" s="172"/>
      <c r="T254" s="141"/>
    </row>
    <row r="255" spans="2:20" ht="15.75" thickBot="1" x14ac:dyDescent="0.3">
      <c r="B255" s="35"/>
      <c r="C255" s="36"/>
      <c r="D255" s="36"/>
      <c r="E255" s="36"/>
      <c r="F255" s="36"/>
      <c r="G255" s="36"/>
      <c r="H255" s="36"/>
      <c r="I255" s="141"/>
      <c r="K255" s="49">
        <f t="shared" si="6"/>
        <v>0</v>
      </c>
      <c r="L255" s="151">
        <f t="shared" si="7"/>
        <v>0</v>
      </c>
      <c r="M255" s="36"/>
      <c r="N255" s="36"/>
      <c r="O255" s="36"/>
      <c r="P255" s="36"/>
      <c r="Q255" s="173"/>
      <c r="R255" s="174" t="e">
        <f>VLOOKUP(Q255,Sheet5!$B$20:$C$23,2)</f>
        <v>#N/A</v>
      </c>
      <c r="S255" s="172"/>
      <c r="T255" s="141"/>
    </row>
    <row r="256" spans="2:20" ht="15.75" thickBot="1" x14ac:dyDescent="0.3">
      <c r="B256" s="35"/>
      <c r="C256" s="36"/>
      <c r="D256" s="36"/>
      <c r="E256" s="36"/>
      <c r="F256" s="36"/>
      <c r="G256" s="36"/>
      <c r="H256" s="36"/>
      <c r="I256" s="141"/>
      <c r="K256" s="49">
        <f t="shared" si="6"/>
        <v>0</v>
      </c>
      <c r="L256" s="151">
        <f t="shared" si="7"/>
        <v>0</v>
      </c>
      <c r="M256" s="36"/>
      <c r="N256" s="36"/>
      <c r="O256" s="36"/>
      <c r="P256" s="36"/>
      <c r="Q256" s="173"/>
      <c r="R256" s="174" t="e">
        <f>VLOOKUP(Q256,Sheet5!$B$20:$C$23,2)</f>
        <v>#N/A</v>
      </c>
      <c r="S256" s="172"/>
      <c r="T256" s="141"/>
    </row>
    <row r="257" spans="2:20" ht="15.75" thickBot="1" x14ac:dyDescent="0.3">
      <c r="B257" s="35"/>
      <c r="C257" s="36"/>
      <c r="D257" s="36"/>
      <c r="E257" s="36"/>
      <c r="F257" s="36"/>
      <c r="G257" s="36"/>
      <c r="H257" s="36"/>
      <c r="I257" s="141"/>
      <c r="K257" s="49">
        <f t="shared" si="6"/>
        <v>0</v>
      </c>
      <c r="L257" s="151">
        <f t="shared" si="7"/>
        <v>0</v>
      </c>
      <c r="M257" s="36"/>
      <c r="N257" s="36"/>
      <c r="O257" s="36"/>
      <c r="P257" s="36"/>
      <c r="Q257" s="173"/>
      <c r="R257" s="174" t="e">
        <f>VLOOKUP(Q257,Sheet5!$B$20:$C$23,2)</f>
        <v>#N/A</v>
      </c>
      <c r="S257" s="172"/>
      <c r="T257" s="141"/>
    </row>
    <row r="258" spans="2:20" ht="15.75" thickBot="1" x14ac:dyDescent="0.3">
      <c r="B258" s="35"/>
      <c r="C258" s="36"/>
      <c r="D258" s="36"/>
      <c r="E258" s="36"/>
      <c r="F258" s="36"/>
      <c r="G258" s="36"/>
      <c r="H258" s="36"/>
      <c r="I258" s="141"/>
      <c r="K258" s="49">
        <f t="shared" si="6"/>
        <v>0</v>
      </c>
      <c r="L258" s="151">
        <f t="shared" si="7"/>
        <v>0</v>
      </c>
      <c r="M258" s="36"/>
      <c r="N258" s="36"/>
      <c r="O258" s="36"/>
      <c r="P258" s="36"/>
      <c r="Q258" s="173"/>
      <c r="R258" s="174" t="e">
        <f>VLOOKUP(Q258,Sheet5!$B$20:$C$23,2)</f>
        <v>#N/A</v>
      </c>
      <c r="S258" s="172"/>
      <c r="T258" s="141"/>
    </row>
    <row r="259" spans="2:20" ht="15.75" thickBot="1" x14ac:dyDescent="0.3">
      <c r="B259" s="35"/>
      <c r="C259" s="36"/>
      <c r="D259" s="36"/>
      <c r="E259" s="36"/>
      <c r="F259" s="36"/>
      <c r="G259" s="36"/>
      <c r="H259" s="36"/>
      <c r="I259" s="141"/>
      <c r="K259" s="49">
        <f t="shared" si="6"/>
        <v>0</v>
      </c>
      <c r="L259" s="151">
        <f t="shared" si="7"/>
        <v>0</v>
      </c>
      <c r="M259" s="36"/>
      <c r="N259" s="36"/>
      <c r="O259" s="36"/>
      <c r="P259" s="36"/>
      <c r="Q259" s="173"/>
      <c r="R259" s="174" t="e">
        <f>VLOOKUP(Q259,Sheet5!$B$20:$C$23,2)</f>
        <v>#N/A</v>
      </c>
      <c r="S259" s="172"/>
      <c r="T259" s="141"/>
    </row>
    <row r="260" spans="2:20" ht="15.75" thickBot="1" x14ac:dyDescent="0.3">
      <c r="B260" s="35"/>
      <c r="C260" s="36"/>
      <c r="D260" s="36"/>
      <c r="E260" s="36"/>
      <c r="F260" s="36"/>
      <c r="G260" s="36"/>
      <c r="H260" s="36"/>
      <c r="I260" s="141"/>
      <c r="K260" s="49">
        <f t="shared" si="6"/>
        <v>0</v>
      </c>
      <c r="L260" s="151">
        <f t="shared" si="7"/>
        <v>0</v>
      </c>
      <c r="M260" s="36"/>
      <c r="N260" s="36"/>
      <c r="O260" s="36"/>
      <c r="P260" s="36"/>
      <c r="Q260" s="173"/>
      <c r="R260" s="174" t="e">
        <f>VLOOKUP(Q260,Sheet5!$B$20:$C$23,2)</f>
        <v>#N/A</v>
      </c>
      <c r="S260" s="172"/>
      <c r="T260" s="141"/>
    </row>
    <row r="261" spans="2:20" ht="15.75" thickBot="1" x14ac:dyDescent="0.3">
      <c r="B261" s="35"/>
      <c r="C261" s="36"/>
      <c r="D261" s="36"/>
      <c r="E261" s="36"/>
      <c r="F261" s="36"/>
      <c r="G261" s="36"/>
      <c r="H261" s="36"/>
      <c r="I261" s="141"/>
      <c r="K261" s="49">
        <f t="shared" si="6"/>
        <v>0</v>
      </c>
      <c r="L261" s="151">
        <f t="shared" si="7"/>
        <v>0</v>
      </c>
      <c r="M261" s="36"/>
      <c r="N261" s="36"/>
      <c r="O261" s="36"/>
      <c r="P261" s="36"/>
      <c r="Q261" s="173"/>
      <c r="R261" s="174" t="e">
        <f>VLOOKUP(Q261,Sheet5!$B$20:$C$23,2)</f>
        <v>#N/A</v>
      </c>
      <c r="S261" s="172"/>
      <c r="T261" s="141"/>
    </row>
    <row r="262" spans="2:20" ht="15.75" thickBot="1" x14ac:dyDescent="0.3">
      <c r="B262" s="35"/>
      <c r="C262" s="36"/>
      <c r="D262" s="36"/>
      <c r="E262" s="36"/>
      <c r="F262" s="36"/>
      <c r="G262" s="36"/>
      <c r="H262" s="36"/>
      <c r="I262" s="141"/>
      <c r="K262" s="49">
        <f t="shared" si="6"/>
        <v>0</v>
      </c>
      <c r="L262" s="151">
        <f t="shared" si="7"/>
        <v>0</v>
      </c>
      <c r="M262" s="36"/>
      <c r="N262" s="36"/>
      <c r="O262" s="36"/>
      <c r="P262" s="36"/>
      <c r="Q262" s="173"/>
      <c r="R262" s="174" t="e">
        <f>VLOOKUP(Q262,Sheet5!$B$20:$C$23,2)</f>
        <v>#N/A</v>
      </c>
      <c r="S262" s="172"/>
      <c r="T262" s="141"/>
    </row>
    <row r="263" spans="2:20" ht="15.75" thickBot="1" x14ac:dyDescent="0.3">
      <c r="B263" s="35"/>
      <c r="C263" s="36"/>
      <c r="D263" s="36"/>
      <c r="E263" s="36"/>
      <c r="F263" s="36"/>
      <c r="G263" s="36"/>
      <c r="H263" s="36"/>
      <c r="I263" s="141"/>
      <c r="K263" s="49">
        <f t="shared" si="6"/>
        <v>0</v>
      </c>
      <c r="L263" s="151">
        <f t="shared" si="7"/>
        <v>0</v>
      </c>
      <c r="M263" s="36"/>
      <c r="N263" s="36"/>
      <c r="O263" s="36"/>
      <c r="P263" s="36"/>
      <c r="Q263" s="173"/>
      <c r="R263" s="174" t="e">
        <f>VLOOKUP(Q263,Sheet5!$B$20:$C$23,2)</f>
        <v>#N/A</v>
      </c>
      <c r="S263" s="172"/>
      <c r="T263" s="141"/>
    </row>
    <row r="264" spans="2:20" ht="15.75" thickBot="1" x14ac:dyDescent="0.3">
      <c r="B264" s="35"/>
      <c r="C264" s="36"/>
      <c r="D264" s="36"/>
      <c r="E264" s="36"/>
      <c r="F264" s="36"/>
      <c r="G264" s="36"/>
      <c r="H264" s="36"/>
      <c r="I264" s="141"/>
      <c r="K264" s="49">
        <f t="shared" si="6"/>
        <v>0</v>
      </c>
      <c r="L264" s="151">
        <f t="shared" si="7"/>
        <v>0</v>
      </c>
      <c r="M264" s="36"/>
      <c r="N264" s="36"/>
      <c r="O264" s="36"/>
      <c r="P264" s="36"/>
      <c r="Q264" s="173"/>
      <c r="R264" s="174" t="e">
        <f>VLOOKUP(Q264,Sheet5!$B$20:$C$23,2)</f>
        <v>#N/A</v>
      </c>
      <c r="S264" s="172"/>
      <c r="T264" s="141"/>
    </row>
    <row r="265" spans="2:20" ht="15.75" thickBot="1" x14ac:dyDescent="0.3">
      <c r="B265" s="35"/>
      <c r="C265" s="36"/>
      <c r="D265" s="36"/>
      <c r="E265" s="36"/>
      <c r="F265" s="36"/>
      <c r="G265" s="36"/>
      <c r="H265" s="36"/>
      <c r="I265" s="141"/>
      <c r="K265" s="49">
        <f t="shared" si="6"/>
        <v>0</v>
      </c>
      <c r="L265" s="151">
        <f t="shared" si="7"/>
        <v>0</v>
      </c>
      <c r="M265" s="36"/>
      <c r="N265" s="36"/>
      <c r="O265" s="36"/>
      <c r="P265" s="36"/>
      <c r="Q265" s="173"/>
      <c r="R265" s="174" t="e">
        <f>VLOOKUP(Q265,Sheet5!$B$20:$C$23,2)</f>
        <v>#N/A</v>
      </c>
      <c r="S265" s="172"/>
      <c r="T265" s="141"/>
    </row>
    <row r="266" spans="2:20" ht="15.75" thickBot="1" x14ac:dyDescent="0.3">
      <c r="B266" s="35"/>
      <c r="C266" s="36"/>
      <c r="D266" s="36"/>
      <c r="E266" s="36"/>
      <c r="F266" s="36"/>
      <c r="G266" s="36"/>
      <c r="H266" s="36"/>
      <c r="I266" s="141"/>
      <c r="K266" s="49">
        <f t="shared" si="6"/>
        <v>0</v>
      </c>
      <c r="L266" s="151">
        <f t="shared" si="7"/>
        <v>0</v>
      </c>
      <c r="M266" s="36"/>
      <c r="N266" s="36"/>
      <c r="O266" s="36"/>
      <c r="P266" s="36"/>
      <c r="Q266" s="173"/>
      <c r="R266" s="174" t="e">
        <f>VLOOKUP(Q266,Sheet5!$B$20:$C$23,2)</f>
        <v>#N/A</v>
      </c>
      <c r="S266" s="172"/>
      <c r="T266" s="141"/>
    </row>
    <row r="267" spans="2:20" ht="15.75" thickBot="1" x14ac:dyDescent="0.3">
      <c r="B267" s="35"/>
      <c r="C267" s="36"/>
      <c r="D267" s="36"/>
      <c r="E267" s="36"/>
      <c r="F267" s="36"/>
      <c r="G267" s="36"/>
      <c r="H267" s="36"/>
      <c r="I267" s="141"/>
      <c r="K267" s="49">
        <f t="shared" si="6"/>
        <v>0</v>
      </c>
      <c r="L267" s="151">
        <f t="shared" si="7"/>
        <v>0</v>
      </c>
      <c r="M267" s="36"/>
      <c r="N267" s="36"/>
      <c r="O267" s="36"/>
      <c r="P267" s="36"/>
      <c r="Q267" s="173"/>
      <c r="R267" s="174" t="e">
        <f>VLOOKUP(Q267,Sheet5!$B$20:$C$23,2)</f>
        <v>#N/A</v>
      </c>
      <c r="S267" s="172"/>
      <c r="T267" s="141"/>
    </row>
    <row r="268" spans="2:20" ht="15.75" thickBot="1" x14ac:dyDescent="0.3">
      <c r="B268" s="35"/>
      <c r="C268" s="36"/>
      <c r="D268" s="36"/>
      <c r="E268" s="36"/>
      <c r="F268" s="36"/>
      <c r="G268" s="36"/>
      <c r="H268" s="36"/>
      <c r="I268" s="141"/>
      <c r="K268" s="49">
        <f t="shared" si="6"/>
        <v>0</v>
      </c>
      <c r="L268" s="151">
        <f t="shared" si="7"/>
        <v>0</v>
      </c>
      <c r="M268" s="36"/>
      <c r="N268" s="36"/>
      <c r="O268" s="36"/>
      <c r="P268" s="36"/>
      <c r="Q268" s="173"/>
      <c r="R268" s="174" t="e">
        <f>VLOOKUP(Q268,Sheet5!$B$20:$C$23,2)</f>
        <v>#N/A</v>
      </c>
      <c r="S268" s="172"/>
      <c r="T268" s="141"/>
    </row>
    <row r="269" spans="2:20" ht="15.75" thickBot="1" x14ac:dyDescent="0.3">
      <c r="B269" s="35"/>
      <c r="C269" s="36"/>
      <c r="D269" s="36"/>
      <c r="E269" s="36"/>
      <c r="F269" s="36"/>
      <c r="G269" s="36"/>
      <c r="H269" s="36"/>
      <c r="I269" s="141"/>
      <c r="K269" s="49">
        <f t="shared" si="6"/>
        <v>0</v>
      </c>
      <c r="L269" s="151">
        <f t="shared" si="7"/>
        <v>0</v>
      </c>
      <c r="M269" s="36"/>
      <c r="N269" s="36"/>
      <c r="O269" s="36"/>
      <c r="P269" s="36"/>
      <c r="Q269" s="173"/>
      <c r="R269" s="174" t="e">
        <f>VLOOKUP(Q269,Sheet5!$B$20:$C$23,2)</f>
        <v>#N/A</v>
      </c>
      <c r="S269" s="172"/>
      <c r="T269" s="141"/>
    </row>
    <row r="270" spans="2:20" ht="15.75" thickBot="1" x14ac:dyDescent="0.3">
      <c r="B270" s="35"/>
      <c r="C270" s="36"/>
      <c r="D270" s="36"/>
      <c r="E270" s="36"/>
      <c r="F270" s="36"/>
      <c r="G270" s="36"/>
      <c r="H270" s="36"/>
      <c r="I270" s="141"/>
      <c r="K270" s="49">
        <f t="shared" si="6"/>
        <v>0</v>
      </c>
      <c r="L270" s="151">
        <f t="shared" si="7"/>
        <v>0</v>
      </c>
      <c r="M270" s="36"/>
      <c r="N270" s="36"/>
      <c r="O270" s="36"/>
      <c r="P270" s="36"/>
      <c r="Q270" s="173"/>
      <c r="R270" s="174" t="e">
        <f>VLOOKUP(Q270,Sheet5!$B$20:$C$23,2)</f>
        <v>#N/A</v>
      </c>
      <c r="S270" s="172"/>
      <c r="T270" s="141"/>
    </row>
    <row r="271" spans="2:20" ht="15.75" thickBot="1" x14ac:dyDescent="0.3">
      <c r="B271" s="35"/>
      <c r="C271" s="36"/>
      <c r="D271" s="36"/>
      <c r="E271" s="36"/>
      <c r="F271" s="36"/>
      <c r="G271" s="36"/>
      <c r="H271" s="36"/>
      <c r="I271" s="141"/>
      <c r="K271" s="49">
        <f t="shared" si="6"/>
        <v>0</v>
      </c>
      <c r="L271" s="151">
        <f t="shared" si="7"/>
        <v>0</v>
      </c>
      <c r="M271" s="36"/>
      <c r="N271" s="36"/>
      <c r="O271" s="36"/>
      <c r="P271" s="36"/>
      <c r="Q271" s="173"/>
      <c r="R271" s="174" t="e">
        <f>VLOOKUP(Q271,Sheet5!$B$20:$C$23,2)</f>
        <v>#N/A</v>
      </c>
      <c r="S271" s="172"/>
      <c r="T271" s="141"/>
    </row>
    <row r="272" spans="2:20" ht="15.75" thickBot="1" x14ac:dyDescent="0.3">
      <c r="B272" s="35"/>
      <c r="C272" s="36"/>
      <c r="D272" s="36"/>
      <c r="E272" s="36"/>
      <c r="F272" s="36"/>
      <c r="G272" s="36"/>
      <c r="H272" s="36"/>
      <c r="I272" s="141"/>
      <c r="K272" s="49">
        <f t="shared" ref="K272:K335" si="8">B272</f>
        <v>0</v>
      </c>
      <c r="L272" s="151">
        <f t="shared" ref="L272:L335" si="9">C272</f>
        <v>0</v>
      </c>
      <c r="M272" s="36"/>
      <c r="N272" s="36"/>
      <c r="O272" s="36"/>
      <c r="P272" s="36"/>
      <c r="Q272" s="173"/>
      <c r="R272" s="174" t="e">
        <f>VLOOKUP(Q272,Sheet5!$B$20:$C$23,2)</f>
        <v>#N/A</v>
      </c>
      <c r="S272" s="172"/>
      <c r="T272" s="141"/>
    </row>
    <row r="273" spans="2:20" ht="15.75" thickBot="1" x14ac:dyDescent="0.3">
      <c r="B273" s="35"/>
      <c r="C273" s="36"/>
      <c r="D273" s="36"/>
      <c r="E273" s="36"/>
      <c r="F273" s="36"/>
      <c r="G273" s="36"/>
      <c r="H273" s="36"/>
      <c r="I273" s="141"/>
      <c r="K273" s="49">
        <f t="shared" si="8"/>
        <v>0</v>
      </c>
      <c r="L273" s="151">
        <f t="shared" si="9"/>
        <v>0</v>
      </c>
      <c r="M273" s="36"/>
      <c r="N273" s="36"/>
      <c r="O273" s="36"/>
      <c r="P273" s="36"/>
      <c r="Q273" s="173"/>
      <c r="R273" s="174" t="e">
        <f>VLOOKUP(Q273,Sheet5!$B$20:$C$23,2)</f>
        <v>#N/A</v>
      </c>
      <c r="S273" s="172"/>
      <c r="T273" s="141"/>
    </row>
    <row r="274" spans="2:20" ht="15.75" thickBot="1" x14ac:dyDescent="0.3">
      <c r="B274" s="35"/>
      <c r="C274" s="36"/>
      <c r="D274" s="36"/>
      <c r="E274" s="36"/>
      <c r="F274" s="36"/>
      <c r="G274" s="36"/>
      <c r="H274" s="36"/>
      <c r="I274" s="141"/>
      <c r="K274" s="49">
        <f t="shared" si="8"/>
        <v>0</v>
      </c>
      <c r="L274" s="151">
        <f t="shared" si="9"/>
        <v>0</v>
      </c>
      <c r="M274" s="36"/>
      <c r="N274" s="36"/>
      <c r="O274" s="36"/>
      <c r="P274" s="36"/>
      <c r="Q274" s="173"/>
      <c r="R274" s="174" t="e">
        <f>VLOOKUP(Q274,Sheet5!$B$20:$C$23,2)</f>
        <v>#N/A</v>
      </c>
      <c r="S274" s="172"/>
      <c r="T274" s="141"/>
    </row>
    <row r="275" spans="2:20" ht="15.75" thickBot="1" x14ac:dyDescent="0.3">
      <c r="B275" s="35"/>
      <c r="C275" s="36"/>
      <c r="D275" s="36"/>
      <c r="E275" s="36"/>
      <c r="F275" s="36"/>
      <c r="G275" s="36"/>
      <c r="H275" s="36"/>
      <c r="I275" s="141"/>
      <c r="K275" s="49">
        <f t="shared" si="8"/>
        <v>0</v>
      </c>
      <c r="L275" s="151">
        <f t="shared" si="9"/>
        <v>0</v>
      </c>
      <c r="M275" s="36"/>
      <c r="N275" s="36"/>
      <c r="O275" s="36"/>
      <c r="P275" s="36"/>
      <c r="Q275" s="173"/>
      <c r="R275" s="174" t="e">
        <f>VLOOKUP(Q275,Sheet5!$B$20:$C$23,2)</f>
        <v>#N/A</v>
      </c>
      <c r="S275" s="172"/>
      <c r="T275" s="141"/>
    </row>
    <row r="276" spans="2:20" ht="15.75" thickBot="1" x14ac:dyDescent="0.3">
      <c r="B276" s="35"/>
      <c r="C276" s="36"/>
      <c r="D276" s="36"/>
      <c r="E276" s="36"/>
      <c r="F276" s="36"/>
      <c r="G276" s="36"/>
      <c r="H276" s="36"/>
      <c r="I276" s="141"/>
      <c r="K276" s="49">
        <f t="shared" si="8"/>
        <v>0</v>
      </c>
      <c r="L276" s="151">
        <f t="shared" si="9"/>
        <v>0</v>
      </c>
      <c r="M276" s="36"/>
      <c r="N276" s="36"/>
      <c r="O276" s="36"/>
      <c r="P276" s="36"/>
      <c r="Q276" s="173"/>
      <c r="R276" s="174" t="e">
        <f>VLOOKUP(Q276,Sheet5!$B$20:$C$23,2)</f>
        <v>#N/A</v>
      </c>
      <c r="S276" s="172"/>
      <c r="T276" s="141"/>
    </row>
    <row r="277" spans="2:20" ht="15.75" thickBot="1" x14ac:dyDescent="0.3">
      <c r="B277" s="35"/>
      <c r="C277" s="36"/>
      <c r="D277" s="36"/>
      <c r="E277" s="36"/>
      <c r="F277" s="36"/>
      <c r="G277" s="36"/>
      <c r="H277" s="36"/>
      <c r="I277" s="141"/>
      <c r="K277" s="49">
        <f t="shared" si="8"/>
        <v>0</v>
      </c>
      <c r="L277" s="151">
        <f t="shared" si="9"/>
        <v>0</v>
      </c>
      <c r="M277" s="36"/>
      <c r="N277" s="36"/>
      <c r="O277" s="36"/>
      <c r="P277" s="36"/>
      <c r="Q277" s="173"/>
      <c r="R277" s="174" t="e">
        <f>VLOOKUP(Q277,Sheet5!$B$20:$C$23,2)</f>
        <v>#N/A</v>
      </c>
      <c r="S277" s="172"/>
      <c r="T277" s="141"/>
    </row>
    <row r="278" spans="2:20" ht="15.75" thickBot="1" x14ac:dyDescent="0.3">
      <c r="B278" s="35"/>
      <c r="C278" s="36"/>
      <c r="D278" s="36"/>
      <c r="E278" s="36"/>
      <c r="F278" s="36"/>
      <c r="G278" s="36"/>
      <c r="H278" s="36"/>
      <c r="I278" s="141"/>
      <c r="K278" s="49">
        <f t="shared" si="8"/>
        <v>0</v>
      </c>
      <c r="L278" s="151">
        <f t="shared" si="9"/>
        <v>0</v>
      </c>
      <c r="M278" s="36"/>
      <c r="N278" s="36"/>
      <c r="O278" s="36"/>
      <c r="P278" s="36"/>
      <c r="Q278" s="173"/>
      <c r="R278" s="174" t="e">
        <f>VLOOKUP(Q278,Sheet5!$B$20:$C$23,2)</f>
        <v>#N/A</v>
      </c>
      <c r="S278" s="172"/>
      <c r="T278" s="141"/>
    </row>
    <row r="279" spans="2:20" ht="15.75" thickBot="1" x14ac:dyDescent="0.3">
      <c r="B279" s="35"/>
      <c r="C279" s="36"/>
      <c r="D279" s="36"/>
      <c r="E279" s="36"/>
      <c r="F279" s="36"/>
      <c r="G279" s="36"/>
      <c r="H279" s="36"/>
      <c r="I279" s="141"/>
      <c r="K279" s="49">
        <f t="shared" si="8"/>
        <v>0</v>
      </c>
      <c r="L279" s="151">
        <f t="shared" si="9"/>
        <v>0</v>
      </c>
      <c r="M279" s="36"/>
      <c r="N279" s="36"/>
      <c r="O279" s="36"/>
      <c r="P279" s="36"/>
      <c r="Q279" s="173"/>
      <c r="R279" s="174" t="e">
        <f>VLOOKUP(Q279,Sheet5!$B$20:$C$23,2)</f>
        <v>#N/A</v>
      </c>
      <c r="S279" s="172"/>
      <c r="T279" s="141"/>
    </row>
    <row r="280" spans="2:20" ht="15.75" thickBot="1" x14ac:dyDescent="0.3">
      <c r="B280" s="35"/>
      <c r="C280" s="36"/>
      <c r="D280" s="36"/>
      <c r="E280" s="36"/>
      <c r="F280" s="36"/>
      <c r="G280" s="36"/>
      <c r="H280" s="36"/>
      <c r="I280" s="141"/>
      <c r="K280" s="49">
        <f t="shared" si="8"/>
        <v>0</v>
      </c>
      <c r="L280" s="151">
        <f t="shared" si="9"/>
        <v>0</v>
      </c>
      <c r="M280" s="36"/>
      <c r="N280" s="36"/>
      <c r="O280" s="36"/>
      <c r="P280" s="36"/>
      <c r="Q280" s="173"/>
      <c r="R280" s="174" t="e">
        <f>VLOOKUP(Q280,Sheet5!$B$20:$C$23,2)</f>
        <v>#N/A</v>
      </c>
      <c r="S280" s="172"/>
      <c r="T280" s="141"/>
    </row>
    <row r="281" spans="2:20" ht="15.75" thickBot="1" x14ac:dyDescent="0.3">
      <c r="B281" s="35"/>
      <c r="C281" s="36"/>
      <c r="D281" s="36"/>
      <c r="E281" s="36"/>
      <c r="F281" s="36"/>
      <c r="G281" s="36"/>
      <c r="H281" s="36"/>
      <c r="I281" s="141"/>
      <c r="K281" s="49">
        <f t="shared" si="8"/>
        <v>0</v>
      </c>
      <c r="L281" s="151">
        <f t="shared" si="9"/>
        <v>0</v>
      </c>
      <c r="M281" s="36"/>
      <c r="N281" s="36"/>
      <c r="O281" s="36"/>
      <c r="P281" s="36"/>
      <c r="Q281" s="173"/>
      <c r="R281" s="174" t="e">
        <f>VLOOKUP(Q281,Sheet5!$B$20:$C$23,2)</f>
        <v>#N/A</v>
      </c>
      <c r="S281" s="172"/>
      <c r="T281" s="141"/>
    </row>
    <row r="282" spans="2:20" ht="15.75" thickBot="1" x14ac:dyDescent="0.3">
      <c r="B282" s="35"/>
      <c r="C282" s="36"/>
      <c r="D282" s="36"/>
      <c r="E282" s="36"/>
      <c r="F282" s="36"/>
      <c r="G282" s="36"/>
      <c r="H282" s="36"/>
      <c r="I282" s="141"/>
      <c r="K282" s="49">
        <f t="shared" si="8"/>
        <v>0</v>
      </c>
      <c r="L282" s="151">
        <f t="shared" si="9"/>
        <v>0</v>
      </c>
      <c r="M282" s="36"/>
      <c r="N282" s="36"/>
      <c r="O282" s="36"/>
      <c r="P282" s="36"/>
      <c r="Q282" s="173"/>
      <c r="R282" s="174" t="e">
        <f>VLOOKUP(Q282,Sheet5!$B$20:$C$23,2)</f>
        <v>#N/A</v>
      </c>
      <c r="S282" s="172"/>
      <c r="T282" s="141"/>
    </row>
    <row r="283" spans="2:20" ht="15.75" thickBot="1" x14ac:dyDescent="0.3">
      <c r="B283" s="35"/>
      <c r="C283" s="36"/>
      <c r="D283" s="36"/>
      <c r="E283" s="36"/>
      <c r="F283" s="36"/>
      <c r="G283" s="36"/>
      <c r="H283" s="36"/>
      <c r="I283" s="141"/>
      <c r="K283" s="49">
        <f t="shared" si="8"/>
        <v>0</v>
      </c>
      <c r="L283" s="151">
        <f t="shared" si="9"/>
        <v>0</v>
      </c>
      <c r="M283" s="36"/>
      <c r="N283" s="36"/>
      <c r="O283" s="36"/>
      <c r="P283" s="36"/>
      <c r="Q283" s="173"/>
      <c r="R283" s="174" t="e">
        <f>VLOOKUP(Q283,Sheet5!$B$20:$C$23,2)</f>
        <v>#N/A</v>
      </c>
      <c r="S283" s="172"/>
      <c r="T283" s="141"/>
    </row>
    <row r="284" spans="2:20" ht="15.75" thickBot="1" x14ac:dyDescent="0.3">
      <c r="B284" s="35"/>
      <c r="C284" s="36"/>
      <c r="D284" s="36"/>
      <c r="E284" s="36"/>
      <c r="F284" s="36"/>
      <c r="G284" s="36"/>
      <c r="H284" s="36"/>
      <c r="I284" s="141"/>
      <c r="K284" s="49">
        <f t="shared" si="8"/>
        <v>0</v>
      </c>
      <c r="L284" s="151">
        <f t="shared" si="9"/>
        <v>0</v>
      </c>
      <c r="M284" s="36"/>
      <c r="N284" s="36"/>
      <c r="O284" s="36"/>
      <c r="P284" s="36"/>
      <c r="Q284" s="173"/>
      <c r="R284" s="174" t="e">
        <f>VLOOKUP(Q284,Sheet5!$B$20:$C$23,2)</f>
        <v>#N/A</v>
      </c>
      <c r="S284" s="172"/>
      <c r="T284" s="141"/>
    </row>
    <row r="285" spans="2:20" ht="15.75" thickBot="1" x14ac:dyDescent="0.3">
      <c r="B285" s="35"/>
      <c r="C285" s="36"/>
      <c r="D285" s="36"/>
      <c r="E285" s="36"/>
      <c r="F285" s="36"/>
      <c r="G285" s="36"/>
      <c r="H285" s="36"/>
      <c r="I285" s="141"/>
      <c r="K285" s="49">
        <f t="shared" si="8"/>
        <v>0</v>
      </c>
      <c r="L285" s="151">
        <f t="shared" si="9"/>
        <v>0</v>
      </c>
      <c r="M285" s="36"/>
      <c r="N285" s="36"/>
      <c r="O285" s="36"/>
      <c r="P285" s="36"/>
      <c r="Q285" s="173"/>
      <c r="R285" s="174" t="e">
        <f>VLOOKUP(Q285,Sheet5!$B$20:$C$23,2)</f>
        <v>#N/A</v>
      </c>
      <c r="S285" s="172"/>
      <c r="T285" s="141"/>
    </row>
    <row r="286" spans="2:20" ht="15.75" thickBot="1" x14ac:dyDescent="0.3">
      <c r="B286" s="35"/>
      <c r="C286" s="36"/>
      <c r="D286" s="36"/>
      <c r="E286" s="36"/>
      <c r="F286" s="36"/>
      <c r="G286" s="36"/>
      <c r="H286" s="36"/>
      <c r="I286" s="141"/>
      <c r="K286" s="49">
        <f t="shared" si="8"/>
        <v>0</v>
      </c>
      <c r="L286" s="151">
        <f t="shared" si="9"/>
        <v>0</v>
      </c>
      <c r="M286" s="36"/>
      <c r="N286" s="36"/>
      <c r="O286" s="36"/>
      <c r="P286" s="36"/>
      <c r="Q286" s="173"/>
      <c r="R286" s="174" t="e">
        <f>VLOOKUP(Q286,Sheet5!$B$20:$C$23,2)</f>
        <v>#N/A</v>
      </c>
      <c r="S286" s="172"/>
      <c r="T286" s="141"/>
    </row>
    <row r="287" spans="2:20" ht="15.75" thickBot="1" x14ac:dyDescent="0.3">
      <c r="B287" s="35"/>
      <c r="C287" s="36"/>
      <c r="D287" s="36"/>
      <c r="E287" s="36"/>
      <c r="F287" s="36"/>
      <c r="G287" s="36"/>
      <c r="H287" s="36"/>
      <c r="I287" s="141"/>
      <c r="K287" s="49">
        <f t="shared" si="8"/>
        <v>0</v>
      </c>
      <c r="L287" s="151">
        <f t="shared" si="9"/>
        <v>0</v>
      </c>
      <c r="M287" s="36"/>
      <c r="N287" s="36"/>
      <c r="O287" s="36"/>
      <c r="P287" s="36"/>
      <c r="Q287" s="173"/>
      <c r="R287" s="174" t="e">
        <f>VLOOKUP(Q287,Sheet5!$B$20:$C$23,2)</f>
        <v>#N/A</v>
      </c>
      <c r="S287" s="172"/>
      <c r="T287" s="141"/>
    </row>
    <row r="288" spans="2:20" ht="15.75" thickBot="1" x14ac:dyDescent="0.3">
      <c r="B288" s="35"/>
      <c r="C288" s="36"/>
      <c r="D288" s="36"/>
      <c r="E288" s="36"/>
      <c r="F288" s="36"/>
      <c r="G288" s="36"/>
      <c r="H288" s="36"/>
      <c r="I288" s="141"/>
      <c r="K288" s="49">
        <f t="shared" si="8"/>
        <v>0</v>
      </c>
      <c r="L288" s="151">
        <f t="shared" si="9"/>
        <v>0</v>
      </c>
      <c r="M288" s="36"/>
      <c r="N288" s="36"/>
      <c r="O288" s="36"/>
      <c r="P288" s="36"/>
      <c r="Q288" s="173"/>
      <c r="R288" s="174" t="e">
        <f>VLOOKUP(Q288,Sheet5!$B$20:$C$23,2)</f>
        <v>#N/A</v>
      </c>
      <c r="S288" s="172"/>
      <c r="T288" s="141"/>
    </row>
    <row r="289" spans="2:20" ht="15.75" thickBot="1" x14ac:dyDescent="0.3">
      <c r="B289" s="35"/>
      <c r="C289" s="36"/>
      <c r="D289" s="36"/>
      <c r="E289" s="36"/>
      <c r="F289" s="36"/>
      <c r="G289" s="36"/>
      <c r="H289" s="36"/>
      <c r="I289" s="141"/>
      <c r="K289" s="49">
        <f t="shared" si="8"/>
        <v>0</v>
      </c>
      <c r="L289" s="151">
        <f t="shared" si="9"/>
        <v>0</v>
      </c>
      <c r="M289" s="36"/>
      <c r="N289" s="36"/>
      <c r="O289" s="36"/>
      <c r="P289" s="36"/>
      <c r="Q289" s="173"/>
      <c r="R289" s="174" t="e">
        <f>VLOOKUP(Q289,Sheet5!$B$20:$C$23,2)</f>
        <v>#N/A</v>
      </c>
      <c r="S289" s="172"/>
      <c r="T289" s="141"/>
    </row>
    <row r="290" spans="2:20" ht="15.75" thickBot="1" x14ac:dyDescent="0.3">
      <c r="B290" s="35"/>
      <c r="C290" s="36"/>
      <c r="D290" s="36"/>
      <c r="E290" s="36"/>
      <c r="F290" s="36"/>
      <c r="G290" s="36"/>
      <c r="H290" s="36"/>
      <c r="I290" s="141"/>
      <c r="K290" s="49">
        <f t="shared" si="8"/>
        <v>0</v>
      </c>
      <c r="L290" s="151">
        <f t="shared" si="9"/>
        <v>0</v>
      </c>
      <c r="M290" s="36"/>
      <c r="N290" s="36"/>
      <c r="O290" s="36"/>
      <c r="P290" s="36"/>
      <c r="Q290" s="173"/>
      <c r="R290" s="174" t="e">
        <f>VLOOKUP(Q290,Sheet5!$B$20:$C$23,2)</f>
        <v>#N/A</v>
      </c>
      <c r="S290" s="172"/>
      <c r="T290" s="141"/>
    </row>
    <row r="291" spans="2:20" ht="15.75" thickBot="1" x14ac:dyDescent="0.3">
      <c r="B291" s="35"/>
      <c r="C291" s="36"/>
      <c r="D291" s="36"/>
      <c r="E291" s="36"/>
      <c r="F291" s="36"/>
      <c r="G291" s="36"/>
      <c r="H291" s="36"/>
      <c r="I291" s="141"/>
      <c r="K291" s="49">
        <f t="shared" si="8"/>
        <v>0</v>
      </c>
      <c r="L291" s="151">
        <f t="shared" si="9"/>
        <v>0</v>
      </c>
      <c r="M291" s="36"/>
      <c r="N291" s="36"/>
      <c r="O291" s="36"/>
      <c r="P291" s="36"/>
      <c r="Q291" s="173"/>
      <c r="R291" s="174" t="e">
        <f>VLOOKUP(Q291,Sheet5!$B$20:$C$23,2)</f>
        <v>#N/A</v>
      </c>
      <c r="S291" s="172"/>
      <c r="T291" s="141"/>
    </row>
    <row r="292" spans="2:20" ht="15.75" thickBot="1" x14ac:dyDescent="0.3">
      <c r="B292" s="35"/>
      <c r="C292" s="36"/>
      <c r="D292" s="36"/>
      <c r="E292" s="36"/>
      <c r="F292" s="36"/>
      <c r="G292" s="36"/>
      <c r="H292" s="36"/>
      <c r="I292" s="141"/>
      <c r="K292" s="49">
        <f t="shared" si="8"/>
        <v>0</v>
      </c>
      <c r="L292" s="151">
        <f t="shared" si="9"/>
        <v>0</v>
      </c>
      <c r="M292" s="36"/>
      <c r="N292" s="36"/>
      <c r="O292" s="36"/>
      <c r="P292" s="36"/>
      <c r="Q292" s="173"/>
      <c r="R292" s="174" t="e">
        <f>VLOOKUP(Q292,Sheet5!$B$20:$C$23,2)</f>
        <v>#N/A</v>
      </c>
      <c r="S292" s="172"/>
      <c r="T292" s="141"/>
    </row>
    <row r="293" spans="2:20" ht="15.75" thickBot="1" x14ac:dyDescent="0.3">
      <c r="B293" s="35"/>
      <c r="C293" s="36"/>
      <c r="D293" s="36"/>
      <c r="E293" s="36"/>
      <c r="F293" s="36"/>
      <c r="G293" s="36"/>
      <c r="H293" s="36"/>
      <c r="I293" s="141"/>
      <c r="K293" s="49">
        <f t="shared" si="8"/>
        <v>0</v>
      </c>
      <c r="L293" s="151">
        <f t="shared" si="9"/>
        <v>0</v>
      </c>
      <c r="M293" s="36"/>
      <c r="N293" s="36"/>
      <c r="O293" s="36"/>
      <c r="P293" s="36"/>
      <c r="Q293" s="173"/>
      <c r="R293" s="174" t="e">
        <f>VLOOKUP(Q293,Sheet5!$B$20:$C$23,2)</f>
        <v>#N/A</v>
      </c>
      <c r="S293" s="172"/>
      <c r="T293" s="141"/>
    </row>
    <row r="294" spans="2:20" ht="15.75" thickBot="1" x14ac:dyDescent="0.3">
      <c r="B294" s="35"/>
      <c r="C294" s="36"/>
      <c r="D294" s="36"/>
      <c r="E294" s="36"/>
      <c r="F294" s="36"/>
      <c r="G294" s="36"/>
      <c r="H294" s="36"/>
      <c r="I294" s="141"/>
      <c r="K294" s="49">
        <f t="shared" si="8"/>
        <v>0</v>
      </c>
      <c r="L294" s="151">
        <f t="shared" si="9"/>
        <v>0</v>
      </c>
      <c r="M294" s="36"/>
      <c r="N294" s="36"/>
      <c r="O294" s="36"/>
      <c r="P294" s="36"/>
      <c r="Q294" s="173"/>
      <c r="R294" s="174" t="e">
        <f>VLOOKUP(Q294,Sheet5!$B$20:$C$23,2)</f>
        <v>#N/A</v>
      </c>
      <c r="S294" s="172"/>
      <c r="T294" s="141"/>
    </row>
    <row r="295" spans="2:20" ht="15.75" thickBot="1" x14ac:dyDescent="0.3">
      <c r="B295" s="35"/>
      <c r="C295" s="36"/>
      <c r="D295" s="36"/>
      <c r="E295" s="36"/>
      <c r="F295" s="36"/>
      <c r="G295" s="36"/>
      <c r="H295" s="36"/>
      <c r="I295" s="141"/>
      <c r="K295" s="49">
        <f t="shared" si="8"/>
        <v>0</v>
      </c>
      <c r="L295" s="151">
        <f t="shared" si="9"/>
        <v>0</v>
      </c>
      <c r="M295" s="36"/>
      <c r="N295" s="36"/>
      <c r="O295" s="36"/>
      <c r="P295" s="36"/>
      <c r="Q295" s="173"/>
      <c r="R295" s="174" t="e">
        <f>VLOOKUP(Q295,Sheet5!$B$20:$C$23,2)</f>
        <v>#N/A</v>
      </c>
      <c r="S295" s="172"/>
      <c r="T295" s="141"/>
    </row>
    <row r="296" spans="2:20" ht="15.75" thickBot="1" x14ac:dyDescent="0.3">
      <c r="B296" s="35"/>
      <c r="C296" s="36"/>
      <c r="D296" s="36"/>
      <c r="E296" s="36"/>
      <c r="F296" s="36"/>
      <c r="G296" s="36"/>
      <c r="H296" s="36"/>
      <c r="I296" s="141"/>
      <c r="K296" s="49">
        <f t="shared" si="8"/>
        <v>0</v>
      </c>
      <c r="L296" s="151">
        <f t="shared" si="9"/>
        <v>0</v>
      </c>
      <c r="M296" s="36"/>
      <c r="N296" s="36"/>
      <c r="O296" s="36"/>
      <c r="P296" s="36"/>
      <c r="Q296" s="173"/>
      <c r="R296" s="174" t="e">
        <f>VLOOKUP(Q296,Sheet5!$B$20:$C$23,2)</f>
        <v>#N/A</v>
      </c>
      <c r="S296" s="172"/>
      <c r="T296" s="141"/>
    </row>
    <row r="297" spans="2:20" ht="15.75" thickBot="1" x14ac:dyDescent="0.3">
      <c r="B297" s="35"/>
      <c r="C297" s="36"/>
      <c r="D297" s="36"/>
      <c r="E297" s="36"/>
      <c r="F297" s="36"/>
      <c r="G297" s="36"/>
      <c r="H297" s="36"/>
      <c r="I297" s="141"/>
      <c r="K297" s="49">
        <f t="shared" si="8"/>
        <v>0</v>
      </c>
      <c r="L297" s="151">
        <f t="shared" si="9"/>
        <v>0</v>
      </c>
      <c r="M297" s="36"/>
      <c r="N297" s="36"/>
      <c r="O297" s="36"/>
      <c r="P297" s="36"/>
      <c r="Q297" s="173"/>
      <c r="R297" s="174" t="e">
        <f>VLOOKUP(Q297,Sheet5!$B$20:$C$23,2)</f>
        <v>#N/A</v>
      </c>
      <c r="S297" s="172"/>
      <c r="T297" s="141"/>
    </row>
    <row r="298" spans="2:20" ht="15.75" thickBot="1" x14ac:dyDescent="0.3">
      <c r="B298" s="35"/>
      <c r="C298" s="36"/>
      <c r="D298" s="36"/>
      <c r="E298" s="36"/>
      <c r="F298" s="36"/>
      <c r="G298" s="36"/>
      <c r="H298" s="36"/>
      <c r="I298" s="141"/>
      <c r="K298" s="49">
        <f t="shared" si="8"/>
        <v>0</v>
      </c>
      <c r="L298" s="151">
        <f t="shared" si="9"/>
        <v>0</v>
      </c>
      <c r="M298" s="36"/>
      <c r="N298" s="36"/>
      <c r="O298" s="36"/>
      <c r="P298" s="36"/>
      <c r="Q298" s="173"/>
      <c r="R298" s="174" t="e">
        <f>VLOOKUP(Q298,Sheet5!$B$20:$C$23,2)</f>
        <v>#N/A</v>
      </c>
      <c r="S298" s="172"/>
      <c r="T298" s="141"/>
    </row>
    <row r="299" spans="2:20" ht="15.75" thickBot="1" x14ac:dyDescent="0.3">
      <c r="B299" s="35"/>
      <c r="C299" s="36"/>
      <c r="D299" s="36"/>
      <c r="E299" s="36"/>
      <c r="F299" s="36"/>
      <c r="G299" s="36"/>
      <c r="H299" s="36"/>
      <c r="I299" s="141"/>
      <c r="K299" s="49">
        <f t="shared" si="8"/>
        <v>0</v>
      </c>
      <c r="L299" s="151">
        <f t="shared" si="9"/>
        <v>0</v>
      </c>
      <c r="M299" s="36"/>
      <c r="N299" s="36"/>
      <c r="O299" s="36"/>
      <c r="P299" s="36"/>
      <c r="Q299" s="173"/>
      <c r="R299" s="174" t="e">
        <f>VLOOKUP(Q299,Sheet5!$B$20:$C$23,2)</f>
        <v>#N/A</v>
      </c>
      <c r="S299" s="172"/>
      <c r="T299" s="141"/>
    </row>
    <row r="300" spans="2:20" ht="15.75" thickBot="1" x14ac:dyDescent="0.3">
      <c r="B300" s="35"/>
      <c r="C300" s="36"/>
      <c r="D300" s="36"/>
      <c r="E300" s="36"/>
      <c r="F300" s="36"/>
      <c r="G300" s="36"/>
      <c r="H300" s="36"/>
      <c r="I300" s="141"/>
      <c r="K300" s="49">
        <f t="shared" si="8"/>
        <v>0</v>
      </c>
      <c r="L300" s="151">
        <f t="shared" si="9"/>
        <v>0</v>
      </c>
      <c r="M300" s="36"/>
      <c r="N300" s="36"/>
      <c r="O300" s="36"/>
      <c r="P300" s="36"/>
      <c r="Q300" s="173"/>
      <c r="R300" s="174" t="e">
        <f>VLOOKUP(Q300,Sheet5!$B$20:$C$23,2)</f>
        <v>#N/A</v>
      </c>
      <c r="S300" s="172"/>
      <c r="T300" s="141"/>
    </row>
    <row r="301" spans="2:20" ht="15.75" thickBot="1" x14ac:dyDescent="0.3">
      <c r="B301" s="35"/>
      <c r="C301" s="36"/>
      <c r="D301" s="36"/>
      <c r="E301" s="36"/>
      <c r="F301" s="36"/>
      <c r="G301" s="36"/>
      <c r="H301" s="36"/>
      <c r="I301" s="141"/>
      <c r="K301" s="49">
        <f t="shared" si="8"/>
        <v>0</v>
      </c>
      <c r="L301" s="151">
        <f t="shared" si="9"/>
        <v>0</v>
      </c>
      <c r="M301" s="36"/>
      <c r="N301" s="36"/>
      <c r="O301" s="36"/>
      <c r="P301" s="36"/>
      <c r="Q301" s="173"/>
      <c r="R301" s="174" t="e">
        <f>VLOOKUP(Q301,Sheet5!$B$20:$C$23,2)</f>
        <v>#N/A</v>
      </c>
      <c r="S301" s="172"/>
      <c r="T301" s="141"/>
    </row>
    <row r="302" spans="2:20" ht="15.75" thickBot="1" x14ac:dyDescent="0.3">
      <c r="B302" s="35"/>
      <c r="C302" s="36"/>
      <c r="D302" s="36"/>
      <c r="E302" s="36"/>
      <c r="F302" s="36"/>
      <c r="G302" s="36"/>
      <c r="H302" s="36"/>
      <c r="I302" s="141"/>
      <c r="K302" s="49">
        <f t="shared" si="8"/>
        <v>0</v>
      </c>
      <c r="L302" s="151">
        <f t="shared" si="9"/>
        <v>0</v>
      </c>
      <c r="M302" s="36"/>
      <c r="N302" s="36"/>
      <c r="O302" s="36"/>
      <c r="P302" s="36"/>
      <c r="Q302" s="173"/>
      <c r="R302" s="174" t="e">
        <f>VLOOKUP(Q302,Sheet5!$B$20:$C$23,2)</f>
        <v>#N/A</v>
      </c>
      <c r="S302" s="172"/>
      <c r="T302" s="141"/>
    </row>
    <row r="303" spans="2:20" ht="15.75" thickBot="1" x14ac:dyDescent="0.3">
      <c r="B303" s="35"/>
      <c r="C303" s="36"/>
      <c r="D303" s="36"/>
      <c r="E303" s="36"/>
      <c r="F303" s="36"/>
      <c r="G303" s="36"/>
      <c r="H303" s="36"/>
      <c r="I303" s="141"/>
      <c r="K303" s="49">
        <f t="shared" si="8"/>
        <v>0</v>
      </c>
      <c r="L303" s="151">
        <f t="shared" si="9"/>
        <v>0</v>
      </c>
      <c r="M303" s="36"/>
      <c r="N303" s="36"/>
      <c r="O303" s="36"/>
      <c r="P303" s="36"/>
      <c r="Q303" s="173"/>
      <c r="R303" s="174" t="e">
        <f>VLOOKUP(Q303,Sheet5!$B$20:$C$23,2)</f>
        <v>#N/A</v>
      </c>
      <c r="S303" s="172"/>
      <c r="T303" s="141"/>
    </row>
    <row r="304" spans="2:20" ht="15.75" thickBot="1" x14ac:dyDescent="0.3">
      <c r="B304" s="35"/>
      <c r="C304" s="36"/>
      <c r="D304" s="36"/>
      <c r="E304" s="36"/>
      <c r="F304" s="36"/>
      <c r="G304" s="36"/>
      <c r="H304" s="36"/>
      <c r="I304" s="141"/>
      <c r="K304" s="49">
        <f t="shared" si="8"/>
        <v>0</v>
      </c>
      <c r="L304" s="151">
        <f t="shared" si="9"/>
        <v>0</v>
      </c>
      <c r="M304" s="36"/>
      <c r="N304" s="36"/>
      <c r="O304" s="36"/>
      <c r="P304" s="36"/>
      <c r="Q304" s="173"/>
      <c r="R304" s="174" t="e">
        <f>VLOOKUP(Q304,Sheet5!$B$20:$C$23,2)</f>
        <v>#N/A</v>
      </c>
      <c r="S304" s="172"/>
      <c r="T304" s="141"/>
    </row>
    <row r="305" spans="2:20" ht="15.75" thickBot="1" x14ac:dyDescent="0.3">
      <c r="B305" s="35"/>
      <c r="C305" s="36"/>
      <c r="D305" s="36"/>
      <c r="E305" s="36"/>
      <c r="F305" s="36"/>
      <c r="G305" s="36"/>
      <c r="H305" s="36"/>
      <c r="I305" s="141"/>
      <c r="K305" s="49">
        <f t="shared" si="8"/>
        <v>0</v>
      </c>
      <c r="L305" s="151">
        <f t="shared" si="9"/>
        <v>0</v>
      </c>
      <c r="M305" s="36"/>
      <c r="N305" s="36"/>
      <c r="O305" s="36"/>
      <c r="P305" s="36"/>
      <c r="Q305" s="173"/>
      <c r="R305" s="174" t="e">
        <f>VLOOKUP(Q305,Sheet5!$B$20:$C$23,2)</f>
        <v>#N/A</v>
      </c>
      <c r="S305" s="172"/>
      <c r="T305" s="141"/>
    </row>
    <row r="306" spans="2:20" ht="15.75" thickBot="1" x14ac:dyDescent="0.3">
      <c r="B306" s="35"/>
      <c r="C306" s="36"/>
      <c r="D306" s="36"/>
      <c r="E306" s="36"/>
      <c r="F306" s="36"/>
      <c r="G306" s="36"/>
      <c r="H306" s="36"/>
      <c r="I306" s="141"/>
      <c r="K306" s="49">
        <f t="shared" si="8"/>
        <v>0</v>
      </c>
      <c r="L306" s="151">
        <f t="shared" si="9"/>
        <v>0</v>
      </c>
      <c r="M306" s="36"/>
      <c r="N306" s="36"/>
      <c r="O306" s="36"/>
      <c r="P306" s="36"/>
      <c r="Q306" s="173"/>
      <c r="R306" s="174" t="e">
        <f>VLOOKUP(Q306,Sheet5!$B$20:$C$23,2)</f>
        <v>#N/A</v>
      </c>
      <c r="S306" s="172"/>
      <c r="T306" s="141"/>
    </row>
    <row r="307" spans="2:20" ht="15.75" thickBot="1" x14ac:dyDescent="0.3">
      <c r="B307" s="35"/>
      <c r="C307" s="36"/>
      <c r="D307" s="36"/>
      <c r="E307" s="36"/>
      <c r="F307" s="36"/>
      <c r="G307" s="36"/>
      <c r="H307" s="36"/>
      <c r="I307" s="141"/>
      <c r="K307" s="49">
        <f t="shared" si="8"/>
        <v>0</v>
      </c>
      <c r="L307" s="151">
        <f t="shared" si="9"/>
        <v>0</v>
      </c>
      <c r="M307" s="36"/>
      <c r="N307" s="36"/>
      <c r="O307" s="36"/>
      <c r="P307" s="36"/>
      <c r="Q307" s="173"/>
      <c r="R307" s="174" t="e">
        <f>VLOOKUP(Q307,Sheet5!$B$20:$C$23,2)</f>
        <v>#N/A</v>
      </c>
      <c r="S307" s="172"/>
      <c r="T307" s="141"/>
    </row>
    <row r="308" spans="2:20" ht="15.75" thickBot="1" x14ac:dyDescent="0.3">
      <c r="B308" s="35"/>
      <c r="C308" s="36"/>
      <c r="D308" s="36"/>
      <c r="E308" s="36"/>
      <c r="F308" s="36"/>
      <c r="G308" s="36"/>
      <c r="H308" s="36"/>
      <c r="I308" s="141"/>
      <c r="K308" s="49">
        <f t="shared" si="8"/>
        <v>0</v>
      </c>
      <c r="L308" s="151">
        <f t="shared" si="9"/>
        <v>0</v>
      </c>
      <c r="M308" s="36"/>
      <c r="N308" s="36"/>
      <c r="O308" s="36"/>
      <c r="P308" s="36"/>
      <c r="Q308" s="173"/>
      <c r="R308" s="174" t="e">
        <f>VLOOKUP(Q308,Sheet5!$B$20:$C$23,2)</f>
        <v>#N/A</v>
      </c>
      <c r="S308" s="172"/>
      <c r="T308" s="141"/>
    </row>
    <row r="309" spans="2:20" ht="15.75" thickBot="1" x14ac:dyDescent="0.3">
      <c r="B309" s="35"/>
      <c r="C309" s="36"/>
      <c r="D309" s="36"/>
      <c r="E309" s="36"/>
      <c r="F309" s="36"/>
      <c r="G309" s="36"/>
      <c r="H309" s="36"/>
      <c r="I309" s="141"/>
      <c r="K309" s="49">
        <f t="shared" si="8"/>
        <v>0</v>
      </c>
      <c r="L309" s="151">
        <f t="shared" si="9"/>
        <v>0</v>
      </c>
      <c r="M309" s="36"/>
      <c r="N309" s="36"/>
      <c r="O309" s="36"/>
      <c r="P309" s="36"/>
      <c r="Q309" s="173"/>
      <c r="R309" s="174" t="e">
        <f>VLOOKUP(Q309,Sheet5!$B$20:$C$23,2)</f>
        <v>#N/A</v>
      </c>
      <c r="S309" s="172"/>
      <c r="T309" s="141"/>
    </row>
    <row r="310" spans="2:20" ht="15.75" thickBot="1" x14ac:dyDescent="0.3">
      <c r="B310" s="35"/>
      <c r="C310" s="36"/>
      <c r="D310" s="36"/>
      <c r="E310" s="36"/>
      <c r="F310" s="36"/>
      <c r="G310" s="36"/>
      <c r="H310" s="36"/>
      <c r="I310" s="141"/>
      <c r="K310" s="49">
        <f t="shared" si="8"/>
        <v>0</v>
      </c>
      <c r="L310" s="151">
        <f t="shared" si="9"/>
        <v>0</v>
      </c>
      <c r="M310" s="36"/>
      <c r="N310" s="36"/>
      <c r="O310" s="36"/>
      <c r="P310" s="36"/>
      <c r="Q310" s="173"/>
      <c r="R310" s="174" t="e">
        <f>VLOOKUP(Q310,Sheet5!$B$20:$C$23,2)</f>
        <v>#N/A</v>
      </c>
      <c r="S310" s="172"/>
      <c r="T310" s="141"/>
    </row>
    <row r="311" spans="2:20" ht="15.75" thickBot="1" x14ac:dyDescent="0.3">
      <c r="B311" s="35"/>
      <c r="C311" s="36"/>
      <c r="D311" s="36"/>
      <c r="E311" s="36"/>
      <c r="F311" s="36"/>
      <c r="G311" s="36"/>
      <c r="H311" s="36"/>
      <c r="I311" s="141"/>
      <c r="K311" s="49">
        <f t="shared" si="8"/>
        <v>0</v>
      </c>
      <c r="L311" s="151">
        <f t="shared" si="9"/>
        <v>0</v>
      </c>
      <c r="M311" s="36"/>
      <c r="N311" s="36"/>
      <c r="O311" s="36"/>
      <c r="P311" s="36"/>
      <c r="Q311" s="173"/>
      <c r="R311" s="174" t="e">
        <f>VLOOKUP(Q311,Sheet5!$B$20:$C$23,2)</f>
        <v>#N/A</v>
      </c>
      <c r="S311" s="172"/>
      <c r="T311" s="141"/>
    </row>
    <row r="312" spans="2:20" ht="15.75" thickBot="1" x14ac:dyDescent="0.3">
      <c r="B312" s="35"/>
      <c r="C312" s="36"/>
      <c r="D312" s="36"/>
      <c r="E312" s="36"/>
      <c r="F312" s="36"/>
      <c r="G312" s="36"/>
      <c r="H312" s="36"/>
      <c r="I312" s="141"/>
      <c r="K312" s="49">
        <f t="shared" si="8"/>
        <v>0</v>
      </c>
      <c r="L312" s="151">
        <f t="shared" si="9"/>
        <v>0</v>
      </c>
      <c r="M312" s="36"/>
      <c r="N312" s="36"/>
      <c r="O312" s="36"/>
      <c r="P312" s="36"/>
      <c r="Q312" s="173"/>
      <c r="R312" s="174" t="e">
        <f>VLOOKUP(Q312,Sheet5!$B$20:$C$23,2)</f>
        <v>#N/A</v>
      </c>
      <c r="S312" s="172"/>
      <c r="T312" s="141"/>
    </row>
    <row r="313" spans="2:20" ht="15.75" thickBot="1" x14ac:dyDescent="0.3">
      <c r="B313" s="35"/>
      <c r="C313" s="36"/>
      <c r="D313" s="36"/>
      <c r="E313" s="36"/>
      <c r="F313" s="36"/>
      <c r="G313" s="36"/>
      <c r="H313" s="36"/>
      <c r="I313" s="141"/>
      <c r="K313" s="49">
        <f t="shared" si="8"/>
        <v>0</v>
      </c>
      <c r="L313" s="151">
        <f t="shared" si="9"/>
        <v>0</v>
      </c>
      <c r="M313" s="36"/>
      <c r="N313" s="36"/>
      <c r="O313" s="36"/>
      <c r="P313" s="36"/>
      <c r="Q313" s="173"/>
      <c r="R313" s="174" t="e">
        <f>VLOOKUP(Q313,Sheet5!$B$20:$C$23,2)</f>
        <v>#N/A</v>
      </c>
      <c r="S313" s="172"/>
      <c r="T313" s="141"/>
    </row>
    <row r="314" spans="2:20" ht="15.75" thickBot="1" x14ac:dyDescent="0.3">
      <c r="B314" s="35"/>
      <c r="C314" s="36"/>
      <c r="D314" s="36"/>
      <c r="E314" s="36"/>
      <c r="F314" s="36"/>
      <c r="G314" s="36"/>
      <c r="H314" s="36"/>
      <c r="I314" s="141"/>
      <c r="K314" s="49">
        <f t="shared" si="8"/>
        <v>0</v>
      </c>
      <c r="L314" s="151">
        <f t="shared" si="9"/>
        <v>0</v>
      </c>
      <c r="M314" s="36"/>
      <c r="N314" s="36"/>
      <c r="O314" s="36"/>
      <c r="P314" s="36"/>
      <c r="Q314" s="173"/>
      <c r="R314" s="174" t="e">
        <f>VLOOKUP(Q314,Sheet5!$B$20:$C$23,2)</f>
        <v>#N/A</v>
      </c>
      <c r="S314" s="172"/>
      <c r="T314" s="141"/>
    </row>
    <row r="315" spans="2:20" ht="15.75" thickBot="1" x14ac:dyDescent="0.3">
      <c r="B315" s="35"/>
      <c r="C315" s="36"/>
      <c r="D315" s="36"/>
      <c r="E315" s="36"/>
      <c r="F315" s="36"/>
      <c r="G315" s="36"/>
      <c r="H315" s="36"/>
      <c r="I315" s="141"/>
      <c r="K315" s="49">
        <f t="shared" si="8"/>
        <v>0</v>
      </c>
      <c r="L315" s="151">
        <f t="shared" si="9"/>
        <v>0</v>
      </c>
      <c r="M315" s="36"/>
      <c r="N315" s="36"/>
      <c r="O315" s="36"/>
      <c r="P315" s="36"/>
      <c r="Q315" s="173"/>
      <c r="R315" s="174" t="e">
        <f>VLOOKUP(Q315,Sheet5!$B$20:$C$23,2)</f>
        <v>#N/A</v>
      </c>
      <c r="S315" s="172"/>
      <c r="T315" s="141"/>
    </row>
    <row r="316" spans="2:20" ht="15.75" thickBot="1" x14ac:dyDescent="0.3">
      <c r="B316" s="35"/>
      <c r="C316" s="36"/>
      <c r="D316" s="36"/>
      <c r="E316" s="36"/>
      <c r="F316" s="36"/>
      <c r="G316" s="36"/>
      <c r="H316" s="36"/>
      <c r="I316" s="141"/>
      <c r="K316" s="49">
        <f t="shared" si="8"/>
        <v>0</v>
      </c>
      <c r="L316" s="151">
        <f t="shared" si="9"/>
        <v>0</v>
      </c>
      <c r="M316" s="36"/>
      <c r="N316" s="36"/>
      <c r="O316" s="36"/>
      <c r="P316" s="36"/>
      <c r="Q316" s="173"/>
      <c r="R316" s="174" t="e">
        <f>VLOOKUP(Q316,Sheet5!$B$20:$C$23,2)</f>
        <v>#N/A</v>
      </c>
      <c r="S316" s="172"/>
      <c r="T316" s="141"/>
    </row>
    <row r="317" spans="2:20" ht="15.75" thickBot="1" x14ac:dyDescent="0.3">
      <c r="B317" s="35"/>
      <c r="C317" s="36"/>
      <c r="D317" s="36"/>
      <c r="E317" s="36"/>
      <c r="F317" s="36"/>
      <c r="G317" s="36"/>
      <c r="H317" s="36"/>
      <c r="I317" s="141"/>
      <c r="K317" s="49">
        <f t="shared" si="8"/>
        <v>0</v>
      </c>
      <c r="L317" s="151">
        <f t="shared" si="9"/>
        <v>0</v>
      </c>
      <c r="M317" s="36"/>
      <c r="N317" s="36"/>
      <c r="O317" s="36"/>
      <c r="P317" s="36"/>
      <c r="Q317" s="173"/>
      <c r="R317" s="174" t="e">
        <f>VLOOKUP(Q317,Sheet5!$B$20:$C$23,2)</f>
        <v>#N/A</v>
      </c>
      <c r="S317" s="172"/>
      <c r="T317" s="141"/>
    </row>
    <row r="318" spans="2:20" ht="15.75" thickBot="1" x14ac:dyDescent="0.3">
      <c r="B318" s="35"/>
      <c r="C318" s="36"/>
      <c r="D318" s="36"/>
      <c r="E318" s="36"/>
      <c r="F318" s="36"/>
      <c r="G318" s="36"/>
      <c r="H318" s="36"/>
      <c r="I318" s="141"/>
      <c r="K318" s="49">
        <f t="shared" si="8"/>
        <v>0</v>
      </c>
      <c r="L318" s="151">
        <f t="shared" si="9"/>
        <v>0</v>
      </c>
      <c r="M318" s="36"/>
      <c r="N318" s="36"/>
      <c r="O318" s="36"/>
      <c r="P318" s="36"/>
      <c r="Q318" s="173"/>
      <c r="R318" s="174" t="e">
        <f>VLOOKUP(Q318,Sheet5!$B$20:$C$23,2)</f>
        <v>#N/A</v>
      </c>
      <c r="S318" s="172"/>
      <c r="T318" s="141"/>
    </row>
    <row r="319" spans="2:20" ht="15.75" thickBot="1" x14ac:dyDescent="0.3">
      <c r="B319" s="35"/>
      <c r="C319" s="36"/>
      <c r="D319" s="36"/>
      <c r="E319" s="36"/>
      <c r="F319" s="36"/>
      <c r="G319" s="36"/>
      <c r="H319" s="36"/>
      <c r="I319" s="141"/>
      <c r="K319" s="49">
        <f t="shared" si="8"/>
        <v>0</v>
      </c>
      <c r="L319" s="151">
        <f t="shared" si="9"/>
        <v>0</v>
      </c>
      <c r="M319" s="36"/>
      <c r="N319" s="36"/>
      <c r="O319" s="36"/>
      <c r="P319" s="36"/>
      <c r="Q319" s="173"/>
      <c r="R319" s="174" t="e">
        <f>VLOOKUP(Q319,Sheet5!$B$20:$C$23,2)</f>
        <v>#N/A</v>
      </c>
      <c r="S319" s="172"/>
      <c r="T319" s="141"/>
    </row>
    <row r="320" spans="2:20" ht="15.75" thickBot="1" x14ac:dyDescent="0.3">
      <c r="B320" s="35"/>
      <c r="C320" s="36"/>
      <c r="D320" s="36"/>
      <c r="E320" s="36"/>
      <c r="F320" s="36"/>
      <c r="G320" s="36"/>
      <c r="H320" s="36"/>
      <c r="I320" s="141"/>
      <c r="K320" s="49">
        <f t="shared" si="8"/>
        <v>0</v>
      </c>
      <c r="L320" s="151">
        <f t="shared" si="9"/>
        <v>0</v>
      </c>
      <c r="M320" s="36"/>
      <c r="N320" s="36"/>
      <c r="O320" s="36"/>
      <c r="P320" s="36"/>
      <c r="Q320" s="173"/>
      <c r="R320" s="174" t="e">
        <f>VLOOKUP(Q320,Sheet5!$B$20:$C$23,2)</f>
        <v>#N/A</v>
      </c>
      <c r="S320" s="172"/>
      <c r="T320" s="141"/>
    </row>
    <row r="321" spans="2:20" ht="15.75" thickBot="1" x14ac:dyDescent="0.3">
      <c r="B321" s="35"/>
      <c r="C321" s="36"/>
      <c r="D321" s="36"/>
      <c r="E321" s="36"/>
      <c r="F321" s="36"/>
      <c r="G321" s="36"/>
      <c r="H321" s="36"/>
      <c r="I321" s="141"/>
      <c r="K321" s="49">
        <f t="shared" si="8"/>
        <v>0</v>
      </c>
      <c r="L321" s="151">
        <f t="shared" si="9"/>
        <v>0</v>
      </c>
      <c r="M321" s="36"/>
      <c r="N321" s="36"/>
      <c r="O321" s="36"/>
      <c r="P321" s="36"/>
      <c r="Q321" s="173"/>
      <c r="R321" s="174" t="e">
        <f>VLOOKUP(Q321,Sheet5!$B$20:$C$23,2)</f>
        <v>#N/A</v>
      </c>
      <c r="S321" s="172"/>
      <c r="T321" s="141"/>
    </row>
    <row r="322" spans="2:20" ht="15.75" thickBot="1" x14ac:dyDescent="0.3">
      <c r="B322" s="35"/>
      <c r="C322" s="36"/>
      <c r="D322" s="36"/>
      <c r="E322" s="36"/>
      <c r="F322" s="36"/>
      <c r="G322" s="36"/>
      <c r="H322" s="36"/>
      <c r="I322" s="141"/>
      <c r="K322" s="49">
        <f t="shared" si="8"/>
        <v>0</v>
      </c>
      <c r="L322" s="151">
        <f t="shared" si="9"/>
        <v>0</v>
      </c>
      <c r="M322" s="36"/>
      <c r="N322" s="36"/>
      <c r="O322" s="36"/>
      <c r="P322" s="36"/>
      <c r="Q322" s="173"/>
      <c r="R322" s="174" t="e">
        <f>VLOOKUP(Q322,Sheet5!$B$20:$C$23,2)</f>
        <v>#N/A</v>
      </c>
      <c r="S322" s="172"/>
      <c r="T322" s="141"/>
    </row>
    <row r="323" spans="2:20" ht="15.75" thickBot="1" x14ac:dyDescent="0.3">
      <c r="B323" s="35"/>
      <c r="C323" s="36"/>
      <c r="D323" s="36"/>
      <c r="E323" s="36"/>
      <c r="F323" s="36"/>
      <c r="G323" s="36"/>
      <c r="H323" s="36"/>
      <c r="I323" s="141"/>
      <c r="K323" s="49">
        <f t="shared" si="8"/>
        <v>0</v>
      </c>
      <c r="L323" s="151">
        <f t="shared" si="9"/>
        <v>0</v>
      </c>
      <c r="M323" s="36"/>
      <c r="N323" s="36"/>
      <c r="O323" s="36"/>
      <c r="P323" s="36"/>
      <c r="Q323" s="173"/>
      <c r="R323" s="174" t="e">
        <f>VLOOKUP(Q323,Sheet5!$B$20:$C$23,2)</f>
        <v>#N/A</v>
      </c>
      <c r="S323" s="172"/>
      <c r="T323" s="141"/>
    </row>
    <row r="324" spans="2:20" ht="15.75" thickBot="1" x14ac:dyDescent="0.3">
      <c r="B324" s="35"/>
      <c r="C324" s="36"/>
      <c r="D324" s="36"/>
      <c r="E324" s="36"/>
      <c r="F324" s="36"/>
      <c r="G324" s="36"/>
      <c r="H324" s="36"/>
      <c r="I324" s="141"/>
      <c r="K324" s="49">
        <f t="shared" si="8"/>
        <v>0</v>
      </c>
      <c r="L324" s="151">
        <f t="shared" si="9"/>
        <v>0</v>
      </c>
      <c r="M324" s="36"/>
      <c r="N324" s="36"/>
      <c r="O324" s="36"/>
      <c r="P324" s="36"/>
      <c r="Q324" s="173"/>
      <c r="R324" s="174" t="e">
        <f>VLOOKUP(Q324,Sheet5!$B$20:$C$23,2)</f>
        <v>#N/A</v>
      </c>
      <c r="S324" s="172"/>
      <c r="T324" s="141"/>
    </row>
    <row r="325" spans="2:20" ht="15.75" thickBot="1" x14ac:dyDescent="0.3">
      <c r="B325" s="35"/>
      <c r="C325" s="36"/>
      <c r="D325" s="36"/>
      <c r="E325" s="36"/>
      <c r="F325" s="36"/>
      <c r="G325" s="36"/>
      <c r="H325" s="36"/>
      <c r="I325" s="141"/>
      <c r="K325" s="49">
        <f t="shared" si="8"/>
        <v>0</v>
      </c>
      <c r="L325" s="151">
        <f t="shared" si="9"/>
        <v>0</v>
      </c>
      <c r="M325" s="36"/>
      <c r="N325" s="36"/>
      <c r="O325" s="36"/>
      <c r="P325" s="36"/>
      <c r="Q325" s="173"/>
      <c r="R325" s="174" t="e">
        <f>VLOOKUP(Q325,Sheet5!$B$20:$C$23,2)</f>
        <v>#N/A</v>
      </c>
      <c r="S325" s="172"/>
      <c r="T325" s="141"/>
    </row>
    <row r="326" spans="2:20" ht="15.75" thickBot="1" x14ac:dyDescent="0.3">
      <c r="B326" s="35"/>
      <c r="C326" s="36"/>
      <c r="D326" s="36"/>
      <c r="E326" s="36"/>
      <c r="F326" s="36"/>
      <c r="G326" s="36"/>
      <c r="H326" s="36"/>
      <c r="I326" s="141"/>
      <c r="K326" s="49">
        <f t="shared" si="8"/>
        <v>0</v>
      </c>
      <c r="L326" s="151">
        <f t="shared" si="9"/>
        <v>0</v>
      </c>
      <c r="M326" s="36"/>
      <c r="N326" s="36"/>
      <c r="O326" s="36"/>
      <c r="P326" s="36"/>
      <c r="Q326" s="173"/>
      <c r="R326" s="174" t="e">
        <f>VLOOKUP(Q326,Sheet5!$B$20:$C$23,2)</f>
        <v>#N/A</v>
      </c>
      <c r="S326" s="172"/>
      <c r="T326" s="141"/>
    </row>
    <row r="327" spans="2:20" ht="15.75" thickBot="1" x14ac:dyDescent="0.3">
      <c r="B327" s="35"/>
      <c r="C327" s="36"/>
      <c r="D327" s="36"/>
      <c r="E327" s="36"/>
      <c r="F327" s="36"/>
      <c r="G327" s="36"/>
      <c r="H327" s="36"/>
      <c r="I327" s="141"/>
      <c r="K327" s="49">
        <f t="shared" si="8"/>
        <v>0</v>
      </c>
      <c r="L327" s="151">
        <f t="shared" si="9"/>
        <v>0</v>
      </c>
      <c r="M327" s="36"/>
      <c r="N327" s="36"/>
      <c r="O327" s="36"/>
      <c r="P327" s="36"/>
      <c r="Q327" s="173"/>
      <c r="R327" s="174" t="e">
        <f>VLOOKUP(Q327,Sheet5!$B$20:$C$23,2)</f>
        <v>#N/A</v>
      </c>
      <c r="S327" s="172"/>
      <c r="T327" s="141"/>
    </row>
    <row r="328" spans="2:20" ht="15.75" thickBot="1" x14ac:dyDescent="0.3">
      <c r="B328" s="35"/>
      <c r="C328" s="36"/>
      <c r="D328" s="36"/>
      <c r="E328" s="36"/>
      <c r="F328" s="36"/>
      <c r="G328" s="36"/>
      <c r="H328" s="36"/>
      <c r="I328" s="141"/>
      <c r="K328" s="49">
        <f t="shared" si="8"/>
        <v>0</v>
      </c>
      <c r="L328" s="151">
        <f t="shared" si="9"/>
        <v>0</v>
      </c>
      <c r="M328" s="36"/>
      <c r="N328" s="36"/>
      <c r="O328" s="36"/>
      <c r="P328" s="36"/>
      <c r="Q328" s="173"/>
      <c r="R328" s="174" t="e">
        <f>VLOOKUP(Q328,Sheet5!$B$20:$C$23,2)</f>
        <v>#N/A</v>
      </c>
      <c r="S328" s="172"/>
      <c r="T328" s="141"/>
    </row>
    <row r="329" spans="2:20" ht="15.75" thickBot="1" x14ac:dyDescent="0.3">
      <c r="B329" s="35"/>
      <c r="C329" s="36"/>
      <c r="D329" s="36"/>
      <c r="E329" s="36"/>
      <c r="F329" s="36"/>
      <c r="G329" s="36"/>
      <c r="H329" s="36"/>
      <c r="I329" s="141"/>
      <c r="K329" s="49">
        <f t="shared" si="8"/>
        <v>0</v>
      </c>
      <c r="L329" s="151">
        <f t="shared" si="9"/>
        <v>0</v>
      </c>
      <c r="M329" s="36"/>
      <c r="N329" s="36"/>
      <c r="O329" s="36"/>
      <c r="P329" s="36"/>
      <c r="Q329" s="173"/>
      <c r="R329" s="174" t="e">
        <f>VLOOKUP(Q329,Sheet5!$B$20:$C$23,2)</f>
        <v>#N/A</v>
      </c>
      <c r="S329" s="172"/>
      <c r="T329" s="141"/>
    </row>
    <row r="330" spans="2:20" ht="15.75" thickBot="1" x14ac:dyDescent="0.3">
      <c r="B330" s="35"/>
      <c r="C330" s="36"/>
      <c r="D330" s="36"/>
      <c r="E330" s="36"/>
      <c r="F330" s="36"/>
      <c r="G330" s="36"/>
      <c r="H330" s="36"/>
      <c r="I330" s="141"/>
      <c r="K330" s="49">
        <f t="shared" si="8"/>
        <v>0</v>
      </c>
      <c r="L330" s="151">
        <f t="shared" si="9"/>
        <v>0</v>
      </c>
      <c r="M330" s="36"/>
      <c r="N330" s="36"/>
      <c r="O330" s="36"/>
      <c r="P330" s="36"/>
      <c r="Q330" s="173"/>
      <c r="R330" s="174" t="e">
        <f>VLOOKUP(Q330,Sheet5!$B$20:$C$23,2)</f>
        <v>#N/A</v>
      </c>
      <c r="S330" s="172"/>
      <c r="T330" s="141"/>
    </row>
    <row r="331" spans="2:20" ht="15.75" thickBot="1" x14ac:dyDescent="0.3">
      <c r="B331" s="35"/>
      <c r="C331" s="36"/>
      <c r="D331" s="36"/>
      <c r="E331" s="36"/>
      <c r="F331" s="36"/>
      <c r="G331" s="36"/>
      <c r="H331" s="36"/>
      <c r="I331" s="141"/>
      <c r="K331" s="49">
        <f t="shared" si="8"/>
        <v>0</v>
      </c>
      <c r="L331" s="151">
        <f t="shared" si="9"/>
        <v>0</v>
      </c>
      <c r="M331" s="36"/>
      <c r="N331" s="36"/>
      <c r="O331" s="36"/>
      <c r="P331" s="36"/>
      <c r="Q331" s="173"/>
      <c r="R331" s="174" t="e">
        <f>VLOOKUP(Q331,Sheet5!$B$20:$C$23,2)</f>
        <v>#N/A</v>
      </c>
      <c r="S331" s="172"/>
      <c r="T331" s="141"/>
    </row>
    <row r="332" spans="2:20" ht="15.75" thickBot="1" x14ac:dyDescent="0.3">
      <c r="B332" s="35"/>
      <c r="C332" s="36"/>
      <c r="D332" s="36"/>
      <c r="E332" s="36"/>
      <c r="F332" s="36"/>
      <c r="G332" s="36"/>
      <c r="H332" s="36"/>
      <c r="I332" s="141"/>
      <c r="K332" s="49">
        <f t="shared" si="8"/>
        <v>0</v>
      </c>
      <c r="L332" s="151">
        <f t="shared" si="9"/>
        <v>0</v>
      </c>
      <c r="M332" s="36"/>
      <c r="N332" s="36"/>
      <c r="O332" s="36"/>
      <c r="P332" s="36"/>
      <c r="Q332" s="173"/>
      <c r="R332" s="174" t="e">
        <f>VLOOKUP(Q332,Sheet5!$B$20:$C$23,2)</f>
        <v>#N/A</v>
      </c>
      <c r="S332" s="172"/>
      <c r="T332" s="141"/>
    </row>
    <row r="333" spans="2:20" ht="15.75" thickBot="1" x14ac:dyDescent="0.3">
      <c r="B333" s="35"/>
      <c r="C333" s="36"/>
      <c r="D333" s="36"/>
      <c r="E333" s="36"/>
      <c r="F333" s="36"/>
      <c r="G333" s="36"/>
      <c r="H333" s="36"/>
      <c r="I333" s="141"/>
      <c r="K333" s="49">
        <f t="shared" si="8"/>
        <v>0</v>
      </c>
      <c r="L333" s="151">
        <f t="shared" si="9"/>
        <v>0</v>
      </c>
      <c r="M333" s="36"/>
      <c r="N333" s="36"/>
      <c r="O333" s="36"/>
      <c r="P333" s="36"/>
      <c r="Q333" s="173"/>
      <c r="R333" s="174" t="e">
        <f>VLOOKUP(Q333,Sheet5!$B$20:$C$23,2)</f>
        <v>#N/A</v>
      </c>
      <c r="S333" s="172"/>
      <c r="T333" s="141"/>
    </row>
    <row r="334" spans="2:20" ht="15.75" thickBot="1" x14ac:dyDescent="0.3">
      <c r="B334" s="35"/>
      <c r="C334" s="36"/>
      <c r="D334" s="36"/>
      <c r="E334" s="36"/>
      <c r="F334" s="36"/>
      <c r="G334" s="36"/>
      <c r="H334" s="36"/>
      <c r="I334" s="141"/>
      <c r="K334" s="49">
        <f t="shared" si="8"/>
        <v>0</v>
      </c>
      <c r="L334" s="151">
        <f t="shared" si="9"/>
        <v>0</v>
      </c>
      <c r="M334" s="36"/>
      <c r="N334" s="36"/>
      <c r="O334" s="36"/>
      <c r="P334" s="36"/>
      <c r="Q334" s="173"/>
      <c r="R334" s="174" t="e">
        <f>VLOOKUP(Q334,Sheet5!$B$20:$C$23,2)</f>
        <v>#N/A</v>
      </c>
      <c r="S334" s="172"/>
      <c r="T334" s="141"/>
    </row>
    <row r="335" spans="2:20" ht="15.75" thickBot="1" x14ac:dyDescent="0.3">
      <c r="B335" s="35"/>
      <c r="C335" s="36"/>
      <c r="D335" s="36"/>
      <c r="E335" s="36"/>
      <c r="F335" s="36"/>
      <c r="G335" s="36"/>
      <c r="H335" s="36"/>
      <c r="I335" s="141"/>
      <c r="K335" s="49">
        <f t="shared" si="8"/>
        <v>0</v>
      </c>
      <c r="L335" s="151">
        <f t="shared" si="9"/>
        <v>0</v>
      </c>
      <c r="M335" s="36"/>
      <c r="N335" s="36"/>
      <c r="O335" s="36"/>
      <c r="P335" s="36"/>
      <c r="Q335" s="173"/>
      <c r="R335" s="174" t="e">
        <f>VLOOKUP(Q335,Sheet5!$B$20:$C$23,2)</f>
        <v>#N/A</v>
      </c>
      <c r="S335" s="172"/>
      <c r="T335" s="141"/>
    </row>
    <row r="336" spans="2:20" ht="15.75" thickBot="1" x14ac:dyDescent="0.3">
      <c r="B336" s="35"/>
      <c r="C336" s="36"/>
      <c r="D336" s="36"/>
      <c r="E336" s="36"/>
      <c r="F336" s="36"/>
      <c r="G336" s="36"/>
      <c r="H336" s="36"/>
      <c r="I336" s="141"/>
      <c r="K336" s="49">
        <f t="shared" ref="K336:K399" si="10">B336</f>
        <v>0</v>
      </c>
      <c r="L336" s="151">
        <f t="shared" ref="L336:L399" si="11">C336</f>
        <v>0</v>
      </c>
      <c r="M336" s="36"/>
      <c r="N336" s="36"/>
      <c r="O336" s="36"/>
      <c r="P336" s="36"/>
      <c r="Q336" s="173"/>
      <c r="R336" s="174" t="e">
        <f>VLOOKUP(Q336,Sheet5!$B$20:$C$23,2)</f>
        <v>#N/A</v>
      </c>
      <c r="S336" s="172"/>
      <c r="T336" s="141"/>
    </row>
    <row r="337" spans="2:20" ht="15.75" thickBot="1" x14ac:dyDescent="0.3">
      <c r="B337" s="35"/>
      <c r="C337" s="36"/>
      <c r="D337" s="36"/>
      <c r="E337" s="36"/>
      <c r="F337" s="36"/>
      <c r="G337" s="36"/>
      <c r="H337" s="36"/>
      <c r="I337" s="141"/>
      <c r="K337" s="49">
        <f t="shared" si="10"/>
        <v>0</v>
      </c>
      <c r="L337" s="151">
        <f t="shared" si="11"/>
        <v>0</v>
      </c>
      <c r="M337" s="36"/>
      <c r="N337" s="36"/>
      <c r="O337" s="36"/>
      <c r="P337" s="36"/>
      <c r="Q337" s="173"/>
      <c r="R337" s="174" t="e">
        <f>VLOOKUP(Q337,Sheet5!$B$20:$C$23,2)</f>
        <v>#N/A</v>
      </c>
      <c r="S337" s="172"/>
      <c r="T337" s="141"/>
    </row>
    <row r="338" spans="2:20" ht="15.75" thickBot="1" x14ac:dyDescent="0.3">
      <c r="B338" s="35"/>
      <c r="C338" s="36"/>
      <c r="D338" s="36"/>
      <c r="E338" s="36"/>
      <c r="F338" s="36"/>
      <c r="G338" s="36"/>
      <c r="H338" s="36"/>
      <c r="I338" s="141"/>
      <c r="K338" s="49">
        <f t="shared" si="10"/>
        <v>0</v>
      </c>
      <c r="L338" s="151">
        <f t="shared" si="11"/>
        <v>0</v>
      </c>
      <c r="M338" s="36"/>
      <c r="N338" s="36"/>
      <c r="O338" s="36"/>
      <c r="P338" s="36"/>
      <c r="Q338" s="173"/>
      <c r="R338" s="174" t="e">
        <f>VLOOKUP(Q338,Sheet5!$B$20:$C$23,2)</f>
        <v>#N/A</v>
      </c>
      <c r="S338" s="172"/>
      <c r="T338" s="141"/>
    </row>
    <row r="339" spans="2:20" ht="15.75" thickBot="1" x14ac:dyDescent="0.3">
      <c r="B339" s="35"/>
      <c r="C339" s="36"/>
      <c r="D339" s="36"/>
      <c r="E339" s="36"/>
      <c r="F339" s="36"/>
      <c r="G339" s="36"/>
      <c r="H339" s="36"/>
      <c r="I339" s="141"/>
      <c r="K339" s="49">
        <f t="shared" si="10"/>
        <v>0</v>
      </c>
      <c r="L339" s="151">
        <f t="shared" si="11"/>
        <v>0</v>
      </c>
      <c r="M339" s="36"/>
      <c r="N339" s="36"/>
      <c r="O339" s="36"/>
      <c r="P339" s="36"/>
      <c r="Q339" s="173"/>
      <c r="R339" s="174" t="e">
        <f>VLOOKUP(Q339,Sheet5!$B$20:$C$23,2)</f>
        <v>#N/A</v>
      </c>
      <c r="S339" s="172"/>
      <c r="T339" s="141"/>
    </row>
    <row r="340" spans="2:20" ht="15.75" thickBot="1" x14ac:dyDescent="0.3">
      <c r="B340" s="35"/>
      <c r="C340" s="36"/>
      <c r="D340" s="36"/>
      <c r="E340" s="36"/>
      <c r="F340" s="36"/>
      <c r="G340" s="36"/>
      <c r="H340" s="36"/>
      <c r="I340" s="141"/>
      <c r="K340" s="49">
        <f t="shared" si="10"/>
        <v>0</v>
      </c>
      <c r="L340" s="151">
        <f t="shared" si="11"/>
        <v>0</v>
      </c>
      <c r="M340" s="36"/>
      <c r="N340" s="36"/>
      <c r="O340" s="36"/>
      <c r="P340" s="36"/>
      <c r="Q340" s="173"/>
      <c r="R340" s="174" t="e">
        <f>VLOOKUP(Q340,Sheet5!$B$20:$C$23,2)</f>
        <v>#N/A</v>
      </c>
      <c r="S340" s="172"/>
      <c r="T340" s="141"/>
    </row>
    <row r="341" spans="2:20" ht="15.75" thickBot="1" x14ac:dyDescent="0.3">
      <c r="B341" s="35"/>
      <c r="C341" s="36"/>
      <c r="D341" s="36"/>
      <c r="E341" s="36"/>
      <c r="F341" s="36"/>
      <c r="G341" s="36"/>
      <c r="H341" s="36"/>
      <c r="I341" s="141"/>
      <c r="K341" s="49">
        <f t="shared" si="10"/>
        <v>0</v>
      </c>
      <c r="L341" s="151">
        <f t="shared" si="11"/>
        <v>0</v>
      </c>
      <c r="M341" s="36"/>
      <c r="N341" s="36"/>
      <c r="O341" s="36"/>
      <c r="P341" s="36"/>
      <c r="Q341" s="173"/>
      <c r="R341" s="174" t="e">
        <f>VLOOKUP(Q341,Sheet5!$B$20:$C$23,2)</f>
        <v>#N/A</v>
      </c>
      <c r="S341" s="172"/>
      <c r="T341" s="141"/>
    </row>
    <row r="342" spans="2:20" ht="15.75" thickBot="1" x14ac:dyDescent="0.3">
      <c r="B342" s="35"/>
      <c r="C342" s="36"/>
      <c r="D342" s="36"/>
      <c r="E342" s="36"/>
      <c r="F342" s="36"/>
      <c r="G342" s="36"/>
      <c r="H342" s="36"/>
      <c r="I342" s="141"/>
      <c r="K342" s="49">
        <f t="shared" si="10"/>
        <v>0</v>
      </c>
      <c r="L342" s="151">
        <f t="shared" si="11"/>
        <v>0</v>
      </c>
      <c r="M342" s="36"/>
      <c r="N342" s="36"/>
      <c r="O342" s="36"/>
      <c r="P342" s="36"/>
      <c r="Q342" s="173"/>
      <c r="R342" s="174" t="e">
        <f>VLOOKUP(Q342,Sheet5!$B$20:$C$23,2)</f>
        <v>#N/A</v>
      </c>
      <c r="S342" s="172"/>
      <c r="T342" s="141"/>
    </row>
    <row r="343" spans="2:20" ht="15.75" thickBot="1" x14ac:dyDescent="0.3">
      <c r="B343" s="35"/>
      <c r="C343" s="36"/>
      <c r="D343" s="36"/>
      <c r="E343" s="36"/>
      <c r="F343" s="36"/>
      <c r="G343" s="36"/>
      <c r="H343" s="36"/>
      <c r="I343" s="141"/>
      <c r="K343" s="49">
        <f t="shared" si="10"/>
        <v>0</v>
      </c>
      <c r="L343" s="151">
        <f t="shared" si="11"/>
        <v>0</v>
      </c>
      <c r="M343" s="36"/>
      <c r="N343" s="36"/>
      <c r="O343" s="36"/>
      <c r="P343" s="36"/>
      <c r="Q343" s="173"/>
      <c r="R343" s="174" t="e">
        <f>VLOOKUP(Q343,Sheet5!$B$20:$C$23,2)</f>
        <v>#N/A</v>
      </c>
      <c r="S343" s="172"/>
      <c r="T343" s="141"/>
    </row>
    <row r="344" spans="2:20" ht="15.75" thickBot="1" x14ac:dyDescent="0.3">
      <c r="B344" s="35"/>
      <c r="C344" s="36"/>
      <c r="D344" s="36"/>
      <c r="E344" s="36"/>
      <c r="F344" s="36"/>
      <c r="G344" s="36"/>
      <c r="H344" s="36"/>
      <c r="I344" s="141"/>
      <c r="K344" s="49">
        <f t="shared" si="10"/>
        <v>0</v>
      </c>
      <c r="L344" s="151">
        <f t="shared" si="11"/>
        <v>0</v>
      </c>
      <c r="M344" s="36"/>
      <c r="N344" s="36"/>
      <c r="O344" s="36"/>
      <c r="P344" s="36"/>
      <c r="Q344" s="173"/>
      <c r="R344" s="174" t="e">
        <f>VLOOKUP(Q344,Sheet5!$B$20:$C$23,2)</f>
        <v>#N/A</v>
      </c>
      <c r="S344" s="172"/>
      <c r="T344" s="141"/>
    </row>
    <row r="345" spans="2:20" ht="15.75" thickBot="1" x14ac:dyDescent="0.3">
      <c r="B345" s="35"/>
      <c r="C345" s="36"/>
      <c r="D345" s="36"/>
      <c r="E345" s="36"/>
      <c r="F345" s="36"/>
      <c r="G345" s="36"/>
      <c r="H345" s="36"/>
      <c r="I345" s="141"/>
      <c r="K345" s="49">
        <f t="shared" si="10"/>
        <v>0</v>
      </c>
      <c r="L345" s="151">
        <f t="shared" si="11"/>
        <v>0</v>
      </c>
      <c r="M345" s="36"/>
      <c r="N345" s="36"/>
      <c r="O345" s="36"/>
      <c r="P345" s="36"/>
      <c r="Q345" s="173"/>
      <c r="R345" s="174" t="e">
        <f>VLOOKUP(Q345,Sheet5!$B$20:$C$23,2)</f>
        <v>#N/A</v>
      </c>
      <c r="S345" s="172"/>
      <c r="T345" s="141"/>
    </row>
    <row r="346" spans="2:20" ht="15.75" thickBot="1" x14ac:dyDescent="0.3">
      <c r="B346" s="35"/>
      <c r="C346" s="36"/>
      <c r="D346" s="36"/>
      <c r="E346" s="36"/>
      <c r="F346" s="36"/>
      <c r="G346" s="36"/>
      <c r="H346" s="36"/>
      <c r="I346" s="141"/>
      <c r="K346" s="49">
        <f t="shared" si="10"/>
        <v>0</v>
      </c>
      <c r="L346" s="151">
        <f t="shared" si="11"/>
        <v>0</v>
      </c>
      <c r="M346" s="36"/>
      <c r="N346" s="36"/>
      <c r="O346" s="36"/>
      <c r="P346" s="36"/>
      <c r="Q346" s="173"/>
      <c r="R346" s="174" t="e">
        <f>VLOOKUP(Q346,Sheet5!$B$20:$C$23,2)</f>
        <v>#N/A</v>
      </c>
      <c r="S346" s="172"/>
      <c r="T346" s="141"/>
    </row>
    <row r="347" spans="2:20" ht="15.75" thickBot="1" x14ac:dyDescent="0.3">
      <c r="B347" s="35"/>
      <c r="C347" s="36"/>
      <c r="D347" s="36"/>
      <c r="E347" s="36"/>
      <c r="F347" s="36"/>
      <c r="G347" s="36"/>
      <c r="H347" s="36"/>
      <c r="I347" s="141"/>
      <c r="K347" s="49">
        <f t="shared" si="10"/>
        <v>0</v>
      </c>
      <c r="L347" s="151">
        <f t="shared" si="11"/>
        <v>0</v>
      </c>
      <c r="M347" s="36"/>
      <c r="N347" s="36"/>
      <c r="O347" s="36"/>
      <c r="P347" s="36"/>
      <c r="Q347" s="173"/>
      <c r="R347" s="174" t="e">
        <f>VLOOKUP(Q347,Sheet5!$B$20:$C$23,2)</f>
        <v>#N/A</v>
      </c>
      <c r="S347" s="172"/>
      <c r="T347" s="141"/>
    </row>
    <row r="348" spans="2:20" ht="15.75" thickBot="1" x14ac:dyDescent="0.3">
      <c r="B348" s="35"/>
      <c r="C348" s="36"/>
      <c r="D348" s="36"/>
      <c r="E348" s="36"/>
      <c r="F348" s="36"/>
      <c r="G348" s="36"/>
      <c r="H348" s="36"/>
      <c r="I348" s="141"/>
      <c r="K348" s="49">
        <f t="shared" si="10"/>
        <v>0</v>
      </c>
      <c r="L348" s="151">
        <f t="shared" si="11"/>
        <v>0</v>
      </c>
      <c r="M348" s="36"/>
      <c r="N348" s="36"/>
      <c r="O348" s="36"/>
      <c r="P348" s="36"/>
      <c r="Q348" s="173"/>
      <c r="R348" s="174" t="e">
        <f>VLOOKUP(Q348,Sheet5!$B$20:$C$23,2)</f>
        <v>#N/A</v>
      </c>
      <c r="S348" s="172"/>
      <c r="T348" s="141"/>
    </row>
    <row r="349" spans="2:20" ht="15.75" thickBot="1" x14ac:dyDescent="0.3">
      <c r="B349" s="35"/>
      <c r="C349" s="36"/>
      <c r="D349" s="36"/>
      <c r="E349" s="36"/>
      <c r="F349" s="36"/>
      <c r="G349" s="36"/>
      <c r="H349" s="36"/>
      <c r="I349" s="141"/>
      <c r="K349" s="49">
        <f t="shared" si="10"/>
        <v>0</v>
      </c>
      <c r="L349" s="151">
        <f t="shared" si="11"/>
        <v>0</v>
      </c>
      <c r="M349" s="36"/>
      <c r="N349" s="36"/>
      <c r="O349" s="36"/>
      <c r="P349" s="36"/>
      <c r="Q349" s="173"/>
      <c r="R349" s="174" t="e">
        <f>VLOOKUP(Q349,Sheet5!$B$20:$C$23,2)</f>
        <v>#N/A</v>
      </c>
      <c r="S349" s="172"/>
      <c r="T349" s="141"/>
    </row>
    <row r="350" spans="2:20" ht="15.75" thickBot="1" x14ac:dyDescent="0.3">
      <c r="B350" s="35"/>
      <c r="C350" s="36"/>
      <c r="D350" s="36"/>
      <c r="E350" s="36"/>
      <c r="F350" s="36"/>
      <c r="G350" s="36"/>
      <c r="H350" s="36"/>
      <c r="I350" s="141"/>
      <c r="K350" s="49">
        <f t="shared" si="10"/>
        <v>0</v>
      </c>
      <c r="L350" s="151">
        <f t="shared" si="11"/>
        <v>0</v>
      </c>
      <c r="M350" s="36"/>
      <c r="N350" s="36"/>
      <c r="O350" s="36"/>
      <c r="P350" s="36"/>
      <c r="Q350" s="173"/>
      <c r="R350" s="174" t="e">
        <f>VLOOKUP(Q350,Sheet5!$B$20:$C$23,2)</f>
        <v>#N/A</v>
      </c>
      <c r="S350" s="172"/>
      <c r="T350" s="141"/>
    </row>
    <row r="351" spans="2:20" ht="15.75" thickBot="1" x14ac:dyDescent="0.3">
      <c r="B351" s="35"/>
      <c r="C351" s="36"/>
      <c r="D351" s="36"/>
      <c r="E351" s="36"/>
      <c r="F351" s="36"/>
      <c r="G351" s="36"/>
      <c r="H351" s="36"/>
      <c r="I351" s="141"/>
      <c r="K351" s="49">
        <f t="shared" si="10"/>
        <v>0</v>
      </c>
      <c r="L351" s="151">
        <f t="shared" si="11"/>
        <v>0</v>
      </c>
      <c r="M351" s="36"/>
      <c r="N351" s="36"/>
      <c r="O351" s="36"/>
      <c r="P351" s="36"/>
      <c r="Q351" s="173"/>
      <c r="R351" s="174" t="e">
        <f>VLOOKUP(Q351,Sheet5!$B$20:$C$23,2)</f>
        <v>#N/A</v>
      </c>
      <c r="S351" s="172"/>
      <c r="T351" s="141"/>
    </row>
    <row r="352" spans="2:20" ht="15.75" thickBot="1" x14ac:dyDescent="0.3">
      <c r="B352" s="35"/>
      <c r="C352" s="36"/>
      <c r="D352" s="36"/>
      <c r="E352" s="36"/>
      <c r="F352" s="36"/>
      <c r="G352" s="36"/>
      <c r="H352" s="36"/>
      <c r="I352" s="141"/>
      <c r="K352" s="49">
        <f t="shared" si="10"/>
        <v>0</v>
      </c>
      <c r="L352" s="151">
        <f t="shared" si="11"/>
        <v>0</v>
      </c>
      <c r="M352" s="36"/>
      <c r="N352" s="36"/>
      <c r="O352" s="36"/>
      <c r="P352" s="36"/>
      <c r="Q352" s="173"/>
      <c r="R352" s="174" t="e">
        <f>VLOOKUP(Q352,Sheet5!$B$20:$C$23,2)</f>
        <v>#N/A</v>
      </c>
      <c r="S352" s="172"/>
      <c r="T352" s="141"/>
    </row>
    <row r="353" spans="2:20" ht="15.75" thickBot="1" x14ac:dyDescent="0.3">
      <c r="B353" s="35"/>
      <c r="C353" s="36"/>
      <c r="D353" s="36"/>
      <c r="E353" s="36"/>
      <c r="F353" s="36"/>
      <c r="G353" s="36"/>
      <c r="H353" s="36"/>
      <c r="I353" s="141"/>
      <c r="K353" s="49">
        <f t="shared" si="10"/>
        <v>0</v>
      </c>
      <c r="L353" s="151">
        <f t="shared" si="11"/>
        <v>0</v>
      </c>
      <c r="M353" s="36"/>
      <c r="N353" s="36"/>
      <c r="O353" s="36"/>
      <c r="P353" s="36"/>
      <c r="Q353" s="173"/>
      <c r="R353" s="174" t="e">
        <f>VLOOKUP(Q353,Sheet5!$B$20:$C$23,2)</f>
        <v>#N/A</v>
      </c>
      <c r="S353" s="172"/>
      <c r="T353" s="141"/>
    </row>
    <row r="354" spans="2:20" ht="15.75" thickBot="1" x14ac:dyDescent="0.3">
      <c r="B354" s="35"/>
      <c r="C354" s="36"/>
      <c r="D354" s="36"/>
      <c r="E354" s="36"/>
      <c r="F354" s="36"/>
      <c r="G354" s="36"/>
      <c r="H354" s="36"/>
      <c r="I354" s="141"/>
      <c r="K354" s="49">
        <f t="shared" si="10"/>
        <v>0</v>
      </c>
      <c r="L354" s="151">
        <f t="shared" si="11"/>
        <v>0</v>
      </c>
      <c r="M354" s="36"/>
      <c r="N354" s="36"/>
      <c r="O354" s="36"/>
      <c r="P354" s="36"/>
      <c r="Q354" s="173"/>
      <c r="R354" s="174" t="e">
        <f>VLOOKUP(Q354,Sheet5!$B$20:$C$23,2)</f>
        <v>#N/A</v>
      </c>
      <c r="S354" s="172"/>
      <c r="T354" s="141"/>
    </row>
    <row r="355" spans="2:20" ht="15.75" thickBot="1" x14ac:dyDescent="0.3">
      <c r="B355" s="35"/>
      <c r="C355" s="36"/>
      <c r="D355" s="36"/>
      <c r="E355" s="36"/>
      <c r="F355" s="36"/>
      <c r="G355" s="36"/>
      <c r="H355" s="36"/>
      <c r="I355" s="141"/>
      <c r="K355" s="49">
        <f t="shared" si="10"/>
        <v>0</v>
      </c>
      <c r="L355" s="151">
        <f t="shared" si="11"/>
        <v>0</v>
      </c>
      <c r="M355" s="36"/>
      <c r="N355" s="36"/>
      <c r="O355" s="36"/>
      <c r="P355" s="36"/>
      <c r="Q355" s="173"/>
      <c r="R355" s="174" t="e">
        <f>VLOOKUP(Q355,Sheet5!$B$20:$C$23,2)</f>
        <v>#N/A</v>
      </c>
      <c r="S355" s="172"/>
      <c r="T355" s="141"/>
    </row>
    <row r="356" spans="2:20" ht="15.75" thickBot="1" x14ac:dyDescent="0.3">
      <c r="B356" s="35"/>
      <c r="C356" s="36"/>
      <c r="D356" s="36"/>
      <c r="E356" s="36"/>
      <c r="F356" s="36"/>
      <c r="G356" s="36"/>
      <c r="H356" s="36"/>
      <c r="I356" s="141"/>
      <c r="K356" s="49">
        <f t="shared" si="10"/>
        <v>0</v>
      </c>
      <c r="L356" s="151">
        <f t="shared" si="11"/>
        <v>0</v>
      </c>
      <c r="M356" s="36"/>
      <c r="N356" s="36"/>
      <c r="O356" s="36"/>
      <c r="P356" s="36"/>
      <c r="Q356" s="173"/>
      <c r="R356" s="174" t="e">
        <f>VLOOKUP(Q356,Sheet5!$B$20:$C$23,2)</f>
        <v>#N/A</v>
      </c>
      <c r="S356" s="172"/>
      <c r="T356" s="141"/>
    </row>
    <row r="357" spans="2:20" ht="15.75" thickBot="1" x14ac:dyDescent="0.3">
      <c r="B357" s="35"/>
      <c r="C357" s="36"/>
      <c r="D357" s="36"/>
      <c r="E357" s="36"/>
      <c r="F357" s="36"/>
      <c r="G357" s="36"/>
      <c r="H357" s="36"/>
      <c r="I357" s="141"/>
      <c r="K357" s="49">
        <f t="shared" si="10"/>
        <v>0</v>
      </c>
      <c r="L357" s="151">
        <f t="shared" si="11"/>
        <v>0</v>
      </c>
      <c r="M357" s="36"/>
      <c r="N357" s="36"/>
      <c r="O357" s="36"/>
      <c r="P357" s="36"/>
      <c r="Q357" s="173"/>
      <c r="R357" s="174" t="e">
        <f>VLOOKUP(Q357,Sheet5!$B$20:$C$23,2)</f>
        <v>#N/A</v>
      </c>
      <c r="S357" s="172"/>
      <c r="T357" s="141"/>
    </row>
    <row r="358" spans="2:20" ht="15.75" thickBot="1" x14ac:dyDescent="0.3">
      <c r="B358" s="35"/>
      <c r="C358" s="36"/>
      <c r="D358" s="36"/>
      <c r="E358" s="36"/>
      <c r="F358" s="36"/>
      <c r="G358" s="36"/>
      <c r="H358" s="36"/>
      <c r="I358" s="141"/>
      <c r="K358" s="49">
        <f t="shared" si="10"/>
        <v>0</v>
      </c>
      <c r="L358" s="151">
        <f t="shared" si="11"/>
        <v>0</v>
      </c>
      <c r="M358" s="36"/>
      <c r="N358" s="36"/>
      <c r="O358" s="36"/>
      <c r="P358" s="36"/>
      <c r="Q358" s="173"/>
      <c r="R358" s="174" t="e">
        <f>VLOOKUP(Q358,Sheet5!$B$20:$C$23,2)</f>
        <v>#N/A</v>
      </c>
      <c r="S358" s="172"/>
      <c r="T358" s="141"/>
    </row>
    <row r="359" spans="2:20" ht="15.75" thickBot="1" x14ac:dyDescent="0.3">
      <c r="B359" s="35"/>
      <c r="C359" s="36"/>
      <c r="D359" s="36"/>
      <c r="E359" s="36"/>
      <c r="F359" s="36"/>
      <c r="G359" s="36"/>
      <c r="H359" s="36"/>
      <c r="I359" s="141"/>
      <c r="K359" s="49">
        <f t="shared" si="10"/>
        <v>0</v>
      </c>
      <c r="L359" s="151">
        <f t="shared" si="11"/>
        <v>0</v>
      </c>
      <c r="M359" s="36"/>
      <c r="N359" s="36"/>
      <c r="O359" s="36"/>
      <c r="P359" s="36"/>
      <c r="Q359" s="173"/>
      <c r="R359" s="174" t="e">
        <f>VLOOKUP(Q359,Sheet5!$B$20:$C$23,2)</f>
        <v>#N/A</v>
      </c>
      <c r="S359" s="172"/>
      <c r="T359" s="141"/>
    </row>
    <row r="360" spans="2:20" ht="15.75" thickBot="1" x14ac:dyDescent="0.3">
      <c r="B360" s="35"/>
      <c r="C360" s="36"/>
      <c r="D360" s="36"/>
      <c r="E360" s="36"/>
      <c r="F360" s="36"/>
      <c r="G360" s="36"/>
      <c r="H360" s="36"/>
      <c r="I360" s="141"/>
      <c r="K360" s="49">
        <f t="shared" si="10"/>
        <v>0</v>
      </c>
      <c r="L360" s="151">
        <f t="shared" si="11"/>
        <v>0</v>
      </c>
      <c r="M360" s="36"/>
      <c r="N360" s="36"/>
      <c r="O360" s="36"/>
      <c r="P360" s="36"/>
      <c r="Q360" s="173"/>
      <c r="R360" s="174" t="e">
        <f>VLOOKUP(Q360,Sheet5!$B$20:$C$23,2)</f>
        <v>#N/A</v>
      </c>
      <c r="S360" s="172"/>
      <c r="T360" s="141"/>
    </row>
    <row r="361" spans="2:20" ht="15.75" thickBot="1" x14ac:dyDescent="0.3">
      <c r="B361" s="35"/>
      <c r="C361" s="36"/>
      <c r="D361" s="36"/>
      <c r="E361" s="36"/>
      <c r="F361" s="36"/>
      <c r="G361" s="36"/>
      <c r="H361" s="36"/>
      <c r="I361" s="141"/>
      <c r="K361" s="49">
        <f t="shared" si="10"/>
        <v>0</v>
      </c>
      <c r="L361" s="151">
        <f t="shared" si="11"/>
        <v>0</v>
      </c>
      <c r="M361" s="36"/>
      <c r="N361" s="36"/>
      <c r="O361" s="36"/>
      <c r="P361" s="36"/>
      <c r="Q361" s="173"/>
      <c r="R361" s="174" t="e">
        <f>VLOOKUP(Q361,Sheet5!$B$20:$C$23,2)</f>
        <v>#N/A</v>
      </c>
      <c r="S361" s="172"/>
      <c r="T361" s="141"/>
    </row>
    <row r="362" spans="2:20" ht="15.75" thickBot="1" x14ac:dyDescent="0.3">
      <c r="B362" s="35"/>
      <c r="C362" s="36"/>
      <c r="D362" s="36"/>
      <c r="E362" s="36"/>
      <c r="F362" s="36"/>
      <c r="G362" s="36"/>
      <c r="H362" s="36"/>
      <c r="I362" s="141"/>
      <c r="K362" s="49">
        <f t="shared" si="10"/>
        <v>0</v>
      </c>
      <c r="L362" s="151">
        <f t="shared" si="11"/>
        <v>0</v>
      </c>
      <c r="M362" s="36"/>
      <c r="N362" s="36"/>
      <c r="O362" s="36"/>
      <c r="P362" s="36"/>
      <c r="Q362" s="173"/>
      <c r="R362" s="174" t="e">
        <f>VLOOKUP(Q362,Sheet5!$B$20:$C$23,2)</f>
        <v>#N/A</v>
      </c>
      <c r="S362" s="172"/>
      <c r="T362" s="141"/>
    </row>
    <row r="363" spans="2:20" ht="15.75" thickBot="1" x14ac:dyDescent="0.3">
      <c r="B363" s="35"/>
      <c r="C363" s="36"/>
      <c r="D363" s="36"/>
      <c r="E363" s="36"/>
      <c r="F363" s="36"/>
      <c r="G363" s="36"/>
      <c r="H363" s="36"/>
      <c r="I363" s="141"/>
      <c r="K363" s="49">
        <f t="shared" si="10"/>
        <v>0</v>
      </c>
      <c r="L363" s="151">
        <f t="shared" si="11"/>
        <v>0</v>
      </c>
      <c r="M363" s="36"/>
      <c r="N363" s="36"/>
      <c r="O363" s="36"/>
      <c r="P363" s="36"/>
      <c r="Q363" s="173"/>
      <c r="R363" s="174" t="e">
        <f>VLOOKUP(Q363,Sheet5!$B$20:$C$23,2)</f>
        <v>#N/A</v>
      </c>
      <c r="S363" s="172"/>
      <c r="T363" s="141"/>
    </row>
    <row r="364" spans="2:20" ht="15.75" thickBot="1" x14ac:dyDescent="0.3">
      <c r="B364" s="35"/>
      <c r="C364" s="36"/>
      <c r="D364" s="36"/>
      <c r="E364" s="36"/>
      <c r="F364" s="36"/>
      <c r="G364" s="36"/>
      <c r="H364" s="36"/>
      <c r="I364" s="141"/>
      <c r="K364" s="49">
        <f t="shared" si="10"/>
        <v>0</v>
      </c>
      <c r="L364" s="151">
        <f t="shared" si="11"/>
        <v>0</v>
      </c>
      <c r="M364" s="36"/>
      <c r="N364" s="36"/>
      <c r="O364" s="36"/>
      <c r="P364" s="36"/>
      <c r="Q364" s="173"/>
      <c r="R364" s="174" t="e">
        <f>VLOOKUP(Q364,Sheet5!$B$20:$C$23,2)</f>
        <v>#N/A</v>
      </c>
      <c r="S364" s="172"/>
      <c r="T364" s="141"/>
    </row>
    <row r="365" spans="2:20" ht="15.75" thickBot="1" x14ac:dyDescent="0.3">
      <c r="B365" s="35"/>
      <c r="C365" s="36"/>
      <c r="D365" s="36"/>
      <c r="E365" s="36"/>
      <c r="F365" s="36"/>
      <c r="G365" s="36"/>
      <c r="H365" s="36"/>
      <c r="I365" s="141"/>
      <c r="K365" s="49">
        <f t="shared" si="10"/>
        <v>0</v>
      </c>
      <c r="L365" s="151">
        <f t="shared" si="11"/>
        <v>0</v>
      </c>
      <c r="M365" s="36"/>
      <c r="N365" s="36"/>
      <c r="O365" s="36"/>
      <c r="P365" s="36"/>
      <c r="Q365" s="173"/>
      <c r="R365" s="174" t="e">
        <f>VLOOKUP(Q365,Sheet5!$B$20:$C$23,2)</f>
        <v>#N/A</v>
      </c>
      <c r="S365" s="172"/>
      <c r="T365" s="141"/>
    </row>
    <row r="366" spans="2:20" ht="15.75" thickBot="1" x14ac:dyDescent="0.3">
      <c r="B366" s="35"/>
      <c r="C366" s="36"/>
      <c r="D366" s="36"/>
      <c r="E366" s="36"/>
      <c r="F366" s="36"/>
      <c r="G366" s="36"/>
      <c r="H366" s="36"/>
      <c r="I366" s="141"/>
      <c r="K366" s="49">
        <f t="shared" si="10"/>
        <v>0</v>
      </c>
      <c r="L366" s="151">
        <f t="shared" si="11"/>
        <v>0</v>
      </c>
      <c r="M366" s="36"/>
      <c r="N366" s="36"/>
      <c r="O366" s="36"/>
      <c r="P366" s="36"/>
      <c r="Q366" s="173"/>
      <c r="R366" s="174" t="e">
        <f>VLOOKUP(Q366,Sheet5!$B$20:$C$23,2)</f>
        <v>#N/A</v>
      </c>
      <c r="S366" s="172"/>
      <c r="T366" s="141"/>
    </row>
    <row r="367" spans="2:20" ht="15.75" thickBot="1" x14ac:dyDescent="0.3">
      <c r="B367" s="35"/>
      <c r="C367" s="36"/>
      <c r="D367" s="36"/>
      <c r="E367" s="36"/>
      <c r="F367" s="36"/>
      <c r="G367" s="36"/>
      <c r="H367" s="36"/>
      <c r="I367" s="141"/>
      <c r="K367" s="49">
        <f t="shared" si="10"/>
        <v>0</v>
      </c>
      <c r="L367" s="151">
        <f t="shared" si="11"/>
        <v>0</v>
      </c>
      <c r="M367" s="36"/>
      <c r="N367" s="36"/>
      <c r="O367" s="36"/>
      <c r="P367" s="36"/>
      <c r="Q367" s="173"/>
      <c r="R367" s="174" t="e">
        <f>VLOOKUP(Q367,Sheet5!$B$20:$C$23,2)</f>
        <v>#N/A</v>
      </c>
      <c r="S367" s="172"/>
      <c r="T367" s="141"/>
    </row>
    <row r="368" spans="2:20" ht="15.75" thickBot="1" x14ac:dyDescent="0.3">
      <c r="B368" s="35"/>
      <c r="C368" s="36"/>
      <c r="D368" s="36"/>
      <c r="E368" s="36"/>
      <c r="F368" s="36"/>
      <c r="G368" s="36"/>
      <c r="H368" s="36"/>
      <c r="I368" s="141"/>
      <c r="K368" s="49">
        <f t="shared" si="10"/>
        <v>0</v>
      </c>
      <c r="L368" s="151">
        <f t="shared" si="11"/>
        <v>0</v>
      </c>
      <c r="M368" s="36"/>
      <c r="N368" s="36"/>
      <c r="O368" s="36"/>
      <c r="P368" s="36"/>
      <c r="Q368" s="173"/>
      <c r="R368" s="174" t="e">
        <f>VLOOKUP(Q368,Sheet5!$B$20:$C$23,2)</f>
        <v>#N/A</v>
      </c>
      <c r="S368" s="172"/>
      <c r="T368" s="141"/>
    </row>
    <row r="369" spans="2:20" ht="15.75" thickBot="1" x14ac:dyDescent="0.3">
      <c r="B369" s="35"/>
      <c r="C369" s="36"/>
      <c r="D369" s="36"/>
      <c r="E369" s="36"/>
      <c r="F369" s="36"/>
      <c r="G369" s="36"/>
      <c r="H369" s="36"/>
      <c r="I369" s="141"/>
      <c r="K369" s="49">
        <f t="shared" si="10"/>
        <v>0</v>
      </c>
      <c r="L369" s="151">
        <f t="shared" si="11"/>
        <v>0</v>
      </c>
      <c r="M369" s="36"/>
      <c r="N369" s="36"/>
      <c r="O369" s="36"/>
      <c r="P369" s="36"/>
      <c r="Q369" s="173"/>
      <c r="R369" s="174" t="e">
        <f>VLOOKUP(Q369,Sheet5!$B$20:$C$23,2)</f>
        <v>#N/A</v>
      </c>
      <c r="S369" s="172"/>
      <c r="T369" s="141"/>
    </row>
    <row r="370" spans="2:20" ht="15.75" thickBot="1" x14ac:dyDescent="0.3">
      <c r="B370" s="35"/>
      <c r="C370" s="36"/>
      <c r="D370" s="36"/>
      <c r="E370" s="36"/>
      <c r="F370" s="36"/>
      <c r="G370" s="36"/>
      <c r="H370" s="36"/>
      <c r="I370" s="141"/>
      <c r="K370" s="49">
        <f t="shared" si="10"/>
        <v>0</v>
      </c>
      <c r="L370" s="151">
        <f t="shared" si="11"/>
        <v>0</v>
      </c>
      <c r="M370" s="36"/>
      <c r="N370" s="36"/>
      <c r="O370" s="36"/>
      <c r="P370" s="36"/>
      <c r="Q370" s="173"/>
      <c r="R370" s="174" t="e">
        <f>VLOOKUP(Q370,Sheet5!$B$20:$C$23,2)</f>
        <v>#N/A</v>
      </c>
      <c r="S370" s="172"/>
      <c r="T370" s="141"/>
    </row>
    <row r="371" spans="2:20" ht="15.75" thickBot="1" x14ac:dyDescent="0.3">
      <c r="B371" s="35"/>
      <c r="C371" s="36"/>
      <c r="D371" s="36"/>
      <c r="E371" s="36"/>
      <c r="F371" s="36"/>
      <c r="G371" s="36"/>
      <c r="H371" s="36"/>
      <c r="I371" s="141"/>
      <c r="K371" s="49">
        <f t="shared" si="10"/>
        <v>0</v>
      </c>
      <c r="L371" s="151">
        <f t="shared" si="11"/>
        <v>0</v>
      </c>
      <c r="M371" s="36"/>
      <c r="N371" s="36"/>
      <c r="O371" s="36"/>
      <c r="P371" s="36"/>
      <c r="Q371" s="173"/>
      <c r="R371" s="174" t="e">
        <f>VLOOKUP(Q371,Sheet5!$B$20:$C$23,2)</f>
        <v>#N/A</v>
      </c>
      <c r="S371" s="172"/>
      <c r="T371" s="141"/>
    </row>
    <row r="372" spans="2:20" ht="15.75" thickBot="1" x14ac:dyDescent="0.3">
      <c r="B372" s="35"/>
      <c r="C372" s="36"/>
      <c r="D372" s="36"/>
      <c r="E372" s="36"/>
      <c r="F372" s="36"/>
      <c r="G372" s="36"/>
      <c r="H372" s="36"/>
      <c r="I372" s="141"/>
      <c r="K372" s="49">
        <f t="shared" si="10"/>
        <v>0</v>
      </c>
      <c r="L372" s="151">
        <f t="shared" si="11"/>
        <v>0</v>
      </c>
      <c r="M372" s="36"/>
      <c r="N372" s="36"/>
      <c r="O372" s="36"/>
      <c r="P372" s="36"/>
      <c r="Q372" s="173"/>
      <c r="R372" s="174" t="e">
        <f>VLOOKUP(Q372,Sheet5!$B$20:$C$23,2)</f>
        <v>#N/A</v>
      </c>
      <c r="S372" s="172"/>
      <c r="T372" s="141"/>
    </row>
    <row r="373" spans="2:20" ht="15.75" thickBot="1" x14ac:dyDescent="0.3">
      <c r="B373" s="35"/>
      <c r="C373" s="36"/>
      <c r="D373" s="36"/>
      <c r="E373" s="36"/>
      <c r="F373" s="36"/>
      <c r="G373" s="36"/>
      <c r="H373" s="36"/>
      <c r="I373" s="141"/>
      <c r="K373" s="49">
        <f t="shared" si="10"/>
        <v>0</v>
      </c>
      <c r="L373" s="151">
        <f t="shared" si="11"/>
        <v>0</v>
      </c>
      <c r="M373" s="36"/>
      <c r="N373" s="36"/>
      <c r="O373" s="36"/>
      <c r="P373" s="36"/>
      <c r="Q373" s="173"/>
      <c r="R373" s="174" t="e">
        <f>VLOOKUP(Q373,Sheet5!$B$20:$C$23,2)</f>
        <v>#N/A</v>
      </c>
      <c r="S373" s="172"/>
      <c r="T373" s="141"/>
    </row>
    <row r="374" spans="2:20" ht="15.75" thickBot="1" x14ac:dyDescent="0.3">
      <c r="B374" s="35"/>
      <c r="C374" s="36"/>
      <c r="D374" s="36"/>
      <c r="E374" s="36"/>
      <c r="F374" s="36"/>
      <c r="G374" s="36"/>
      <c r="H374" s="36"/>
      <c r="I374" s="141"/>
      <c r="K374" s="49">
        <f t="shared" si="10"/>
        <v>0</v>
      </c>
      <c r="L374" s="151">
        <f t="shared" si="11"/>
        <v>0</v>
      </c>
      <c r="M374" s="36"/>
      <c r="N374" s="36"/>
      <c r="O374" s="36"/>
      <c r="P374" s="36"/>
      <c r="Q374" s="173"/>
      <c r="R374" s="174" t="e">
        <f>VLOOKUP(Q374,Sheet5!$B$20:$C$23,2)</f>
        <v>#N/A</v>
      </c>
      <c r="S374" s="172"/>
      <c r="T374" s="141"/>
    </row>
    <row r="375" spans="2:20" ht="15.75" thickBot="1" x14ac:dyDescent="0.3">
      <c r="B375" s="35"/>
      <c r="C375" s="36"/>
      <c r="D375" s="36"/>
      <c r="E375" s="36"/>
      <c r="F375" s="36"/>
      <c r="G375" s="36"/>
      <c r="H375" s="36"/>
      <c r="I375" s="141"/>
      <c r="K375" s="49">
        <f t="shared" si="10"/>
        <v>0</v>
      </c>
      <c r="L375" s="151">
        <f t="shared" si="11"/>
        <v>0</v>
      </c>
      <c r="M375" s="36"/>
      <c r="N375" s="36"/>
      <c r="O375" s="36"/>
      <c r="P375" s="36"/>
      <c r="Q375" s="173"/>
      <c r="R375" s="174" t="e">
        <f>VLOOKUP(Q375,Sheet5!$B$20:$C$23,2)</f>
        <v>#N/A</v>
      </c>
      <c r="S375" s="172"/>
      <c r="T375" s="141"/>
    </row>
    <row r="376" spans="2:20" ht="15.75" thickBot="1" x14ac:dyDescent="0.3">
      <c r="B376" s="35"/>
      <c r="C376" s="36"/>
      <c r="D376" s="36"/>
      <c r="E376" s="36"/>
      <c r="F376" s="36"/>
      <c r="G376" s="36"/>
      <c r="H376" s="36"/>
      <c r="I376" s="141"/>
      <c r="K376" s="49">
        <f t="shared" si="10"/>
        <v>0</v>
      </c>
      <c r="L376" s="151">
        <f t="shared" si="11"/>
        <v>0</v>
      </c>
      <c r="M376" s="36"/>
      <c r="N376" s="36"/>
      <c r="O376" s="36"/>
      <c r="P376" s="36"/>
      <c r="Q376" s="173"/>
      <c r="R376" s="174" t="e">
        <f>VLOOKUP(Q376,Sheet5!$B$20:$C$23,2)</f>
        <v>#N/A</v>
      </c>
      <c r="S376" s="172"/>
      <c r="T376" s="141"/>
    </row>
    <row r="377" spans="2:20" ht="15.75" thickBot="1" x14ac:dyDescent="0.3">
      <c r="B377" s="35"/>
      <c r="C377" s="36"/>
      <c r="D377" s="36"/>
      <c r="E377" s="36"/>
      <c r="F377" s="36"/>
      <c r="G377" s="36"/>
      <c r="H377" s="36"/>
      <c r="I377" s="141"/>
      <c r="K377" s="49">
        <f t="shared" si="10"/>
        <v>0</v>
      </c>
      <c r="L377" s="151">
        <f t="shared" si="11"/>
        <v>0</v>
      </c>
      <c r="M377" s="36"/>
      <c r="N377" s="36"/>
      <c r="O377" s="36"/>
      <c r="P377" s="36"/>
      <c r="Q377" s="173"/>
      <c r="R377" s="174" t="e">
        <f>VLOOKUP(Q377,Sheet5!$B$20:$C$23,2)</f>
        <v>#N/A</v>
      </c>
      <c r="S377" s="172"/>
      <c r="T377" s="141"/>
    </row>
    <row r="378" spans="2:20" ht="15.75" thickBot="1" x14ac:dyDescent="0.3">
      <c r="B378" s="35"/>
      <c r="C378" s="36"/>
      <c r="D378" s="36"/>
      <c r="E378" s="36"/>
      <c r="F378" s="36"/>
      <c r="G378" s="36"/>
      <c r="H378" s="36"/>
      <c r="I378" s="141"/>
      <c r="K378" s="49">
        <f t="shared" si="10"/>
        <v>0</v>
      </c>
      <c r="L378" s="151">
        <f t="shared" si="11"/>
        <v>0</v>
      </c>
      <c r="M378" s="36"/>
      <c r="N378" s="36"/>
      <c r="O378" s="36"/>
      <c r="P378" s="36"/>
      <c r="Q378" s="173"/>
      <c r="R378" s="174" t="e">
        <f>VLOOKUP(Q378,Sheet5!$B$20:$C$23,2)</f>
        <v>#N/A</v>
      </c>
      <c r="S378" s="172"/>
      <c r="T378" s="141"/>
    </row>
    <row r="379" spans="2:20" ht="15.75" thickBot="1" x14ac:dyDescent="0.3">
      <c r="B379" s="35"/>
      <c r="C379" s="36"/>
      <c r="D379" s="36"/>
      <c r="E379" s="36"/>
      <c r="F379" s="36"/>
      <c r="G379" s="36"/>
      <c r="H379" s="36"/>
      <c r="I379" s="141"/>
      <c r="K379" s="49">
        <f t="shared" si="10"/>
        <v>0</v>
      </c>
      <c r="L379" s="151">
        <f t="shared" si="11"/>
        <v>0</v>
      </c>
      <c r="M379" s="36"/>
      <c r="N379" s="36"/>
      <c r="O379" s="36"/>
      <c r="P379" s="36"/>
      <c r="Q379" s="173"/>
      <c r="R379" s="174" t="e">
        <f>VLOOKUP(Q379,Sheet5!$B$20:$C$23,2)</f>
        <v>#N/A</v>
      </c>
      <c r="S379" s="172"/>
      <c r="T379" s="141"/>
    </row>
    <row r="380" spans="2:20" ht="15.75" thickBot="1" x14ac:dyDescent="0.3">
      <c r="B380" s="35"/>
      <c r="C380" s="36"/>
      <c r="D380" s="36"/>
      <c r="E380" s="36"/>
      <c r="F380" s="36"/>
      <c r="G380" s="36"/>
      <c r="H380" s="36"/>
      <c r="I380" s="141"/>
      <c r="K380" s="49">
        <f t="shared" si="10"/>
        <v>0</v>
      </c>
      <c r="L380" s="151">
        <f t="shared" si="11"/>
        <v>0</v>
      </c>
      <c r="M380" s="36"/>
      <c r="N380" s="36"/>
      <c r="O380" s="36"/>
      <c r="P380" s="36"/>
      <c r="Q380" s="173"/>
      <c r="R380" s="174" t="e">
        <f>VLOOKUP(Q380,Sheet5!$B$20:$C$23,2)</f>
        <v>#N/A</v>
      </c>
      <c r="S380" s="172"/>
      <c r="T380" s="141"/>
    </row>
    <row r="381" spans="2:20" ht="15.75" thickBot="1" x14ac:dyDescent="0.3">
      <c r="B381" s="35"/>
      <c r="C381" s="36"/>
      <c r="D381" s="36"/>
      <c r="E381" s="36"/>
      <c r="F381" s="36"/>
      <c r="G381" s="36"/>
      <c r="H381" s="36"/>
      <c r="I381" s="141"/>
      <c r="K381" s="49">
        <f t="shared" si="10"/>
        <v>0</v>
      </c>
      <c r="L381" s="151">
        <f t="shared" si="11"/>
        <v>0</v>
      </c>
      <c r="M381" s="36"/>
      <c r="N381" s="36"/>
      <c r="O381" s="36"/>
      <c r="P381" s="36"/>
      <c r="Q381" s="173"/>
      <c r="R381" s="174" t="e">
        <f>VLOOKUP(Q381,Sheet5!$B$20:$C$23,2)</f>
        <v>#N/A</v>
      </c>
      <c r="S381" s="172"/>
      <c r="T381" s="141"/>
    </row>
    <row r="382" spans="2:20" ht="15.75" thickBot="1" x14ac:dyDescent="0.3">
      <c r="B382" s="35"/>
      <c r="C382" s="36"/>
      <c r="D382" s="36"/>
      <c r="E382" s="36"/>
      <c r="F382" s="36"/>
      <c r="G382" s="36"/>
      <c r="H382" s="36"/>
      <c r="I382" s="141"/>
      <c r="K382" s="49">
        <f t="shared" si="10"/>
        <v>0</v>
      </c>
      <c r="L382" s="151">
        <f t="shared" si="11"/>
        <v>0</v>
      </c>
      <c r="M382" s="36"/>
      <c r="N382" s="36"/>
      <c r="O382" s="36"/>
      <c r="P382" s="36"/>
      <c r="Q382" s="173"/>
      <c r="R382" s="174" t="e">
        <f>VLOOKUP(Q382,Sheet5!$B$20:$C$23,2)</f>
        <v>#N/A</v>
      </c>
      <c r="S382" s="172"/>
      <c r="T382" s="141"/>
    </row>
    <row r="383" spans="2:20" ht="15.75" thickBot="1" x14ac:dyDescent="0.3">
      <c r="B383" s="35"/>
      <c r="C383" s="36"/>
      <c r="D383" s="36"/>
      <c r="E383" s="36"/>
      <c r="F383" s="36"/>
      <c r="G383" s="36"/>
      <c r="H383" s="36"/>
      <c r="I383" s="141"/>
      <c r="K383" s="49">
        <f t="shared" si="10"/>
        <v>0</v>
      </c>
      <c r="L383" s="151">
        <f t="shared" si="11"/>
        <v>0</v>
      </c>
      <c r="M383" s="36"/>
      <c r="N383" s="36"/>
      <c r="O383" s="36"/>
      <c r="P383" s="36"/>
      <c r="Q383" s="173"/>
      <c r="R383" s="174" t="e">
        <f>VLOOKUP(Q383,Sheet5!$B$20:$C$23,2)</f>
        <v>#N/A</v>
      </c>
      <c r="S383" s="172"/>
      <c r="T383" s="141"/>
    </row>
    <row r="384" spans="2:20" ht="15.75" thickBot="1" x14ac:dyDescent="0.3">
      <c r="B384" s="35"/>
      <c r="C384" s="36"/>
      <c r="D384" s="36"/>
      <c r="E384" s="36"/>
      <c r="F384" s="36"/>
      <c r="G384" s="36"/>
      <c r="H384" s="36"/>
      <c r="I384" s="141"/>
      <c r="K384" s="49">
        <f t="shared" si="10"/>
        <v>0</v>
      </c>
      <c r="L384" s="151">
        <f t="shared" si="11"/>
        <v>0</v>
      </c>
      <c r="M384" s="36"/>
      <c r="N384" s="36"/>
      <c r="O384" s="36"/>
      <c r="P384" s="36"/>
      <c r="Q384" s="173"/>
      <c r="R384" s="174" t="e">
        <f>VLOOKUP(Q384,Sheet5!$B$20:$C$23,2)</f>
        <v>#N/A</v>
      </c>
      <c r="S384" s="172"/>
      <c r="T384" s="141"/>
    </row>
    <row r="385" spans="2:20" ht="15.75" thickBot="1" x14ac:dyDescent="0.3">
      <c r="B385" s="35"/>
      <c r="C385" s="36"/>
      <c r="D385" s="36"/>
      <c r="E385" s="36"/>
      <c r="F385" s="36"/>
      <c r="G385" s="36"/>
      <c r="H385" s="36"/>
      <c r="I385" s="141"/>
      <c r="K385" s="49">
        <f t="shared" si="10"/>
        <v>0</v>
      </c>
      <c r="L385" s="151">
        <f t="shared" si="11"/>
        <v>0</v>
      </c>
      <c r="M385" s="36"/>
      <c r="N385" s="36"/>
      <c r="O385" s="36"/>
      <c r="P385" s="36"/>
      <c r="Q385" s="173"/>
      <c r="R385" s="174" t="e">
        <f>VLOOKUP(Q385,Sheet5!$B$20:$C$23,2)</f>
        <v>#N/A</v>
      </c>
      <c r="S385" s="172"/>
      <c r="T385" s="141"/>
    </row>
    <row r="386" spans="2:20" ht="15.75" thickBot="1" x14ac:dyDescent="0.3">
      <c r="B386" s="35"/>
      <c r="C386" s="36"/>
      <c r="D386" s="36"/>
      <c r="E386" s="36"/>
      <c r="F386" s="36"/>
      <c r="G386" s="36"/>
      <c r="H386" s="36"/>
      <c r="I386" s="141"/>
      <c r="K386" s="49">
        <f t="shared" si="10"/>
        <v>0</v>
      </c>
      <c r="L386" s="151">
        <f t="shared" si="11"/>
        <v>0</v>
      </c>
      <c r="M386" s="36"/>
      <c r="N386" s="36"/>
      <c r="O386" s="36"/>
      <c r="P386" s="36"/>
      <c r="Q386" s="173"/>
      <c r="R386" s="174" t="e">
        <f>VLOOKUP(Q386,Sheet5!$B$20:$C$23,2)</f>
        <v>#N/A</v>
      </c>
      <c r="S386" s="172"/>
      <c r="T386" s="141"/>
    </row>
    <row r="387" spans="2:20" ht="15.75" thickBot="1" x14ac:dyDescent="0.3">
      <c r="B387" s="35"/>
      <c r="C387" s="36"/>
      <c r="D387" s="36"/>
      <c r="E387" s="36"/>
      <c r="F387" s="36"/>
      <c r="G387" s="36"/>
      <c r="H387" s="36"/>
      <c r="I387" s="141"/>
      <c r="K387" s="49">
        <f t="shared" si="10"/>
        <v>0</v>
      </c>
      <c r="L387" s="151">
        <f t="shared" si="11"/>
        <v>0</v>
      </c>
      <c r="M387" s="36"/>
      <c r="N387" s="36"/>
      <c r="O387" s="36"/>
      <c r="P387" s="36"/>
      <c r="Q387" s="173"/>
      <c r="R387" s="174" t="e">
        <f>VLOOKUP(Q387,Sheet5!$B$20:$C$23,2)</f>
        <v>#N/A</v>
      </c>
      <c r="S387" s="172"/>
      <c r="T387" s="141"/>
    </row>
    <row r="388" spans="2:20" ht="15.75" thickBot="1" x14ac:dyDescent="0.3">
      <c r="B388" s="35"/>
      <c r="C388" s="36"/>
      <c r="D388" s="36"/>
      <c r="E388" s="36"/>
      <c r="F388" s="36"/>
      <c r="G388" s="36"/>
      <c r="H388" s="36"/>
      <c r="I388" s="141"/>
      <c r="K388" s="49">
        <f t="shared" si="10"/>
        <v>0</v>
      </c>
      <c r="L388" s="151">
        <f t="shared" si="11"/>
        <v>0</v>
      </c>
      <c r="M388" s="36"/>
      <c r="N388" s="36"/>
      <c r="O388" s="36"/>
      <c r="P388" s="36"/>
      <c r="Q388" s="173"/>
      <c r="R388" s="174" t="e">
        <f>VLOOKUP(Q388,Sheet5!$B$20:$C$23,2)</f>
        <v>#N/A</v>
      </c>
      <c r="S388" s="172"/>
      <c r="T388" s="141"/>
    </row>
    <row r="389" spans="2:20" ht="15.75" thickBot="1" x14ac:dyDescent="0.3">
      <c r="B389" s="35"/>
      <c r="C389" s="36"/>
      <c r="D389" s="36"/>
      <c r="E389" s="36"/>
      <c r="F389" s="36"/>
      <c r="G389" s="36"/>
      <c r="H389" s="36"/>
      <c r="I389" s="141"/>
      <c r="K389" s="49">
        <f t="shared" si="10"/>
        <v>0</v>
      </c>
      <c r="L389" s="151">
        <f t="shared" si="11"/>
        <v>0</v>
      </c>
      <c r="M389" s="36"/>
      <c r="N389" s="36"/>
      <c r="O389" s="36"/>
      <c r="P389" s="36"/>
      <c r="Q389" s="173"/>
      <c r="R389" s="174" t="e">
        <f>VLOOKUP(Q389,Sheet5!$B$20:$C$23,2)</f>
        <v>#N/A</v>
      </c>
      <c r="S389" s="172"/>
      <c r="T389" s="141"/>
    </row>
    <row r="390" spans="2:20" ht="15.75" thickBot="1" x14ac:dyDescent="0.3">
      <c r="B390" s="35"/>
      <c r="C390" s="36"/>
      <c r="D390" s="36"/>
      <c r="E390" s="36"/>
      <c r="F390" s="36"/>
      <c r="G390" s="36"/>
      <c r="H390" s="36"/>
      <c r="I390" s="141"/>
      <c r="K390" s="49">
        <f t="shared" si="10"/>
        <v>0</v>
      </c>
      <c r="L390" s="151">
        <f t="shared" si="11"/>
        <v>0</v>
      </c>
      <c r="M390" s="36"/>
      <c r="N390" s="36"/>
      <c r="O390" s="36"/>
      <c r="P390" s="36"/>
      <c r="Q390" s="173"/>
      <c r="R390" s="174" t="e">
        <f>VLOOKUP(Q390,Sheet5!$B$20:$C$23,2)</f>
        <v>#N/A</v>
      </c>
      <c r="S390" s="172"/>
      <c r="T390" s="141"/>
    </row>
    <row r="391" spans="2:20" ht="15.75" thickBot="1" x14ac:dyDescent="0.3">
      <c r="B391" s="35"/>
      <c r="C391" s="36"/>
      <c r="D391" s="36"/>
      <c r="E391" s="36"/>
      <c r="F391" s="36"/>
      <c r="G391" s="36"/>
      <c r="H391" s="36"/>
      <c r="I391" s="141"/>
      <c r="K391" s="49">
        <f t="shared" si="10"/>
        <v>0</v>
      </c>
      <c r="L391" s="151">
        <f t="shared" si="11"/>
        <v>0</v>
      </c>
      <c r="M391" s="36"/>
      <c r="N391" s="36"/>
      <c r="O391" s="36"/>
      <c r="P391" s="36"/>
      <c r="Q391" s="173"/>
      <c r="R391" s="174" t="e">
        <f>VLOOKUP(Q391,Sheet5!$B$20:$C$23,2)</f>
        <v>#N/A</v>
      </c>
      <c r="S391" s="172"/>
      <c r="T391" s="141"/>
    </row>
    <row r="392" spans="2:20" ht="15.75" thickBot="1" x14ac:dyDescent="0.3">
      <c r="B392" s="35"/>
      <c r="C392" s="36"/>
      <c r="D392" s="36"/>
      <c r="E392" s="36"/>
      <c r="F392" s="36"/>
      <c r="G392" s="36"/>
      <c r="H392" s="36"/>
      <c r="I392" s="141"/>
      <c r="K392" s="49">
        <f t="shared" si="10"/>
        <v>0</v>
      </c>
      <c r="L392" s="151">
        <f t="shared" si="11"/>
        <v>0</v>
      </c>
      <c r="M392" s="36"/>
      <c r="N392" s="36"/>
      <c r="O392" s="36"/>
      <c r="P392" s="36"/>
      <c r="Q392" s="173"/>
      <c r="R392" s="174" t="e">
        <f>VLOOKUP(Q392,Sheet5!$B$20:$C$23,2)</f>
        <v>#N/A</v>
      </c>
      <c r="S392" s="172"/>
      <c r="T392" s="141"/>
    </row>
    <row r="393" spans="2:20" ht="15.75" thickBot="1" x14ac:dyDescent="0.3">
      <c r="B393" s="35"/>
      <c r="C393" s="36"/>
      <c r="D393" s="36"/>
      <c r="E393" s="36"/>
      <c r="F393" s="36"/>
      <c r="G393" s="36"/>
      <c r="H393" s="36"/>
      <c r="I393" s="141"/>
      <c r="K393" s="49">
        <f t="shared" si="10"/>
        <v>0</v>
      </c>
      <c r="L393" s="151">
        <f t="shared" si="11"/>
        <v>0</v>
      </c>
      <c r="M393" s="36"/>
      <c r="N393" s="36"/>
      <c r="O393" s="36"/>
      <c r="P393" s="36"/>
      <c r="Q393" s="173"/>
      <c r="R393" s="174" t="e">
        <f>VLOOKUP(Q393,Sheet5!$B$20:$C$23,2)</f>
        <v>#N/A</v>
      </c>
      <c r="S393" s="172"/>
      <c r="T393" s="141"/>
    </row>
    <row r="394" spans="2:20" ht="15.75" thickBot="1" x14ac:dyDescent="0.3">
      <c r="B394" s="35"/>
      <c r="C394" s="36"/>
      <c r="D394" s="36"/>
      <c r="E394" s="36"/>
      <c r="F394" s="36"/>
      <c r="G394" s="36"/>
      <c r="H394" s="36"/>
      <c r="I394" s="141"/>
      <c r="K394" s="49">
        <f t="shared" si="10"/>
        <v>0</v>
      </c>
      <c r="L394" s="151">
        <f t="shared" si="11"/>
        <v>0</v>
      </c>
      <c r="M394" s="36"/>
      <c r="N394" s="36"/>
      <c r="O394" s="36"/>
      <c r="P394" s="36"/>
      <c r="Q394" s="173"/>
      <c r="R394" s="174" t="e">
        <f>VLOOKUP(Q394,Sheet5!$B$20:$C$23,2)</f>
        <v>#N/A</v>
      </c>
      <c r="S394" s="172"/>
      <c r="T394" s="141"/>
    </row>
    <row r="395" spans="2:20" ht="15.75" thickBot="1" x14ac:dyDescent="0.3">
      <c r="B395" s="35"/>
      <c r="C395" s="36"/>
      <c r="D395" s="36"/>
      <c r="E395" s="36"/>
      <c r="F395" s="36"/>
      <c r="G395" s="36"/>
      <c r="H395" s="36"/>
      <c r="I395" s="141"/>
      <c r="K395" s="49">
        <f t="shared" si="10"/>
        <v>0</v>
      </c>
      <c r="L395" s="151">
        <f t="shared" si="11"/>
        <v>0</v>
      </c>
      <c r="M395" s="36"/>
      <c r="N395" s="36"/>
      <c r="O395" s="36"/>
      <c r="P395" s="36"/>
      <c r="Q395" s="173"/>
      <c r="R395" s="174" t="e">
        <f>VLOOKUP(Q395,Sheet5!$B$20:$C$23,2)</f>
        <v>#N/A</v>
      </c>
      <c r="S395" s="172"/>
      <c r="T395" s="141"/>
    </row>
    <row r="396" spans="2:20" ht="15.75" thickBot="1" x14ac:dyDescent="0.3">
      <c r="B396" s="35"/>
      <c r="C396" s="36"/>
      <c r="D396" s="36"/>
      <c r="E396" s="36"/>
      <c r="F396" s="36"/>
      <c r="G396" s="36"/>
      <c r="H396" s="36"/>
      <c r="I396" s="141"/>
      <c r="K396" s="49">
        <f t="shared" si="10"/>
        <v>0</v>
      </c>
      <c r="L396" s="151">
        <f t="shared" si="11"/>
        <v>0</v>
      </c>
      <c r="M396" s="36"/>
      <c r="N396" s="36"/>
      <c r="O396" s="36"/>
      <c r="P396" s="36"/>
      <c r="Q396" s="173"/>
      <c r="R396" s="174" t="e">
        <f>VLOOKUP(Q396,Sheet5!$B$20:$C$23,2)</f>
        <v>#N/A</v>
      </c>
      <c r="S396" s="172"/>
      <c r="T396" s="141"/>
    </row>
    <row r="397" spans="2:20" ht="15.75" thickBot="1" x14ac:dyDescent="0.3">
      <c r="B397" s="35"/>
      <c r="C397" s="36"/>
      <c r="D397" s="36"/>
      <c r="E397" s="36"/>
      <c r="F397" s="36"/>
      <c r="G397" s="36"/>
      <c r="H397" s="36"/>
      <c r="I397" s="141"/>
      <c r="K397" s="49">
        <f t="shared" si="10"/>
        <v>0</v>
      </c>
      <c r="L397" s="151">
        <f t="shared" si="11"/>
        <v>0</v>
      </c>
      <c r="M397" s="36"/>
      <c r="N397" s="36"/>
      <c r="O397" s="36"/>
      <c r="P397" s="36"/>
      <c r="Q397" s="173"/>
      <c r="R397" s="174" t="e">
        <f>VLOOKUP(Q397,Sheet5!$B$20:$C$23,2)</f>
        <v>#N/A</v>
      </c>
      <c r="S397" s="172"/>
      <c r="T397" s="141"/>
    </row>
    <row r="398" spans="2:20" ht="15.75" thickBot="1" x14ac:dyDescent="0.3">
      <c r="B398" s="35"/>
      <c r="C398" s="36"/>
      <c r="D398" s="36"/>
      <c r="E398" s="36"/>
      <c r="F398" s="36"/>
      <c r="G398" s="36"/>
      <c r="H398" s="36"/>
      <c r="I398" s="141"/>
      <c r="K398" s="49">
        <f t="shared" si="10"/>
        <v>0</v>
      </c>
      <c r="L398" s="151">
        <f t="shared" si="11"/>
        <v>0</v>
      </c>
      <c r="M398" s="36"/>
      <c r="N398" s="36"/>
      <c r="O398" s="36"/>
      <c r="P398" s="36"/>
      <c r="Q398" s="173"/>
      <c r="R398" s="174" t="e">
        <f>VLOOKUP(Q398,Sheet5!$B$20:$C$23,2)</f>
        <v>#N/A</v>
      </c>
      <c r="S398" s="172"/>
      <c r="T398" s="141"/>
    </row>
    <row r="399" spans="2:20" ht="15.75" thickBot="1" x14ac:dyDescent="0.3">
      <c r="B399" s="35"/>
      <c r="C399" s="36"/>
      <c r="D399" s="36"/>
      <c r="E399" s="36"/>
      <c r="F399" s="36"/>
      <c r="G399" s="36"/>
      <c r="H399" s="36"/>
      <c r="I399" s="141"/>
      <c r="K399" s="49">
        <f t="shared" si="10"/>
        <v>0</v>
      </c>
      <c r="L399" s="151">
        <f t="shared" si="11"/>
        <v>0</v>
      </c>
      <c r="M399" s="36"/>
      <c r="N399" s="36"/>
      <c r="O399" s="36"/>
      <c r="P399" s="36"/>
      <c r="Q399" s="173"/>
      <c r="R399" s="174" t="e">
        <f>VLOOKUP(Q399,Sheet5!$B$20:$C$23,2)</f>
        <v>#N/A</v>
      </c>
      <c r="S399" s="172"/>
      <c r="T399" s="141"/>
    </row>
    <row r="400" spans="2:20" ht="15.75" thickBot="1" x14ac:dyDescent="0.3">
      <c r="B400" s="35"/>
      <c r="C400" s="36"/>
      <c r="D400" s="36"/>
      <c r="E400" s="36"/>
      <c r="F400" s="36"/>
      <c r="G400" s="36"/>
      <c r="H400" s="36"/>
      <c r="I400" s="141"/>
      <c r="K400" s="49">
        <f t="shared" ref="K400:K410" si="12">B400</f>
        <v>0</v>
      </c>
      <c r="L400" s="151">
        <f t="shared" ref="L400:L463" si="13">C400</f>
        <v>0</v>
      </c>
      <c r="M400" s="36"/>
      <c r="N400" s="36"/>
      <c r="O400" s="36"/>
      <c r="P400" s="36"/>
      <c r="Q400" s="173"/>
      <c r="R400" s="174" t="e">
        <f>VLOOKUP(Q400,Sheet5!$B$20:$C$23,2)</f>
        <v>#N/A</v>
      </c>
      <c r="S400" s="172"/>
      <c r="T400" s="141"/>
    </row>
    <row r="401" spans="2:20" ht="15.75" thickBot="1" x14ac:dyDescent="0.3">
      <c r="B401" s="35"/>
      <c r="C401" s="36"/>
      <c r="D401" s="36"/>
      <c r="E401" s="36"/>
      <c r="F401" s="36"/>
      <c r="G401" s="36"/>
      <c r="H401" s="36"/>
      <c r="I401" s="141"/>
      <c r="K401" s="49">
        <f t="shared" si="12"/>
        <v>0</v>
      </c>
      <c r="L401" s="151">
        <f t="shared" si="13"/>
        <v>0</v>
      </c>
      <c r="M401" s="36"/>
      <c r="N401" s="36"/>
      <c r="O401" s="36"/>
      <c r="P401" s="36"/>
      <c r="Q401" s="173"/>
      <c r="R401" s="174" t="e">
        <f>VLOOKUP(Q401,Sheet5!$B$20:$C$23,2)</f>
        <v>#N/A</v>
      </c>
      <c r="S401" s="172"/>
      <c r="T401" s="141"/>
    </row>
    <row r="402" spans="2:20" ht="15.75" thickBot="1" x14ac:dyDescent="0.3">
      <c r="B402" s="35"/>
      <c r="C402" s="36"/>
      <c r="D402" s="36"/>
      <c r="E402" s="36"/>
      <c r="F402" s="36"/>
      <c r="G402" s="36"/>
      <c r="H402" s="36"/>
      <c r="I402" s="141"/>
      <c r="K402" s="49">
        <f t="shared" si="12"/>
        <v>0</v>
      </c>
      <c r="L402" s="151">
        <f t="shared" si="13"/>
        <v>0</v>
      </c>
      <c r="M402" s="36"/>
      <c r="N402" s="36"/>
      <c r="O402" s="36"/>
      <c r="P402" s="36"/>
      <c r="Q402" s="173"/>
      <c r="R402" s="174" t="e">
        <f>VLOOKUP(Q402,Sheet5!$B$20:$C$23,2)</f>
        <v>#N/A</v>
      </c>
      <c r="S402" s="172"/>
      <c r="T402" s="141"/>
    </row>
    <row r="403" spans="2:20" ht="15.75" thickBot="1" x14ac:dyDescent="0.3">
      <c r="B403" s="35"/>
      <c r="C403" s="36"/>
      <c r="D403" s="36"/>
      <c r="E403" s="36"/>
      <c r="F403" s="36"/>
      <c r="G403" s="36"/>
      <c r="H403" s="36"/>
      <c r="I403" s="141"/>
      <c r="K403" s="49">
        <f t="shared" si="12"/>
        <v>0</v>
      </c>
      <c r="L403" s="151">
        <f t="shared" si="13"/>
        <v>0</v>
      </c>
      <c r="M403" s="36"/>
      <c r="N403" s="36"/>
      <c r="O403" s="36"/>
      <c r="P403" s="36"/>
      <c r="Q403" s="173"/>
      <c r="R403" s="174" t="e">
        <f>VLOOKUP(Q403,Sheet5!$B$20:$C$23,2)</f>
        <v>#N/A</v>
      </c>
      <c r="S403" s="172"/>
      <c r="T403" s="141"/>
    </row>
    <row r="404" spans="2:20" ht="15.75" thickBot="1" x14ac:dyDescent="0.3">
      <c r="B404" s="35"/>
      <c r="C404" s="36"/>
      <c r="D404" s="36"/>
      <c r="E404" s="36"/>
      <c r="F404" s="36"/>
      <c r="G404" s="36"/>
      <c r="H404" s="36"/>
      <c r="I404" s="141"/>
      <c r="K404" s="49">
        <f t="shared" si="12"/>
        <v>0</v>
      </c>
      <c r="L404" s="151">
        <f t="shared" si="13"/>
        <v>0</v>
      </c>
      <c r="M404" s="36"/>
      <c r="N404" s="36"/>
      <c r="O404" s="36"/>
      <c r="P404" s="36"/>
      <c r="Q404" s="173"/>
      <c r="R404" s="174" t="e">
        <f>VLOOKUP(Q404,Sheet5!$B$20:$C$23,2)</f>
        <v>#N/A</v>
      </c>
      <c r="S404" s="172"/>
      <c r="T404" s="141"/>
    </row>
    <row r="405" spans="2:20" ht="15.75" thickBot="1" x14ac:dyDescent="0.3">
      <c r="B405" s="35"/>
      <c r="C405" s="36"/>
      <c r="D405" s="36"/>
      <c r="E405" s="36"/>
      <c r="F405" s="36"/>
      <c r="G405" s="36"/>
      <c r="H405" s="36"/>
      <c r="I405" s="141"/>
      <c r="K405" s="49">
        <f t="shared" si="12"/>
        <v>0</v>
      </c>
      <c r="L405" s="151">
        <f t="shared" si="13"/>
        <v>0</v>
      </c>
      <c r="M405" s="36"/>
      <c r="N405" s="36"/>
      <c r="O405" s="36"/>
      <c r="P405" s="36"/>
      <c r="Q405" s="173"/>
      <c r="R405" s="174" t="e">
        <f>VLOOKUP(Q405,Sheet5!$B$20:$C$23,2)</f>
        <v>#N/A</v>
      </c>
      <c r="S405" s="172"/>
      <c r="T405" s="141"/>
    </row>
    <row r="406" spans="2:20" ht="15.75" thickBot="1" x14ac:dyDescent="0.3">
      <c r="B406" s="35"/>
      <c r="C406" s="36"/>
      <c r="D406" s="36"/>
      <c r="E406" s="36"/>
      <c r="F406" s="36"/>
      <c r="G406" s="36"/>
      <c r="H406" s="36"/>
      <c r="I406" s="141"/>
      <c r="K406" s="49">
        <f t="shared" si="12"/>
        <v>0</v>
      </c>
      <c r="L406" s="151">
        <f t="shared" si="13"/>
        <v>0</v>
      </c>
      <c r="M406" s="36"/>
      <c r="N406" s="36"/>
      <c r="O406" s="36"/>
      <c r="P406" s="36"/>
      <c r="Q406" s="173"/>
      <c r="R406" s="174" t="e">
        <f>VLOOKUP(Q406,Sheet5!$B$20:$C$23,2)</f>
        <v>#N/A</v>
      </c>
      <c r="S406" s="172"/>
      <c r="T406" s="141"/>
    </row>
    <row r="407" spans="2:20" ht="15.75" thickBot="1" x14ac:dyDescent="0.3">
      <c r="B407" s="35"/>
      <c r="C407" s="36"/>
      <c r="D407" s="36"/>
      <c r="E407" s="36"/>
      <c r="F407" s="36"/>
      <c r="G407" s="36"/>
      <c r="H407" s="36"/>
      <c r="I407" s="141"/>
      <c r="K407" s="49">
        <f t="shared" si="12"/>
        <v>0</v>
      </c>
      <c r="L407" s="151">
        <f t="shared" si="13"/>
        <v>0</v>
      </c>
      <c r="M407" s="36"/>
      <c r="N407" s="36"/>
      <c r="O407" s="36"/>
      <c r="P407" s="36"/>
      <c r="Q407" s="173"/>
      <c r="R407" s="174" t="e">
        <f>VLOOKUP(Q407,Sheet5!$B$20:$C$23,2)</f>
        <v>#N/A</v>
      </c>
      <c r="S407" s="172"/>
      <c r="T407" s="141"/>
    </row>
    <row r="408" spans="2:20" ht="15.75" thickBot="1" x14ac:dyDescent="0.3">
      <c r="B408" s="35"/>
      <c r="C408" s="36"/>
      <c r="D408" s="36"/>
      <c r="E408" s="36"/>
      <c r="F408" s="36"/>
      <c r="G408" s="36"/>
      <c r="H408" s="36"/>
      <c r="I408" s="141"/>
      <c r="K408" s="49">
        <f t="shared" si="12"/>
        <v>0</v>
      </c>
      <c r="L408" s="151">
        <f t="shared" si="13"/>
        <v>0</v>
      </c>
      <c r="M408" s="36"/>
      <c r="N408" s="36"/>
      <c r="O408" s="36"/>
      <c r="P408" s="36"/>
      <c r="Q408" s="173"/>
      <c r="R408" s="174" t="e">
        <f>VLOOKUP(Q408,Sheet5!$B$20:$C$23,2)</f>
        <v>#N/A</v>
      </c>
      <c r="S408" s="172"/>
      <c r="T408" s="141"/>
    </row>
    <row r="409" spans="2:20" ht="15.75" thickBot="1" x14ac:dyDescent="0.3">
      <c r="B409" s="35"/>
      <c r="C409" s="36"/>
      <c r="D409" s="36"/>
      <c r="E409" s="36"/>
      <c r="F409" s="36"/>
      <c r="G409" s="36"/>
      <c r="H409" s="36"/>
      <c r="I409" s="141"/>
      <c r="K409" s="49">
        <f t="shared" si="12"/>
        <v>0</v>
      </c>
      <c r="L409" s="151">
        <f t="shared" si="13"/>
        <v>0</v>
      </c>
      <c r="M409" s="36"/>
      <c r="N409" s="36"/>
      <c r="O409" s="36"/>
      <c r="P409" s="36"/>
      <c r="Q409" s="173"/>
      <c r="R409" s="174" t="e">
        <f>VLOOKUP(Q409,Sheet5!$B$20:$C$23,2)</f>
        <v>#N/A</v>
      </c>
      <c r="S409" s="172"/>
      <c r="T409" s="141"/>
    </row>
    <row r="410" spans="2:20" ht="15.75" thickBot="1" x14ac:dyDescent="0.3">
      <c r="B410" s="35"/>
      <c r="C410" s="36"/>
      <c r="D410" s="36"/>
      <c r="E410" s="36"/>
      <c r="F410" s="36"/>
      <c r="G410" s="36"/>
      <c r="H410" s="36"/>
      <c r="I410" s="141"/>
      <c r="K410" s="49">
        <f t="shared" si="12"/>
        <v>0</v>
      </c>
      <c r="L410" s="151">
        <f t="shared" si="13"/>
        <v>0</v>
      </c>
      <c r="M410" s="36"/>
      <c r="N410" s="36"/>
      <c r="O410" s="36"/>
      <c r="P410" s="36"/>
      <c r="Q410" s="173"/>
      <c r="R410" s="174" t="e">
        <f>VLOOKUP(Q410,Sheet5!$B$20:$C$23,2)</f>
        <v>#N/A</v>
      </c>
      <c r="S410" s="172"/>
      <c r="T410" s="141"/>
    </row>
    <row r="411" spans="2:20" ht="15.75" thickBot="1" x14ac:dyDescent="0.3">
      <c r="B411" s="35"/>
      <c r="C411" s="36"/>
      <c r="D411" s="36"/>
      <c r="E411" s="36"/>
      <c r="F411" s="36"/>
      <c r="G411" s="36"/>
      <c r="H411" s="36"/>
      <c r="I411" s="141"/>
      <c r="K411" s="49"/>
      <c r="L411" s="151">
        <f t="shared" si="13"/>
        <v>0</v>
      </c>
      <c r="M411" s="36"/>
      <c r="N411" s="36"/>
      <c r="O411" s="36"/>
      <c r="P411" s="36"/>
      <c r="Q411" s="173"/>
      <c r="R411" s="174" t="e">
        <f>VLOOKUP(Q411,Sheet5!$B$20:$C$23,2)</f>
        <v>#N/A</v>
      </c>
      <c r="S411" s="172"/>
      <c r="T411" s="141"/>
    </row>
    <row r="412" spans="2:20" ht="15.75" thickBot="1" x14ac:dyDescent="0.3">
      <c r="B412" s="35"/>
      <c r="C412" s="36"/>
      <c r="D412" s="36"/>
      <c r="E412" s="36"/>
      <c r="F412" s="36"/>
      <c r="G412" s="36"/>
      <c r="H412" s="36"/>
      <c r="I412" s="141"/>
      <c r="K412" s="49"/>
      <c r="L412" s="151">
        <f t="shared" si="13"/>
        <v>0</v>
      </c>
      <c r="M412" s="36"/>
      <c r="N412" s="36"/>
      <c r="O412" s="36"/>
      <c r="P412" s="36"/>
      <c r="Q412" s="173"/>
      <c r="R412" s="174" t="e">
        <f>VLOOKUP(Q412,Sheet5!$B$20:$C$23,2)</f>
        <v>#N/A</v>
      </c>
      <c r="S412" s="172"/>
      <c r="T412" s="141"/>
    </row>
    <row r="413" spans="2:20" ht="15.75" thickBot="1" x14ac:dyDescent="0.3">
      <c r="B413" s="35"/>
      <c r="C413" s="36"/>
      <c r="D413" s="36"/>
      <c r="E413" s="36"/>
      <c r="F413" s="36"/>
      <c r="G413" s="36"/>
      <c r="H413" s="36"/>
      <c r="I413" s="141"/>
      <c r="K413" s="49"/>
      <c r="L413" s="151">
        <f t="shared" si="13"/>
        <v>0</v>
      </c>
      <c r="M413" s="36"/>
      <c r="N413" s="36"/>
      <c r="O413" s="36"/>
      <c r="P413" s="36"/>
      <c r="Q413" s="173"/>
      <c r="R413" s="174" t="e">
        <f>VLOOKUP(Q413,Sheet5!$B$20:$C$23,2)</f>
        <v>#N/A</v>
      </c>
      <c r="S413" s="172"/>
      <c r="T413" s="141"/>
    </row>
    <row r="414" spans="2:20" ht="15.75" thickBot="1" x14ac:dyDescent="0.3">
      <c r="B414" s="35"/>
      <c r="C414" s="36"/>
      <c r="D414" s="36"/>
      <c r="E414" s="36"/>
      <c r="F414" s="36"/>
      <c r="G414" s="36"/>
      <c r="H414" s="36"/>
      <c r="I414" s="141"/>
      <c r="K414" s="49"/>
      <c r="L414" s="151">
        <f t="shared" si="13"/>
        <v>0</v>
      </c>
      <c r="M414" s="36"/>
      <c r="N414" s="36"/>
      <c r="O414" s="36"/>
      <c r="P414" s="36"/>
      <c r="Q414" s="173"/>
      <c r="R414" s="174" t="e">
        <f>VLOOKUP(Q414,Sheet5!$B$20:$C$23,2)</f>
        <v>#N/A</v>
      </c>
      <c r="S414" s="172"/>
      <c r="T414" s="141"/>
    </row>
    <row r="415" spans="2:20" ht="15.75" thickBot="1" x14ac:dyDescent="0.3">
      <c r="B415" s="35"/>
      <c r="C415" s="36"/>
      <c r="D415" s="36"/>
      <c r="E415" s="36"/>
      <c r="F415" s="36"/>
      <c r="G415" s="36"/>
      <c r="H415" s="36"/>
      <c r="I415" s="141"/>
      <c r="K415" s="49"/>
      <c r="L415" s="151">
        <f t="shared" si="13"/>
        <v>0</v>
      </c>
      <c r="M415" s="36"/>
      <c r="N415" s="36"/>
      <c r="O415" s="36"/>
      <c r="P415" s="36"/>
      <c r="Q415" s="173"/>
      <c r="R415" s="174" t="e">
        <f>VLOOKUP(Q415,Sheet5!$B$20:$C$23,2)</f>
        <v>#N/A</v>
      </c>
      <c r="S415" s="172"/>
      <c r="T415" s="141"/>
    </row>
    <row r="416" spans="2:20" ht="15.75" thickBot="1" x14ac:dyDescent="0.3">
      <c r="B416" s="35"/>
      <c r="C416" s="36"/>
      <c r="D416" s="36"/>
      <c r="E416" s="36"/>
      <c r="F416" s="36"/>
      <c r="G416" s="36"/>
      <c r="H416" s="36"/>
      <c r="I416" s="141"/>
      <c r="K416" s="49"/>
      <c r="L416" s="151">
        <f t="shared" si="13"/>
        <v>0</v>
      </c>
      <c r="M416" s="36"/>
      <c r="N416" s="36"/>
      <c r="O416" s="36"/>
      <c r="P416" s="36"/>
      <c r="Q416" s="173"/>
      <c r="R416" s="174" t="e">
        <f>VLOOKUP(Q416,Sheet5!$B$20:$C$23,2)</f>
        <v>#N/A</v>
      </c>
      <c r="S416" s="172"/>
      <c r="T416" s="141"/>
    </row>
    <row r="417" spans="2:20" ht="15.75" thickBot="1" x14ac:dyDescent="0.3">
      <c r="B417" s="35"/>
      <c r="C417" s="36"/>
      <c r="D417" s="36"/>
      <c r="E417" s="36"/>
      <c r="F417" s="36"/>
      <c r="G417" s="36"/>
      <c r="H417" s="36"/>
      <c r="I417" s="141"/>
      <c r="K417" s="49"/>
      <c r="L417" s="151">
        <f t="shared" si="13"/>
        <v>0</v>
      </c>
      <c r="M417" s="36"/>
      <c r="N417" s="36"/>
      <c r="O417" s="36"/>
      <c r="P417" s="36"/>
      <c r="Q417" s="173"/>
      <c r="R417" s="174" t="e">
        <f>VLOOKUP(Q417,Sheet5!$B$20:$C$23,2)</f>
        <v>#N/A</v>
      </c>
      <c r="S417" s="172"/>
      <c r="T417" s="141"/>
    </row>
    <row r="418" spans="2:20" ht="15.75" thickBot="1" x14ac:dyDescent="0.3">
      <c r="B418" s="35"/>
      <c r="C418" s="36"/>
      <c r="D418" s="36"/>
      <c r="E418" s="36"/>
      <c r="F418" s="36"/>
      <c r="G418" s="36"/>
      <c r="H418" s="36"/>
      <c r="I418" s="141"/>
      <c r="K418" s="49"/>
      <c r="L418" s="151">
        <f t="shared" si="13"/>
        <v>0</v>
      </c>
      <c r="M418" s="36"/>
      <c r="N418" s="36"/>
      <c r="O418" s="36"/>
      <c r="P418" s="36"/>
      <c r="Q418" s="173"/>
      <c r="R418" s="174" t="e">
        <f>VLOOKUP(Q418,Sheet5!$B$20:$C$23,2)</f>
        <v>#N/A</v>
      </c>
      <c r="S418" s="172"/>
      <c r="T418" s="141"/>
    </row>
    <row r="419" spans="2:20" ht="15.75" thickBot="1" x14ac:dyDescent="0.3">
      <c r="B419" s="35"/>
      <c r="C419" s="36"/>
      <c r="D419" s="36"/>
      <c r="E419" s="36"/>
      <c r="F419" s="36"/>
      <c r="G419" s="36"/>
      <c r="H419" s="36"/>
      <c r="I419" s="141"/>
      <c r="K419" s="49"/>
      <c r="L419" s="151">
        <f t="shared" si="13"/>
        <v>0</v>
      </c>
      <c r="M419" s="36"/>
      <c r="N419" s="36"/>
      <c r="O419" s="36"/>
      <c r="P419" s="36"/>
      <c r="Q419" s="173"/>
      <c r="R419" s="174" t="e">
        <f>VLOOKUP(Q419,Sheet5!$B$20:$C$23,2)</f>
        <v>#N/A</v>
      </c>
      <c r="S419" s="172"/>
      <c r="T419" s="141"/>
    </row>
    <row r="420" spans="2:20" ht="15.75" thickBot="1" x14ac:dyDescent="0.3">
      <c r="B420" s="35"/>
      <c r="C420" s="36"/>
      <c r="D420" s="36"/>
      <c r="E420" s="36"/>
      <c r="F420" s="36"/>
      <c r="G420" s="36"/>
      <c r="H420" s="36"/>
      <c r="I420" s="141"/>
      <c r="K420" s="49"/>
      <c r="L420" s="151">
        <f t="shared" si="13"/>
        <v>0</v>
      </c>
      <c r="M420" s="36"/>
      <c r="N420" s="36"/>
      <c r="O420" s="36"/>
      <c r="P420" s="36"/>
      <c r="Q420" s="173"/>
      <c r="R420" s="174" t="e">
        <f>VLOOKUP(Q420,Sheet5!$B$20:$C$23,2)</f>
        <v>#N/A</v>
      </c>
      <c r="S420" s="172"/>
      <c r="T420" s="141"/>
    </row>
    <row r="421" spans="2:20" ht="15.75" thickBot="1" x14ac:dyDescent="0.3">
      <c r="B421" s="35"/>
      <c r="C421" s="36"/>
      <c r="D421" s="36"/>
      <c r="E421" s="36"/>
      <c r="F421" s="36"/>
      <c r="G421" s="36"/>
      <c r="H421" s="36"/>
      <c r="I421" s="141"/>
      <c r="K421" s="49"/>
      <c r="L421" s="151">
        <f t="shared" si="13"/>
        <v>0</v>
      </c>
      <c r="M421" s="36"/>
      <c r="N421" s="36"/>
      <c r="O421" s="36"/>
      <c r="P421" s="36"/>
      <c r="Q421" s="173"/>
      <c r="R421" s="174" t="e">
        <f>VLOOKUP(Q421,Sheet5!$B$20:$C$23,2)</f>
        <v>#N/A</v>
      </c>
      <c r="S421" s="172"/>
      <c r="T421" s="141"/>
    </row>
    <row r="422" spans="2:20" ht="15.75" thickBot="1" x14ac:dyDescent="0.3">
      <c r="B422" s="35"/>
      <c r="C422" s="36"/>
      <c r="D422" s="36"/>
      <c r="E422" s="36"/>
      <c r="F422" s="36"/>
      <c r="G422" s="36"/>
      <c r="H422" s="36"/>
      <c r="I422" s="141"/>
      <c r="K422" s="49"/>
      <c r="L422" s="151">
        <f t="shared" si="13"/>
        <v>0</v>
      </c>
      <c r="M422" s="36"/>
      <c r="N422" s="36"/>
      <c r="O422" s="36"/>
      <c r="P422" s="36"/>
      <c r="Q422" s="173"/>
      <c r="R422" s="174" t="e">
        <f>VLOOKUP(Q422,Sheet5!$B$20:$C$23,2)</f>
        <v>#N/A</v>
      </c>
      <c r="S422" s="172"/>
      <c r="T422" s="141"/>
    </row>
    <row r="423" spans="2:20" ht="15.75" thickBot="1" x14ac:dyDescent="0.3">
      <c r="B423" s="35"/>
      <c r="C423" s="36"/>
      <c r="D423" s="36"/>
      <c r="E423" s="36"/>
      <c r="F423" s="36"/>
      <c r="G423" s="36"/>
      <c r="H423" s="36"/>
      <c r="I423" s="141"/>
      <c r="K423" s="49"/>
      <c r="L423" s="151">
        <f t="shared" si="13"/>
        <v>0</v>
      </c>
      <c r="M423" s="36"/>
      <c r="N423" s="36"/>
      <c r="O423" s="36"/>
      <c r="P423" s="36"/>
      <c r="Q423" s="173"/>
      <c r="R423" s="174" t="e">
        <f>VLOOKUP(Q423,Sheet5!$B$20:$C$23,2)</f>
        <v>#N/A</v>
      </c>
      <c r="S423" s="172"/>
      <c r="T423" s="141"/>
    </row>
    <row r="424" spans="2:20" ht="15.75" thickBot="1" x14ac:dyDescent="0.3">
      <c r="B424" s="35"/>
      <c r="C424" s="36"/>
      <c r="D424" s="36"/>
      <c r="E424" s="36"/>
      <c r="F424" s="36"/>
      <c r="G424" s="36"/>
      <c r="H424" s="36"/>
      <c r="I424" s="141"/>
      <c r="K424" s="49"/>
      <c r="L424" s="151">
        <f t="shared" si="13"/>
        <v>0</v>
      </c>
      <c r="M424" s="36"/>
      <c r="N424" s="36"/>
      <c r="O424" s="36"/>
      <c r="P424" s="36"/>
      <c r="Q424" s="173"/>
      <c r="R424" s="174" t="e">
        <f>VLOOKUP(Q424,Sheet5!$B$20:$C$23,2)</f>
        <v>#N/A</v>
      </c>
      <c r="S424" s="172"/>
      <c r="T424" s="141"/>
    </row>
    <row r="425" spans="2:20" ht="15.75" thickBot="1" x14ac:dyDescent="0.3">
      <c r="B425" s="35"/>
      <c r="C425" s="36"/>
      <c r="D425" s="36"/>
      <c r="E425" s="36"/>
      <c r="F425" s="36"/>
      <c r="G425" s="36"/>
      <c r="H425" s="36"/>
      <c r="I425" s="141"/>
      <c r="K425" s="49"/>
      <c r="L425" s="151">
        <f t="shared" si="13"/>
        <v>0</v>
      </c>
      <c r="M425" s="36"/>
      <c r="N425" s="36"/>
      <c r="O425" s="36"/>
      <c r="P425" s="36"/>
      <c r="Q425" s="173"/>
      <c r="R425" s="174" t="e">
        <f>VLOOKUP(Q425,Sheet5!$B$20:$C$23,2)</f>
        <v>#N/A</v>
      </c>
      <c r="S425" s="172"/>
      <c r="T425" s="141"/>
    </row>
    <row r="426" spans="2:20" ht="15.75" thickBot="1" x14ac:dyDescent="0.3">
      <c r="B426" s="35"/>
      <c r="C426" s="36"/>
      <c r="D426" s="36"/>
      <c r="E426" s="36"/>
      <c r="F426" s="36"/>
      <c r="G426" s="36"/>
      <c r="H426" s="36"/>
      <c r="I426" s="141"/>
      <c r="K426" s="49"/>
      <c r="L426" s="151">
        <f t="shared" si="13"/>
        <v>0</v>
      </c>
      <c r="M426" s="36"/>
      <c r="N426" s="36"/>
      <c r="O426" s="36"/>
      <c r="P426" s="36"/>
      <c r="Q426" s="173"/>
      <c r="R426" s="174" t="e">
        <f>VLOOKUP(Q426,Sheet5!$B$20:$C$23,2)</f>
        <v>#N/A</v>
      </c>
      <c r="S426" s="172"/>
      <c r="T426" s="141"/>
    </row>
    <row r="427" spans="2:20" ht="15.75" thickBot="1" x14ac:dyDescent="0.3">
      <c r="B427" s="35"/>
      <c r="C427" s="36"/>
      <c r="D427" s="36"/>
      <c r="E427" s="36"/>
      <c r="F427" s="36"/>
      <c r="G427" s="36"/>
      <c r="H427" s="36"/>
      <c r="I427" s="141"/>
      <c r="K427" s="49"/>
      <c r="L427" s="151">
        <f t="shared" si="13"/>
        <v>0</v>
      </c>
      <c r="M427" s="36"/>
      <c r="N427" s="36"/>
      <c r="O427" s="36"/>
      <c r="P427" s="36"/>
      <c r="Q427" s="173"/>
      <c r="R427" s="174" t="e">
        <f>VLOOKUP(Q427,Sheet5!$B$20:$C$23,2)</f>
        <v>#N/A</v>
      </c>
      <c r="S427" s="172"/>
      <c r="T427" s="141"/>
    </row>
    <row r="428" spans="2:20" ht="15.75" thickBot="1" x14ac:dyDescent="0.3">
      <c r="B428" s="35"/>
      <c r="C428" s="36"/>
      <c r="D428" s="36"/>
      <c r="E428" s="36"/>
      <c r="F428" s="36"/>
      <c r="G428" s="36"/>
      <c r="H428" s="36"/>
      <c r="I428" s="141"/>
      <c r="K428" s="49"/>
      <c r="L428" s="151">
        <f t="shared" si="13"/>
        <v>0</v>
      </c>
      <c r="M428" s="36"/>
      <c r="N428" s="36"/>
      <c r="O428" s="36"/>
      <c r="P428" s="36"/>
      <c r="Q428" s="173"/>
      <c r="R428" s="174" t="e">
        <f>VLOOKUP(Q428,Sheet5!$B$20:$C$23,2)</f>
        <v>#N/A</v>
      </c>
      <c r="S428" s="172"/>
      <c r="T428" s="141"/>
    </row>
    <row r="429" spans="2:20" ht="15.75" thickBot="1" x14ac:dyDescent="0.3">
      <c r="B429" s="35"/>
      <c r="C429" s="36"/>
      <c r="D429" s="36"/>
      <c r="E429" s="36"/>
      <c r="F429" s="36"/>
      <c r="G429" s="36"/>
      <c r="H429" s="36"/>
      <c r="I429" s="141"/>
      <c r="K429" s="49"/>
      <c r="L429" s="151">
        <f t="shared" si="13"/>
        <v>0</v>
      </c>
      <c r="M429" s="36"/>
      <c r="N429" s="36"/>
      <c r="O429" s="36"/>
      <c r="P429" s="36"/>
      <c r="Q429" s="173"/>
      <c r="R429" s="174" t="e">
        <f>VLOOKUP(Q429,Sheet5!$B$20:$C$23,2)</f>
        <v>#N/A</v>
      </c>
      <c r="S429" s="172"/>
      <c r="T429" s="141"/>
    </row>
    <row r="430" spans="2:20" ht="15.75" thickBot="1" x14ac:dyDescent="0.3">
      <c r="B430" s="35"/>
      <c r="C430" s="36"/>
      <c r="D430" s="36"/>
      <c r="E430" s="36"/>
      <c r="F430" s="36"/>
      <c r="G430" s="36"/>
      <c r="H430" s="36"/>
      <c r="I430" s="141"/>
      <c r="K430" s="49"/>
      <c r="L430" s="151">
        <f t="shared" si="13"/>
        <v>0</v>
      </c>
      <c r="M430" s="36"/>
      <c r="N430" s="36"/>
      <c r="O430" s="36"/>
      <c r="P430" s="36"/>
      <c r="Q430" s="173"/>
      <c r="R430" s="174" t="e">
        <f>VLOOKUP(Q430,Sheet5!$B$20:$C$23,2)</f>
        <v>#N/A</v>
      </c>
      <c r="S430" s="172"/>
      <c r="T430" s="141"/>
    </row>
    <row r="431" spans="2:20" ht="15.75" thickBot="1" x14ac:dyDescent="0.3">
      <c r="B431" s="35"/>
      <c r="C431" s="36"/>
      <c r="D431" s="36"/>
      <c r="E431" s="36"/>
      <c r="F431" s="36"/>
      <c r="G431" s="36"/>
      <c r="H431" s="36"/>
      <c r="I431" s="141"/>
      <c r="K431" s="49"/>
      <c r="L431" s="151">
        <f t="shared" si="13"/>
        <v>0</v>
      </c>
      <c r="M431" s="36"/>
      <c r="N431" s="36"/>
      <c r="O431" s="36"/>
      <c r="P431" s="36"/>
      <c r="Q431" s="173"/>
      <c r="R431" s="174" t="e">
        <f>VLOOKUP(Q431,Sheet5!$B$20:$C$23,2)</f>
        <v>#N/A</v>
      </c>
      <c r="S431" s="172"/>
      <c r="T431" s="141"/>
    </row>
    <row r="432" spans="2:20" ht="15.75" thickBot="1" x14ac:dyDescent="0.3">
      <c r="B432" s="35"/>
      <c r="C432" s="36"/>
      <c r="D432" s="36"/>
      <c r="E432" s="36"/>
      <c r="F432" s="36"/>
      <c r="G432" s="36"/>
      <c r="H432" s="36"/>
      <c r="I432" s="141"/>
      <c r="K432" s="49"/>
      <c r="L432" s="151">
        <f t="shared" si="13"/>
        <v>0</v>
      </c>
      <c r="M432" s="36"/>
      <c r="N432" s="36"/>
      <c r="O432" s="36"/>
      <c r="P432" s="36"/>
      <c r="Q432" s="173"/>
      <c r="R432" s="174" t="e">
        <f>VLOOKUP(Q432,Sheet5!$B$20:$C$23,2)</f>
        <v>#N/A</v>
      </c>
      <c r="S432" s="172"/>
      <c r="T432" s="141"/>
    </row>
    <row r="433" spans="2:20" ht="15.75" thickBot="1" x14ac:dyDescent="0.3">
      <c r="B433" s="35"/>
      <c r="C433" s="36"/>
      <c r="D433" s="36"/>
      <c r="E433" s="36"/>
      <c r="F433" s="36"/>
      <c r="G433" s="36"/>
      <c r="H433" s="36"/>
      <c r="I433" s="141"/>
      <c r="K433" s="49"/>
      <c r="L433" s="151">
        <f t="shared" si="13"/>
        <v>0</v>
      </c>
      <c r="M433" s="36"/>
      <c r="N433" s="36"/>
      <c r="O433" s="36"/>
      <c r="P433" s="36"/>
      <c r="Q433" s="173"/>
      <c r="R433" s="174" t="e">
        <f>VLOOKUP(Q433,Sheet5!$B$20:$C$23,2)</f>
        <v>#N/A</v>
      </c>
      <c r="S433" s="172"/>
      <c r="T433" s="141"/>
    </row>
    <row r="434" spans="2:20" ht="15.75" thickBot="1" x14ac:dyDescent="0.3">
      <c r="B434" s="35"/>
      <c r="C434" s="36"/>
      <c r="D434" s="36"/>
      <c r="E434" s="36"/>
      <c r="F434" s="36"/>
      <c r="G434" s="36"/>
      <c r="H434" s="36"/>
      <c r="I434" s="141"/>
      <c r="K434" s="49"/>
      <c r="L434" s="151">
        <f t="shared" si="13"/>
        <v>0</v>
      </c>
      <c r="M434" s="36"/>
      <c r="N434" s="36"/>
      <c r="O434" s="36"/>
      <c r="P434" s="36"/>
      <c r="Q434" s="173"/>
      <c r="R434" s="174" t="e">
        <f>VLOOKUP(Q434,Sheet5!$B$20:$C$23,2)</f>
        <v>#N/A</v>
      </c>
      <c r="S434" s="172"/>
      <c r="T434" s="141"/>
    </row>
    <row r="435" spans="2:20" ht="15.75" thickBot="1" x14ac:dyDescent="0.3">
      <c r="B435" s="35"/>
      <c r="C435" s="36"/>
      <c r="D435" s="36"/>
      <c r="E435" s="36"/>
      <c r="F435" s="36"/>
      <c r="G435" s="36"/>
      <c r="H435" s="36"/>
      <c r="I435" s="141"/>
      <c r="K435" s="49"/>
      <c r="L435" s="151">
        <f t="shared" si="13"/>
        <v>0</v>
      </c>
      <c r="M435" s="36"/>
      <c r="N435" s="36"/>
      <c r="O435" s="36"/>
      <c r="P435" s="36"/>
      <c r="Q435" s="173"/>
      <c r="R435" s="174" t="e">
        <f>VLOOKUP(Q435,Sheet5!$B$20:$C$23,2)</f>
        <v>#N/A</v>
      </c>
      <c r="S435" s="172"/>
      <c r="T435" s="141"/>
    </row>
    <row r="436" spans="2:20" ht="15.75" thickBot="1" x14ac:dyDescent="0.3">
      <c r="B436" s="35"/>
      <c r="C436" s="36"/>
      <c r="D436" s="36"/>
      <c r="E436" s="36"/>
      <c r="F436" s="36"/>
      <c r="G436" s="36"/>
      <c r="H436" s="36"/>
      <c r="I436" s="141"/>
      <c r="K436" s="49"/>
      <c r="L436" s="151">
        <f t="shared" si="13"/>
        <v>0</v>
      </c>
      <c r="M436" s="36"/>
      <c r="N436" s="36"/>
      <c r="O436" s="36"/>
      <c r="P436" s="36"/>
      <c r="Q436" s="173"/>
      <c r="R436" s="174" t="e">
        <f>VLOOKUP(Q436,Sheet5!$B$20:$C$23,2)</f>
        <v>#N/A</v>
      </c>
      <c r="S436" s="172"/>
      <c r="T436" s="141"/>
    </row>
    <row r="437" spans="2:20" ht="15.75" thickBot="1" x14ac:dyDescent="0.3">
      <c r="B437" s="35"/>
      <c r="C437" s="36"/>
      <c r="D437" s="36"/>
      <c r="E437" s="36"/>
      <c r="F437" s="36"/>
      <c r="G437" s="36"/>
      <c r="H437" s="36"/>
      <c r="I437" s="141"/>
      <c r="K437" s="49"/>
      <c r="L437" s="151">
        <f t="shared" si="13"/>
        <v>0</v>
      </c>
      <c r="M437" s="36"/>
      <c r="N437" s="36"/>
      <c r="O437" s="36"/>
      <c r="P437" s="36"/>
      <c r="Q437" s="173"/>
      <c r="R437" s="174" t="e">
        <f>VLOOKUP(Q437,Sheet5!$B$20:$C$23,2)</f>
        <v>#N/A</v>
      </c>
      <c r="S437" s="172"/>
      <c r="T437" s="141"/>
    </row>
    <row r="438" spans="2:20" ht="15.75" thickBot="1" x14ac:dyDescent="0.3">
      <c r="B438" s="35"/>
      <c r="C438" s="36"/>
      <c r="D438" s="36"/>
      <c r="E438" s="36"/>
      <c r="F438" s="36"/>
      <c r="G438" s="36"/>
      <c r="H438" s="36"/>
      <c r="I438" s="141"/>
      <c r="K438" s="49"/>
      <c r="L438" s="151">
        <f t="shared" si="13"/>
        <v>0</v>
      </c>
      <c r="M438" s="36"/>
      <c r="N438" s="36"/>
      <c r="O438" s="36"/>
      <c r="P438" s="36"/>
      <c r="Q438" s="173"/>
      <c r="R438" s="174" t="e">
        <f>VLOOKUP(Q438,Sheet5!$B$20:$C$23,2)</f>
        <v>#N/A</v>
      </c>
      <c r="S438" s="172"/>
      <c r="T438" s="141"/>
    </row>
    <row r="439" spans="2:20" ht="15.75" thickBot="1" x14ac:dyDescent="0.3">
      <c r="B439" s="35"/>
      <c r="C439" s="36"/>
      <c r="D439" s="36"/>
      <c r="E439" s="36"/>
      <c r="F439" s="36"/>
      <c r="G439" s="36"/>
      <c r="H439" s="36"/>
      <c r="I439" s="141"/>
      <c r="K439" s="49"/>
      <c r="L439" s="151">
        <f t="shared" si="13"/>
        <v>0</v>
      </c>
      <c r="M439" s="36"/>
      <c r="N439" s="36"/>
      <c r="O439" s="36"/>
      <c r="P439" s="36"/>
      <c r="Q439" s="173"/>
      <c r="R439" s="174" t="e">
        <f>VLOOKUP(Q439,Sheet5!$B$20:$C$23,2)</f>
        <v>#N/A</v>
      </c>
      <c r="S439" s="172"/>
      <c r="T439" s="141"/>
    </row>
    <row r="440" spans="2:20" ht="15.75" thickBot="1" x14ac:dyDescent="0.3">
      <c r="B440" s="35"/>
      <c r="C440" s="36"/>
      <c r="D440" s="36"/>
      <c r="E440" s="36"/>
      <c r="F440" s="36"/>
      <c r="G440" s="36"/>
      <c r="H440" s="36"/>
      <c r="I440" s="141"/>
      <c r="K440" s="49"/>
      <c r="L440" s="151">
        <f t="shared" si="13"/>
        <v>0</v>
      </c>
      <c r="M440" s="36"/>
      <c r="N440" s="36"/>
      <c r="O440" s="36"/>
      <c r="P440" s="36"/>
      <c r="Q440" s="173"/>
      <c r="R440" s="174" t="e">
        <f>VLOOKUP(Q440,Sheet5!$B$20:$C$23,2)</f>
        <v>#N/A</v>
      </c>
      <c r="S440" s="172"/>
      <c r="T440" s="141"/>
    </row>
    <row r="441" spans="2:20" ht="15.75" thickBot="1" x14ac:dyDescent="0.3">
      <c r="B441" s="35"/>
      <c r="C441" s="36"/>
      <c r="D441" s="36"/>
      <c r="E441" s="36"/>
      <c r="F441" s="36"/>
      <c r="G441" s="36"/>
      <c r="H441" s="36"/>
      <c r="I441" s="141"/>
      <c r="K441" s="49"/>
      <c r="L441" s="151">
        <f t="shared" si="13"/>
        <v>0</v>
      </c>
      <c r="M441" s="36"/>
      <c r="N441" s="36"/>
      <c r="O441" s="36"/>
      <c r="P441" s="36"/>
      <c r="Q441" s="173"/>
      <c r="R441" s="174" t="e">
        <f>VLOOKUP(Q441,Sheet5!$B$20:$C$23,2)</f>
        <v>#N/A</v>
      </c>
      <c r="S441" s="172"/>
      <c r="T441" s="141"/>
    </row>
    <row r="442" spans="2:20" ht="15.75" thickBot="1" x14ac:dyDescent="0.3">
      <c r="B442" s="35"/>
      <c r="C442" s="36"/>
      <c r="D442" s="36"/>
      <c r="E442" s="36"/>
      <c r="F442" s="36"/>
      <c r="G442" s="36"/>
      <c r="H442" s="36"/>
      <c r="I442" s="141"/>
      <c r="K442" s="49"/>
      <c r="L442" s="151">
        <f t="shared" si="13"/>
        <v>0</v>
      </c>
      <c r="M442" s="36"/>
      <c r="N442" s="36"/>
      <c r="O442" s="36"/>
      <c r="P442" s="36"/>
      <c r="Q442" s="173"/>
      <c r="R442" s="174" t="e">
        <f>VLOOKUP(Q442,Sheet5!$B$20:$C$23,2)</f>
        <v>#N/A</v>
      </c>
      <c r="S442" s="172"/>
      <c r="T442" s="141"/>
    </row>
    <row r="443" spans="2:20" ht="15.75" thickBot="1" x14ac:dyDescent="0.3">
      <c r="B443" s="35"/>
      <c r="C443" s="36"/>
      <c r="D443" s="36"/>
      <c r="E443" s="36"/>
      <c r="F443" s="36"/>
      <c r="G443" s="36"/>
      <c r="H443" s="36"/>
      <c r="I443" s="141"/>
      <c r="K443" s="49"/>
      <c r="L443" s="151">
        <f t="shared" si="13"/>
        <v>0</v>
      </c>
      <c r="M443" s="36"/>
      <c r="N443" s="36"/>
      <c r="O443" s="36"/>
      <c r="P443" s="36"/>
      <c r="Q443" s="173"/>
      <c r="R443" s="174" t="e">
        <f>VLOOKUP(Q443,Sheet5!$B$20:$C$23,2)</f>
        <v>#N/A</v>
      </c>
      <c r="S443" s="172"/>
      <c r="T443" s="141"/>
    </row>
    <row r="444" spans="2:20" ht="15.75" thickBot="1" x14ac:dyDescent="0.3">
      <c r="B444" s="35"/>
      <c r="C444" s="36"/>
      <c r="D444" s="36"/>
      <c r="E444" s="36"/>
      <c r="F444" s="36"/>
      <c r="G444" s="36"/>
      <c r="H444" s="36"/>
      <c r="I444" s="141"/>
      <c r="K444" s="49"/>
      <c r="L444" s="151">
        <f t="shared" si="13"/>
        <v>0</v>
      </c>
      <c r="M444" s="36"/>
      <c r="N444" s="36"/>
      <c r="O444" s="36"/>
      <c r="P444" s="36"/>
      <c r="Q444" s="173"/>
      <c r="R444" s="174" t="e">
        <f>VLOOKUP(Q444,Sheet5!$B$20:$C$23,2)</f>
        <v>#N/A</v>
      </c>
      <c r="S444" s="172"/>
      <c r="T444" s="141"/>
    </row>
    <row r="445" spans="2:20" ht="15.75" thickBot="1" x14ac:dyDescent="0.3">
      <c r="B445" s="35"/>
      <c r="C445" s="36"/>
      <c r="D445" s="36"/>
      <c r="E445" s="36"/>
      <c r="F445" s="36"/>
      <c r="G445" s="36"/>
      <c r="H445" s="36"/>
      <c r="I445" s="141"/>
      <c r="K445" s="49"/>
      <c r="L445" s="151">
        <f t="shared" si="13"/>
        <v>0</v>
      </c>
      <c r="M445" s="36"/>
      <c r="N445" s="36"/>
      <c r="O445" s="36"/>
      <c r="P445" s="36"/>
      <c r="Q445" s="173"/>
      <c r="R445" s="174" t="e">
        <f>VLOOKUP(Q445,Sheet5!$B$20:$C$23,2)</f>
        <v>#N/A</v>
      </c>
      <c r="S445" s="172"/>
      <c r="T445" s="141"/>
    </row>
    <row r="446" spans="2:20" ht="15.75" thickBot="1" x14ac:dyDescent="0.3">
      <c r="B446" s="35"/>
      <c r="C446" s="36"/>
      <c r="D446" s="36"/>
      <c r="E446" s="36"/>
      <c r="F446" s="36"/>
      <c r="G446" s="36"/>
      <c r="H446" s="36"/>
      <c r="I446" s="141"/>
      <c r="K446" s="49"/>
      <c r="L446" s="151">
        <f t="shared" si="13"/>
        <v>0</v>
      </c>
      <c r="M446" s="36"/>
      <c r="N446" s="36"/>
      <c r="O446" s="36"/>
      <c r="P446" s="36"/>
      <c r="Q446" s="173"/>
      <c r="R446" s="174" t="e">
        <f>VLOOKUP(Q446,Sheet5!$B$20:$C$23,2)</f>
        <v>#N/A</v>
      </c>
      <c r="S446" s="172"/>
      <c r="T446" s="141"/>
    </row>
    <row r="447" spans="2:20" ht="15.75" thickBot="1" x14ac:dyDescent="0.3">
      <c r="B447" s="35"/>
      <c r="C447" s="36"/>
      <c r="D447" s="36"/>
      <c r="E447" s="36"/>
      <c r="F447" s="36"/>
      <c r="G447" s="36"/>
      <c r="H447" s="36"/>
      <c r="I447" s="141"/>
      <c r="K447" s="49"/>
      <c r="L447" s="151">
        <f t="shared" si="13"/>
        <v>0</v>
      </c>
      <c r="M447" s="36"/>
      <c r="N447" s="36"/>
      <c r="O447" s="36"/>
      <c r="P447" s="36"/>
      <c r="Q447" s="173"/>
      <c r="R447" s="174" t="e">
        <f>VLOOKUP(Q447,Sheet5!$B$20:$C$23,2)</f>
        <v>#N/A</v>
      </c>
      <c r="S447" s="172"/>
      <c r="T447" s="141"/>
    </row>
    <row r="448" spans="2:20" ht="15.75" thickBot="1" x14ac:dyDescent="0.3">
      <c r="B448" s="35"/>
      <c r="C448" s="36"/>
      <c r="D448" s="36"/>
      <c r="E448" s="36"/>
      <c r="F448" s="36"/>
      <c r="G448" s="36"/>
      <c r="H448" s="36"/>
      <c r="I448" s="141"/>
      <c r="K448" s="49"/>
      <c r="L448" s="151">
        <f t="shared" si="13"/>
        <v>0</v>
      </c>
      <c r="M448" s="36"/>
      <c r="N448" s="36"/>
      <c r="O448" s="36"/>
      <c r="P448" s="36"/>
      <c r="Q448" s="173"/>
      <c r="R448" s="174" t="e">
        <f>VLOOKUP(Q448,Sheet5!$B$20:$C$23,2)</f>
        <v>#N/A</v>
      </c>
      <c r="S448" s="172"/>
      <c r="T448" s="141"/>
    </row>
    <row r="449" spans="2:20" ht="15.75" thickBot="1" x14ac:dyDescent="0.3">
      <c r="B449" s="35"/>
      <c r="C449" s="36"/>
      <c r="D449" s="36"/>
      <c r="E449" s="36"/>
      <c r="F449" s="36"/>
      <c r="G449" s="36"/>
      <c r="H449" s="36"/>
      <c r="I449" s="141"/>
      <c r="K449" s="49"/>
      <c r="L449" s="151">
        <f t="shared" si="13"/>
        <v>0</v>
      </c>
      <c r="M449" s="36"/>
      <c r="N449" s="36"/>
      <c r="O449" s="36"/>
      <c r="P449" s="36"/>
      <c r="Q449" s="173"/>
      <c r="R449" s="174" t="e">
        <f>VLOOKUP(Q449,Sheet5!$B$20:$C$23,2)</f>
        <v>#N/A</v>
      </c>
      <c r="S449" s="172"/>
      <c r="T449" s="141"/>
    </row>
    <row r="450" spans="2:20" ht="15.75" thickBot="1" x14ac:dyDescent="0.3">
      <c r="B450" s="35"/>
      <c r="C450" s="36"/>
      <c r="D450" s="36"/>
      <c r="E450" s="36"/>
      <c r="F450" s="36"/>
      <c r="G450" s="36"/>
      <c r="H450" s="36"/>
      <c r="I450" s="141"/>
      <c r="K450" s="49"/>
      <c r="L450" s="151">
        <f t="shared" si="13"/>
        <v>0</v>
      </c>
      <c r="M450" s="36"/>
      <c r="N450" s="36"/>
      <c r="O450" s="36"/>
      <c r="P450" s="36"/>
      <c r="Q450" s="173"/>
      <c r="R450" s="174" t="e">
        <f>VLOOKUP(Q450,Sheet5!$B$20:$C$23,2)</f>
        <v>#N/A</v>
      </c>
      <c r="S450" s="172"/>
      <c r="T450" s="141"/>
    </row>
    <row r="451" spans="2:20" ht="15.75" thickBot="1" x14ac:dyDescent="0.3">
      <c r="B451" s="35"/>
      <c r="C451" s="36"/>
      <c r="D451" s="36"/>
      <c r="E451" s="36"/>
      <c r="F451" s="36"/>
      <c r="G451" s="36"/>
      <c r="H451" s="36"/>
      <c r="I451" s="141"/>
      <c r="K451" s="49"/>
      <c r="L451" s="151">
        <f t="shared" si="13"/>
        <v>0</v>
      </c>
      <c r="M451" s="36"/>
      <c r="N451" s="36"/>
      <c r="O451" s="36"/>
      <c r="P451" s="36"/>
      <c r="Q451" s="173"/>
      <c r="R451" s="174" t="e">
        <f>VLOOKUP(Q451,Sheet5!$B$20:$C$23,2)</f>
        <v>#N/A</v>
      </c>
      <c r="S451" s="172"/>
      <c r="T451" s="141"/>
    </row>
    <row r="452" spans="2:20" ht="15.75" thickBot="1" x14ac:dyDescent="0.3">
      <c r="B452" s="35"/>
      <c r="C452" s="36"/>
      <c r="D452" s="36"/>
      <c r="E452" s="36"/>
      <c r="F452" s="36"/>
      <c r="G452" s="36"/>
      <c r="H452" s="36"/>
      <c r="I452" s="141"/>
      <c r="K452" s="49"/>
      <c r="L452" s="151">
        <f t="shared" si="13"/>
        <v>0</v>
      </c>
      <c r="M452" s="36"/>
      <c r="N452" s="36"/>
      <c r="O452" s="36"/>
      <c r="P452" s="36"/>
      <c r="Q452" s="173"/>
      <c r="R452" s="174" t="e">
        <f>VLOOKUP(Q452,Sheet5!$B$20:$C$23,2)</f>
        <v>#N/A</v>
      </c>
      <c r="S452" s="172"/>
      <c r="T452" s="141"/>
    </row>
    <row r="453" spans="2:20" ht="15.75" thickBot="1" x14ac:dyDescent="0.3">
      <c r="B453" s="35"/>
      <c r="C453" s="36"/>
      <c r="D453" s="36"/>
      <c r="E453" s="36"/>
      <c r="F453" s="36"/>
      <c r="G453" s="36"/>
      <c r="H453" s="36"/>
      <c r="I453" s="141"/>
      <c r="K453" s="49"/>
      <c r="L453" s="151">
        <f t="shared" si="13"/>
        <v>0</v>
      </c>
      <c r="M453" s="36"/>
      <c r="N453" s="36"/>
      <c r="O453" s="36"/>
      <c r="P453" s="36"/>
      <c r="Q453" s="173"/>
      <c r="R453" s="174" t="e">
        <f>VLOOKUP(Q453,Sheet5!$B$20:$C$23,2)</f>
        <v>#N/A</v>
      </c>
      <c r="S453" s="172"/>
      <c r="T453" s="141"/>
    </row>
    <row r="454" spans="2:20" ht="15.75" thickBot="1" x14ac:dyDescent="0.3">
      <c r="B454" s="35"/>
      <c r="C454" s="36"/>
      <c r="D454" s="36"/>
      <c r="E454" s="36"/>
      <c r="F454" s="36"/>
      <c r="G454" s="36"/>
      <c r="H454" s="36"/>
      <c r="I454" s="141"/>
      <c r="K454" s="49"/>
      <c r="L454" s="151">
        <f t="shared" si="13"/>
        <v>0</v>
      </c>
      <c r="M454" s="36"/>
      <c r="N454" s="36"/>
      <c r="O454" s="36"/>
      <c r="P454" s="36"/>
      <c r="Q454" s="173"/>
      <c r="R454" s="174" t="e">
        <f>VLOOKUP(Q454,Sheet5!$B$20:$C$23,2)</f>
        <v>#N/A</v>
      </c>
      <c r="S454" s="172"/>
      <c r="T454" s="141"/>
    </row>
    <row r="455" spans="2:20" ht="15.75" thickBot="1" x14ac:dyDescent="0.3">
      <c r="B455" s="35"/>
      <c r="C455" s="36"/>
      <c r="D455" s="36"/>
      <c r="E455" s="36"/>
      <c r="F455" s="36"/>
      <c r="G455" s="36"/>
      <c r="H455" s="36"/>
      <c r="I455" s="141"/>
      <c r="K455" s="49"/>
      <c r="L455" s="151">
        <f t="shared" si="13"/>
        <v>0</v>
      </c>
      <c r="M455" s="36"/>
      <c r="N455" s="36"/>
      <c r="O455" s="36"/>
      <c r="P455" s="36"/>
      <c r="Q455" s="173"/>
      <c r="R455" s="174" t="e">
        <f>VLOOKUP(Q455,Sheet5!$B$20:$C$23,2)</f>
        <v>#N/A</v>
      </c>
      <c r="S455" s="172"/>
      <c r="T455" s="141"/>
    </row>
    <row r="456" spans="2:20" ht="15.75" thickBot="1" x14ac:dyDescent="0.3">
      <c r="B456" s="35"/>
      <c r="C456" s="36"/>
      <c r="D456" s="36"/>
      <c r="E456" s="36"/>
      <c r="F456" s="36"/>
      <c r="G456" s="36"/>
      <c r="H456" s="36"/>
      <c r="I456" s="141"/>
      <c r="K456" s="49"/>
      <c r="L456" s="151">
        <f t="shared" si="13"/>
        <v>0</v>
      </c>
      <c r="M456" s="36"/>
      <c r="N456" s="36"/>
      <c r="O456" s="36"/>
      <c r="P456" s="36"/>
      <c r="Q456" s="173"/>
      <c r="R456" s="174" t="e">
        <f>VLOOKUP(Q456,Sheet5!$B$20:$C$23,2)</f>
        <v>#N/A</v>
      </c>
      <c r="S456" s="172"/>
      <c r="T456" s="141"/>
    </row>
    <row r="457" spans="2:20" ht="15.75" thickBot="1" x14ac:dyDescent="0.3">
      <c r="B457" s="35"/>
      <c r="C457" s="36"/>
      <c r="D457" s="36"/>
      <c r="E457" s="36"/>
      <c r="F457" s="36"/>
      <c r="G457" s="36"/>
      <c r="H457" s="36"/>
      <c r="I457" s="141"/>
      <c r="K457" s="49"/>
      <c r="L457" s="151">
        <f t="shared" si="13"/>
        <v>0</v>
      </c>
      <c r="M457" s="36"/>
      <c r="N457" s="36"/>
      <c r="O457" s="36"/>
      <c r="P457" s="36"/>
      <c r="Q457" s="173"/>
      <c r="R457" s="174" t="e">
        <f>VLOOKUP(Q457,Sheet5!$B$20:$C$23,2)</f>
        <v>#N/A</v>
      </c>
      <c r="S457" s="172"/>
      <c r="T457" s="141"/>
    </row>
    <row r="458" spans="2:20" ht="15.75" thickBot="1" x14ac:dyDescent="0.3">
      <c r="B458" s="35"/>
      <c r="C458" s="36"/>
      <c r="D458" s="36"/>
      <c r="E458" s="36"/>
      <c r="F458" s="36"/>
      <c r="G458" s="36"/>
      <c r="H458" s="36"/>
      <c r="I458" s="141"/>
      <c r="K458" s="49"/>
      <c r="L458" s="151">
        <f t="shared" si="13"/>
        <v>0</v>
      </c>
      <c r="M458" s="36"/>
      <c r="N458" s="36"/>
      <c r="O458" s="36"/>
      <c r="P458" s="36"/>
      <c r="Q458" s="173"/>
      <c r="R458" s="174" t="e">
        <f>VLOOKUP(Q458,Sheet5!$B$20:$C$23,2)</f>
        <v>#N/A</v>
      </c>
      <c r="S458" s="172"/>
      <c r="T458" s="141"/>
    </row>
    <row r="459" spans="2:20" ht="15.75" thickBot="1" x14ac:dyDescent="0.3">
      <c r="B459" s="35"/>
      <c r="C459" s="36"/>
      <c r="D459" s="36"/>
      <c r="E459" s="36"/>
      <c r="F459" s="36"/>
      <c r="G459" s="36"/>
      <c r="H459" s="36"/>
      <c r="I459" s="141"/>
      <c r="K459" s="49"/>
      <c r="L459" s="151">
        <f t="shared" si="13"/>
        <v>0</v>
      </c>
      <c r="M459" s="36"/>
      <c r="N459" s="36"/>
      <c r="O459" s="36"/>
      <c r="P459" s="36"/>
      <c r="Q459" s="173"/>
      <c r="R459" s="174" t="e">
        <f>VLOOKUP(Q459,Sheet5!$B$20:$C$23,2)</f>
        <v>#N/A</v>
      </c>
      <c r="S459" s="172"/>
      <c r="T459" s="141"/>
    </row>
    <row r="460" spans="2:20" ht="15.75" thickBot="1" x14ac:dyDescent="0.3">
      <c r="B460" s="35"/>
      <c r="C460" s="36"/>
      <c r="D460" s="36"/>
      <c r="E460" s="36"/>
      <c r="F460" s="36"/>
      <c r="G460" s="36"/>
      <c r="H460" s="36"/>
      <c r="I460" s="141"/>
      <c r="K460" s="49"/>
      <c r="L460" s="151">
        <f t="shared" si="13"/>
        <v>0</v>
      </c>
      <c r="M460" s="36"/>
      <c r="N460" s="36"/>
      <c r="O460" s="36"/>
      <c r="P460" s="36"/>
      <c r="Q460" s="173"/>
      <c r="R460" s="174" t="e">
        <f>VLOOKUP(Q460,Sheet5!$B$20:$C$23,2)</f>
        <v>#N/A</v>
      </c>
      <c r="S460" s="172"/>
      <c r="T460" s="141"/>
    </row>
    <row r="461" spans="2:20" ht="15.75" thickBot="1" x14ac:dyDescent="0.3">
      <c r="B461" s="35"/>
      <c r="C461" s="36"/>
      <c r="D461" s="36"/>
      <c r="E461" s="36"/>
      <c r="F461" s="36"/>
      <c r="G461" s="36"/>
      <c r="H461" s="36"/>
      <c r="I461" s="141"/>
      <c r="K461" s="49"/>
      <c r="L461" s="151">
        <f t="shared" si="13"/>
        <v>0</v>
      </c>
      <c r="M461" s="36"/>
      <c r="N461" s="36"/>
      <c r="O461" s="36"/>
      <c r="P461" s="36"/>
      <c r="Q461" s="173"/>
      <c r="R461" s="174" t="e">
        <f>VLOOKUP(Q461,Sheet5!$B$20:$C$23,2)</f>
        <v>#N/A</v>
      </c>
      <c r="S461" s="172"/>
      <c r="T461" s="141"/>
    </row>
    <row r="462" spans="2:20" ht="15.75" thickBot="1" x14ac:dyDescent="0.3">
      <c r="B462" s="35"/>
      <c r="C462" s="36"/>
      <c r="D462" s="36"/>
      <c r="E462" s="36"/>
      <c r="F462" s="36"/>
      <c r="G462" s="36"/>
      <c r="H462" s="36"/>
      <c r="I462" s="141"/>
      <c r="K462" s="49"/>
      <c r="L462" s="151">
        <f t="shared" si="13"/>
        <v>0</v>
      </c>
      <c r="M462" s="36"/>
      <c r="N462" s="36"/>
      <c r="O462" s="36"/>
      <c r="P462" s="36"/>
      <c r="Q462" s="173"/>
      <c r="R462" s="174" t="e">
        <f>VLOOKUP(Q462,Sheet5!$B$20:$C$23,2)</f>
        <v>#N/A</v>
      </c>
      <c r="S462" s="172"/>
      <c r="T462" s="141"/>
    </row>
    <row r="463" spans="2:20" ht="15.75" thickBot="1" x14ac:dyDescent="0.3">
      <c r="B463" s="35"/>
      <c r="C463" s="36"/>
      <c r="D463" s="36"/>
      <c r="E463" s="36"/>
      <c r="F463" s="36"/>
      <c r="G463" s="36"/>
      <c r="H463" s="36"/>
      <c r="I463" s="141"/>
      <c r="K463" s="49"/>
      <c r="L463" s="151">
        <f t="shared" si="13"/>
        <v>0</v>
      </c>
      <c r="M463" s="36"/>
      <c r="N463" s="36"/>
      <c r="O463" s="36"/>
      <c r="P463" s="36"/>
      <c r="Q463" s="173"/>
      <c r="R463" s="174" t="e">
        <f>VLOOKUP(Q463,Sheet5!$B$20:$C$23,2)</f>
        <v>#N/A</v>
      </c>
      <c r="S463" s="172"/>
      <c r="T463" s="141"/>
    </row>
    <row r="464" spans="2:20" ht="15.75" thickBot="1" x14ac:dyDescent="0.3">
      <c r="B464" s="35"/>
      <c r="C464" s="36"/>
      <c r="D464" s="36"/>
      <c r="E464" s="36"/>
      <c r="F464" s="36"/>
      <c r="G464" s="36"/>
      <c r="H464" s="36"/>
      <c r="I464" s="141"/>
      <c r="K464" s="49"/>
      <c r="L464" s="151">
        <f t="shared" ref="L464:L527" si="14">C464</f>
        <v>0</v>
      </c>
      <c r="M464" s="36"/>
      <c r="N464" s="36"/>
      <c r="O464" s="36"/>
      <c r="P464" s="36"/>
      <c r="Q464" s="173"/>
      <c r="R464" s="174" t="e">
        <f>VLOOKUP(Q464,Sheet5!$B$20:$C$23,2)</f>
        <v>#N/A</v>
      </c>
      <c r="S464" s="172"/>
      <c r="T464" s="141"/>
    </row>
    <row r="465" spans="2:20" ht="15.75" thickBot="1" x14ac:dyDescent="0.3">
      <c r="B465" s="35"/>
      <c r="C465" s="36"/>
      <c r="D465" s="36"/>
      <c r="E465" s="36"/>
      <c r="F465" s="36"/>
      <c r="G465" s="36"/>
      <c r="H465" s="36"/>
      <c r="I465" s="141"/>
      <c r="K465" s="49"/>
      <c r="L465" s="151">
        <f t="shared" si="14"/>
        <v>0</v>
      </c>
      <c r="M465" s="36"/>
      <c r="N465" s="36"/>
      <c r="O465" s="36"/>
      <c r="P465" s="36"/>
      <c r="Q465" s="173"/>
      <c r="R465" s="174" t="e">
        <f>VLOOKUP(Q465,Sheet5!$B$20:$C$23,2)</f>
        <v>#N/A</v>
      </c>
      <c r="S465" s="172"/>
      <c r="T465" s="141"/>
    </row>
    <row r="466" spans="2:20" ht="15.75" thickBot="1" x14ac:dyDescent="0.3">
      <c r="B466" s="35"/>
      <c r="C466" s="36"/>
      <c r="D466" s="36"/>
      <c r="E466" s="36"/>
      <c r="F466" s="36"/>
      <c r="G466" s="36"/>
      <c r="H466" s="36"/>
      <c r="I466" s="141"/>
      <c r="K466" s="49"/>
      <c r="L466" s="151">
        <f t="shared" si="14"/>
        <v>0</v>
      </c>
      <c r="M466" s="36"/>
      <c r="N466" s="36"/>
      <c r="O466" s="36"/>
      <c r="P466" s="36"/>
      <c r="Q466" s="173"/>
      <c r="R466" s="174" t="e">
        <f>VLOOKUP(Q466,Sheet5!$B$20:$C$23,2)</f>
        <v>#N/A</v>
      </c>
      <c r="S466" s="172"/>
      <c r="T466" s="141"/>
    </row>
    <row r="467" spans="2:20" ht="15.75" thickBot="1" x14ac:dyDescent="0.3">
      <c r="B467" s="35"/>
      <c r="C467" s="36"/>
      <c r="D467" s="36"/>
      <c r="E467" s="36"/>
      <c r="F467" s="36"/>
      <c r="G467" s="36"/>
      <c r="H467" s="36"/>
      <c r="I467" s="141"/>
      <c r="K467" s="49"/>
      <c r="L467" s="151">
        <f t="shared" si="14"/>
        <v>0</v>
      </c>
      <c r="M467" s="36"/>
      <c r="N467" s="36"/>
      <c r="O467" s="36"/>
      <c r="P467" s="36"/>
      <c r="Q467" s="173"/>
      <c r="R467" s="174" t="e">
        <f>VLOOKUP(Q467,Sheet5!$B$20:$C$23,2)</f>
        <v>#N/A</v>
      </c>
      <c r="S467" s="172"/>
      <c r="T467" s="141"/>
    </row>
    <row r="468" spans="2:20" ht="15.75" thickBot="1" x14ac:dyDescent="0.3">
      <c r="B468" s="35"/>
      <c r="C468" s="36"/>
      <c r="D468" s="36"/>
      <c r="E468" s="36"/>
      <c r="F468" s="36"/>
      <c r="G468" s="36"/>
      <c r="H468" s="36"/>
      <c r="I468" s="141"/>
      <c r="K468" s="49"/>
      <c r="L468" s="151">
        <f t="shared" si="14"/>
        <v>0</v>
      </c>
      <c r="M468" s="36"/>
      <c r="N468" s="36"/>
      <c r="O468" s="36"/>
      <c r="P468" s="36"/>
      <c r="Q468" s="173"/>
      <c r="R468" s="174" t="e">
        <f>VLOOKUP(Q468,Sheet5!$B$20:$C$23,2)</f>
        <v>#N/A</v>
      </c>
      <c r="S468" s="172"/>
      <c r="T468" s="141"/>
    </row>
    <row r="469" spans="2:20" ht="15.75" thickBot="1" x14ac:dyDescent="0.3">
      <c r="B469" s="35"/>
      <c r="C469" s="36"/>
      <c r="D469" s="36"/>
      <c r="E469" s="36"/>
      <c r="F469" s="36"/>
      <c r="G469" s="36"/>
      <c r="H469" s="36"/>
      <c r="I469" s="141"/>
      <c r="K469" s="49"/>
      <c r="L469" s="151">
        <f t="shared" si="14"/>
        <v>0</v>
      </c>
      <c r="M469" s="36"/>
      <c r="N469" s="36"/>
      <c r="O469" s="36"/>
      <c r="P469" s="36"/>
      <c r="Q469" s="173"/>
      <c r="R469" s="174" t="e">
        <f>VLOOKUP(Q469,Sheet5!$B$20:$C$23,2)</f>
        <v>#N/A</v>
      </c>
      <c r="S469" s="172"/>
      <c r="T469" s="141"/>
    </row>
    <row r="470" spans="2:20" ht="15.75" thickBot="1" x14ac:dyDescent="0.3">
      <c r="B470" s="35"/>
      <c r="C470" s="36"/>
      <c r="D470" s="36"/>
      <c r="E470" s="36"/>
      <c r="F470" s="36"/>
      <c r="G470" s="36"/>
      <c r="H470" s="36"/>
      <c r="I470" s="141"/>
      <c r="K470" s="49"/>
      <c r="L470" s="151">
        <f t="shared" si="14"/>
        <v>0</v>
      </c>
      <c r="M470" s="36"/>
      <c r="N470" s="36"/>
      <c r="O470" s="36"/>
      <c r="P470" s="36"/>
      <c r="Q470" s="173"/>
      <c r="R470" s="174" t="e">
        <f>VLOOKUP(Q470,Sheet5!$B$20:$C$23,2)</f>
        <v>#N/A</v>
      </c>
      <c r="S470" s="172"/>
      <c r="T470" s="141"/>
    </row>
    <row r="471" spans="2:20" ht="15.75" thickBot="1" x14ac:dyDescent="0.3">
      <c r="B471" s="35"/>
      <c r="C471" s="36"/>
      <c r="D471" s="36"/>
      <c r="E471" s="36"/>
      <c r="F471" s="36"/>
      <c r="G471" s="36"/>
      <c r="H471" s="36"/>
      <c r="I471" s="141"/>
      <c r="K471" s="49"/>
      <c r="L471" s="151">
        <f t="shared" si="14"/>
        <v>0</v>
      </c>
      <c r="M471" s="36"/>
      <c r="N471" s="36"/>
      <c r="O471" s="36"/>
      <c r="P471" s="36"/>
      <c r="Q471" s="173"/>
      <c r="R471" s="174" t="e">
        <f>VLOOKUP(Q471,Sheet5!$B$20:$C$23,2)</f>
        <v>#N/A</v>
      </c>
      <c r="S471" s="172"/>
      <c r="T471" s="141"/>
    </row>
    <row r="472" spans="2:20" ht="15.75" thickBot="1" x14ac:dyDescent="0.3">
      <c r="B472" s="35"/>
      <c r="C472" s="36"/>
      <c r="D472" s="36"/>
      <c r="E472" s="36"/>
      <c r="F472" s="36"/>
      <c r="G472" s="36"/>
      <c r="H472" s="36"/>
      <c r="I472" s="141"/>
      <c r="K472" s="49"/>
      <c r="L472" s="151">
        <f t="shared" si="14"/>
        <v>0</v>
      </c>
      <c r="M472" s="36"/>
      <c r="N472" s="36"/>
      <c r="O472" s="36"/>
      <c r="P472" s="36"/>
      <c r="Q472" s="173"/>
      <c r="R472" s="174" t="e">
        <f>VLOOKUP(Q472,Sheet5!$B$20:$C$23,2)</f>
        <v>#N/A</v>
      </c>
      <c r="S472" s="172"/>
      <c r="T472" s="141"/>
    </row>
    <row r="473" spans="2:20" ht="15.75" thickBot="1" x14ac:dyDescent="0.3">
      <c r="B473" s="35"/>
      <c r="C473" s="36"/>
      <c r="D473" s="36"/>
      <c r="E473" s="36"/>
      <c r="F473" s="36"/>
      <c r="G473" s="36"/>
      <c r="H473" s="36"/>
      <c r="I473" s="141"/>
      <c r="K473" s="49"/>
      <c r="L473" s="151">
        <f t="shared" si="14"/>
        <v>0</v>
      </c>
      <c r="M473" s="36"/>
      <c r="N473" s="36"/>
      <c r="O473" s="36"/>
      <c r="P473" s="36"/>
      <c r="Q473" s="173"/>
      <c r="R473" s="174" t="e">
        <f>VLOOKUP(Q473,Sheet5!$B$20:$C$23,2)</f>
        <v>#N/A</v>
      </c>
      <c r="S473" s="172"/>
      <c r="T473" s="141"/>
    </row>
    <row r="474" spans="2:20" ht="15.75" thickBot="1" x14ac:dyDescent="0.3">
      <c r="B474" s="35"/>
      <c r="C474" s="36"/>
      <c r="D474" s="36"/>
      <c r="E474" s="36"/>
      <c r="F474" s="36"/>
      <c r="G474" s="36"/>
      <c r="H474" s="36"/>
      <c r="I474" s="141"/>
      <c r="K474" s="49"/>
      <c r="L474" s="151">
        <f t="shared" si="14"/>
        <v>0</v>
      </c>
      <c r="M474" s="36"/>
      <c r="N474" s="36"/>
      <c r="O474" s="36"/>
      <c r="P474" s="36"/>
      <c r="Q474" s="173"/>
      <c r="R474" s="174" t="e">
        <f>VLOOKUP(Q474,Sheet5!$B$20:$C$23,2)</f>
        <v>#N/A</v>
      </c>
      <c r="S474" s="172"/>
      <c r="T474" s="141"/>
    </row>
    <row r="475" spans="2:20" ht="15.75" thickBot="1" x14ac:dyDescent="0.3">
      <c r="B475" s="35"/>
      <c r="C475" s="36"/>
      <c r="D475" s="36"/>
      <c r="E475" s="36"/>
      <c r="F475" s="36"/>
      <c r="G475" s="36"/>
      <c r="H475" s="36"/>
      <c r="I475" s="141"/>
      <c r="K475" s="49"/>
      <c r="L475" s="151">
        <f t="shared" si="14"/>
        <v>0</v>
      </c>
      <c r="M475" s="36"/>
      <c r="N475" s="36"/>
      <c r="O475" s="36"/>
      <c r="P475" s="36"/>
      <c r="Q475" s="173"/>
      <c r="R475" s="174" t="e">
        <f>VLOOKUP(Q475,Sheet5!$B$20:$C$23,2)</f>
        <v>#N/A</v>
      </c>
      <c r="S475" s="172"/>
      <c r="T475" s="141"/>
    </row>
    <row r="476" spans="2:20" ht="15.75" thickBot="1" x14ac:dyDescent="0.3">
      <c r="B476" s="35"/>
      <c r="C476" s="36"/>
      <c r="D476" s="36"/>
      <c r="E476" s="36"/>
      <c r="F476" s="36"/>
      <c r="G476" s="36"/>
      <c r="H476" s="36"/>
      <c r="I476" s="141"/>
      <c r="K476" s="49"/>
      <c r="L476" s="151">
        <f t="shared" si="14"/>
        <v>0</v>
      </c>
      <c r="M476" s="36"/>
      <c r="N476" s="36"/>
      <c r="O476" s="36"/>
      <c r="P476" s="36"/>
      <c r="Q476" s="173"/>
      <c r="R476" s="174" t="e">
        <f>VLOOKUP(Q476,Sheet5!$B$20:$C$23,2)</f>
        <v>#N/A</v>
      </c>
      <c r="S476" s="172"/>
      <c r="T476" s="141"/>
    </row>
    <row r="477" spans="2:20" ht="15.75" thickBot="1" x14ac:dyDescent="0.3">
      <c r="B477" s="35"/>
      <c r="C477" s="36"/>
      <c r="D477" s="36"/>
      <c r="E477" s="36"/>
      <c r="F477" s="36"/>
      <c r="G477" s="36"/>
      <c r="H477" s="36"/>
      <c r="I477" s="141"/>
      <c r="K477" s="49"/>
      <c r="L477" s="151">
        <f t="shared" si="14"/>
        <v>0</v>
      </c>
      <c r="M477" s="36"/>
      <c r="N477" s="36"/>
      <c r="O477" s="36"/>
      <c r="P477" s="36"/>
      <c r="Q477" s="173"/>
      <c r="R477" s="174" t="e">
        <f>VLOOKUP(Q477,Sheet5!$B$20:$C$23,2)</f>
        <v>#N/A</v>
      </c>
      <c r="S477" s="172"/>
      <c r="T477" s="141"/>
    </row>
    <row r="478" spans="2:20" ht="15.75" thickBot="1" x14ac:dyDescent="0.3">
      <c r="B478" s="35"/>
      <c r="C478" s="36"/>
      <c r="D478" s="36"/>
      <c r="E478" s="36"/>
      <c r="F478" s="36"/>
      <c r="G478" s="36"/>
      <c r="H478" s="36"/>
      <c r="I478" s="141"/>
      <c r="K478" s="49"/>
      <c r="L478" s="151">
        <f t="shared" si="14"/>
        <v>0</v>
      </c>
      <c r="M478" s="36"/>
      <c r="N478" s="36"/>
      <c r="O478" s="36"/>
      <c r="P478" s="36"/>
      <c r="Q478" s="173"/>
      <c r="R478" s="174" t="e">
        <f>VLOOKUP(Q478,Sheet5!$B$20:$C$23,2)</f>
        <v>#N/A</v>
      </c>
      <c r="S478" s="172"/>
      <c r="T478" s="141"/>
    </row>
    <row r="479" spans="2:20" ht="15.75" thickBot="1" x14ac:dyDescent="0.3">
      <c r="B479" s="35"/>
      <c r="C479" s="36"/>
      <c r="D479" s="36"/>
      <c r="E479" s="36"/>
      <c r="F479" s="36"/>
      <c r="G479" s="36"/>
      <c r="H479" s="36"/>
      <c r="I479" s="141"/>
      <c r="K479" s="49"/>
      <c r="L479" s="151">
        <f t="shared" si="14"/>
        <v>0</v>
      </c>
      <c r="M479" s="36"/>
      <c r="N479" s="36"/>
      <c r="O479" s="36"/>
      <c r="P479" s="36"/>
      <c r="Q479" s="173"/>
      <c r="R479" s="174" t="e">
        <f>VLOOKUP(Q479,Sheet5!$B$20:$C$23,2)</f>
        <v>#N/A</v>
      </c>
      <c r="S479" s="172"/>
      <c r="T479" s="141"/>
    </row>
    <row r="480" spans="2:20" ht="15.75" thickBot="1" x14ac:dyDescent="0.3">
      <c r="B480" s="35"/>
      <c r="C480" s="36"/>
      <c r="D480" s="36"/>
      <c r="E480" s="36"/>
      <c r="F480" s="36"/>
      <c r="G480" s="36"/>
      <c r="H480" s="36"/>
      <c r="I480" s="141"/>
      <c r="K480" s="49"/>
      <c r="L480" s="151">
        <f t="shared" si="14"/>
        <v>0</v>
      </c>
      <c r="M480" s="36"/>
      <c r="N480" s="36"/>
      <c r="O480" s="36"/>
      <c r="P480" s="36"/>
      <c r="Q480" s="173"/>
      <c r="R480" s="174" t="e">
        <f>VLOOKUP(Q480,Sheet5!$B$20:$C$23,2)</f>
        <v>#N/A</v>
      </c>
      <c r="S480" s="172"/>
      <c r="T480" s="141"/>
    </row>
    <row r="481" spans="2:20" ht="15.75" thickBot="1" x14ac:dyDescent="0.3">
      <c r="B481" s="35"/>
      <c r="C481" s="36"/>
      <c r="D481" s="36"/>
      <c r="E481" s="36"/>
      <c r="F481" s="36"/>
      <c r="G481" s="36"/>
      <c r="H481" s="36"/>
      <c r="I481" s="141"/>
      <c r="K481" s="49"/>
      <c r="L481" s="151">
        <f t="shared" si="14"/>
        <v>0</v>
      </c>
      <c r="M481" s="36"/>
      <c r="N481" s="36"/>
      <c r="O481" s="36"/>
      <c r="P481" s="36"/>
      <c r="Q481" s="173"/>
      <c r="R481" s="174" t="e">
        <f>VLOOKUP(Q481,Sheet5!$B$20:$C$23,2)</f>
        <v>#N/A</v>
      </c>
      <c r="S481" s="172"/>
      <c r="T481" s="141"/>
    </row>
    <row r="482" spans="2:20" ht="15.75" thickBot="1" x14ac:dyDescent="0.3">
      <c r="B482" s="35"/>
      <c r="C482" s="36"/>
      <c r="D482" s="36"/>
      <c r="E482" s="36"/>
      <c r="F482" s="36"/>
      <c r="G482" s="36"/>
      <c r="H482" s="36"/>
      <c r="I482" s="141"/>
      <c r="K482" s="49"/>
      <c r="L482" s="151">
        <f t="shared" si="14"/>
        <v>0</v>
      </c>
      <c r="M482" s="36"/>
      <c r="N482" s="36"/>
      <c r="O482" s="36"/>
      <c r="P482" s="36"/>
      <c r="Q482" s="173"/>
      <c r="R482" s="174" t="e">
        <f>VLOOKUP(Q482,Sheet5!$B$20:$C$23,2)</f>
        <v>#N/A</v>
      </c>
      <c r="S482" s="172"/>
      <c r="T482" s="141"/>
    </row>
    <row r="483" spans="2:20" ht="15.75" thickBot="1" x14ac:dyDescent="0.3">
      <c r="B483" s="35"/>
      <c r="C483" s="36"/>
      <c r="D483" s="36"/>
      <c r="E483" s="36"/>
      <c r="F483" s="36"/>
      <c r="G483" s="36"/>
      <c r="H483" s="36"/>
      <c r="I483" s="141"/>
      <c r="K483" s="49"/>
      <c r="L483" s="151">
        <f t="shared" si="14"/>
        <v>0</v>
      </c>
      <c r="M483" s="36"/>
      <c r="N483" s="36"/>
      <c r="O483" s="36"/>
      <c r="P483" s="36"/>
      <c r="Q483" s="173"/>
      <c r="R483" s="174" t="e">
        <f>VLOOKUP(Q483,Sheet5!$B$20:$C$23,2)</f>
        <v>#N/A</v>
      </c>
      <c r="S483" s="172"/>
      <c r="T483" s="141"/>
    </row>
    <row r="484" spans="2:20" ht="15.75" thickBot="1" x14ac:dyDescent="0.3">
      <c r="B484" s="35"/>
      <c r="C484" s="36"/>
      <c r="D484" s="36"/>
      <c r="E484" s="36"/>
      <c r="F484" s="36"/>
      <c r="G484" s="36"/>
      <c r="H484" s="36"/>
      <c r="I484" s="141"/>
      <c r="K484" s="49"/>
      <c r="L484" s="151">
        <f t="shared" si="14"/>
        <v>0</v>
      </c>
      <c r="M484" s="36"/>
      <c r="N484" s="36"/>
      <c r="O484" s="36"/>
      <c r="P484" s="36"/>
      <c r="Q484" s="173"/>
      <c r="R484" s="174" t="e">
        <f>VLOOKUP(Q484,Sheet5!$B$20:$C$23,2)</f>
        <v>#N/A</v>
      </c>
      <c r="S484" s="172"/>
      <c r="T484" s="141"/>
    </row>
    <row r="485" spans="2:20" ht="15.75" thickBot="1" x14ac:dyDescent="0.3">
      <c r="B485" s="35"/>
      <c r="C485" s="36"/>
      <c r="D485" s="36"/>
      <c r="E485" s="36"/>
      <c r="F485" s="36"/>
      <c r="G485" s="36"/>
      <c r="H485" s="36"/>
      <c r="I485" s="141"/>
      <c r="K485" s="49"/>
      <c r="L485" s="151">
        <f t="shared" si="14"/>
        <v>0</v>
      </c>
      <c r="M485" s="36"/>
      <c r="N485" s="36"/>
      <c r="O485" s="36"/>
      <c r="P485" s="36"/>
      <c r="Q485" s="173"/>
      <c r="R485" s="174" t="e">
        <f>VLOOKUP(Q485,Sheet5!$B$20:$C$23,2)</f>
        <v>#N/A</v>
      </c>
      <c r="S485" s="172"/>
      <c r="T485" s="141"/>
    </row>
    <row r="486" spans="2:20" ht="15.75" thickBot="1" x14ac:dyDescent="0.3">
      <c r="B486" s="35"/>
      <c r="C486" s="36"/>
      <c r="D486" s="36"/>
      <c r="E486" s="36"/>
      <c r="F486" s="36"/>
      <c r="G486" s="36"/>
      <c r="H486" s="36"/>
      <c r="I486" s="141"/>
      <c r="K486" s="49"/>
      <c r="L486" s="151">
        <f t="shared" si="14"/>
        <v>0</v>
      </c>
      <c r="M486" s="36"/>
      <c r="N486" s="36"/>
      <c r="O486" s="36"/>
      <c r="P486" s="36"/>
      <c r="Q486" s="173"/>
      <c r="R486" s="174" t="e">
        <f>VLOOKUP(Q486,Sheet5!$B$20:$C$23,2)</f>
        <v>#N/A</v>
      </c>
      <c r="S486" s="172"/>
      <c r="T486" s="141"/>
    </row>
    <row r="487" spans="2:20" ht="15.75" thickBot="1" x14ac:dyDescent="0.3">
      <c r="B487" s="35"/>
      <c r="C487" s="36"/>
      <c r="D487" s="36"/>
      <c r="E487" s="36"/>
      <c r="F487" s="36"/>
      <c r="G487" s="36"/>
      <c r="H487" s="36"/>
      <c r="I487" s="141"/>
      <c r="K487" s="49"/>
      <c r="L487" s="151">
        <f t="shared" si="14"/>
        <v>0</v>
      </c>
      <c r="M487" s="36"/>
      <c r="N487" s="36"/>
      <c r="O487" s="36"/>
      <c r="P487" s="36"/>
      <c r="Q487" s="173"/>
      <c r="R487" s="174" t="e">
        <f>VLOOKUP(Q487,Sheet5!$B$20:$C$23,2)</f>
        <v>#N/A</v>
      </c>
      <c r="S487" s="172"/>
      <c r="T487" s="141"/>
    </row>
    <row r="488" spans="2:20" ht="15.75" thickBot="1" x14ac:dyDescent="0.3">
      <c r="B488" s="35"/>
      <c r="C488" s="36"/>
      <c r="D488" s="36"/>
      <c r="E488" s="36"/>
      <c r="F488" s="36"/>
      <c r="G488" s="36"/>
      <c r="H488" s="36"/>
      <c r="I488" s="141"/>
      <c r="K488" s="49"/>
      <c r="L488" s="151">
        <f t="shared" si="14"/>
        <v>0</v>
      </c>
      <c r="M488" s="36"/>
      <c r="N488" s="36"/>
      <c r="O488" s="36"/>
      <c r="P488" s="36"/>
      <c r="Q488" s="173"/>
      <c r="R488" s="174" t="e">
        <f>VLOOKUP(Q488,Sheet5!$B$20:$C$23,2)</f>
        <v>#N/A</v>
      </c>
      <c r="S488" s="172"/>
      <c r="T488" s="141"/>
    </row>
    <row r="489" spans="2:20" ht="15.75" thickBot="1" x14ac:dyDescent="0.3">
      <c r="B489" s="35"/>
      <c r="C489" s="36"/>
      <c r="D489" s="36"/>
      <c r="E489" s="36"/>
      <c r="F489" s="36"/>
      <c r="G489" s="36"/>
      <c r="H489" s="36"/>
      <c r="I489" s="141"/>
      <c r="K489" s="49"/>
      <c r="L489" s="151">
        <f t="shared" si="14"/>
        <v>0</v>
      </c>
      <c r="M489" s="36"/>
      <c r="N489" s="36"/>
      <c r="O489" s="36"/>
      <c r="P489" s="36"/>
      <c r="Q489" s="173"/>
      <c r="R489" s="174" t="e">
        <f>VLOOKUP(Q489,Sheet5!$B$20:$C$23,2)</f>
        <v>#N/A</v>
      </c>
      <c r="S489" s="172"/>
      <c r="T489" s="141"/>
    </row>
    <row r="490" spans="2:20" ht="15.75" thickBot="1" x14ac:dyDescent="0.3">
      <c r="B490" s="35"/>
      <c r="C490" s="36"/>
      <c r="D490" s="36"/>
      <c r="E490" s="36"/>
      <c r="F490" s="36"/>
      <c r="G490" s="36"/>
      <c r="H490" s="36"/>
      <c r="I490" s="141"/>
      <c r="K490" s="49"/>
      <c r="L490" s="151">
        <f t="shared" si="14"/>
        <v>0</v>
      </c>
      <c r="M490" s="36"/>
      <c r="N490" s="36"/>
      <c r="O490" s="36"/>
      <c r="P490" s="36"/>
      <c r="Q490" s="173"/>
      <c r="R490" s="174" t="e">
        <f>VLOOKUP(Q490,Sheet5!$B$20:$C$23,2)</f>
        <v>#N/A</v>
      </c>
      <c r="S490" s="172"/>
      <c r="T490" s="141"/>
    </row>
    <row r="491" spans="2:20" ht="15.75" thickBot="1" x14ac:dyDescent="0.3">
      <c r="B491" s="35"/>
      <c r="C491" s="36"/>
      <c r="D491" s="36"/>
      <c r="E491" s="36"/>
      <c r="F491" s="36"/>
      <c r="G491" s="36"/>
      <c r="H491" s="36"/>
      <c r="I491" s="141"/>
      <c r="K491" s="49"/>
      <c r="L491" s="151">
        <f t="shared" si="14"/>
        <v>0</v>
      </c>
      <c r="M491" s="36"/>
      <c r="N491" s="36"/>
      <c r="O491" s="36"/>
      <c r="P491" s="36"/>
      <c r="Q491" s="173"/>
      <c r="R491" s="174" t="e">
        <f>VLOOKUP(Q491,Sheet5!$B$20:$C$23,2)</f>
        <v>#N/A</v>
      </c>
      <c r="S491" s="172"/>
      <c r="T491" s="141"/>
    </row>
    <row r="492" spans="2:20" ht="15.75" thickBot="1" x14ac:dyDescent="0.3">
      <c r="B492" s="35"/>
      <c r="C492" s="36"/>
      <c r="D492" s="36"/>
      <c r="E492" s="36"/>
      <c r="F492" s="36"/>
      <c r="G492" s="36"/>
      <c r="H492" s="36"/>
      <c r="I492" s="141"/>
      <c r="K492" s="49"/>
      <c r="L492" s="151">
        <f t="shared" si="14"/>
        <v>0</v>
      </c>
      <c r="M492" s="36"/>
      <c r="N492" s="36"/>
      <c r="O492" s="36"/>
      <c r="P492" s="36"/>
      <c r="Q492" s="173"/>
      <c r="R492" s="174" t="e">
        <f>VLOOKUP(Q492,Sheet5!$B$20:$C$23,2)</f>
        <v>#N/A</v>
      </c>
      <c r="S492" s="172"/>
      <c r="T492" s="141"/>
    </row>
    <row r="493" spans="2:20" ht="15.75" thickBot="1" x14ac:dyDescent="0.3">
      <c r="B493" s="35"/>
      <c r="C493" s="36"/>
      <c r="D493" s="36"/>
      <c r="E493" s="36"/>
      <c r="F493" s="36"/>
      <c r="G493" s="36"/>
      <c r="H493" s="36"/>
      <c r="I493" s="141"/>
      <c r="K493" s="49"/>
      <c r="L493" s="151">
        <f t="shared" si="14"/>
        <v>0</v>
      </c>
      <c r="M493" s="36"/>
      <c r="N493" s="36"/>
      <c r="O493" s="36"/>
      <c r="P493" s="36"/>
      <c r="Q493" s="173"/>
      <c r="R493" s="174" t="e">
        <f>VLOOKUP(Q493,Sheet5!$B$20:$C$23,2)</f>
        <v>#N/A</v>
      </c>
      <c r="S493" s="172"/>
      <c r="T493" s="141"/>
    </row>
    <row r="494" spans="2:20" ht="15.75" thickBot="1" x14ac:dyDescent="0.3">
      <c r="B494" s="35"/>
      <c r="C494" s="36"/>
      <c r="D494" s="36"/>
      <c r="E494" s="36"/>
      <c r="F494" s="36"/>
      <c r="G494" s="36"/>
      <c r="H494" s="36"/>
      <c r="I494" s="141"/>
      <c r="K494" s="49"/>
      <c r="L494" s="151">
        <f t="shared" si="14"/>
        <v>0</v>
      </c>
      <c r="M494" s="36"/>
      <c r="N494" s="36"/>
      <c r="O494" s="36"/>
      <c r="P494" s="36"/>
      <c r="Q494" s="173"/>
      <c r="R494" s="174" t="e">
        <f>VLOOKUP(Q494,Sheet5!$B$20:$C$23,2)</f>
        <v>#N/A</v>
      </c>
      <c r="S494" s="172"/>
      <c r="T494" s="141"/>
    </row>
    <row r="495" spans="2:20" ht="15.75" thickBot="1" x14ac:dyDescent="0.3">
      <c r="B495" s="35"/>
      <c r="C495" s="36"/>
      <c r="D495" s="36"/>
      <c r="E495" s="36"/>
      <c r="F495" s="36"/>
      <c r="G495" s="36"/>
      <c r="H495" s="36"/>
      <c r="I495" s="141"/>
      <c r="K495" s="49"/>
      <c r="L495" s="151">
        <f t="shared" si="14"/>
        <v>0</v>
      </c>
      <c r="M495" s="36"/>
      <c r="N495" s="36"/>
      <c r="O495" s="36"/>
      <c r="P495" s="36"/>
      <c r="Q495" s="173"/>
      <c r="R495" s="174" t="e">
        <f>VLOOKUP(Q495,Sheet5!$B$20:$C$23,2)</f>
        <v>#N/A</v>
      </c>
      <c r="S495" s="172"/>
      <c r="T495" s="141"/>
    </row>
    <row r="496" spans="2:20" ht="15.75" thickBot="1" x14ac:dyDescent="0.3">
      <c r="B496" s="35"/>
      <c r="C496" s="36"/>
      <c r="D496" s="36"/>
      <c r="E496" s="36"/>
      <c r="F496" s="36"/>
      <c r="G496" s="36"/>
      <c r="H496" s="36"/>
      <c r="I496" s="141"/>
      <c r="K496" s="49"/>
      <c r="L496" s="151">
        <f t="shared" si="14"/>
        <v>0</v>
      </c>
      <c r="M496" s="36"/>
      <c r="N496" s="36"/>
      <c r="O496" s="36"/>
      <c r="P496" s="36"/>
      <c r="Q496" s="173"/>
      <c r="R496" s="174" t="e">
        <f>VLOOKUP(Q496,Sheet5!$B$20:$C$23,2)</f>
        <v>#N/A</v>
      </c>
      <c r="S496" s="172"/>
      <c r="T496" s="141"/>
    </row>
    <row r="497" spans="2:20" ht="15.75" thickBot="1" x14ac:dyDescent="0.3">
      <c r="B497" s="35"/>
      <c r="C497" s="36"/>
      <c r="D497" s="36"/>
      <c r="E497" s="36"/>
      <c r="F497" s="36"/>
      <c r="G497" s="36"/>
      <c r="H497" s="36"/>
      <c r="I497" s="141"/>
      <c r="K497" s="49"/>
      <c r="L497" s="151">
        <f t="shared" si="14"/>
        <v>0</v>
      </c>
      <c r="M497" s="36"/>
      <c r="N497" s="36"/>
      <c r="O497" s="36"/>
      <c r="P497" s="36"/>
      <c r="Q497" s="173"/>
      <c r="R497" s="174" t="e">
        <f>VLOOKUP(Q497,Sheet5!$B$20:$C$23,2)</f>
        <v>#N/A</v>
      </c>
      <c r="S497" s="172"/>
      <c r="T497" s="141"/>
    </row>
    <row r="498" spans="2:20" ht="15.75" thickBot="1" x14ac:dyDescent="0.3">
      <c r="B498" s="35"/>
      <c r="C498" s="36"/>
      <c r="D498" s="36"/>
      <c r="E498" s="36"/>
      <c r="F498" s="36"/>
      <c r="G498" s="36"/>
      <c r="H498" s="36"/>
      <c r="I498" s="141"/>
      <c r="K498" s="49"/>
      <c r="L498" s="151">
        <f t="shared" si="14"/>
        <v>0</v>
      </c>
      <c r="M498" s="36"/>
      <c r="N498" s="36"/>
      <c r="O498" s="36"/>
      <c r="P498" s="36"/>
      <c r="Q498" s="173"/>
      <c r="R498" s="174" t="e">
        <f>VLOOKUP(Q498,Sheet5!$B$20:$C$23,2)</f>
        <v>#N/A</v>
      </c>
      <c r="S498" s="172"/>
      <c r="T498" s="141"/>
    </row>
    <row r="499" spans="2:20" ht="15.75" thickBot="1" x14ac:dyDescent="0.3">
      <c r="B499" s="35"/>
      <c r="C499" s="36"/>
      <c r="D499" s="36"/>
      <c r="E499" s="36"/>
      <c r="F499" s="36"/>
      <c r="G499" s="36"/>
      <c r="H499" s="36"/>
      <c r="I499" s="141"/>
      <c r="K499" s="49"/>
      <c r="L499" s="151">
        <f t="shared" si="14"/>
        <v>0</v>
      </c>
      <c r="M499" s="36"/>
      <c r="N499" s="36"/>
      <c r="O499" s="36"/>
      <c r="P499" s="36"/>
      <c r="Q499" s="173"/>
      <c r="R499" s="174" t="e">
        <f>VLOOKUP(Q499,Sheet5!$B$20:$C$23,2)</f>
        <v>#N/A</v>
      </c>
      <c r="S499" s="172"/>
      <c r="T499" s="141"/>
    </row>
    <row r="500" spans="2:20" ht="15.75" thickBot="1" x14ac:dyDescent="0.3">
      <c r="B500" s="35"/>
      <c r="C500" s="36"/>
      <c r="D500" s="36"/>
      <c r="E500" s="36"/>
      <c r="F500" s="36"/>
      <c r="G500" s="36"/>
      <c r="H500" s="36"/>
      <c r="I500" s="141"/>
      <c r="K500" s="49"/>
      <c r="L500" s="151">
        <f t="shared" si="14"/>
        <v>0</v>
      </c>
      <c r="M500" s="36"/>
      <c r="N500" s="36"/>
      <c r="O500" s="36"/>
      <c r="P500" s="36"/>
      <c r="Q500" s="173"/>
      <c r="R500" s="174" t="e">
        <f>VLOOKUP(Q500,Sheet5!$B$20:$C$23,2)</f>
        <v>#N/A</v>
      </c>
      <c r="S500" s="172"/>
      <c r="T500" s="141"/>
    </row>
    <row r="501" spans="2:20" ht="15.75" thickBot="1" x14ac:dyDescent="0.3">
      <c r="B501" s="35"/>
      <c r="C501" s="36"/>
      <c r="D501" s="36"/>
      <c r="E501" s="36"/>
      <c r="F501" s="36"/>
      <c r="G501" s="36"/>
      <c r="H501" s="36"/>
      <c r="I501" s="141"/>
      <c r="K501" s="49"/>
      <c r="L501" s="151">
        <f t="shared" si="14"/>
        <v>0</v>
      </c>
      <c r="M501" s="36"/>
      <c r="N501" s="36"/>
      <c r="O501" s="36"/>
      <c r="P501" s="36"/>
      <c r="Q501" s="173"/>
      <c r="R501" s="174" t="e">
        <f>VLOOKUP(Q501,Sheet5!$B$20:$C$23,2)</f>
        <v>#N/A</v>
      </c>
      <c r="S501" s="172"/>
      <c r="T501" s="141"/>
    </row>
    <row r="502" spans="2:20" ht="15.75" thickBot="1" x14ac:dyDescent="0.3">
      <c r="B502" s="35"/>
      <c r="C502" s="36"/>
      <c r="D502" s="36"/>
      <c r="E502" s="36"/>
      <c r="F502" s="36"/>
      <c r="G502" s="36"/>
      <c r="H502" s="36"/>
      <c r="I502" s="141"/>
      <c r="K502" s="49"/>
      <c r="L502" s="151">
        <f t="shared" si="14"/>
        <v>0</v>
      </c>
      <c r="M502" s="36"/>
      <c r="N502" s="36"/>
      <c r="O502" s="36"/>
      <c r="P502" s="36"/>
      <c r="Q502" s="173"/>
      <c r="R502" s="174" t="e">
        <f>VLOOKUP(Q502,Sheet5!$B$20:$C$23,2)</f>
        <v>#N/A</v>
      </c>
      <c r="S502" s="172"/>
      <c r="T502" s="141"/>
    </row>
    <row r="503" spans="2:20" ht="15.75" thickBot="1" x14ac:dyDescent="0.3">
      <c r="B503" s="35"/>
      <c r="C503" s="36"/>
      <c r="D503" s="36"/>
      <c r="E503" s="36"/>
      <c r="F503" s="36"/>
      <c r="G503" s="36"/>
      <c r="H503" s="36"/>
      <c r="I503" s="141"/>
      <c r="K503" s="49"/>
      <c r="L503" s="151">
        <f t="shared" si="14"/>
        <v>0</v>
      </c>
      <c r="M503" s="36"/>
      <c r="N503" s="36"/>
      <c r="O503" s="36"/>
      <c r="P503" s="36"/>
      <c r="Q503" s="173"/>
      <c r="R503" s="174" t="e">
        <f>VLOOKUP(Q503,Sheet5!$B$20:$C$23,2)</f>
        <v>#N/A</v>
      </c>
      <c r="S503" s="172"/>
      <c r="T503" s="141"/>
    </row>
    <row r="504" spans="2:20" ht="15.75" thickBot="1" x14ac:dyDescent="0.3">
      <c r="B504" s="35"/>
      <c r="C504" s="36"/>
      <c r="D504" s="36"/>
      <c r="E504" s="36"/>
      <c r="F504" s="36"/>
      <c r="G504" s="36"/>
      <c r="H504" s="36"/>
      <c r="I504" s="141"/>
      <c r="K504" s="49"/>
      <c r="L504" s="151">
        <f t="shared" si="14"/>
        <v>0</v>
      </c>
      <c r="M504" s="36"/>
      <c r="N504" s="36"/>
      <c r="O504" s="36"/>
      <c r="P504" s="36"/>
      <c r="Q504" s="173"/>
      <c r="R504" s="174" t="e">
        <f>VLOOKUP(Q504,Sheet5!$B$20:$C$23,2)</f>
        <v>#N/A</v>
      </c>
      <c r="S504" s="172"/>
      <c r="T504" s="141"/>
    </row>
    <row r="505" spans="2:20" ht="15.75" thickBot="1" x14ac:dyDescent="0.3">
      <c r="B505" s="35"/>
      <c r="C505" s="36"/>
      <c r="D505" s="36"/>
      <c r="E505" s="36"/>
      <c r="F505" s="36"/>
      <c r="G505" s="36"/>
      <c r="H505" s="36"/>
      <c r="I505" s="141"/>
      <c r="K505" s="49"/>
      <c r="L505" s="151">
        <f t="shared" si="14"/>
        <v>0</v>
      </c>
      <c r="M505" s="36"/>
      <c r="N505" s="36"/>
      <c r="O505" s="36"/>
      <c r="P505" s="36"/>
      <c r="Q505" s="173"/>
      <c r="R505" s="174" t="e">
        <f>VLOOKUP(Q505,Sheet5!$B$20:$C$23,2)</f>
        <v>#N/A</v>
      </c>
      <c r="S505" s="172"/>
      <c r="T505" s="141"/>
    </row>
    <row r="506" spans="2:20" ht="15.75" thickBot="1" x14ac:dyDescent="0.3">
      <c r="B506" s="35"/>
      <c r="C506" s="36"/>
      <c r="D506" s="36"/>
      <c r="E506" s="36"/>
      <c r="F506" s="36"/>
      <c r="G506" s="36"/>
      <c r="H506" s="36"/>
      <c r="I506" s="141"/>
      <c r="K506" s="49"/>
      <c r="L506" s="151">
        <f t="shared" si="14"/>
        <v>0</v>
      </c>
      <c r="M506" s="36"/>
      <c r="N506" s="36"/>
      <c r="O506" s="36"/>
      <c r="P506" s="36"/>
      <c r="Q506" s="173"/>
      <c r="R506" s="174" t="e">
        <f>VLOOKUP(Q506,Sheet5!$B$20:$C$23,2)</f>
        <v>#N/A</v>
      </c>
      <c r="S506" s="172"/>
      <c r="T506" s="141"/>
    </row>
    <row r="507" spans="2:20" ht="15.75" thickBot="1" x14ac:dyDescent="0.3">
      <c r="B507" s="35"/>
      <c r="C507" s="36"/>
      <c r="D507" s="36"/>
      <c r="E507" s="36"/>
      <c r="F507" s="36"/>
      <c r="G507" s="36"/>
      <c r="H507" s="36"/>
      <c r="I507" s="141"/>
      <c r="K507" s="49"/>
      <c r="L507" s="151">
        <f t="shared" si="14"/>
        <v>0</v>
      </c>
      <c r="M507" s="36"/>
      <c r="N507" s="36"/>
      <c r="O507" s="36"/>
      <c r="P507" s="36"/>
      <c r="Q507" s="173"/>
      <c r="R507" s="174" t="e">
        <f>VLOOKUP(Q507,Sheet5!$B$20:$C$23,2)</f>
        <v>#N/A</v>
      </c>
      <c r="S507" s="172"/>
      <c r="T507" s="141"/>
    </row>
    <row r="508" spans="2:20" ht="15.75" thickBot="1" x14ac:dyDescent="0.3">
      <c r="B508" s="35"/>
      <c r="C508" s="36"/>
      <c r="D508" s="36"/>
      <c r="E508" s="36"/>
      <c r="F508" s="36"/>
      <c r="G508" s="36"/>
      <c r="H508" s="36"/>
      <c r="I508" s="141"/>
      <c r="K508" s="49"/>
      <c r="L508" s="151">
        <f t="shared" si="14"/>
        <v>0</v>
      </c>
      <c r="M508" s="36"/>
      <c r="N508" s="36"/>
      <c r="O508" s="36"/>
      <c r="P508" s="36"/>
      <c r="Q508" s="173"/>
      <c r="R508" s="174" t="e">
        <f>VLOOKUP(Q508,Sheet5!$B$20:$C$23,2)</f>
        <v>#N/A</v>
      </c>
      <c r="S508" s="172"/>
      <c r="T508" s="141"/>
    </row>
    <row r="509" spans="2:20" ht="15.75" thickBot="1" x14ac:dyDescent="0.3">
      <c r="B509" s="35"/>
      <c r="C509" s="36"/>
      <c r="D509" s="36"/>
      <c r="E509" s="36"/>
      <c r="F509" s="36"/>
      <c r="G509" s="36"/>
      <c r="H509" s="36"/>
      <c r="I509" s="141"/>
      <c r="K509" s="49"/>
      <c r="L509" s="151">
        <f t="shared" si="14"/>
        <v>0</v>
      </c>
      <c r="M509" s="36"/>
      <c r="N509" s="36"/>
      <c r="O509" s="36"/>
      <c r="P509" s="36"/>
      <c r="Q509" s="173"/>
      <c r="R509" s="174" t="e">
        <f>VLOOKUP(Q509,Sheet5!$B$20:$C$23,2)</f>
        <v>#N/A</v>
      </c>
      <c r="S509" s="172"/>
      <c r="T509" s="141"/>
    </row>
    <row r="510" spans="2:20" ht="15.75" thickBot="1" x14ac:dyDescent="0.3">
      <c r="B510" s="35"/>
      <c r="C510" s="36"/>
      <c r="D510" s="36"/>
      <c r="E510" s="36"/>
      <c r="F510" s="36"/>
      <c r="G510" s="36"/>
      <c r="H510" s="36"/>
      <c r="I510" s="141"/>
      <c r="K510" s="49"/>
      <c r="L510" s="151">
        <f t="shared" si="14"/>
        <v>0</v>
      </c>
      <c r="M510" s="36"/>
      <c r="N510" s="36"/>
      <c r="O510" s="36"/>
      <c r="P510" s="36"/>
      <c r="Q510" s="173"/>
      <c r="R510" s="174" t="e">
        <f>VLOOKUP(Q510,Sheet5!$B$20:$C$23,2)</f>
        <v>#N/A</v>
      </c>
      <c r="S510" s="172"/>
      <c r="T510" s="141"/>
    </row>
    <row r="511" spans="2:20" ht="15.75" thickBot="1" x14ac:dyDescent="0.3">
      <c r="B511" s="35"/>
      <c r="C511" s="36"/>
      <c r="D511" s="36"/>
      <c r="E511" s="36"/>
      <c r="F511" s="36"/>
      <c r="G511" s="36"/>
      <c r="H511" s="36"/>
      <c r="I511" s="141"/>
      <c r="K511" s="49"/>
      <c r="L511" s="151">
        <f t="shared" si="14"/>
        <v>0</v>
      </c>
      <c r="M511" s="36"/>
      <c r="N511" s="36"/>
      <c r="O511" s="36"/>
      <c r="P511" s="36"/>
      <c r="Q511" s="173"/>
      <c r="R511" s="174" t="e">
        <f>VLOOKUP(Q511,Sheet5!$B$20:$C$23,2)</f>
        <v>#N/A</v>
      </c>
      <c r="S511" s="172"/>
      <c r="T511" s="141"/>
    </row>
    <row r="512" spans="2:20" ht="15.75" thickBot="1" x14ac:dyDescent="0.3">
      <c r="B512" s="35"/>
      <c r="C512" s="36"/>
      <c r="D512" s="36"/>
      <c r="E512" s="36"/>
      <c r="F512" s="36"/>
      <c r="G512" s="36"/>
      <c r="H512" s="36"/>
      <c r="I512" s="141"/>
      <c r="K512" s="49"/>
      <c r="L512" s="151">
        <f t="shared" si="14"/>
        <v>0</v>
      </c>
      <c r="M512" s="36"/>
      <c r="N512" s="36"/>
      <c r="O512" s="36"/>
      <c r="P512" s="36"/>
      <c r="Q512" s="173"/>
      <c r="R512" s="174" t="e">
        <f>VLOOKUP(Q512,Sheet5!$B$20:$C$23,2)</f>
        <v>#N/A</v>
      </c>
      <c r="S512" s="172"/>
      <c r="T512" s="141"/>
    </row>
    <row r="513" spans="2:20" ht="15.75" thickBot="1" x14ac:dyDescent="0.3">
      <c r="B513" s="35"/>
      <c r="C513" s="36"/>
      <c r="D513" s="36"/>
      <c r="E513" s="36"/>
      <c r="F513" s="36"/>
      <c r="G513" s="36"/>
      <c r="H513" s="36"/>
      <c r="I513" s="141"/>
      <c r="K513" s="49"/>
      <c r="L513" s="151">
        <f t="shared" si="14"/>
        <v>0</v>
      </c>
      <c r="M513" s="36"/>
      <c r="N513" s="36"/>
      <c r="O513" s="36"/>
      <c r="P513" s="36"/>
      <c r="Q513" s="173"/>
      <c r="R513" s="174" t="e">
        <f>VLOOKUP(Q513,Sheet5!$B$20:$C$23,2)</f>
        <v>#N/A</v>
      </c>
      <c r="S513" s="172"/>
      <c r="T513" s="141"/>
    </row>
    <row r="514" spans="2:20" ht="15.75" thickBot="1" x14ac:dyDescent="0.3">
      <c r="B514" s="35"/>
      <c r="C514" s="36"/>
      <c r="D514" s="36"/>
      <c r="E514" s="36"/>
      <c r="F514" s="36"/>
      <c r="G514" s="36"/>
      <c r="H514" s="36"/>
      <c r="I514" s="141"/>
      <c r="K514" s="49"/>
      <c r="L514" s="151">
        <f t="shared" si="14"/>
        <v>0</v>
      </c>
      <c r="M514" s="36"/>
      <c r="N514" s="36"/>
      <c r="O514" s="36"/>
      <c r="P514" s="36"/>
      <c r="Q514" s="173"/>
      <c r="R514" s="174" t="e">
        <f>VLOOKUP(Q514,Sheet5!$B$20:$C$23,2)</f>
        <v>#N/A</v>
      </c>
      <c r="S514" s="172"/>
      <c r="T514" s="141"/>
    </row>
    <row r="515" spans="2:20" ht="15.75" thickBot="1" x14ac:dyDescent="0.3">
      <c r="B515" s="35"/>
      <c r="C515" s="36"/>
      <c r="D515" s="36"/>
      <c r="E515" s="36"/>
      <c r="F515" s="36"/>
      <c r="G515" s="36"/>
      <c r="H515" s="36"/>
      <c r="I515" s="141"/>
      <c r="K515" s="49"/>
      <c r="L515" s="151">
        <f t="shared" si="14"/>
        <v>0</v>
      </c>
      <c r="M515" s="36"/>
      <c r="N515" s="36"/>
      <c r="O515" s="36"/>
      <c r="P515" s="36"/>
      <c r="Q515" s="173"/>
      <c r="R515" s="174" t="e">
        <f>VLOOKUP(Q515,Sheet5!$B$20:$C$23,2)</f>
        <v>#N/A</v>
      </c>
      <c r="S515" s="172"/>
      <c r="T515" s="141"/>
    </row>
    <row r="516" spans="2:20" ht="15.75" thickBot="1" x14ac:dyDescent="0.3">
      <c r="B516" s="35"/>
      <c r="C516" s="36"/>
      <c r="D516" s="36"/>
      <c r="E516" s="36"/>
      <c r="F516" s="36"/>
      <c r="G516" s="36"/>
      <c r="H516" s="36"/>
      <c r="I516" s="141"/>
      <c r="K516" s="49"/>
      <c r="L516" s="151">
        <f t="shared" si="14"/>
        <v>0</v>
      </c>
      <c r="M516" s="36"/>
      <c r="N516" s="36"/>
      <c r="O516" s="36"/>
      <c r="P516" s="36"/>
      <c r="Q516" s="173"/>
      <c r="R516" s="174" t="e">
        <f>VLOOKUP(Q516,Sheet5!$B$20:$C$23,2)</f>
        <v>#N/A</v>
      </c>
      <c r="S516" s="172"/>
      <c r="T516" s="141"/>
    </row>
    <row r="517" spans="2:20" ht="15.75" thickBot="1" x14ac:dyDescent="0.3">
      <c r="B517" s="35"/>
      <c r="C517" s="36"/>
      <c r="D517" s="36"/>
      <c r="E517" s="36"/>
      <c r="F517" s="36"/>
      <c r="G517" s="36"/>
      <c r="H517" s="36"/>
      <c r="I517" s="141"/>
      <c r="K517" s="49"/>
      <c r="L517" s="151">
        <f t="shared" si="14"/>
        <v>0</v>
      </c>
      <c r="M517" s="36"/>
      <c r="N517" s="36"/>
      <c r="O517" s="36"/>
      <c r="P517" s="36"/>
      <c r="Q517" s="173"/>
      <c r="R517" s="174" t="e">
        <f>VLOOKUP(Q517,Sheet5!$B$20:$C$23,2)</f>
        <v>#N/A</v>
      </c>
      <c r="S517" s="172"/>
      <c r="T517" s="141"/>
    </row>
    <row r="518" spans="2:20" ht="15.75" thickBot="1" x14ac:dyDescent="0.3">
      <c r="B518" s="35"/>
      <c r="C518" s="36"/>
      <c r="D518" s="36"/>
      <c r="E518" s="36"/>
      <c r="F518" s="36"/>
      <c r="G518" s="36"/>
      <c r="H518" s="36"/>
      <c r="I518" s="141"/>
      <c r="K518" s="49"/>
      <c r="L518" s="151">
        <f t="shared" si="14"/>
        <v>0</v>
      </c>
      <c r="M518" s="36"/>
      <c r="N518" s="36"/>
      <c r="O518" s="36"/>
      <c r="P518" s="36"/>
      <c r="Q518" s="173"/>
      <c r="R518" s="174" t="e">
        <f>VLOOKUP(Q518,Sheet5!$B$20:$C$23,2)</f>
        <v>#N/A</v>
      </c>
      <c r="S518" s="172"/>
      <c r="T518" s="141"/>
    </row>
    <row r="519" spans="2:20" ht="15.75" thickBot="1" x14ac:dyDescent="0.3">
      <c r="B519" s="35"/>
      <c r="C519" s="36"/>
      <c r="D519" s="36"/>
      <c r="E519" s="36"/>
      <c r="F519" s="36"/>
      <c r="G519" s="36"/>
      <c r="H519" s="36"/>
      <c r="I519" s="141"/>
      <c r="K519" s="49"/>
      <c r="L519" s="151">
        <f t="shared" si="14"/>
        <v>0</v>
      </c>
      <c r="M519" s="36"/>
      <c r="N519" s="36"/>
      <c r="O519" s="36"/>
      <c r="P519" s="36"/>
      <c r="Q519" s="173"/>
      <c r="R519" s="174" t="e">
        <f>VLOOKUP(Q519,Sheet5!$B$20:$C$23,2)</f>
        <v>#N/A</v>
      </c>
      <c r="S519" s="172"/>
      <c r="T519" s="141"/>
    </row>
    <row r="520" spans="2:20" ht="15.75" thickBot="1" x14ac:dyDescent="0.3">
      <c r="B520" s="35"/>
      <c r="C520" s="36"/>
      <c r="D520" s="36"/>
      <c r="E520" s="36"/>
      <c r="F520" s="36"/>
      <c r="G520" s="36"/>
      <c r="H520" s="36"/>
      <c r="I520" s="141"/>
      <c r="K520" s="49"/>
      <c r="L520" s="151">
        <f t="shared" si="14"/>
        <v>0</v>
      </c>
      <c r="M520" s="36"/>
      <c r="N520" s="36"/>
      <c r="O520" s="36"/>
      <c r="P520" s="36"/>
      <c r="Q520" s="173"/>
      <c r="R520" s="174" t="e">
        <f>VLOOKUP(Q520,Sheet5!$B$20:$C$23,2)</f>
        <v>#N/A</v>
      </c>
      <c r="S520" s="172"/>
      <c r="T520" s="141"/>
    </row>
    <row r="521" spans="2:20" ht="15.75" thickBot="1" x14ac:dyDescent="0.3">
      <c r="B521" s="35"/>
      <c r="C521" s="36"/>
      <c r="D521" s="36"/>
      <c r="E521" s="36"/>
      <c r="F521" s="36"/>
      <c r="G521" s="36"/>
      <c r="H521" s="36"/>
      <c r="I521" s="141"/>
      <c r="K521" s="49"/>
      <c r="L521" s="151">
        <f t="shared" si="14"/>
        <v>0</v>
      </c>
      <c r="M521" s="36"/>
      <c r="N521" s="36"/>
      <c r="O521" s="36"/>
      <c r="P521" s="36"/>
      <c r="Q521" s="173"/>
      <c r="R521" s="174" t="e">
        <f>VLOOKUP(Q521,Sheet5!$B$20:$C$23,2)</f>
        <v>#N/A</v>
      </c>
      <c r="S521" s="172"/>
      <c r="T521" s="141"/>
    </row>
    <row r="522" spans="2:20" ht="15.75" thickBot="1" x14ac:dyDescent="0.3">
      <c r="B522" s="35"/>
      <c r="C522" s="36"/>
      <c r="D522" s="36"/>
      <c r="E522" s="36"/>
      <c r="F522" s="36"/>
      <c r="G522" s="36"/>
      <c r="H522" s="36"/>
      <c r="I522" s="141"/>
      <c r="K522" s="49"/>
      <c r="L522" s="151">
        <f t="shared" si="14"/>
        <v>0</v>
      </c>
      <c r="M522" s="36"/>
      <c r="N522" s="36"/>
      <c r="O522" s="36"/>
      <c r="P522" s="36"/>
      <c r="Q522" s="173"/>
      <c r="R522" s="174" t="e">
        <f>VLOOKUP(Q522,Sheet5!$B$20:$C$23,2)</f>
        <v>#N/A</v>
      </c>
      <c r="S522" s="172"/>
      <c r="T522" s="141"/>
    </row>
    <row r="523" spans="2:20" ht="15.75" thickBot="1" x14ac:dyDescent="0.3">
      <c r="B523" s="35"/>
      <c r="C523" s="36"/>
      <c r="D523" s="36"/>
      <c r="E523" s="36"/>
      <c r="F523" s="36"/>
      <c r="G523" s="36"/>
      <c r="H523" s="36"/>
      <c r="I523" s="141"/>
      <c r="K523" s="49"/>
      <c r="L523" s="151">
        <f t="shared" si="14"/>
        <v>0</v>
      </c>
      <c r="M523" s="36"/>
      <c r="N523" s="36"/>
      <c r="O523" s="36"/>
      <c r="P523" s="36"/>
      <c r="Q523" s="173"/>
      <c r="R523" s="174" t="e">
        <f>VLOOKUP(Q523,Sheet5!$B$20:$C$23,2)</f>
        <v>#N/A</v>
      </c>
      <c r="S523" s="172"/>
      <c r="T523" s="141"/>
    </row>
    <row r="524" spans="2:20" ht="15.75" thickBot="1" x14ac:dyDescent="0.3">
      <c r="B524" s="35"/>
      <c r="C524" s="36"/>
      <c r="D524" s="36"/>
      <c r="E524" s="36"/>
      <c r="F524" s="36"/>
      <c r="G524" s="36"/>
      <c r="H524" s="36"/>
      <c r="I524" s="141"/>
      <c r="K524" s="49"/>
      <c r="L524" s="151">
        <f t="shared" si="14"/>
        <v>0</v>
      </c>
      <c r="M524" s="36"/>
      <c r="N524" s="36"/>
      <c r="O524" s="36"/>
      <c r="P524" s="36"/>
      <c r="Q524" s="173"/>
      <c r="R524" s="174" t="e">
        <f>VLOOKUP(Q524,Sheet5!$B$20:$C$23,2)</f>
        <v>#N/A</v>
      </c>
      <c r="S524" s="172"/>
      <c r="T524" s="141"/>
    </row>
    <row r="525" spans="2:20" ht="15.75" thickBot="1" x14ac:dyDescent="0.3">
      <c r="B525" s="35"/>
      <c r="C525" s="36"/>
      <c r="D525" s="36"/>
      <c r="E525" s="36"/>
      <c r="F525" s="36"/>
      <c r="G525" s="36"/>
      <c r="H525" s="36"/>
      <c r="I525" s="141"/>
      <c r="K525" s="49"/>
      <c r="L525" s="151">
        <f t="shared" si="14"/>
        <v>0</v>
      </c>
      <c r="M525" s="36"/>
      <c r="N525" s="36"/>
      <c r="O525" s="36"/>
      <c r="P525" s="36"/>
      <c r="Q525" s="173"/>
      <c r="R525" s="174" t="e">
        <f>VLOOKUP(Q525,Sheet5!$B$20:$C$23,2)</f>
        <v>#N/A</v>
      </c>
      <c r="S525" s="172"/>
      <c r="T525" s="141"/>
    </row>
    <row r="526" spans="2:20" ht="15.75" thickBot="1" x14ac:dyDescent="0.3">
      <c r="B526" s="35"/>
      <c r="C526" s="36"/>
      <c r="D526" s="36"/>
      <c r="E526" s="36"/>
      <c r="F526" s="36"/>
      <c r="G526" s="36"/>
      <c r="H526" s="36"/>
      <c r="I526" s="141"/>
      <c r="K526" s="49"/>
      <c r="L526" s="151">
        <f t="shared" si="14"/>
        <v>0</v>
      </c>
      <c r="M526" s="36"/>
      <c r="N526" s="36"/>
      <c r="O526" s="36"/>
      <c r="P526" s="36"/>
      <c r="Q526" s="173"/>
      <c r="R526" s="174" t="e">
        <f>VLOOKUP(Q526,Sheet5!$B$20:$C$23,2)</f>
        <v>#N/A</v>
      </c>
      <c r="S526" s="172"/>
      <c r="T526" s="141"/>
    </row>
    <row r="527" spans="2:20" ht="15.75" thickBot="1" x14ac:dyDescent="0.3">
      <c r="B527" s="35"/>
      <c r="C527" s="36"/>
      <c r="D527" s="36"/>
      <c r="E527" s="36"/>
      <c r="F527" s="36"/>
      <c r="G527" s="36"/>
      <c r="H527" s="36"/>
      <c r="I527" s="141"/>
      <c r="K527" s="49"/>
      <c r="L527" s="151">
        <f t="shared" si="14"/>
        <v>0</v>
      </c>
      <c r="M527" s="36"/>
      <c r="N527" s="36"/>
      <c r="O527" s="36"/>
      <c r="P527" s="36"/>
      <c r="Q527" s="173"/>
      <c r="R527" s="174" t="e">
        <f>VLOOKUP(Q527,Sheet5!$B$20:$C$23,2)</f>
        <v>#N/A</v>
      </c>
      <c r="S527" s="172"/>
      <c r="T527" s="141"/>
    </row>
    <row r="528" spans="2:20" ht="15.75" thickBot="1" x14ac:dyDescent="0.3">
      <c r="B528" s="35"/>
      <c r="C528" s="36"/>
      <c r="D528" s="36"/>
      <c r="E528" s="36"/>
      <c r="F528" s="36"/>
      <c r="G528" s="36"/>
      <c r="H528" s="36"/>
      <c r="I528" s="141"/>
      <c r="K528" s="49"/>
      <c r="L528" s="151">
        <f t="shared" ref="L528:L591" si="15">C528</f>
        <v>0</v>
      </c>
      <c r="M528" s="36"/>
      <c r="N528" s="36"/>
      <c r="O528" s="36"/>
      <c r="P528" s="36"/>
      <c r="Q528" s="173"/>
      <c r="R528" s="174" t="e">
        <f>VLOOKUP(Q528,Sheet5!$B$20:$C$23,2)</f>
        <v>#N/A</v>
      </c>
      <c r="S528" s="172"/>
      <c r="T528" s="141"/>
    </row>
    <row r="529" spans="2:20" ht="15.75" thickBot="1" x14ac:dyDescent="0.3">
      <c r="B529" s="35"/>
      <c r="C529" s="36"/>
      <c r="D529" s="36"/>
      <c r="E529" s="36"/>
      <c r="F529" s="36"/>
      <c r="G529" s="36"/>
      <c r="H529" s="36"/>
      <c r="I529" s="141"/>
      <c r="K529" s="49"/>
      <c r="L529" s="151">
        <f t="shared" si="15"/>
        <v>0</v>
      </c>
      <c r="M529" s="36"/>
      <c r="N529" s="36"/>
      <c r="O529" s="36"/>
      <c r="P529" s="36"/>
      <c r="Q529" s="173"/>
      <c r="R529" s="174" t="e">
        <f>VLOOKUP(Q529,Sheet5!$B$20:$C$23,2)</f>
        <v>#N/A</v>
      </c>
      <c r="S529" s="172"/>
      <c r="T529" s="141"/>
    </row>
    <row r="530" spans="2:20" ht="15.75" thickBot="1" x14ac:dyDescent="0.3">
      <c r="B530" s="35"/>
      <c r="C530" s="36"/>
      <c r="D530" s="36"/>
      <c r="E530" s="36"/>
      <c r="F530" s="36"/>
      <c r="G530" s="36"/>
      <c r="H530" s="36"/>
      <c r="I530" s="141"/>
      <c r="K530" s="49"/>
      <c r="L530" s="151">
        <f t="shared" si="15"/>
        <v>0</v>
      </c>
      <c r="M530" s="36"/>
      <c r="N530" s="36"/>
      <c r="O530" s="36"/>
      <c r="P530" s="36"/>
      <c r="Q530" s="173"/>
      <c r="R530" s="174" t="e">
        <f>VLOOKUP(Q530,Sheet5!$B$20:$C$23,2)</f>
        <v>#N/A</v>
      </c>
      <c r="S530" s="172"/>
      <c r="T530" s="141"/>
    </row>
    <row r="531" spans="2:20" ht="15.75" thickBot="1" x14ac:dyDescent="0.3">
      <c r="B531" s="35"/>
      <c r="C531" s="36"/>
      <c r="D531" s="36"/>
      <c r="E531" s="36"/>
      <c r="F531" s="36"/>
      <c r="G531" s="36"/>
      <c r="H531" s="36"/>
      <c r="I531" s="141"/>
      <c r="K531" s="49"/>
      <c r="L531" s="151">
        <f t="shared" si="15"/>
        <v>0</v>
      </c>
      <c r="M531" s="36"/>
      <c r="N531" s="36"/>
      <c r="O531" s="36"/>
      <c r="P531" s="36"/>
      <c r="Q531" s="173"/>
      <c r="R531" s="174" t="e">
        <f>VLOOKUP(Q531,Sheet5!$B$20:$C$23,2)</f>
        <v>#N/A</v>
      </c>
      <c r="S531" s="172"/>
      <c r="T531" s="141"/>
    </row>
    <row r="532" spans="2:20" ht="15.75" thickBot="1" x14ac:dyDescent="0.3">
      <c r="B532" s="35"/>
      <c r="C532" s="36"/>
      <c r="D532" s="36"/>
      <c r="E532" s="36"/>
      <c r="F532" s="36"/>
      <c r="G532" s="36"/>
      <c r="H532" s="36"/>
      <c r="I532" s="141"/>
      <c r="K532" s="49"/>
      <c r="L532" s="151">
        <f t="shared" si="15"/>
        <v>0</v>
      </c>
      <c r="M532" s="36"/>
      <c r="N532" s="36"/>
      <c r="O532" s="36"/>
      <c r="P532" s="36"/>
      <c r="Q532" s="173"/>
      <c r="R532" s="174" t="e">
        <f>VLOOKUP(Q532,Sheet5!$B$20:$C$23,2)</f>
        <v>#N/A</v>
      </c>
      <c r="S532" s="172"/>
      <c r="T532" s="141"/>
    </row>
    <row r="533" spans="2:20" ht="15.75" thickBot="1" x14ac:dyDescent="0.3">
      <c r="B533" s="35"/>
      <c r="C533" s="36"/>
      <c r="D533" s="36"/>
      <c r="E533" s="36"/>
      <c r="F533" s="36"/>
      <c r="G533" s="36"/>
      <c r="H533" s="36"/>
      <c r="I533" s="141"/>
      <c r="K533" s="49"/>
      <c r="L533" s="151">
        <f t="shared" si="15"/>
        <v>0</v>
      </c>
      <c r="M533" s="36"/>
      <c r="N533" s="36"/>
      <c r="O533" s="36"/>
      <c r="P533" s="36"/>
      <c r="Q533" s="173"/>
      <c r="R533" s="174" t="e">
        <f>VLOOKUP(Q533,Sheet5!$B$20:$C$23,2)</f>
        <v>#N/A</v>
      </c>
      <c r="S533" s="172"/>
      <c r="T533" s="141"/>
    </row>
    <row r="534" spans="2:20" ht="15.75" thickBot="1" x14ac:dyDescent="0.3">
      <c r="B534" s="35"/>
      <c r="C534" s="36"/>
      <c r="D534" s="36"/>
      <c r="E534" s="36"/>
      <c r="F534" s="36"/>
      <c r="G534" s="36"/>
      <c r="H534" s="36"/>
      <c r="I534" s="141"/>
      <c r="K534" s="49"/>
      <c r="L534" s="151">
        <f t="shared" si="15"/>
        <v>0</v>
      </c>
      <c r="M534" s="36"/>
      <c r="N534" s="36"/>
      <c r="O534" s="36"/>
      <c r="P534" s="36"/>
      <c r="Q534" s="173"/>
      <c r="R534" s="174" t="e">
        <f>VLOOKUP(Q534,Sheet5!$B$20:$C$23,2)</f>
        <v>#N/A</v>
      </c>
      <c r="S534" s="172"/>
      <c r="T534" s="141"/>
    </row>
    <row r="535" spans="2:20" ht="15.75" thickBot="1" x14ac:dyDescent="0.3">
      <c r="B535" s="35"/>
      <c r="C535" s="36"/>
      <c r="D535" s="36"/>
      <c r="E535" s="36"/>
      <c r="F535" s="36"/>
      <c r="G535" s="36"/>
      <c r="H535" s="36"/>
      <c r="I535" s="141"/>
      <c r="K535" s="49"/>
      <c r="L535" s="151">
        <f t="shared" si="15"/>
        <v>0</v>
      </c>
      <c r="M535" s="36"/>
      <c r="N535" s="36"/>
      <c r="O535" s="36"/>
      <c r="P535" s="36"/>
      <c r="Q535" s="173"/>
      <c r="R535" s="174" t="e">
        <f>VLOOKUP(Q535,Sheet5!$B$20:$C$23,2)</f>
        <v>#N/A</v>
      </c>
      <c r="S535" s="172"/>
      <c r="T535" s="141"/>
    </row>
    <row r="536" spans="2:20" ht="15.75" thickBot="1" x14ac:dyDescent="0.3">
      <c r="B536" s="35"/>
      <c r="C536" s="36"/>
      <c r="D536" s="36"/>
      <c r="E536" s="36"/>
      <c r="F536" s="36"/>
      <c r="G536" s="36"/>
      <c r="H536" s="36"/>
      <c r="I536" s="141"/>
      <c r="K536" s="49"/>
      <c r="L536" s="151">
        <f t="shared" si="15"/>
        <v>0</v>
      </c>
      <c r="M536" s="36"/>
      <c r="N536" s="36"/>
      <c r="O536" s="36"/>
      <c r="P536" s="36"/>
      <c r="Q536" s="173"/>
      <c r="R536" s="174" t="e">
        <f>VLOOKUP(Q536,Sheet5!$B$20:$C$23,2)</f>
        <v>#N/A</v>
      </c>
      <c r="S536" s="172"/>
      <c r="T536" s="141"/>
    </row>
    <row r="537" spans="2:20" ht="15.75" thickBot="1" x14ac:dyDescent="0.3">
      <c r="B537" s="35"/>
      <c r="C537" s="36"/>
      <c r="D537" s="36"/>
      <c r="E537" s="36"/>
      <c r="F537" s="36"/>
      <c r="G537" s="36"/>
      <c r="H537" s="36"/>
      <c r="I537" s="141"/>
      <c r="K537" s="49"/>
      <c r="L537" s="151">
        <f t="shared" si="15"/>
        <v>0</v>
      </c>
      <c r="M537" s="36"/>
      <c r="N537" s="36"/>
      <c r="O537" s="36"/>
      <c r="P537" s="36"/>
      <c r="Q537" s="173"/>
      <c r="R537" s="174" t="e">
        <f>VLOOKUP(Q537,Sheet5!$B$20:$C$23,2)</f>
        <v>#N/A</v>
      </c>
      <c r="S537" s="172"/>
      <c r="T537" s="141"/>
    </row>
    <row r="538" spans="2:20" ht="15.75" thickBot="1" x14ac:dyDescent="0.3">
      <c r="B538" s="35"/>
      <c r="C538" s="36"/>
      <c r="D538" s="36"/>
      <c r="E538" s="36"/>
      <c r="F538" s="36"/>
      <c r="G538" s="36"/>
      <c r="H538" s="36"/>
      <c r="I538" s="141"/>
      <c r="K538" s="49"/>
      <c r="L538" s="151">
        <f t="shared" si="15"/>
        <v>0</v>
      </c>
      <c r="M538" s="36"/>
      <c r="N538" s="36"/>
      <c r="O538" s="36"/>
      <c r="P538" s="36"/>
      <c r="Q538" s="173"/>
      <c r="R538" s="174" t="e">
        <f>VLOOKUP(Q538,Sheet5!$B$20:$C$23,2)</f>
        <v>#N/A</v>
      </c>
      <c r="S538" s="172"/>
      <c r="T538" s="141"/>
    </row>
    <row r="539" spans="2:20" ht="15.75" thickBot="1" x14ac:dyDescent="0.3">
      <c r="B539" s="35"/>
      <c r="C539" s="36"/>
      <c r="D539" s="36"/>
      <c r="E539" s="36"/>
      <c r="F539" s="36"/>
      <c r="G539" s="36"/>
      <c r="H539" s="36"/>
      <c r="I539" s="141"/>
      <c r="K539" s="49"/>
      <c r="L539" s="151">
        <f t="shared" si="15"/>
        <v>0</v>
      </c>
      <c r="M539" s="36"/>
      <c r="N539" s="36"/>
      <c r="O539" s="36"/>
      <c r="P539" s="36"/>
      <c r="Q539" s="173"/>
      <c r="R539" s="174" t="e">
        <f>VLOOKUP(Q539,Sheet5!$B$20:$C$23,2)</f>
        <v>#N/A</v>
      </c>
      <c r="S539" s="172"/>
      <c r="T539" s="141"/>
    </row>
    <row r="540" spans="2:20" ht="15.75" thickBot="1" x14ac:dyDescent="0.3">
      <c r="B540" s="35"/>
      <c r="C540" s="36"/>
      <c r="D540" s="36"/>
      <c r="E540" s="36"/>
      <c r="F540" s="36"/>
      <c r="G540" s="36"/>
      <c r="H540" s="36"/>
      <c r="I540" s="141"/>
      <c r="K540" s="49"/>
      <c r="L540" s="151">
        <f t="shared" si="15"/>
        <v>0</v>
      </c>
      <c r="M540" s="36"/>
      <c r="N540" s="36"/>
      <c r="O540" s="36"/>
      <c r="P540" s="36"/>
      <c r="Q540" s="173"/>
      <c r="R540" s="174" t="e">
        <f>VLOOKUP(Q540,Sheet5!$B$20:$C$23,2)</f>
        <v>#N/A</v>
      </c>
      <c r="S540" s="172"/>
      <c r="T540" s="141"/>
    </row>
    <row r="541" spans="2:20" ht="15.75" thickBot="1" x14ac:dyDescent="0.3">
      <c r="B541" s="35"/>
      <c r="C541" s="36"/>
      <c r="D541" s="36"/>
      <c r="E541" s="36"/>
      <c r="F541" s="36"/>
      <c r="G541" s="36"/>
      <c r="H541" s="36"/>
      <c r="I541" s="141"/>
      <c r="K541" s="49"/>
      <c r="L541" s="151">
        <f t="shared" si="15"/>
        <v>0</v>
      </c>
      <c r="M541" s="36"/>
      <c r="N541" s="36"/>
      <c r="O541" s="36"/>
      <c r="P541" s="36"/>
      <c r="Q541" s="173"/>
      <c r="R541" s="174" t="e">
        <f>VLOOKUP(Q541,Sheet5!$B$20:$C$23,2)</f>
        <v>#N/A</v>
      </c>
      <c r="S541" s="172"/>
      <c r="T541" s="141"/>
    </row>
    <row r="542" spans="2:20" ht="15.75" thickBot="1" x14ac:dyDescent="0.3">
      <c r="B542" s="35"/>
      <c r="C542" s="36"/>
      <c r="D542" s="36"/>
      <c r="E542" s="36"/>
      <c r="F542" s="36"/>
      <c r="G542" s="36"/>
      <c r="H542" s="36"/>
      <c r="I542" s="141"/>
      <c r="K542" s="49"/>
      <c r="L542" s="151">
        <f t="shared" si="15"/>
        <v>0</v>
      </c>
      <c r="M542" s="36"/>
      <c r="N542" s="36"/>
      <c r="O542" s="36"/>
      <c r="P542" s="36"/>
      <c r="Q542" s="173"/>
      <c r="R542" s="174" t="e">
        <f>VLOOKUP(Q542,Sheet5!$B$20:$C$23,2)</f>
        <v>#N/A</v>
      </c>
      <c r="S542" s="172"/>
      <c r="T542" s="141"/>
    </row>
    <row r="543" spans="2:20" ht="15.75" thickBot="1" x14ac:dyDescent="0.3">
      <c r="B543" s="35"/>
      <c r="C543" s="36"/>
      <c r="D543" s="36"/>
      <c r="E543" s="36"/>
      <c r="F543" s="36"/>
      <c r="G543" s="36"/>
      <c r="H543" s="36"/>
      <c r="I543" s="141"/>
      <c r="K543" s="49"/>
      <c r="L543" s="151">
        <f t="shared" si="15"/>
        <v>0</v>
      </c>
      <c r="M543" s="36"/>
      <c r="N543" s="36"/>
      <c r="O543" s="36"/>
      <c r="P543" s="36"/>
      <c r="Q543" s="173"/>
      <c r="R543" s="174" t="e">
        <f>VLOOKUP(Q543,Sheet5!$B$20:$C$23,2)</f>
        <v>#N/A</v>
      </c>
      <c r="S543" s="172"/>
      <c r="T543" s="141"/>
    </row>
    <row r="544" spans="2:20" ht="15.75" thickBot="1" x14ac:dyDescent="0.3">
      <c r="B544" s="35"/>
      <c r="C544" s="36"/>
      <c r="D544" s="36"/>
      <c r="E544" s="36"/>
      <c r="F544" s="36"/>
      <c r="G544" s="36"/>
      <c r="H544" s="36"/>
      <c r="I544" s="141"/>
      <c r="K544" s="49"/>
      <c r="L544" s="151">
        <f t="shared" si="15"/>
        <v>0</v>
      </c>
      <c r="M544" s="36"/>
      <c r="N544" s="36"/>
      <c r="O544" s="36"/>
      <c r="P544" s="36"/>
      <c r="Q544" s="173"/>
      <c r="R544" s="174" t="e">
        <f>VLOOKUP(Q544,Sheet5!$B$20:$C$23,2)</f>
        <v>#N/A</v>
      </c>
      <c r="S544" s="172"/>
      <c r="T544" s="141"/>
    </row>
    <row r="545" spans="2:20" ht="15.75" thickBot="1" x14ac:dyDescent="0.3">
      <c r="B545" s="35"/>
      <c r="C545" s="36"/>
      <c r="D545" s="36"/>
      <c r="E545" s="36"/>
      <c r="F545" s="36"/>
      <c r="G545" s="36"/>
      <c r="H545" s="36"/>
      <c r="I545" s="141"/>
      <c r="K545" s="49"/>
      <c r="L545" s="151">
        <f t="shared" si="15"/>
        <v>0</v>
      </c>
      <c r="M545" s="36"/>
      <c r="N545" s="36"/>
      <c r="O545" s="36"/>
      <c r="P545" s="36"/>
      <c r="Q545" s="173"/>
      <c r="R545" s="174" t="e">
        <f>VLOOKUP(Q545,Sheet5!$B$20:$C$23,2)</f>
        <v>#N/A</v>
      </c>
      <c r="S545" s="172"/>
      <c r="T545" s="141"/>
    </row>
    <row r="546" spans="2:20" ht="15.75" thickBot="1" x14ac:dyDescent="0.3">
      <c r="B546" s="35"/>
      <c r="C546" s="36"/>
      <c r="D546" s="36"/>
      <c r="E546" s="36"/>
      <c r="F546" s="36"/>
      <c r="G546" s="36"/>
      <c r="H546" s="36"/>
      <c r="I546" s="141"/>
      <c r="K546" s="49"/>
      <c r="L546" s="151">
        <f t="shared" si="15"/>
        <v>0</v>
      </c>
      <c r="M546" s="36"/>
      <c r="N546" s="36"/>
      <c r="O546" s="36"/>
      <c r="P546" s="36"/>
      <c r="Q546" s="173"/>
      <c r="R546" s="174" t="e">
        <f>VLOOKUP(Q546,Sheet5!$B$20:$C$23,2)</f>
        <v>#N/A</v>
      </c>
      <c r="S546" s="172"/>
      <c r="T546" s="141"/>
    </row>
    <row r="547" spans="2:20" ht="15.75" thickBot="1" x14ac:dyDescent="0.3">
      <c r="B547" s="35"/>
      <c r="C547" s="36"/>
      <c r="D547" s="36"/>
      <c r="E547" s="36"/>
      <c r="F547" s="36"/>
      <c r="G547" s="36"/>
      <c r="H547" s="36"/>
      <c r="I547" s="141"/>
      <c r="K547" s="49"/>
      <c r="L547" s="151">
        <f t="shared" si="15"/>
        <v>0</v>
      </c>
      <c r="M547" s="36"/>
      <c r="N547" s="36"/>
      <c r="O547" s="36"/>
      <c r="P547" s="36"/>
      <c r="Q547" s="173"/>
      <c r="R547" s="174" t="e">
        <f>VLOOKUP(Q547,Sheet5!$B$20:$C$23,2)</f>
        <v>#N/A</v>
      </c>
      <c r="S547" s="172"/>
      <c r="T547" s="141"/>
    </row>
    <row r="548" spans="2:20" ht="15.75" thickBot="1" x14ac:dyDescent="0.3">
      <c r="B548" s="35"/>
      <c r="C548" s="36"/>
      <c r="D548" s="36"/>
      <c r="E548" s="36"/>
      <c r="F548" s="36"/>
      <c r="G548" s="36"/>
      <c r="H548" s="36"/>
      <c r="I548" s="141"/>
      <c r="K548" s="49"/>
      <c r="L548" s="151">
        <f t="shared" si="15"/>
        <v>0</v>
      </c>
      <c r="M548" s="36"/>
      <c r="N548" s="36"/>
      <c r="O548" s="36"/>
      <c r="P548" s="36"/>
      <c r="Q548" s="173"/>
      <c r="R548" s="174" t="e">
        <f>VLOOKUP(Q548,Sheet5!$B$20:$C$23,2)</f>
        <v>#N/A</v>
      </c>
      <c r="S548" s="172"/>
      <c r="T548" s="141"/>
    </row>
    <row r="549" spans="2:20" ht="15.75" thickBot="1" x14ac:dyDescent="0.3">
      <c r="B549" s="35"/>
      <c r="C549" s="36"/>
      <c r="D549" s="36"/>
      <c r="E549" s="36"/>
      <c r="F549" s="36"/>
      <c r="G549" s="36"/>
      <c r="H549" s="36"/>
      <c r="I549" s="141"/>
      <c r="K549" s="49"/>
      <c r="L549" s="151">
        <f t="shared" si="15"/>
        <v>0</v>
      </c>
      <c r="M549" s="36"/>
      <c r="N549" s="36"/>
      <c r="O549" s="36"/>
      <c r="P549" s="36"/>
      <c r="Q549" s="173"/>
      <c r="R549" s="174" t="e">
        <f>VLOOKUP(Q549,Sheet5!$B$20:$C$23,2)</f>
        <v>#N/A</v>
      </c>
      <c r="S549" s="172"/>
      <c r="T549" s="141"/>
    </row>
    <row r="550" spans="2:20" ht="15.75" thickBot="1" x14ac:dyDescent="0.3">
      <c r="B550" s="35"/>
      <c r="C550" s="36"/>
      <c r="D550" s="36"/>
      <c r="E550" s="36"/>
      <c r="F550" s="36"/>
      <c r="G550" s="36"/>
      <c r="H550" s="36"/>
      <c r="I550" s="141"/>
      <c r="K550" s="49"/>
      <c r="L550" s="151">
        <f t="shared" si="15"/>
        <v>0</v>
      </c>
      <c r="M550" s="36"/>
      <c r="N550" s="36"/>
      <c r="O550" s="36"/>
      <c r="P550" s="36"/>
      <c r="Q550" s="173"/>
      <c r="R550" s="174" t="e">
        <f>VLOOKUP(Q550,Sheet5!$B$20:$C$23,2)</f>
        <v>#N/A</v>
      </c>
      <c r="S550" s="172"/>
      <c r="T550" s="141"/>
    </row>
    <row r="551" spans="2:20" ht="15.75" thickBot="1" x14ac:dyDescent="0.3">
      <c r="B551" s="35"/>
      <c r="C551" s="36"/>
      <c r="D551" s="36"/>
      <c r="E551" s="36"/>
      <c r="F551" s="36"/>
      <c r="G551" s="36"/>
      <c r="H551" s="36"/>
      <c r="I551" s="141"/>
      <c r="K551" s="49"/>
      <c r="L551" s="151">
        <f t="shared" si="15"/>
        <v>0</v>
      </c>
      <c r="M551" s="36"/>
      <c r="N551" s="36"/>
      <c r="O551" s="36"/>
      <c r="P551" s="36"/>
      <c r="Q551" s="173"/>
      <c r="R551" s="174" t="e">
        <f>VLOOKUP(Q551,Sheet5!$B$20:$C$23,2)</f>
        <v>#N/A</v>
      </c>
      <c r="S551" s="172"/>
      <c r="T551" s="141"/>
    </row>
    <row r="552" spans="2:20" ht="15.75" thickBot="1" x14ac:dyDescent="0.3">
      <c r="B552" s="35"/>
      <c r="C552" s="36"/>
      <c r="D552" s="36"/>
      <c r="E552" s="36"/>
      <c r="F552" s="36"/>
      <c r="G552" s="36"/>
      <c r="H552" s="36"/>
      <c r="I552" s="141"/>
      <c r="K552" s="49"/>
      <c r="L552" s="151">
        <f t="shared" si="15"/>
        <v>0</v>
      </c>
      <c r="M552" s="36"/>
      <c r="N552" s="36"/>
      <c r="O552" s="36"/>
      <c r="P552" s="36"/>
      <c r="Q552" s="173"/>
      <c r="R552" s="174" t="e">
        <f>VLOOKUP(Q552,Sheet5!$B$20:$C$23,2)</f>
        <v>#N/A</v>
      </c>
      <c r="S552" s="172"/>
      <c r="T552" s="141"/>
    </row>
    <row r="553" spans="2:20" ht="15.75" thickBot="1" x14ac:dyDescent="0.3">
      <c r="B553" s="35"/>
      <c r="C553" s="36"/>
      <c r="D553" s="36"/>
      <c r="E553" s="36"/>
      <c r="F553" s="36"/>
      <c r="G553" s="36"/>
      <c r="H553" s="36"/>
      <c r="I553" s="141"/>
      <c r="K553" s="49"/>
      <c r="L553" s="151">
        <f t="shared" si="15"/>
        <v>0</v>
      </c>
      <c r="M553" s="36"/>
      <c r="N553" s="36"/>
      <c r="O553" s="36"/>
      <c r="P553" s="36"/>
      <c r="Q553" s="173"/>
      <c r="R553" s="174" t="e">
        <f>VLOOKUP(Q553,Sheet5!$B$20:$C$23,2)</f>
        <v>#N/A</v>
      </c>
      <c r="S553" s="172"/>
      <c r="T553" s="141"/>
    </row>
    <row r="554" spans="2:20" ht="15.75" thickBot="1" x14ac:dyDescent="0.3">
      <c r="B554" s="35"/>
      <c r="C554" s="36"/>
      <c r="D554" s="36"/>
      <c r="E554" s="36"/>
      <c r="F554" s="36"/>
      <c r="G554" s="36"/>
      <c r="H554" s="36"/>
      <c r="I554" s="141"/>
      <c r="K554" s="49"/>
      <c r="L554" s="151">
        <f t="shared" si="15"/>
        <v>0</v>
      </c>
      <c r="M554" s="36"/>
      <c r="N554" s="36"/>
      <c r="O554" s="36"/>
      <c r="P554" s="36"/>
      <c r="Q554" s="173"/>
      <c r="R554" s="174" t="e">
        <f>VLOOKUP(Q554,Sheet5!$B$20:$C$23,2)</f>
        <v>#N/A</v>
      </c>
      <c r="S554" s="172"/>
      <c r="T554" s="141"/>
    </row>
    <row r="555" spans="2:20" ht="15.75" thickBot="1" x14ac:dyDescent="0.3">
      <c r="B555" s="35"/>
      <c r="C555" s="36"/>
      <c r="D555" s="36"/>
      <c r="E555" s="36"/>
      <c r="F555" s="36"/>
      <c r="G555" s="36"/>
      <c r="H555" s="36"/>
      <c r="I555" s="141"/>
      <c r="K555" s="49"/>
      <c r="L555" s="151">
        <f t="shared" si="15"/>
        <v>0</v>
      </c>
      <c r="M555" s="36"/>
      <c r="N555" s="36"/>
      <c r="O555" s="36"/>
      <c r="P555" s="36"/>
      <c r="Q555" s="173"/>
      <c r="R555" s="174" t="e">
        <f>VLOOKUP(Q555,Sheet5!$B$20:$C$23,2)</f>
        <v>#N/A</v>
      </c>
      <c r="S555" s="172"/>
      <c r="T555" s="141"/>
    </row>
    <row r="556" spans="2:20" ht="15.75" thickBot="1" x14ac:dyDescent="0.3">
      <c r="B556" s="35"/>
      <c r="C556" s="36"/>
      <c r="D556" s="36"/>
      <c r="E556" s="36"/>
      <c r="F556" s="36"/>
      <c r="G556" s="36"/>
      <c r="H556" s="36"/>
      <c r="I556" s="141"/>
      <c r="K556" s="49"/>
      <c r="L556" s="151">
        <f t="shared" si="15"/>
        <v>0</v>
      </c>
      <c r="M556" s="36"/>
      <c r="N556" s="36"/>
      <c r="O556" s="36"/>
      <c r="P556" s="36"/>
      <c r="Q556" s="173"/>
      <c r="R556" s="174" t="e">
        <f>VLOOKUP(Q556,Sheet5!$B$20:$C$23,2)</f>
        <v>#N/A</v>
      </c>
      <c r="S556" s="172"/>
      <c r="T556" s="141"/>
    </row>
    <row r="557" spans="2:20" ht="15.75" thickBot="1" x14ac:dyDescent="0.3">
      <c r="B557" s="35"/>
      <c r="C557" s="36"/>
      <c r="D557" s="36"/>
      <c r="E557" s="36"/>
      <c r="F557" s="36"/>
      <c r="G557" s="36"/>
      <c r="H557" s="36"/>
      <c r="I557" s="141"/>
      <c r="K557" s="49"/>
      <c r="L557" s="151">
        <f t="shared" si="15"/>
        <v>0</v>
      </c>
      <c r="M557" s="36"/>
      <c r="N557" s="36"/>
      <c r="O557" s="36"/>
      <c r="P557" s="36"/>
      <c r="Q557" s="173"/>
      <c r="R557" s="174" t="e">
        <f>VLOOKUP(Q557,Sheet5!$B$20:$C$23,2)</f>
        <v>#N/A</v>
      </c>
      <c r="S557" s="172"/>
      <c r="T557" s="141"/>
    </row>
    <row r="558" spans="2:20" ht="15.75" thickBot="1" x14ac:dyDescent="0.3">
      <c r="B558" s="35"/>
      <c r="C558" s="36"/>
      <c r="D558" s="36"/>
      <c r="E558" s="36"/>
      <c r="F558" s="36"/>
      <c r="G558" s="36"/>
      <c r="H558" s="36"/>
      <c r="I558" s="141"/>
      <c r="K558" s="49"/>
      <c r="L558" s="151">
        <f t="shared" si="15"/>
        <v>0</v>
      </c>
      <c r="M558" s="36"/>
      <c r="N558" s="36"/>
      <c r="O558" s="36"/>
      <c r="P558" s="36"/>
      <c r="Q558" s="173"/>
      <c r="R558" s="174" t="e">
        <f>VLOOKUP(Q558,Sheet5!$B$20:$C$23,2)</f>
        <v>#N/A</v>
      </c>
      <c r="S558" s="172"/>
      <c r="T558" s="141"/>
    </row>
    <row r="559" spans="2:20" ht="15.75" thickBot="1" x14ac:dyDescent="0.3">
      <c r="B559" s="35"/>
      <c r="C559" s="36"/>
      <c r="D559" s="36"/>
      <c r="E559" s="36"/>
      <c r="F559" s="36"/>
      <c r="G559" s="36"/>
      <c r="H559" s="36"/>
      <c r="I559" s="141"/>
      <c r="K559" s="49"/>
      <c r="L559" s="151">
        <f t="shared" si="15"/>
        <v>0</v>
      </c>
      <c r="M559" s="36"/>
      <c r="N559" s="36"/>
      <c r="O559" s="36"/>
      <c r="P559" s="36"/>
      <c r="Q559" s="173"/>
      <c r="R559" s="174" t="e">
        <f>VLOOKUP(Q559,Sheet5!$B$20:$C$23,2)</f>
        <v>#N/A</v>
      </c>
      <c r="S559" s="172"/>
      <c r="T559" s="141"/>
    </row>
    <row r="560" spans="2:20" ht="15.75" thickBot="1" x14ac:dyDescent="0.3">
      <c r="B560" s="35"/>
      <c r="C560" s="36"/>
      <c r="D560" s="36"/>
      <c r="E560" s="36"/>
      <c r="F560" s="36"/>
      <c r="G560" s="36"/>
      <c r="H560" s="36"/>
      <c r="I560" s="141"/>
      <c r="K560" s="49"/>
      <c r="L560" s="151">
        <f t="shared" si="15"/>
        <v>0</v>
      </c>
      <c r="M560" s="36"/>
      <c r="N560" s="36"/>
      <c r="O560" s="36"/>
      <c r="P560" s="36"/>
      <c r="Q560" s="173"/>
      <c r="R560" s="174" t="e">
        <f>VLOOKUP(Q560,Sheet5!$B$20:$C$23,2)</f>
        <v>#N/A</v>
      </c>
      <c r="S560" s="172"/>
      <c r="T560" s="141"/>
    </row>
    <row r="561" spans="2:20" ht="15.75" thickBot="1" x14ac:dyDescent="0.3">
      <c r="B561" s="35"/>
      <c r="C561" s="36"/>
      <c r="D561" s="36"/>
      <c r="E561" s="36"/>
      <c r="F561" s="36"/>
      <c r="G561" s="36"/>
      <c r="H561" s="36"/>
      <c r="I561" s="141"/>
      <c r="K561" s="49"/>
      <c r="L561" s="151">
        <f t="shared" si="15"/>
        <v>0</v>
      </c>
      <c r="M561" s="36"/>
      <c r="N561" s="36"/>
      <c r="O561" s="36"/>
      <c r="P561" s="36"/>
      <c r="Q561" s="173"/>
      <c r="R561" s="174" t="e">
        <f>VLOOKUP(Q561,Sheet5!$B$20:$C$23,2)</f>
        <v>#N/A</v>
      </c>
      <c r="S561" s="172"/>
      <c r="T561" s="141"/>
    </row>
    <row r="562" spans="2:20" ht="15.75" thickBot="1" x14ac:dyDescent="0.3">
      <c r="B562" s="35"/>
      <c r="C562" s="36"/>
      <c r="D562" s="36"/>
      <c r="E562" s="36"/>
      <c r="F562" s="36"/>
      <c r="G562" s="36"/>
      <c r="H562" s="36"/>
      <c r="I562" s="141"/>
      <c r="K562" s="49"/>
      <c r="L562" s="151">
        <f t="shared" si="15"/>
        <v>0</v>
      </c>
      <c r="M562" s="36"/>
      <c r="N562" s="36"/>
      <c r="O562" s="36"/>
      <c r="P562" s="36"/>
      <c r="Q562" s="173"/>
      <c r="R562" s="174" t="e">
        <f>VLOOKUP(Q562,Sheet5!$B$20:$C$23,2)</f>
        <v>#N/A</v>
      </c>
      <c r="S562" s="172"/>
      <c r="T562" s="141"/>
    </row>
    <row r="563" spans="2:20" ht="15.75" thickBot="1" x14ac:dyDescent="0.3">
      <c r="B563" s="35"/>
      <c r="C563" s="36"/>
      <c r="D563" s="36"/>
      <c r="E563" s="36"/>
      <c r="F563" s="36"/>
      <c r="G563" s="36"/>
      <c r="H563" s="36"/>
      <c r="I563" s="141"/>
      <c r="K563" s="49"/>
      <c r="L563" s="151">
        <f t="shared" si="15"/>
        <v>0</v>
      </c>
      <c r="M563" s="36"/>
      <c r="N563" s="36"/>
      <c r="O563" s="36"/>
      <c r="P563" s="36"/>
      <c r="Q563" s="173"/>
      <c r="R563" s="174" t="e">
        <f>VLOOKUP(Q563,Sheet5!$B$20:$C$23,2)</f>
        <v>#N/A</v>
      </c>
      <c r="S563" s="172"/>
      <c r="T563" s="141"/>
    </row>
    <row r="564" spans="2:20" ht="15.75" thickBot="1" x14ac:dyDescent="0.3">
      <c r="B564" s="35"/>
      <c r="C564" s="36"/>
      <c r="D564" s="36"/>
      <c r="E564" s="36"/>
      <c r="F564" s="36"/>
      <c r="G564" s="36"/>
      <c r="H564" s="36"/>
      <c r="I564" s="141"/>
      <c r="K564" s="49"/>
      <c r="L564" s="151">
        <f t="shared" si="15"/>
        <v>0</v>
      </c>
      <c r="M564" s="36"/>
      <c r="N564" s="36"/>
      <c r="O564" s="36"/>
      <c r="P564" s="36"/>
      <c r="Q564" s="173"/>
      <c r="R564" s="174" t="e">
        <f>VLOOKUP(Q564,Sheet5!$B$20:$C$23,2)</f>
        <v>#N/A</v>
      </c>
      <c r="S564" s="172"/>
      <c r="T564" s="141"/>
    </row>
    <row r="565" spans="2:20" ht="15.75" thickBot="1" x14ac:dyDescent="0.3">
      <c r="B565" s="35"/>
      <c r="C565" s="36"/>
      <c r="D565" s="36"/>
      <c r="E565" s="36"/>
      <c r="F565" s="36"/>
      <c r="G565" s="36"/>
      <c r="H565" s="36"/>
      <c r="I565" s="141"/>
      <c r="K565" s="49"/>
      <c r="L565" s="151">
        <f t="shared" si="15"/>
        <v>0</v>
      </c>
      <c r="M565" s="36"/>
      <c r="N565" s="36"/>
      <c r="O565" s="36"/>
      <c r="P565" s="36"/>
      <c r="Q565" s="173"/>
      <c r="R565" s="174" t="e">
        <f>VLOOKUP(Q565,Sheet5!$B$20:$C$23,2)</f>
        <v>#N/A</v>
      </c>
      <c r="S565" s="172"/>
      <c r="T565" s="141"/>
    </row>
    <row r="566" spans="2:20" ht="15.75" thickBot="1" x14ac:dyDescent="0.3">
      <c r="B566" s="35"/>
      <c r="C566" s="36"/>
      <c r="D566" s="36"/>
      <c r="E566" s="36"/>
      <c r="F566" s="36"/>
      <c r="G566" s="36"/>
      <c r="H566" s="36"/>
      <c r="I566" s="141"/>
      <c r="K566" s="49"/>
      <c r="L566" s="151">
        <f t="shared" si="15"/>
        <v>0</v>
      </c>
      <c r="M566" s="36"/>
      <c r="N566" s="36"/>
      <c r="O566" s="36"/>
      <c r="P566" s="36"/>
      <c r="Q566" s="173"/>
      <c r="R566" s="174" t="e">
        <f>VLOOKUP(Q566,Sheet5!$B$20:$C$23,2)</f>
        <v>#N/A</v>
      </c>
      <c r="S566" s="172"/>
      <c r="T566" s="141"/>
    </row>
    <row r="567" spans="2:20" ht="15.75" thickBot="1" x14ac:dyDescent="0.3">
      <c r="B567" s="35"/>
      <c r="C567" s="36"/>
      <c r="D567" s="36"/>
      <c r="E567" s="36"/>
      <c r="F567" s="36"/>
      <c r="G567" s="36"/>
      <c r="H567" s="36"/>
      <c r="I567" s="141"/>
      <c r="K567" s="49"/>
      <c r="L567" s="151">
        <f t="shared" si="15"/>
        <v>0</v>
      </c>
      <c r="M567" s="36"/>
      <c r="N567" s="36"/>
      <c r="O567" s="36"/>
      <c r="P567" s="36"/>
      <c r="Q567" s="173"/>
      <c r="R567" s="174" t="e">
        <f>VLOOKUP(Q567,Sheet5!$B$20:$C$23,2)</f>
        <v>#N/A</v>
      </c>
      <c r="S567" s="172"/>
      <c r="T567" s="141"/>
    </row>
    <row r="568" spans="2:20" ht="15.75" thickBot="1" x14ac:dyDescent="0.3">
      <c r="B568" s="35"/>
      <c r="C568" s="36"/>
      <c r="D568" s="36"/>
      <c r="E568" s="36"/>
      <c r="F568" s="36"/>
      <c r="G568" s="36"/>
      <c r="H568" s="36"/>
      <c r="I568" s="141"/>
      <c r="K568" s="49"/>
      <c r="L568" s="151">
        <f t="shared" si="15"/>
        <v>0</v>
      </c>
      <c r="M568" s="36"/>
      <c r="N568" s="36"/>
      <c r="O568" s="36"/>
      <c r="P568" s="36"/>
      <c r="Q568" s="173"/>
      <c r="R568" s="174" t="e">
        <f>VLOOKUP(Q568,Sheet5!$B$20:$C$23,2)</f>
        <v>#N/A</v>
      </c>
      <c r="S568" s="172"/>
      <c r="T568" s="141"/>
    </row>
    <row r="569" spans="2:20" ht="15.75" thickBot="1" x14ac:dyDescent="0.3">
      <c r="B569" s="35"/>
      <c r="C569" s="36"/>
      <c r="D569" s="36"/>
      <c r="E569" s="36"/>
      <c r="F569" s="36"/>
      <c r="G569" s="36"/>
      <c r="H569" s="36"/>
      <c r="I569" s="141"/>
      <c r="K569" s="49"/>
      <c r="L569" s="151">
        <f t="shared" si="15"/>
        <v>0</v>
      </c>
      <c r="M569" s="36"/>
      <c r="N569" s="36"/>
      <c r="O569" s="36"/>
      <c r="P569" s="36"/>
      <c r="Q569" s="173"/>
      <c r="R569" s="174" t="e">
        <f>VLOOKUP(Q569,Sheet5!$B$20:$C$23,2)</f>
        <v>#N/A</v>
      </c>
      <c r="S569" s="172"/>
      <c r="T569" s="141"/>
    </row>
    <row r="570" spans="2:20" ht="15.75" thickBot="1" x14ac:dyDescent="0.3">
      <c r="B570" s="35"/>
      <c r="C570" s="36"/>
      <c r="D570" s="36"/>
      <c r="E570" s="36"/>
      <c r="F570" s="36"/>
      <c r="G570" s="36"/>
      <c r="H570" s="36"/>
      <c r="I570" s="141"/>
      <c r="K570" s="49"/>
      <c r="L570" s="151">
        <f t="shared" si="15"/>
        <v>0</v>
      </c>
      <c r="M570" s="36"/>
      <c r="N570" s="36"/>
      <c r="O570" s="36"/>
      <c r="P570" s="36"/>
      <c r="Q570" s="173"/>
      <c r="R570" s="174" t="e">
        <f>VLOOKUP(Q570,Sheet5!$B$20:$C$23,2)</f>
        <v>#N/A</v>
      </c>
      <c r="S570" s="172"/>
      <c r="T570" s="141"/>
    </row>
    <row r="571" spans="2:20" ht="15.75" thickBot="1" x14ac:dyDescent="0.3">
      <c r="B571" s="35"/>
      <c r="C571" s="36"/>
      <c r="D571" s="36"/>
      <c r="E571" s="36"/>
      <c r="F571" s="36"/>
      <c r="G571" s="36"/>
      <c r="H571" s="36"/>
      <c r="I571" s="141"/>
      <c r="K571" s="49"/>
      <c r="L571" s="151">
        <f t="shared" si="15"/>
        <v>0</v>
      </c>
      <c r="M571" s="36"/>
      <c r="N571" s="36"/>
      <c r="O571" s="36"/>
      <c r="P571" s="36"/>
      <c r="Q571" s="173"/>
      <c r="R571" s="174" t="e">
        <f>VLOOKUP(Q571,Sheet5!$B$20:$C$23,2)</f>
        <v>#N/A</v>
      </c>
      <c r="S571" s="172"/>
      <c r="T571" s="141"/>
    </row>
    <row r="572" spans="2:20" ht="15.75" thickBot="1" x14ac:dyDescent="0.3">
      <c r="B572" s="35"/>
      <c r="C572" s="36"/>
      <c r="D572" s="36"/>
      <c r="E572" s="36"/>
      <c r="F572" s="36"/>
      <c r="G572" s="36"/>
      <c r="H572" s="36"/>
      <c r="I572" s="141"/>
      <c r="K572" s="49"/>
      <c r="L572" s="151">
        <f t="shared" si="15"/>
        <v>0</v>
      </c>
      <c r="M572" s="36"/>
      <c r="N572" s="36"/>
      <c r="O572" s="36"/>
      <c r="P572" s="36"/>
      <c r="Q572" s="173"/>
      <c r="R572" s="174" t="e">
        <f>VLOOKUP(Q572,Sheet5!$B$20:$C$23,2)</f>
        <v>#N/A</v>
      </c>
      <c r="S572" s="172"/>
      <c r="T572" s="141"/>
    </row>
    <row r="573" spans="2:20" ht="15.75" thickBot="1" x14ac:dyDescent="0.3">
      <c r="B573" s="35"/>
      <c r="C573" s="36"/>
      <c r="D573" s="36"/>
      <c r="E573" s="36"/>
      <c r="F573" s="36"/>
      <c r="G573" s="36"/>
      <c r="H573" s="36"/>
      <c r="I573" s="141"/>
      <c r="K573" s="49"/>
      <c r="L573" s="151">
        <f t="shared" si="15"/>
        <v>0</v>
      </c>
      <c r="M573" s="36"/>
      <c r="N573" s="36"/>
      <c r="O573" s="36"/>
      <c r="P573" s="36"/>
      <c r="Q573" s="173"/>
      <c r="R573" s="174" t="e">
        <f>VLOOKUP(Q573,Sheet5!$B$20:$C$23,2)</f>
        <v>#N/A</v>
      </c>
      <c r="S573" s="172"/>
      <c r="T573" s="141"/>
    </row>
    <row r="574" spans="2:20" ht="15.75" thickBot="1" x14ac:dyDescent="0.3">
      <c r="B574" s="35"/>
      <c r="C574" s="36"/>
      <c r="D574" s="36"/>
      <c r="E574" s="36"/>
      <c r="F574" s="36"/>
      <c r="G574" s="36"/>
      <c r="H574" s="36"/>
      <c r="I574" s="141"/>
      <c r="K574" s="49"/>
      <c r="L574" s="151">
        <f t="shared" si="15"/>
        <v>0</v>
      </c>
      <c r="M574" s="36"/>
      <c r="N574" s="36"/>
      <c r="O574" s="36"/>
      <c r="P574" s="36"/>
      <c r="Q574" s="173"/>
      <c r="R574" s="174" t="e">
        <f>VLOOKUP(Q574,Sheet5!$B$20:$C$23,2)</f>
        <v>#N/A</v>
      </c>
      <c r="S574" s="172"/>
      <c r="T574" s="141"/>
    </row>
    <row r="575" spans="2:20" ht="15.75" thickBot="1" x14ac:dyDescent="0.3">
      <c r="B575" s="35"/>
      <c r="C575" s="36"/>
      <c r="D575" s="36"/>
      <c r="E575" s="36"/>
      <c r="F575" s="36"/>
      <c r="G575" s="36"/>
      <c r="H575" s="36"/>
      <c r="I575" s="141"/>
      <c r="K575" s="49"/>
      <c r="L575" s="151">
        <f t="shared" si="15"/>
        <v>0</v>
      </c>
      <c r="M575" s="36"/>
      <c r="N575" s="36"/>
      <c r="O575" s="36"/>
      <c r="P575" s="36"/>
      <c r="Q575" s="173"/>
      <c r="R575" s="174" t="e">
        <f>VLOOKUP(Q575,Sheet5!$B$20:$C$23,2)</f>
        <v>#N/A</v>
      </c>
      <c r="S575" s="172"/>
      <c r="T575" s="141"/>
    </row>
    <row r="576" spans="2:20" ht="15.75" thickBot="1" x14ac:dyDescent="0.3">
      <c r="B576" s="35"/>
      <c r="C576" s="36"/>
      <c r="D576" s="36"/>
      <c r="E576" s="36"/>
      <c r="F576" s="36"/>
      <c r="G576" s="36"/>
      <c r="H576" s="36"/>
      <c r="I576" s="141"/>
      <c r="K576" s="49"/>
      <c r="L576" s="151">
        <f t="shared" si="15"/>
        <v>0</v>
      </c>
      <c r="M576" s="36"/>
      <c r="N576" s="36"/>
      <c r="O576" s="36"/>
      <c r="P576" s="36"/>
      <c r="Q576" s="173"/>
      <c r="R576" s="174" t="e">
        <f>VLOOKUP(Q576,Sheet5!$B$20:$C$23,2)</f>
        <v>#N/A</v>
      </c>
      <c r="S576" s="172"/>
      <c r="T576" s="141"/>
    </row>
    <row r="577" spans="2:20" ht="15.75" thickBot="1" x14ac:dyDescent="0.3">
      <c r="B577" s="35"/>
      <c r="C577" s="36"/>
      <c r="D577" s="36"/>
      <c r="E577" s="36"/>
      <c r="F577" s="36"/>
      <c r="G577" s="36"/>
      <c r="H577" s="36"/>
      <c r="I577" s="141"/>
      <c r="K577" s="49"/>
      <c r="L577" s="151">
        <f t="shared" si="15"/>
        <v>0</v>
      </c>
      <c r="M577" s="36"/>
      <c r="N577" s="36"/>
      <c r="O577" s="36"/>
      <c r="P577" s="36"/>
      <c r="Q577" s="173"/>
      <c r="R577" s="174" t="e">
        <f>VLOOKUP(Q577,Sheet5!$B$20:$C$23,2)</f>
        <v>#N/A</v>
      </c>
      <c r="S577" s="172"/>
      <c r="T577" s="141"/>
    </row>
    <row r="578" spans="2:20" ht="15.75" thickBot="1" x14ac:dyDescent="0.3">
      <c r="B578" s="35"/>
      <c r="C578" s="36"/>
      <c r="D578" s="36"/>
      <c r="E578" s="36"/>
      <c r="F578" s="36"/>
      <c r="G578" s="36"/>
      <c r="H578" s="36"/>
      <c r="I578" s="141"/>
      <c r="K578" s="49"/>
      <c r="L578" s="151">
        <f t="shared" si="15"/>
        <v>0</v>
      </c>
      <c r="M578" s="36"/>
      <c r="N578" s="36"/>
      <c r="O578" s="36"/>
      <c r="P578" s="36"/>
      <c r="Q578" s="173"/>
      <c r="R578" s="174" t="e">
        <f>VLOOKUP(Q578,Sheet5!$B$20:$C$23,2)</f>
        <v>#N/A</v>
      </c>
      <c r="S578" s="172"/>
      <c r="T578" s="141"/>
    </row>
    <row r="579" spans="2:20" ht="15.75" thickBot="1" x14ac:dyDescent="0.3">
      <c r="B579" s="35"/>
      <c r="C579" s="36"/>
      <c r="D579" s="36"/>
      <c r="E579" s="36"/>
      <c r="F579" s="36"/>
      <c r="G579" s="36"/>
      <c r="H579" s="36"/>
      <c r="I579" s="141"/>
      <c r="K579" s="49"/>
      <c r="L579" s="151">
        <f t="shared" si="15"/>
        <v>0</v>
      </c>
      <c r="M579" s="36"/>
      <c r="N579" s="36"/>
      <c r="O579" s="36"/>
      <c r="P579" s="36"/>
      <c r="Q579" s="173"/>
      <c r="R579" s="174" t="e">
        <f>VLOOKUP(Q579,Sheet5!$B$20:$C$23,2)</f>
        <v>#N/A</v>
      </c>
      <c r="S579" s="172"/>
      <c r="T579" s="141"/>
    </row>
    <row r="580" spans="2:20" ht="15.75" thickBot="1" x14ac:dyDescent="0.3">
      <c r="B580" s="35"/>
      <c r="C580" s="36"/>
      <c r="D580" s="36"/>
      <c r="E580" s="36"/>
      <c r="F580" s="36"/>
      <c r="G580" s="36"/>
      <c r="H580" s="36"/>
      <c r="I580" s="141"/>
      <c r="K580" s="49"/>
      <c r="L580" s="151">
        <f t="shared" si="15"/>
        <v>0</v>
      </c>
      <c r="M580" s="36"/>
      <c r="N580" s="36"/>
      <c r="O580" s="36"/>
      <c r="P580" s="36"/>
      <c r="Q580" s="173"/>
      <c r="R580" s="174" t="e">
        <f>VLOOKUP(Q580,Sheet5!$B$20:$C$23,2)</f>
        <v>#N/A</v>
      </c>
      <c r="S580" s="172"/>
      <c r="T580" s="141"/>
    </row>
    <row r="581" spans="2:20" ht="15.75" thickBot="1" x14ac:dyDescent="0.3">
      <c r="B581" s="35"/>
      <c r="C581" s="36"/>
      <c r="D581" s="36"/>
      <c r="E581" s="36"/>
      <c r="F581" s="36"/>
      <c r="G581" s="36"/>
      <c r="H581" s="36"/>
      <c r="I581" s="141"/>
      <c r="K581" s="49"/>
      <c r="L581" s="151">
        <f t="shared" si="15"/>
        <v>0</v>
      </c>
      <c r="M581" s="36"/>
      <c r="N581" s="36"/>
      <c r="O581" s="36"/>
      <c r="P581" s="36"/>
      <c r="Q581" s="173"/>
      <c r="R581" s="174" t="e">
        <f>VLOOKUP(Q581,Sheet5!$B$20:$C$23,2)</f>
        <v>#N/A</v>
      </c>
      <c r="S581" s="172"/>
      <c r="T581" s="141"/>
    </row>
    <row r="582" spans="2:20" ht="15.75" thickBot="1" x14ac:dyDescent="0.3">
      <c r="B582" s="35"/>
      <c r="C582" s="36"/>
      <c r="D582" s="36"/>
      <c r="E582" s="36"/>
      <c r="F582" s="36"/>
      <c r="G582" s="36"/>
      <c r="H582" s="36"/>
      <c r="I582" s="141"/>
      <c r="K582" s="49"/>
      <c r="L582" s="151">
        <f t="shared" si="15"/>
        <v>0</v>
      </c>
      <c r="M582" s="36"/>
      <c r="N582" s="36"/>
      <c r="O582" s="36"/>
      <c r="P582" s="36"/>
      <c r="Q582" s="173"/>
      <c r="R582" s="174" t="e">
        <f>VLOOKUP(Q582,Sheet5!$B$20:$C$23,2)</f>
        <v>#N/A</v>
      </c>
      <c r="S582" s="172"/>
      <c r="T582" s="141"/>
    </row>
    <row r="583" spans="2:20" ht="15.75" thickBot="1" x14ac:dyDescent="0.3">
      <c r="B583" s="35"/>
      <c r="C583" s="36"/>
      <c r="D583" s="36"/>
      <c r="E583" s="36"/>
      <c r="F583" s="36"/>
      <c r="G583" s="36"/>
      <c r="H583" s="36"/>
      <c r="I583" s="141"/>
      <c r="K583" s="49"/>
      <c r="L583" s="151">
        <f t="shared" si="15"/>
        <v>0</v>
      </c>
      <c r="M583" s="36"/>
      <c r="N583" s="36"/>
      <c r="O583" s="36"/>
      <c r="P583" s="36"/>
      <c r="Q583" s="173"/>
      <c r="R583" s="174" t="e">
        <f>VLOOKUP(Q583,Sheet5!$B$20:$C$23,2)</f>
        <v>#N/A</v>
      </c>
      <c r="S583" s="172"/>
      <c r="T583" s="141"/>
    </row>
    <row r="584" spans="2:20" ht="15.75" thickBot="1" x14ac:dyDescent="0.3">
      <c r="B584" s="35"/>
      <c r="C584" s="36"/>
      <c r="D584" s="36"/>
      <c r="E584" s="36"/>
      <c r="F584" s="36"/>
      <c r="G584" s="36"/>
      <c r="H584" s="36"/>
      <c r="I584" s="141"/>
      <c r="K584" s="49"/>
      <c r="L584" s="151">
        <f t="shared" si="15"/>
        <v>0</v>
      </c>
      <c r="M584" s="36"/>
      <c r="N584" s="36"/>
      <c r="O584" s="36"/>
      <c r="P584" s="36"/>
      <c r="Q584" s="173"/>
      <c r="R584" s="174" t="e">
        <f>VLOOKUP(Q584,Sheet5!$B$20:$C$23,2)</f>
        <v>#N/A</v>
      </c>
      <c r="S584" s="172"/>
      <c r="T584" s="141"/>
    </row>
    <row r="585" spans="2:20" ht="15.75" thickBot="1" x14ac:dyDescent="0.3">
      <c r="B585" s="35"/>
      <c r="C585" s="36"/>
      <c r="D585" s="36"/>
      <c r="E585" s="36"/>
      <c r="F585" s="36"/>
      <c r="G585" s="36"/>
      <c r="H585" s="36"/>
      <c r="I585" s="141"/>
      <c r="K585" s="49"/>
      <c r="L585" s="151">
        <f t="shared" si="15"/>
        <v>0</v>
      </c>
      <c r="M585" s="36"/>
      <c r="N585" s="36"/>
      <c r="O585" s="36"/>
      <c r="P585" s="36"/>
      <c r="Q585" s="173"/>
      <c r="R585" s="174" t="e">
        <f>VLOOKUP(Q585,Sheet5!$B$20:$C$23,2)</f>
        <v>#N/A</v>
      </c>
      <c r="S585" s="172"/>
      <c r="T585" s="141"/>
    </row>
    <row r="586" spans="2:20" ht="15.75" thickBot="1" x14ac:dyDescent="0.3">
      <c r="B586" s="35"/>
      <c r="C586" s="36"/>
      <c r="D586" s="36"/>
      <c r="E586" s="36"/>
      <c r="F586" s="36"/>
      <c r="G586" s="36"/>
      <c r="H586" s="36"/>
      <c r="I586" s="141"/>
      <c r="K586" s="49"/>
      <c r="L586" s="151">
        <f t="shared" si="15"/>
        <v>0</v>
      </c>
      <c r="M586" s="36"/>
      <c r="N586" s="36"/>
      <c r="O586" s="36"/>
      <c r="P586" s="36"/>
      <c r="Q586" s="173"/>
      <c r="R586" s="174" t="e">
        <f>VLOOKUP(Q586,Sheet5!$B$20:$C$23,2)</f>
        <v>#N/A</v>
      </c>
      <c r="S586" s="172"/>
      <c r="T586" s="141"/>
    </row>
    <row r="587" spans="2:20" ht="15.75" thickBot="1" x14ac:dyDescent="0.3">
      <c r="B587" s="35"/>
      <c r="C587" s="36"/>
      <c r="D587" s="36"/>
      <c r="E587" s="36"/>
      <c r="F587" s="36"/>
      <c r="G587" s="36"/>
      <c r="H587" s="36"/>
      <c r="I587" s="141"/>
      <c r="K587" s="49"/>
      <c r="L587" s="151">
        <f t="shared" si="15"/>
        <v>0</v>
      </c>
      <c r="M587" s="36"/>
      <c r="N587" s="36"/>
      <c r="O587" s="36"/>
      <c r="P587" s="36"/>
      <c r="Q587" s="173"/>
      <c r="R587" s="174" t="e">
        <f>VLOOKUP(Q587,Sheet5!$B$20:$C$23,2)</f>
        <v>#N/A</v>
      </c>
      <c r="S587" s="172"/>
      <c r="T587" s="141"/>
    </row>
    <row r="588" spans="2:20" ht="15.75" thickBot="1" x14ac:dyDescent="0.3">
      <c r="B588" s="35"/>
      <c r="C588" s="36"/>
      <c r="D588" s="36"/>
      <c r="E588" s="36"/>
      <c r="F588" s="36"/>
      <c r="G588" s="36"/>
      <c r="H588" s="36"/>
      <c r="I588" s="141"/>
      <c r="K588" s="49"/>
      <c r="L588" s="151">
        <f t="shared" si="15"/>
        <v>0</v>
      </c>
      <c r="M588" s="36"/>
      <c r="N588" s="36"/>
      <c r="O588" s="36"/>
      <c r="P588" s="36"/>
      <c r="Q588" s="173"/>
      <c r="R588" s="174" t="e">
        <f>VLOOKUP(Q588,Sheet5!$B$20:$C$23,2)</f>
        <v>#N/A</v>
      </c>
      <c r="S588" s="172"/>
      <c r="T588" s="141"/>
    </row>
    <row r="589" spans="2:20" ht="15.75" thickBot="1" x14ac:dyDescent="0.3">
      <c r="B589" s="35"/>
      <c r="C589" s="36"/>
      <c r="D589" s="36"/>
      <c r="E589" s="36"/>
      <c r="F589" s="36"/>
      <c r="G589" s="36"/>
      <c r="H589" s="36"/>
      <c r="I589" s="141"/>
      <c r="K589" s="49"/>
      <c r="L589" s="151">
        <f t="shared" si="15"/>
        <v>0</v>
      </c>
      <c r="M589" s="36"/>
      <c r="N589" s="36"/>
      <c r="O589" s="36"/>
      <c r="P589" s="36"/>
      <c r="Q589" s="173"/>
      <c r="R589" s="174" t="e">
        <f>VLOOKUP(Q589,Sheet5!$B$20:$C$23,2)</f>
        <v>#N/A</v>
      </c>
      <c r="S589" s="172"/>
      <c r="T589" s="141"/>
    </row>
    <row r="590" spans="2:20" ht="15.75" thickBot="1" x14ac:dyDescent="0.3">
      <c r="B590" s="35"/>
      <c r="C590" s="36"/>
      <c r="D590" s="36"/>
      <c r="E590" s="36"/>
      <c r="F590" s="36"/>
      <c r="G590" s="36"/>
      <c r="H590" s="36"/>
      <c r="I590" s="141"/>
      <c r="K590" s="49"/>
      <c r="L590" s="151">
        <f t="shared" si="15"/>
        <v>0</v>
      </c>
      <c r="M590" s="36"/>
      <c r="N590" s="36"/>
      <c r="O590" s="36"/>
      <c r="P590" s="36"/>
      <c r="Q590" s="173"/>
      <c r="R590" s="174" t="e">
        <f>VLOOKUP(Q590,Sheet5!$B$20:$C$23,2)</f>
        <v>#N/A</v>
      </c>
      <c r="S590" s="172"/>
      <c r="T590" s="141"/>
    </row>
    <row r="591" spans="2:20" ht="15.75" thickBot="1" x14ac:dyDescent="0.3">
      <c r="B591" s="35"/>
      <c r="C591" s="36"/>
      <c r="D591" s="36"/>
      <c r="E591" s="36"/>
      <c r="F591" s="36"/>
      <c r="G591" s="36"/>
      <c r="H591" s="36"/>
      <c r="I591" s="141"/>
      <c r="K591" s="49"/>
      <c r="L591" s="151">
        <f t="shared" si="15"/>
        <v>0</v>
      </c>
      <c r="M591" s="36"/>
      <c r="N591" s="36"/>
      <c r="O591" s="36"/>
      <c r="P591" s="36"/>
      <c r="Q591" s="173"/>
      <c r="R591" s="174" t="e">
        <f>VLOOKUP(Q591,Sheet5!$B$20:$C$23,2)</f>
        <v>#N/A</v>
      </c>
      <c r="S591" s="172"/>
      <c r="T591" s="141"/>
    </row>
    <row r="592" spans="2:20" ht="15.75" thickBot="1" x14ac:dyDescent="0.3">
      <c r="B592" s="35"/>
      <c r="C592" s="36"/>
      <c r="D592" s="36"/>
      <c r="E592" s="36"/>
      <c r="F592" s="36"/>
      <c r="G592" s="36"/>
      <c r="H592" s="36"/>
      <c r="I592" s="141"/>
      <c r="K592" s="49"/>
      <c r="L592" s="151">
        <f t="shared" ref="L592:L655" si="16">C592</f>
        <v>0</v>
      </c>
      <c r="M592" s="36"/>
      <c r="N592" s="36"/>
      <c r="O592" s="36"/>
      <c r="P592" s="36"/>
      <c r="Q592" s="173"/>
      <c r="R592" s="174" t="e">
        <f>VLOOKUP(Q592,Sheet5!$B$20:$C$23,2)</f>
        <v>#N/A</v>
      </c>
      <c r="S592" s="172"/>
      <c r="T592" s="141"/>
    </row>
    <row r="593" spans="2:20" ht="15.75" thickBot="1" x14ac:dyDescent="0.3">
      <c r="B593" s="35"/>
      <c r="C593" s="36"/>
      <c r="D593" s="36"/>
      <c r="E593" s="36"/>
      <c r="F593" s="36"/>
      <c r="G593" s="36"/>
      <c r="H593" s="36"/>
      <c r="I593" s="141"/>
      <c r="K593" s="49"/>
      <c r="L593" s="151">
        <f t="shared" si="16"/>
        <v>0</v>
      </c>
      <c r="M593" s="36"/>
      <c r="N593" s="36"/>
      <c r="O593" s="36"/>
      <c r="P593" s="36"/>
      <c r="Q593" s="173"/>
      <c r="R593" s="174" t="e">
        <f>VLOOKUP(Q593,Sheet5!$B$20:$C$23,2)</f>
        <v>#N/A</v>
      </c>
      <c r="S593" s="172"/>
      <c r="T593" s="141"/>
    </row>
    <row r="594" spans="2:20" ht="15.75" thickBot="1" x14ac:dyDescent="0.3">
      <c r="B594" s="35"/>
      <c r="C594" s="36"/>
      <c r="D594" s="36"/>
      <c r="E594" s="36"/>
      <c r="F594" s="36"/>
      <c r="G594" s="36"/>
      <c r="H594" s="36"/>
      <c r="I594" s="141"/>
      <c r="K594" s="49"/>
      <c r="L594" s="151">
        <f t="shared" si="16"/>
        <v>0</v>
      </c>
      <c r="M594" s="36"/>
      <c r="N594" s="36"/>
      <c r="O594" s="36"/>
      <c r="P594" s="36"/>
      <c r="Q594" s="173"/>
      <c r="R594" s="174" t="e">
        <f>VLOOKUP(Q594,Sheet5!$B$20:$C$23,2)</f>
        <v>#N/A</v>
      </c>
      <c r="S594" s="172"/>
      <c r="T594" s="141"/>
    </row>
    <row r="595" spans="2:20" ht="15.75" thickBot="1" x14ac:dyDescent="0.3">
      <c r="B595" s="35"/>
      <c r="C595" s="36"/>
      <c r="D595" s="36"/>
      <c r="E595" s="36"/>
      <c r="F595" s="36"/>
      <c r="G595" s="36"/>
      <c r="H595" s="36"/>
      <c r="I595" s="141"/>
      <c r="K595" s="49"/>
      <c r="L595" s="151">
        <f t="shared" si="16"/>
        <v>0</v>
      </c>
      <c r="M595" s="36"/>
      <c r="N595" s="36"/>
      <c r="O595" s="36"/>
      <c r="P595" s="36"/>
      <c r="Q595" s="173"/>
      <c r="R595" s="174" t="e">
        <f>VLOOKUP(Q595,Sheet5!$B$20:$C$23,2)</f>
        <v>#N/A</v>
      </c>
      <c r="S595" s="172"/>
      <c r="T595" s="141"/>
    </row>
    <row r="596" spans="2:20" ht="15.75" thickBot="1" x14ac:dyDescent="0.3">
      <c r="B596" s="35"/>
      <c r="C596" s="36"/>
      <c r="D596" s="36"/>
      <c r="E596" s="36"/>
      <c r="F596" s="36"/>
      <c r="G596" s="36"/>
      <c r="H596" s="36"/>
      <c r="I596" s="141"/>
      <c r="K596" s="49"/>
      <c r="L596" s="151">
        <f t="shared" si="16"/>
        <v>0</v>
      </c>
      <c r="M596" s="36"/>
      <c r="N596" s="36"/>
      <c r="O596" s="36"/>
      <c r="P596" s="36"/>
      <c r="Q596" s="173"/>
      <c r="R596" s="174" t="e">
        <f>VLOOKUP(Q596,Sheet5!$B$20:$C$23,2)</f>
        <v>#N/A</v>
      </c>
      <c r="S596" s="172"/>
      <c r="T596" s="141"/>
    </row>
    <row r="597" spans="2:20" ht="15.75" thickBot="1" x14ac:dyDescent="0.3">
      <c r="B597" s="35"/>
      <c r="C597" s="36"/>
      <c r="D597" s="36"/>
      <c r="E597" s="36"/>
      <c r="F597" s="36"/>
      <c r="G597" s="36"/>
      <c r="H597" s="36"/>
      <c r="I597" s="141"/>
      <c r="K597" s="49"/>
      <c r="L597" s="151">
        <f t="shared" si="16"/>
        <v>0</v>
      </c>
      <c r="M597" s="36"/>
      <c r="N597" s="36"/>
      <c r="O597" s="36"/>
      <c r="P597" s="36"/>
      <c r="Q597" s="173"/>
      <c r="R597" s="174" t="e">
        <f>VLOOKUP(Q597,Sheet5!$B$20:$C$23,2)</f>
        <v>#N/A</v>
      </c>
      <c r="S597" s="172"/>
      <c r="T597" s="141"/>
    </row>
    <row r="598" spans="2:20" ht="15.75" thickBot="1" x14ac:dyDescent="0.3">
      <c r="B598" s="35"/>
      <c r="C598" s="36"/>
      <c r="D598" s="36"/>
      <c r="E598" s="36"/>
      <c r="F598" s="36"/>
      <c r="G598" s="36"/>
      <c r="H598" s="36"/>
      <c r="I598" s="141"/>
      <c r="K598" s="49"/>
      <c r="L598" s="151">
        <f t="shared" si="16"/>
        <v>0</v>
      </c>
      <c r="M598" s="36"/>
      <c r="N598" s="36"/>
      <c r="O598" s="36"/>
      <c r="P598" s="36"/>
      <c r="Q598" s="173"/>
      <c r="R598" s="174" t="e">
        <f>VLOOKUP(Q598,Sheet5!$B$20:$C$23,2)</f>
        <v>#N/A</v>
      </c>
      <c r="S598" s="172"/>
      <c r="T598" s="141"/>
    </row>
    <row r="599" spans="2:20" ht="15.75" thickBot="1" x14ac:dyDescent="0.3">
      <c r="B599" s="35"/>
      <c r="C599" s="36"/>
      <c r="D599" s="36"/>
      <c r="E599" s="36"/>
      <c r="F599" s="36"/>
      <c r="G599" s="36"/>
      <c r="H599" s="36"/>
      <c r="I599" s="141"/>
      <c r="K599" s="49"/>
      <c r="L599" s="151">
        <f t="shared" si="16"/>
        <v>0</v>
      </c>
      <c r="M599" s="36"/>
      <c r="N599" s="36"/>
      <c r="O599" s="36"/>
      <c r="P599" s="36"/>
      <c r="Q599" s="173"/>
      <c r="R599" s="174" t="e">
        <f>VLOOKUP(Q599,Sheet5!$B$20:$C$23,2)</f>
        <v>#N/A</v>
      </c>
      <c r="S599" s="172"/>
      <c r="T599" s="141"/>
    </row>
    <row r="600" spans="2:20" ht="15.75" thickBot="1" x14ac:dyDescent="0.3">
      <c r="B600" s="35"/>
      <c r="C600" s="36"/>
      <c r="D600" s="36"/>
      <c r="E600" s="36"/>
      <c r="F600" s="36"/>
      <c r="G600" s="36"/>
      <c r="H600" s="36"/>
      <c r="I600" s="141"/>
      <c r="K600" s="49"/>
      <c r="L600" s="151">
        <f t="shared" si="16"/>
        <v>0</v>
      </c>
      <c r="M600" s="36"/>
      <c r="N600" s="36"/>
      <c r="O600" s="36"/>
      <c r="P600" s="36"/>
      <c r="Q600" s="173"/>
      <c r="R600" s="174" t="e">
        <f>VLOOKUP(Q600,Sheet5!$B$20:$C$23,2)</f>
        <v>#N/A</v>
      </c>
      <c r="S600" s="172"/>
      <c r="T600" s="141"/>
    </row>
    <row r="601" spans="2:20" ht="15.75" thickBot="1" x14ac:dyDescent="0.3">
      <c r="B601" s="35"/>
      <c r="C601" s="36"/>
      <c r="D601" s="36"/>
      <c r="E601" s="36"/>
      <c r="F601" s="36"/>
      <c r="G601" s="36"/>
      <c r="H601" s="36"/>
      <c r="I601" s="141"/>
      <c r="K601" s="49"/>
      <c r="L601" s="151">
        <f t="shared" si="16"/>
        <v>0</v>
      </c>
      <c r="M601" s="36"/>
      <c r="N601" s="36"/>
      <c r="O601" s="36"/>
      <c r="P601" s="36"/>
      <c r="Q601" s="173"/>
      <c r="R601" s="174" t="e">
        <f>VLOOKUP(Q601,Sheet5!$B$20:$C$23,2)</f>
        <v>#N/A</v>
      </c>
      <c r="S601" s="172"/>
      <c r="T601" s="141"/>
    </row>
    <row r="602" spans="2:20" ht="15.75" thickBot="1" x14ac:dyDescent="0.3">
      <c r="B602" s="35"/>
      <c r="C602" s="36"/>
      <c r="D602" s="36"/>
      <c r="E602" s="36"/>
      <c r="F602" s="36"/>
      <c r="G602" s="36"/>
      <c r="H602" s="36"/>
      <c r="I602" s="141"/>
      <c r="K602" s="49"/>
      <c r="L602" s="151">
        <f t="shared" si="16"/>
        <v>0</v>
      </c>
      <c r="M602" s="36"/>
      <c r="N602" s="36"/>
      <c r="O602" s="36"/>
      <c r="P602" s="36"/>
      <c r="Q602" s="173"/>
      <c r="R602" s="174" t="e">
        <f>VLOOKUP(Q602,Sheet5!$B$20:$C$23,2)</f>
        <v>#N/A</v>
      </c>
      <c r="S602" s="172"/>
      <c r="T602" s="141"/>
    </row>
    <row r="603" spans="2:20" ht="15.75" thickBot="1" x14ac:dyDescent="0.3">
      <c r="B603" s="35"/>
      <c r="C603" s="36"/>
      <c r="D603" s="36"/>
      <c r="E603" s="36"/>
      <c r="F603" s="36"/>
      <c r="G603" s="36"/>
      <c r="H603" s="36"/>
      <c r="I603" s="141"/>
      <c r="K603" s="49"/>
      <c r="L603" s="151">
        <f t="shared" si="16"/>
        <v>0</v>
      </c>
      <c r="M603" s="36"/>
      <c r="N603" s="36"/>
      <c r="O603" s="36"/>
      <c r="P603" s="36"/>
      <c r="Q603" s="173"/>
      <c r="R603" s="174" t="e">
        <f>VLOOKUP(Q603,Sheet5!$B$20:$C$23,2)</f>
        <v>#N/A</v>
      </c>
      <c r="S603" s="172"/>
      <c r="T603" s="141"/>
    </row>
    <row r="604" spans="2:20" ht="15.75" thickBot="1" x14ac:dyDescent="0.3">
      <c r="B604" s="35"/>
      <c r="C604" s="36"/>
      <c r="D604" s="36"/>
      <c r="E604" s="36"/>
      <c r="F604" s="36"/>
      <c r="G604" s="36"/>
      <c r="H604" s="36"/>
      <c r="I604" s="141"/>
      <c r="K604" s="49"/>
      <c r="L604" s="151">
        <f t="shared" si="16"/>
        <v>0</v>
      </c>
      <c r="M604" s="36"/>
      <c r="N604" s="36"/>
      <c r="O604" s="36"/>
      <c r="P604" s="36"/>
      <c r="Q604" s="173"/>
      <c r="R604" s="174" t="e">
        <f>VLOOKUP(Q604,Sheet5!$B$20:$C$23,2)</f>
        <v>#N/A</v>
      </c>
      <c r="S604" s="172"/>
      <c r="T604" s="141"/>
    </row>
    <row r="605" spans="2:20" ht="15.75" thickBot="1" x14ac:dyDescent="0.3">
      <c r="B605" s="35"/>
      <c r="C605" s="36"/>
      <c r="D605" s="36"/>
      <c r="E605" s="36"/>
      <c r="F605" s="36"/>
      <c r="G605" s="36"/>
      <c r="H605" s="36"/>
      <c r="I605" s="141"/>
      <c r="K605" s="49"/>
      <c r="L605" s="151">
        <f t="shared" si="16"/>
        <v>0</v>
      </c>
      <c r="M605" s="36"/>
      <c r="N605" s="36"/>
      <c r="O605" s="36"/>
      <c r="P605" s="36"/>
      <c r="Q605" s="173"/>
      <c r="R605" s="174" t="e">
        <f>VLOOKUP(Q605,Sheet5!$B$20:$C$23,2)</f>
        <v>#N/A</v>
      </c>
      <c r="S605" s="172"/>
      <c r="T605" s="141"/>
    </row>
    <row r="606" spans="2:20" ht="15.75" thickBot="1" x14ac:dyDescent="0.3">
      <c r="B606" s="35"/>
      <c r="C606" s="36"/>
      <c r="D606" s="36"/>
      <c r="E606" s="36"/>
      <c r="F606" s="36"/>
      <c r="G606" s="36"/>
      <c r="H606" s="36"/>
      <c r="I606" s="141"/>
      <c r="K606" s="49"/>
      <c r="L606" s="151">
        <f t="shared" si="16"/>
        <v>0</v>
      </c>
      <c r="M606" s="36"/>
      <c r="N606" s="36"/>
      <c r="O606" s="36"/>
      <c r="P606" s="36"/>
      <c r="Q606" s="173"/>
      <c r="R606" s="174" t="e">
        <f>VLOOKUP(Q606,Sheet5!$B$20:$C$23,2)</f>
        <v>#N/A</v>
      </c>
      <c r="S606" s="172"/>
      <c r="T606" s="141"/>
    </row>
    <row r="607" spans="2:20" ht="15.75" thickBot="1" x14ac:dyDescent="0.3">
      <c r="B607" s="35"/>
      <c r="C607" s="36"/>
      <c r="D607" s="36"/>
      <c r="E607" s="36"/>
      <c r="F607" s="36"/>
      <c r="G607" s="36"/>
      <c r="H607" s="36"/>
      <c r="I607" s="141"/>
      <c r="K607" s="49"/>
      <c r="L607" s="151">
        <f t="shared" si="16"/>
        <v>0</v>
      </c>
      <c r="M607" s="36"/>
      <c r="N607" s="36"/>
      <c r="O607" s="36"/>
      <c r="P607" s="36"/>
      <c r="Q607" s="173"/>
      <c r="R607" s="174" t="e">
        <f>VLOOKUP(Q607,Sheet5!$B$20:$C$23,2)</f>
        <v>#N/A</v>
      </c>
      <c r="S607" s="172"/>
      <c r="T607" s="141"/>
    </row>
    <row r="608" spans="2:20" ht="15.75" thickBot="1" x14ac:dyDescent="0.3">
      <c r="B608" s="35"/>
      <c r="C608" s="36"/>
      <c r="D608" s="36"/>
      <c r="E608" s="36"/>
      <c r="F608" s="36"/>
      <c r="G608" s="36"/>
      <c r="H608" s="36"/>
      <c r="I608" s="141"/>
      <c r="K608" s="49"/>
      <c r="L608" s="151">
        <f t="shared" si="16"/>
        <v>0</v>
      </c>
      <c r="M608" s="36"/>
      <c r="N608" s="36"/>
      <c r="O608" s="36"/>
      <c r="P608" s="36"/>
      <c r="Q608" s="173"/>
      <c r="R608" s="174" t="e">
        <f>VLOOKUP(Q608,Sheet5!$B$20:$C$23,2)</f>
        <v>#N/A</v>
      </c>
      <c r="S608" s="172"/>
      <c r="T608" s="141"/>
    </row>
    <row r="609" spans="2:20" ht="15.75" thickBot="1" x14ac:dyDescent="0.3">
      <c r="B609" s="35"/>
      <c r="C609" s="36"/>
      <c r="D609" s="36"/>
      <c r="E609" s="36"/>
      <c r="F609" s="36"/>
      <c r="G609" s="36"/>
      <c r="H609" s="36"/>
      <c r="I609" s="141"/>
      <c r="K609" s="49"/>
      <c r="L609" s="151">
        <f t="shared" si="16"/>
        <v>0</v>
      </c>
      <c r="M609" s="36"/>
      <c r="N609" s="36"/>
      <c r="O609" s="36"/>
      <c r="P609" s="36"/>
      <c r="Q609" s="173"/>
      <c r="R609" s="174" t="e">
        <f>VLOOKUP(Q609,Sheet5!$B$20:$C$23,2)</f>
        <v>#N/A</v>
      </c>
      <c r="S609" s="172"/>
      <c r="T609" s="141"/>
    </row>
    <row r="610" spans="2:20" ht="15.75" thickBot="1" x14ac:dyDescent="0.3">
      <c r="B610" s="35"/>
      <c r="C610" s="36"/>
      <c r="D610" s="36"/>
      <c r="E610" s="36"/>
      <c r="F610" s="36"/>
      <c r="G610" s="36"/>
      <c r="H610" s="36"/>
      <c r="I610" s="141"/>
      <c r="K610" s="49"/>
      <c r="L610" s="151">
        <f t="shared" si="16"/>
        <v>0</v>
      </c>
      <c r="M610" s="36"/>
      <c r="N610" s="36"/>
      <c r="O610" s="36"/>
      <c r="P610" s="36"/>
      <c r="Q610" s="173"/>
      <c r="R610" s="174" t="e">
        <f>VLOOKUP(Q610,Sheet5!$B$20:$C$23,2)</f>
        <v>#N/A</v>
      </c>
      <c r="S610" s="172"/>
      <c r="T610" s="141"/>
    </row>
    <row r="611" spans="2:20" ht="15.75" thickBot="1" x14ac:dyDescent="0.3">
      <c r="B611" s="35"/>
      <c r="C611" s="36"/>
      <c r="D611" s="36"/>
      <c r="E611" s="36"/>
      <c r="F611" s="36"/>
      <c r="G611" s="36"/>
      <c r="H611" s="36"/>
      <c r="I611" s="141"/>
      <c r="K611" s="49"/>
      <c r="L611" s="151">
        <f t="shared" si="16"/>
        <v>0</v>
      </c>
      <c r="M611" s="36"/>
      <c r="N611" s="36"/>
      <c r="O611" s="36"/>
      <c r="P611" s="36"/>
      <c r="Q611" s="173"/>
      <c r="R611" s="174" t="e">
        <f>VLOOKUP(Q611,Sheet5!$B$20:$C$23,2)</f>
        <v>#N/A</v>
      </c>
      <c r="S611" s="172"/>
      <c r="T611" s="141"/>
    </row>
    <row r="612" spans="2:20" ht="15.75" thickBot="1" x14ac:dyDescent="0.3">
      <c r="B612" s="35"/>
      <c r="C612" s="36"/>
      <c r="D612" s="36"/>
      <c r="E612" s="36"/>
      <c r="F612" s="36"/>
      <c r="G612" s="36"/>
      <c r="H612" s="36"/>
      <c r="I612" s="141"/>
      <c r="K612" s="49"/>
      <c r="L612" s="151">
        <f t="shared" si="16"/>
        <v>0</v>
      </c>
      <c r="M612" s="36"/>
      <c r="N612" s="36"/>
      <c r="O612" s="36"/>
      <c r="P612" s="36"/>
      <c r="Q612" s="173"/>
      <c r="R612" s="174" t="e">
        <f>VLOOKUP(Q612,Sheet5!$B$20:$C$23,2)</f>
        <v>#N/A</v>
      </c>
      <c r="S612" s="172"/>
      <c r="T612" s="141"/>
    </row>
    <row r="613" spans="2:20" ht="15.75" thickBot="1" x14ac:dyDescent="0.3">
      <c r="B613" s="35"/>
      <c r="C613" s="36"/>
      <c r="D613" s="36"/>
      <c r="E613" s="36"/>
      <c r="F613" s="36"/>
      <c r="G613" s="36"/>
      <c r="H613" s="36"/>
      <c r="I613" s="141"/>
      <c r="K613" s="49"/>
      <c r="L613" s="151">
        <f t="shared" si="16"/>
        <v>0</v>
      </c>
      <c r="M613" s="36"/>
      <c r="N613" s="36"/>
      <c r="O613" s="36"/>
      <c r="P613" s="36"/>
      <c r="Q613" s="173"/>
      <c r="R613" s="174" t="e">
        <f>VLOOKUP(Q613,Sheet5!$B$20:$C$23,2)</f>
        <v>#N/A</v>
      </c>
      <c r="S613" s="172"/>
      <c r="T613" s="141"/>
    </row>
    <row r="614" spans="2:20" ht="15.75" thickBot="1" x14ac:dyDescent="0.3">
      <c r="B614" s="35"/>
      <c r="C614" s="36"/>
      <c r="D614" s="36"/>
      <c r="E614" s="36"/>
      <c r="F614" s="36"/>
      <c r="G614" s="36"/>
      <c r="H614" s="36"/>
      <c r="I614" s="141"/>
      <c r="K614" s="49"/>
      <c r="L614" s="151">
        <f t="shared" si="16"/>
        <v>0</v>
      </c>
      <c r="M614" s="36"/>
      <c r="N614" s="36"/>
      <c r="O614" s="36"/>
      <c r="P614" s="36"/>
      <c r="Q614" s="173"/>
      <c r="R614" s="174" t="e">
        <f>VLOOKUP(Q614,Sheet5!$B$20:$C$23,2)</f>
        <v>#N/A</v>
      </c>
      <c r="S614" s="172"/>
      <c r="T614" s="141"/>
    </row>
    <row r="615" spans="2:20" ht="15.75" thickBot="1" x14ac:dyDescent="0.3">
      <c r="B615" s="35"/>
      <c r="C615" s="36"/>
      <c r="D615" s="36"/>
      <c r="E615" s="36"/>
      <c r="F615" s="36"/>
      <c r="G615" s="36"/>
      <c r="H615" s="36"/>
      <c r="I615" s="141"/>
      <c r="K615" s="49"/>
      <c r="L615" s="151">
        <f t="shared" si="16"/>
        <v>0</v>
      </c>
      <c r="M615" s="36"/>
      <c r="N615" s="36"/>
      <c r="O615" s="36"/>
      <c r="P615" s="36"/>
      <c r="Q615" s="173"/>
      <c r="R615" s="174" t="e">
        <f>VLOOKUP(Q615,Sheet5!$B$20:$C$23,2)</f>
        <v>#N/A</v>
      </c>
      <c r="S615" s="172"/>
      <c r="T615" s="141"/>
    </row>
    <row r="616" spans="2:20" ht="15.75" thickBot="1" x14ac:dyDescent="0.3">
      <c r="B616" s="35"/>
      <c r="C616" s="36"/>
      <c r="D616" s="36"/>
      <c r="E616" s="36"/>
      <c r="F616" s="36"/>
      <c r="G616" s="36"/>
      <c r="H616" s="36"/>
      <c r="I616" s="141"/>
      <c r="K616" s="49"/>
      <c r="L616" s="151">
        <f t="shared" si="16"/>
        <v>0</v>
      </c>
      <c r="M616" s="36"/>
      <c r="N616" s="36"/>
      <c r="O616" s="36"/>
      <c r="P616" s="36"/>
      <c r="Q616" s="173"/>
      <c r="R616" s="174" t="e">
        <f>VLOOKUP(Q616,Sheet5!$B$20:$C$23,2)</f>
        <v>#N/A</v>
      </c>
      <c r="S616" s="172"/>
      <c r="T616" s="141"/>
    </row>
    <row r="617" spans="2:20" ht="15.75" thickBot="1" x14ac:dyDescent="0.3">
      <c r="B617" s="35"/>
      <c r="C617" s="36"/>
      <c r="D617" s="36"/>
      <c r="E617" s="36"/>
      <c r="F617" s="36"/>
      <c r="G617" s="36"/>
      <c r="H617" s="36"/>
      <c r="I617" s="141"/>
      <c r="K617" s="49"/>
      <c r="L617" s="151">
        <f t="shared" si="16"/>
        <v>0</v>
      </c>
      <c r="M617" s="36"/>
      <c r="N617" s="36"/>
      <c r="O617" s="36"/>
      <c r="P617" s="36"/>
      <c r="Q617" s="173"/>
      <c r="R617" s="174" t="e">
        <f>VLOOKUP(Q617,Sheet5!$B$20:$C$23,2)</f>
        <v>#N/A</v>
      </c>
      <c r="S617" s="172"/>
      <c r="T617" s="141"/>
    </row>
    <row r="618" spans="2:20" ht="15.75" thickBot="1" x14ac:dyDescent="0.3">
      <c r="B618" s="35"/>
      <c r="C618" s="36"/>
      <c r="D618" s="36"/>
      <c r="E618" s="36"/>
      <c r="F618" s="36"/>
      <c r="G618" s="36"/>
      <c r="H618" s="36"/>
      <c r="I618" s="141"/>
      <c r="K618" s="49"/>
      <c r="L618" s="151">
        <f t="shared" si="16"/>
        <v>0</v>
      </c>
      <c r="M618" s="36"/>
      <c r="N618" s="36"/>
      <c r="O618" s="36"/>
      <c r="P618" s="36"/>
      <c r="Q618" s="173"/>
      <c r="R618" s="174" t="e">
        <f>VLOOKUP(Q618,Sheet5!$B$20:$C$23,2)</f>
        <v>#N/A</v>
      </c>
      <c r="S618" s="172"/>
      <c r="T618" s="141"/>
    </row>
    <row r="619" spans="2:20" ht="15.75" thickBot="1" x14ac:dyDescent="0.3">
      <c r="B619" s="35"/>
      <c r="C619" s="36"/>
      <c r="D619" s="36"/>
      <c r="E619" s="36"/>
      <c r="F619" s="36"/>
      <c r="G619" s="36"/>
      <c r="H619" s="36"/>
      <c r="I619" s="141"/>
      <c r="K619" s="49"/>
      <c r="L619" s="151">
        <f t="shared" si="16"/>
        <v>0</v>
      </c>
      <c r="M619" s="36"/>
      <c r="N619" s="36"/>
      <c r="O619" s="36"/>
      <c r="P619" s="36"/>
      <c r="Q619" s="173"/>
      <c r="R619" s="174" t="e">
        <f>VLOOKUP(Q619,Sheet5!$B$20:$C$23,2)</f>
        <v>#N/A</v>
      </c>
      <c r="S619" s="172"/>
      <c r="T619" s="141"/>
    </row>
    <row r="620" spans="2:20" ht="15.75" thickBot="1" x14ac:dyDescent="0.3">
      <c r="B620" s="35"/>
      <c r="C620" s="36"/>
      <c r="D620" s="36"/>
      <c r="E620" s="36"/>
      <c r="F620" s="36"/>
      <c r="G620" s="36"/>
      <c r="H620" s="36"/>
      <c r="I620" s="141"/>
      <c r="K620" s="49"/>
      <c r="L620" s="151">
        <f t="shared" si="16"/>
        <v>0</v>
      </c>
      <c r="M620" s="36"/>
      <c r="N620" s="36"/>
      <c r="O620" s="36"/>
      <c r="P620" s="36"/>
      <c r="Q620" s="173"/>
      <c r="R620" s="174" t="e">
        <f>VLOOKUP(Q620,Sheet5!$B$20:$C$23,2)</f>
        <v>#N/A</v>
      </c>
      <c r="S620" s="172"/>
      <c r="T620" s="141"/>
    </row>
    <row r="621" spans="2:20" ht="15.75" thickBot="1" x14ac:dyDescent="0.3">
      <c r="B621" s="35"/>
      <c r="C621" s="36"/>
      <c r="D621" s="36"/>
      <c r="E621" s="36"/>
      <c r="F621" s="36"/>
      <c r="G621" s="36"/>
      <c r="H621" s="36"/>
      <c r="I621" s="141"/>
      <c r="K621" s="49"/>
      <c r="L621" s="151">
        <f t="shared" si="16"/>
        <v>0</v>
      </c>
      <c r="M621" s="36"/>
      <c r="N621" s="36"/>
      <c r="O621" s="36"/>
      <c r="P621" s="36"/>
      <c r="Q621" s="173"/>
      <c r="R621" s="174" t="e">
        <f>VLOOKUP(Q621,Sheet5!$B$20:$C$23,2)</f>
        <v>#N/A</v>
      </c>
      <c r="S621" s="172"/>
      <c r="T621" s="141"/>
    </row>
    <row r="622" spans="2:20" ht="15.75" thickBot="1" x14ac:dyDescent="0.3">
      <c r="B622" s="35"/>
      <c r="C622" s="36"/>
      <c r="D622" s="36"/>
      <c r="E622" s="36"/>
      <c r="F622" s="36"/>
      <c r="G622" s="36"/>
      <c r="H622" s="36"/>
      <c r="I622" s="141"/>
      <c r="K622" s="49"/>
      <c r="L622" s="151">
        <f t="shared" si="16"/>
        <v>0</v>
      </c>
      <c r="M622" s="36"/>
      <c r="N622" s="36"/>
      <c r="O622" s="36"/>
      <c r="P622" s="36"/>
      <c r="Q622" s="173"/>
      <c r="R622" s="174" t="e">
        <f>VLOOKUP(Q622,Sheet5!$B$20:$C$23,2)</f>
        <v>#N/A</v>
      </c>
      <c r="S622" s="172"/>
      <c r="T622" s="141"/>
    </row>
    <row r="623" spans="2:20" ht="15.75" thickBot="1" x14ac:dyDescent="0.3">
      <c r="B623" s="35"/>
      <c r="C623" s="36"/>
      <c r="D623" s="36"/>
      <c r="E623" s="36"/>
      <c r="F623" s="36"/>
      <c r="G623" s="36"/>
      <c r="H623" s="36"/>
      <c r="I623" s="141"/>
      <c r="K623" s="49"/>
      <c r="L623" s="151">
        <f t="shared" si="16"/>
        <v>0</v>
      </c>
      <c r="M623" s="36"/>
      <c r="N623" s="36"/>
      <c r="O623" s="36"/>
      <c r="P623" s="36"/>
      <c r="Q623" s="173"/>
      <c r="R623" s="174" t="e">
        <f>VLOOKUP(Q623,Sheet5!$B$20:$C$23,2)</f>
        <v>#N/A</v>
      </c>
      <c r="S623" s="172"/>
      <c r="T623" s="141"/>
    </row>
    <row r="624" spans="2:20" ht="15.75" thickBot="1" x14ac:dyDescent="0.3">
      <c r="B624" s="35"/>
      <c r="C624" s="36"/>
      <c r="D624" s="36"/>
      <c r="E624" s="36"/>
      <c r="F624" s="36"/>
      <c r="G624" s="36"/>
      <c r="H624" s="36"/>
      <c r="I624" s="141"/>
      <c r="K624" s="49"/>
      <c r="L624" s="151">
        <f t="shared" si="16"/>
        <v>0</v>
      </c>
      <c r="M624" s="36"/>
      <c r="N624" s="36"/>
      <c r="O624" s="36"/>
      <c r="P624" s="36"/>
      <c r="Q624" s="173"/>
      <c r="R624" s="174" t="e">
        <f>VLOOKUP(Q624,Sheet5!$B$20:$C$23,2)</f>
        <v>#N/A</v>
      </c>
      <c r="S624" s="172"/>
      <c r="T624" s="141"/>
    </row>
    <row r="625" spans="2:20" ht="15.75" thickBot="1" x14ac:dyDescent="0.3">
      <c r="B625" s="35"/>
      <c r="C625" s="36"/>
      <c r="D625" s="36"/>
      <c r="E625" s="36"/>
      <c r="F625" s="36"/>
      <c r="G625" s="36"/>
      <c r="H625" s="36"/>
      <c r="I625" s="141"/>
      <c r="K625" s="49"/>
      <c r="L625" s="151">
        <f t="shared" si="16"/>
        <v>0</v>
      </c>
      <c r="M625" s="36"/>
      <c r="N625" s="36"/>
      <c r="O625" s="36"/>
      <c r="P625" s="36"/>
      <c r="Q625" s="173"/>
      <c r="R625" s="174" t="e">
        <f>VLOOKUP(Q625,Sheet5!$B$20:$C$23,2)</f>
        <v>#N/A</v>
      </c>
      <c r="S625" s="172"/>
      <c r="T625" s="141"/>
    </row>
    <row r="626" spans="2:20" ht="15.75" thickBot="1" x14ac:dyDescent="0.3">
      <c r="B626" s="35"/>
      <c r="C626" s="36"/>
      <c r="D626" s="36"/>
      <c r="E626" s="36"/>
      <c r="F626" s="36"/>
      <c r="G626" s="36"/>
      <c r="H626" s="36"/>
      <c r="I626" s="141"/>
      <c r="K626" s="49"/>
      <c r="L626" s="151">
        <f t="shared" si="16"/>
        <v>0</v>
      </c>
      <c r="M626" s="36"/>
      <c r="N626" s="36"/>
      <c r="O626" s="36"/>
      <c r="P626" s="36"/>
      <c r="Q626" s="173"/>
      <c r="R626" s="174" t="e">
        <f>VLOOKUP(Q626,Sheet5!$B$20:$C$23,2)</f>
        <v>#N/A</v>
      </c>
      <c r="S626" s="172"/>
      <c r="T626" s="141"/>
    </row>
    <row r="627" spans="2:20" ht="15.75" thickBot="1" x14ac:dyDescent="0.3">
      <c r="B627" s="35"/>
      <c r="C627" s="36"/>
      <c r="D627" s="36"/>
      <c r="E627" s="36"/>
      <c r="F627" s="36"/>
      <c r="G627" s="36"/>
      <c r="H627" s="36"/>
      <c r="I627" s="141"/>
      <c r="K627" s="49"/>
      <c r="L627" s="151">
        <f t="shared" si="16"/>
        <v>0</v>
      </c>
      <c r="M627" s="36"/>
      <c r="N627" s="36"/>
      <c r="O627" s="36"/>
      <c r="P627" s="36"/>
      <c r="Q627" s="173"/>
      <c r="R627" s="174" t="e">
        <f>VLOOKUP(Q627,Sheet5!$B$20:$C$23,2)</f>
        <v>#N/A</v>
      </c>
      <c r="S627" s="172"/>
      <c r="T627" s="141"/>
    </row>
    <row r="628" spans="2:20" ht="15.75" thickBot="1" x14ac:dyDescent="0.3">
      <c r="B628" s="35"/>
      <c r="C628" s="36"/>
      <c r="D628" s="36"/>
      <c r="E628" s="36"/>
      <c r="F628" s="36"/>
      <c r="G628" s="36"/>
      <c r="H628" s="36"/>
      <c r="I628" s="141"/>
      <c r="K628" s="49"/>
      <c r="L628" s="151">
        <f t="shared" si="16"/>
        <v>0</v>
      </c>
      <c r="M628" s="36"/>
      <c r="N628" s="36"/>
      <c r="O628" s="36"/>
      <c r="P628" s="36"/>
      <c r="Q628" s="173"/>
      <c r="R628" s="174" t="e">
        <f>VLOOKUP(Q628,Sheet5!$B$20:$C$23,2)</f>
        <v>#N/A</v>
      </c>
      <c r="S628" s="172"/>
      <c r="T628" s="141"/>
    </row>
    <row r="629" spans="2:20" ht="15.75" thickBot="1" x14ac:dyDescent="0.3">
      <c r="B629" s="35"/>
      <c r="C629" s="36"/>
      <c r="D629" s="36"/>
      <c r="E629" s="36"/>
      <c r="F629" s="36"/>
      <c r="G629" s="36"/>
      <c r="H629" s="36"/>
      <c r="I629" s="141"/>
      <c r="K629" s="49"/>
      <c r="L629" s="151">
        <f t="shared" si="16"/>
        <v>0</v>
      </c>
      <c r="M629" s="36"/>
      <c r="N629" s="36"/>
      <c r="O629" s="36"/>
      <c r="P629" s="36"/>
      <c r="Q629" s="173"/>
      <c r="R629" s="174" t="e">
        <f>VLOOKUP(Q629,Sheet5!$B$20:$C$23,2)</f>
        <v>#N/A</v>
      </c>
      <c r="S629" s="172"/>
      <c r="T629" s="141"/>
    </row>
    <row r="630" spans="2:20" ht="15.75" thickBot="1" x14ac:dyDescent="0.3">
      <c r="B630" s="35"/>
      <c r="C630" s="36"/>
      <c r="D630" s="36"/>
      <c r="E630" s="36"/>
      <c r="F630" s="36"/>
      <c r="G630" s="36"/>
      <c r="H630" s="36"/>
      <c r="I630" s="141"/>
      <c r="K630" s="49"/>
      <c r="L630" s="151">
        <f t="shared" si="16"/>
        <v>0</v>
      </c>
      <c r="M630" s="36"/>
      <c r="N630" s="36"/>
      <c r="O630" s="36"/>
      <c r="P630" s="36"/>
      <c r="Q630" s="173"/>
      <c r="R630" s="174" t="e">
        <f>VLOOKUP(Q630,Sheet5!$B$20:$C$23,2)</f>
        <v>#N/A</v>
      </c>
      <c r="S630" s="172"/>
      <c r="T630" s="141"/>
    </row>
    <row r="631" spans="2:20" ht="15.75" thickBot="1" x14ac:dyDescent="0.3">
      <c r="B631" s="35"/>
      <c r="C631" s="36"/>
      <c r="D631" s="36"/>
      <c r="E631" s="36"/>
      <c r="F631" s="36"/>
      <c r="G631" s="36"/>
      <c r="H631" s="36"/>
      <c r="I631" s="141"/>
      <c r="K631" s="49"/>
      <c r="L631" s="151">
        <f t="shared" si="16"/>
        <v>0</v>
      </c>
      <c r="M631" s="36"/>
      <c r="N631" s="36"/>
      <c r="O631" s="36"/>
      <c r="P631" s="36"/>
      <c r="Q631" s="173"/>
      <c r="R631" s="174" t="e">
        <f>VLOOKUP(Q631,Sheet5!$B$20:$C$23,2)</f>
        <v>#N/A</v>
      </c>
      <c r="S631" s="172"/>
      <c r="T631" s="141"/>
    </row>
    <row r="632" spans="2:20" ht="15.75" thickBot="1" x14ac:dyDescent="0.3">
      <c r="B632" s="35"/>
      <c r="C632" s="36"/>
      <c r="D632" s="36"/>
      <c r="E632" s="36"/>
      <c r="F632" s="36"/>
      <c r="G632" s="36"/>
      <c r="H632" s="36"/>
      <c r="I632" s="141"/>
      <c r="K632" s="49"/>
      <c r="L632" s="151">
        <f t="shared" si="16"/>
        <v>0</v>
      </c>
      <c r="M632" s="36"/>
      <c r="N632" s="36"/>
      <c r="O632" s="36"/>
      <c r="P632" s="36"/>
      <c r="Q632" s="173"/>
      <c r="R632" s="174" t="e">
        <f>VLOOKUP(Q632,Sheet5!$B$20:$C$23,2)</f>
        <v>#N/A</v>
      </c>
      <c r="S632" s="172"/>
      <c r="T632" s="141"/>
    </row>
    <row r="633" spans="2:20" ht="15.75" thickBot="1" x14ac:dyDescent="0.3">
      <c r="B633" s="35"/>
      <c r="C633" s="36"/>
      <c r="D633" s="36"/>
      <c r="E633" s="36"/>
      <c r="F633" s="36"/>
      <c r="G633" s="36"/>
      <c r="H633" s="36"/>
      <c r="I633" s="141"/>
      <c r="K633" s="49"/>
      <c r="L633" s="151">
        <f t="shared" si="16"/>
        <v>0</v>
      </c>
      <c r="M633" s="36"/>
      <c r="N633" s="36"/>
      <c r="O633" s="36"/>
      <c r="P633" s="36"/>
      <c r="Q633" s="173"/>
      <c r="R633" s="174" t="e">
        <f>VLOOKUP(Q633,Sheet5!$B$20:$C$23,2)</f>
        <v>#N/A</v>
      </c>
      <c r="S633" s="172"/>
      <c r="T633" s="141"/>
    </row>
    <row r="634" spans="2:20" ht="15.75" thickBot="1" x14ac:dyDescent="0.3">
      <c r="B634" s="35"/>
      <c r="C634" s="36"/>
      <c r="D634" s="36"/>
      <c r="E634" s="36"/>
      <c r="F634" s="36"/>
      <c r="G634" s="36"/>
      <c r="H634" s="36"/>
      <c r="I634" s="141"/>
      <c r="K634" s="49"/>
      <c r="L634" s="151">
        <f t="shared" si="16"/>
        <v>0</v>
      </c>
      <c r="M634" s="36"/>
      <c r="N634" s="36"/>
      <c r="O634" s="36"/>
      <c r="P634" s="36"/>
      <c r="Q634" s="173"/>
      <c r="R634" s="174" t="e">
        <f>VLOOKUP(Q634,Sheet5!$B$20:$C$23,2)</f>
        <v>#N/A</v>
      </c>
      <c r="S634" s="172"/>
      <c r="T634" s="141"/>
    </row>
    <row r="635" spans="2:20" ht="15.75" thickBot="1" x14ac:dyDescent="0.3">
      <c r="B635" s="35"/>
      <c r="C635" s="36"/>
      <c r="D635" s="36"/>
      <c r="E635" s="36"/>
      <c r="F635" s="36"/>
      <c r="G635" s="36"/>
      <c r="H635" s="36"/>
      <c r="I635" s="141"/>
      <c r="K635" s="49"/>
      <c r="L635" s="151">
        <f t="shared" si="16"/>
        <v>0</v>
      </c>
      <c r="M635" s="36"/>
      <c r="N635" s="36"/>
      <c r="O635" s="36"/>
      <c r="P635" s="36"/>
      <c r="Q635" s="173"/>
      <c r="R635" s="174" t="e">
        <f>VLOOKUP(Q635,Sheet5!$B$20:$C$23,2)</f>
        <v>#N/A</v>
      </c>
      <c r="S635" s="172"/>
      <c r="T635" s="141"/>
    </row>
    <row r="636" spans="2:20" ht="15.75" thickBot="1" x14ac:dyDescent="0.3">
      <c r="B636" s="35"/>
      <c r="C636" s="36"/>
      <c r="D636" s="36"/>
      <c r="E636" s="36"/>
      <c r="F636" s="36"/>
      <c r="G636" s="36"/>
      <c r="H636" s="36"/>
      <c r="I636" s="141"/>
      <c r="K636" s="49"/>
      <c r="L636" s="151">
        <f t="shared" si="16"/>
        <v>0</v>
      </c>
      <c r="M636" s="36"/>
      <c r="N636" s="36"/>
      <c r="O636" s="36"/>
      <c r="P636" s="36"/>
      <c r="Q636" s="173"/>
      <c r="R636" s="174" t="e">
        <f>VLOOKUP(Q636,Sheet5!$B$20:$C$23,2)</f>
        <v>#N/A</v>
      </c>
      <c r="S636" s="172"/>
      <c r="T636" s="141"/>
    </row>
    <row r="637" spans="2:20" ht="15.75" thickBot="1" x14ac:dyDescent="0.3">
      <c r="B637" s="35"/>
      <c r="C637" s="36"/>
      <c r="D637" s="36"/>
      <c r="E637" s="36"/>
      <c r="F637" s="36"/>
      <c r="G637" s="36"/>
      <c r="H637" s="36"/>
      <c r="I637" s="141"/>
      <c r="K637" s="49"/>
      <c r="L637" s="151">
        <f t="shared" si="16"/>
        <v>0</v>
      </c>
      <c r="M637" s="36"/>
      <c r="N637" s="36"/>
      <c r="O637" s="36"/>
      <c r="P637" s="36"/>
      <c r="Q637" s="173"/>
      <c r="R637" s="174" t="e">
        <f>VLOOKUP(Q637,Sheet5!$B$20:$C$23,2)</f>
        <v>#N/A</v>
      </c>
      <c r="S637" s="172"/>
      <c r="T637" s="141"/>
    </row>
    <row r="638" spans="2:20" ht="15.75" thickBot="1" x14ac:dyDescent="0.3">
      <c r="B638" s="35"/>
      <c r="C638" s="36"/>
      <c r="D638" s="36"/>
      <c r="E638" s="36"/>
      <c r="F638" s="36"/>
      <c r="G638" s="36"/>
      <c r="H638" s="36"/>
      <c r="I638" s="141"/>
      <c r="K638" s="49"/>
      <c r="L638" s="151">
        <f t="shared" si="16"/>
        <v>0</v>
      </c>
      <c r="M638" s="36"/>
      <c r="N638" s="36"/>
      <c r="O638" s="36"/>
      <c r="P638" s="36"/>
      <c r="Q638" s="173"/>
      <c r="R638" s="174" t="e">
        <f>VLOOKUP(Q638,Sheet5!$B$20:$C$23,2)</f>
        <v>#N/A</v>
      </c>
      <c r="S638" s="172"/>
      <c r="T638" s="141"/>
    </row>
    <row r="639" spans="2:20" ht="15.75" thickBot="1" x14ac:dyDescent="0.3">
      <c r="B639" s="35"/>
      <c r="C639" s="36"/>
      <c r="D639" s="36"/>
      <c r="E639" s="36"/>
      <c r="F639" s="36"/>
      <c r="G639" s="36"/>
      <c r="H639" s="36"/>
      <c r="I639" s="141"/>
      <c r="K639" s="49"/>
      <c r="L639" s="151">
        <f t="shared" si="16"/>
        <v>0</v>
      </c>
      <c r="M639" s="36"/>
      <c r="N639" s="36"/>
      <c r="O639" s="36"/>
      <c r="P639" s="36"/>
      <c r="Q639" s="173"/>
      <c r="R639" s="174" t="e">
        <f>VLOOKUP(Q639,Sheet5!$B$20:$C$23,2)</f>
        <v>#N/A</v>
      </c>
      <c r="S639" s="172"/>
      <c r="T639" s="141"/>
    </row>
    <row r="640" spans="2:20" ht="15.75" thickBot="1" x14ac:dyDescent="0.3">
      <c r="B640" s="35"/>
      <c r="C640" s="36"/>
      <c r="D640" s="36"/>
      <c r="E640" s="36"/>
      <c r="F640" s="36"/>
      <c r="G640" s="36"/>
      <c r="H640" s="36"/>
      <c r="I640" s="141"/>
      <c r="K640" s="49"/>
      <c r="L640" s="151">
        <f t="shared" si="16"/>
        <v>0</v>
      </c>
      <c r="M640" s="36"/>
      <c r="N640" s="36"/>
      <c r="O640" s="36"/>
      <c r="P640" s="36"/>
      <c r="Q640" s="173"/>
      <c r="R640" s="174" t="e">
        <f>VLOOKUP(Q640,Sheet5!$B$20:$C$23,2)</f>
        <v>#N/A</v>
      </c>
      <c r="S640" s="172"/>
      <c r="T640" s="141"/>
    </row>
    <row r="641" spans="2:20" ht="15.75" thickBot="1" x14ac:dyDescent="0.3">
      <c r="B641" s="35"/>
      <c r="C641" s="36"/>
      <c r="D641" s="36"/>
      <c r="E641" s="36"/>
      <c r="F641" s="36"/>
      <c r="G641" s="36"/>
      <c r="H641" s="36"/>
      <c r="I641" s="141"/>
      <c r="K641" s="49"/>
      <c r="L641" s="151">
        <f t="shared" si="16"/>
        <v>0</v>
      </c>
      <c r="M641" s="36"/>
      <c r="N641" s="36"/>
      <c r="O641" s="36"/>
      <c r="P641" s="36"/>
      <c r="Q641" s="173"/>
      <c r="R641" s="174" t="e">
        <f>VLOOKUP(Q641,Sheet5!$B$20:$C$23,2)</f>
        <v>#N/A</v>
      </c>
      <c r="S641" s="172"/>
      <c r="T641" s="141"/>
    </row>
    <row r="642" spans="2:20" ht="15.75" thickBot="1" x14ac:dyDescent="0.3">
      <c r="B642" s="35"/>
      <c r="C642" s="36"/>
      <c r="D642" s="36"/>
      <c r="E642" s="36"/>
      <c r="F642" s="36"/>
      <c r="G642" s="36"/>
      <c r="H642" s="36"/>
      <c r="I642" s="141"/>
      <c r="K642" s="49"/>
      <c r="L642" s="151">
        <f t="shared" si="16"/>
        <v>0</v>
      </c>
      <c r="M642" s="36"/>
      <c r="N642" s="36"/>
      <c r="O642" s="36"/>
      <c r="P642" s="36"/>
      <c r="Q642" s="173"/>
      <c r="R642" s="174" t="e">
        <f>VLOOKUP(Q642,Sheet5!$B$20:$C$23,2)</f>
        <v>#N/A</v>
      </c>
      <c r="S642" s="172"/>
      <c r="T642" s="141"/>
    </row>
    <row r="643" spans="2:20" ht="15.75" thickBot="1" x14ac:dyDescent="0.3">
      <c r="B643" s="35"/>
      <c r="C643" s="36"/>
      <c r="D643" s="36"/>
      <c r="E643" s="36"/>
      <c r="F643" s="36"/>
      <c r="G643" s="36"/>
      <c r="H643" s="36"/>
      <c r="I643" s="141"/>
      <c r="K643" s="49"/>
      <c r="L643" s="151">
        <f t="shared" si="16"/>
        <v>0</v>
      </c>
      <c r="M643" s="36"/>
      <c r="N643" s="36"/>
      <c r="O643" s="36"/>
      <c r="P643" s="36"/>
      <c r="Q643" s="173"/>
      <c r="R643" s="174" t="e">
        <f>VLOOKUP(Q643,Sheet5!$B$20:$C$23,2)</f>
        <v>#N/A</v>
      </c>
      <c r="S643" s="172"/>
      <c r="T643" s="141"/>
    </row>
    <row r="644" spans="2:20" ht="15.75" thickBot="1" x14ac:dyDescent="0.3">
      <c r="B644" s="35"/>
      <c r="C644" s="36"/>
      <c r="D644" s="36"/>
      <c r="E644" s="36"/>
      <c r="F644" s="36"/>
      <c r="G644" s="36"/>
      <c r="H644" s="36"/>
      <c r="I644" s="141"/>
      <c r="K644" s="49"/>
      <c r="L644" s="151">
        <f t="shared" si="16"/>
        <v>0</v>
      </c>
      <c r="M644" s="36"/>
      <c r="N644" s="36"/>
      <c r="O644" s="36"/>
      <c r="P644" s="36"/>
      <c r="Q644" s="173"/>
      <c r="R644" s="174" t="e">
        <f>VLOOKUP(Q644,Sheet5!$B$20:$C$23,2)</f>
        <v>#N/A</v>
      </c>
      <c r="S644" s="172"/>
      <c r="T644" s="141"/>
    </row>
    <row r="645" spans="2:20" ht="15.75" thickBot="1" x14ac:dyDescent="0.3">
      <c r="B645" s="35"/>
      <c r="C645" s="36"/>
      <c r="D645" s="36"/>
      <c r="E645" s="36"/>
      <c r="F645" s="36"/>
      <c r="G645" s="36"/>
      <c r="H645" s="36"/>
      <c r="I645" s="141"/>
      <c r="K645" s="49"/>
      <c r="L645" s="151">
        <f t="shared" si="16"/>
        <v>0</v>
      </c>
      <c r="M645" s="36"/>
      <c r="N645" s="36"/>
      <c r="O645" s="36"/>
      <c r="P645" s="36"/>
      <c r="Q645" s="173"/>
      <c r="R645" s="174" t="e">
        <f>VLOOKUP(Q645,Sheet5!$B$20:$C$23,2)</f>
        <v>#N/A</v>
      </c>
      <c r="S645" s="172"/>
      <c r="T645" s="141"/>
    </row>
    <row r="646" spans="2:20" ht="15.75" thickBot="1" x14ac:dyDescent="0.3">
      <c r="B646" s="35"/>
      <c r="C646" s="36"/>
      <c r="D646" s="36"/>
      <c r="E646" s="36"/>
      <c r="F646" s="36"/>
      <c r="G646" s="36"/>
      <c r="H646" s="36"/>
      <c r="I646" s="141"/>
      <c r="K646" s="49"/>
      <c r="L646" s="151">
        <f t="shared" si="16"/>
        <v>0</v>
      </c>
      <c r="M646" s="36"/>
      <c r="N646" s="36"/>
      <c r="O646" s="36"/>
      <c r="P646" s="36"/>
      <c r="Q646" s="173"/>
      <c r="R646" s="174" t="e">
        <f>VLOOKUP(Q646,Sheet5!$B$20:$C$23,2)</f>
        <v>#N/A</v>
      </c>
      <c r="S646" s="172"/>
      <c r="T646" s="141"/>
    </row>
    <row r="647" spans="2:20" ht="15.75" thickBot="1" x14ac:dyDescent="0.3">
      <c r="B647" s="35"/>
      <c r="C647" s="36"/>
      <c r="D647" s="36"/>
      <c r="E647" s="36"/>
      <c r="F647" s="36"/>
      <c r="G647" s="36"/>
      <c r="H647" s="36"/>
      <c r="I647" s="141"/>
      <c r="K647" s="49"/>
      <c r="L647" s="151">
        <f t="shared" si="16"/>
        <v>0</v>
      </c>
      <c r="M647" s="36"/>
      <c r="N647" s="36"/>
      <c r="O647" s="36"/>
      <c r="P647" s="36"/>
      <c r="Q647" s="173"/>
      <c r="R647" s="174" t="e">
        <f>VLOOKUP(Q647,Sheet5!$B$20:$C$23,2)</f>
        <v>#N/A</v>
      </c>
      <c r="S647" s="172"/>
      <c r="T647" s="141"/>
    </row>
    <row r="648" spans="2:20" ht="15.75" thickBot="1" x14ac:dyDescent="0.3">
      <c r="B648" s="35"/>
      <c r="C648" s="36"/>
      <c r="D648" s="36"/>
      <c r="E648" s="36"/>
      <c r="F648" s="36"/>
      <c r="G648" s="36"/>
      <c r="H648" s="36"/>
      <c r="I648" s="141"/>
      <c r="K648" s="49"/>
      <c r="L648" s="151">
        <f t="shared" si="16"/>
        <v>0</v>
      </c>
      <c r="M648" s="36"/>
      <c r="N648" s="36"/>
      <c r="O648" s="36"/>
      <c r="P648" s="36"/>
      <c r="Q648" s="173"/>
      <c r="R648" s="174" t="e">
        <f>VLOOKUP(Q648,Sheet5!$B$20:$C$23,2)</f>
        <v>#N/A</v>
      </c>
      <c r="S648" s="172"/>
      <c r="T648" s="141"/>
    </row>
    <row r="649" spans="2:20" ht="15.75" thickBot="1" x14ac:dyDescent="0.3">
      <c r="B649" s="35"/>
      <c r="C649" s="36"/>
      <c r="D649" s="36"/>
      <c r="E649" s="36"/>
      <c r="F649" s="36"/>
      <c r="G649" s="36"/>
      <c r="H649" s="36"/>
      <c r="I649" s="141"/>
      <c r="K649" s="49"/>
      <c r="L649" s="151">
        <f t="shared" si="16"/>
        <v>0</v>
      </c>
      <c r="M649" s="36"/>
      <c r="N649" s="36"/>
      <c r="O649" s="36"/>
      <c r="P649" s="36"/>
      <c r="Q649" s="173"/>
      <c r="R649" s="174" t="e">
        <f>VLOOKUP(Q649,Sheet5!$B$20:$C$23,2)</f>
        <v>#N/A</v>
      </c>
      <c r="S649" s="172"/>
      <c r="T649" s="141"/>
    </row>
    <row r="650" spans="2:20" ht="15.75" thickBot="1" x14ac:dyDescent="0.3">
      <c r="B650" s="35"/>
      <c r="C650" s="36"/>
      <c r="D650" s="36"/>
      <c r="E650" s="36"/>
      <c r="F650" s="36"/>
      <c r="G650" s="36"/>
      <c r="H650" s="36"/>
      <c r="I650" s="141"/>
      <c r="K650" s="49"/>
      <c r="L650" s="151">
        <f t="shared" si="16"/>
        <v>0</v>
      </c>
      <c r="M650" s="36"/>
      <c r="N650" s="36"/>
      <c r="O650" s="36"/>
      <c r="P650" s="36"/>
      <c r="Q650" s="173"/>
      <c r="R650" s="174" t="e">
        <f>VLOOKUP(Q650,Sheet5!$B$20:$C$23,2)</f>
        <v>#N/A</v>
      </c>
      <c r="S650" s="172"/>
      <c r="T650" s="141"/>
    </row>
    <row r="651" spans="2:20" ht="15.75" thickBot="1" x14ac:dyDescent="0.3">
      <c r="B651" s="35"/>
      <c r="C651" s="36"/>
      <c r="D651" s="36"/>
      <c r="E651" s="36"/>
      <c r="F651" s="36"/>
      <c r="G651" s="36"/>
      <c r="H651" s="36"/>
      <c r="I651" s="141"/>
      <c r="K651" s="49"/>
      <c r="L651" s="151">
        <f t="shared" si="16"/>
        <v>0</v>
      </c>
      <c r="M651" s="36"/>
      <c r="N651" s="36"/>
      <c r="O651" s="36"/>
      <c r="P651" s="36"/>
      <c r="Q651" s="173"/>
      <c r="R651" s="174" t="e">
        <f>VLOOKUP(Q651,Sheet5!$B$20:$C$23,2)</f>
        <v>#N/A</v>
      </c>
      <c r="S651" s="172"/>
      <c r="T651" s="141"/>
    </row>
    <row r="652" spans="2:20" ht="15.75" thickBot="1" x14ac:dyDescent="0.3">
      <c r="B652" s="35"/>
      <c r="C652" s="36"/>
      <c r="D652" s="36"/>
      <c r="E652" s="36"/>
      <c r="F652" s="36"/>
      <c r="G652" s="36"/>
      <c r="H652" s="36"/>
      <c r="I652" s="141"/>
      <c r="K652" s="49"/>
      <c r="L652" s="151">
        <f t="shared" si="16"/>
        <v>0</v>
      </c>
      <c r="M652" s="36"/>
      <c r="N652" s="36"/>
      <c r="O652" s="36"/>
      <c r="P652" s="36"/>
      <c r="Q652" s="173"/>
      <c r="R652" s="174" t="e">
        <f>VLOOKUP(Q652,Sheet5!$B$20:$C$23,2)</f>
        <v>#N/A</v>
      </c>
      <c r="S652" s="172"/>
      <c r="T652" s="141"/>
    </row>
    <row r="653" spans="2:20" ht="15.75" thickBot="1" x14ac:dyDescent="0.3">
      <c r="B653" s="35"/>
      <c r="C653" s="36"/>
      <c r="D653" s="36"/>
      <c r="E653" s="36"/>
      <c r="F653" s="36"/>
      <c r="G653" s="36"/>
      <c r="H653" s="36"/>
      <c r="I653" s="141"/>
      <c r="K653" s="49"/>
      <c r="L653" s="151">
        <f t="shared" si="16"/>
        <v>0</v>
      </c>
      <c r="M653" s="36"/>
      <c r="N653" s="36"/>
      <c r="O653" s="36"/>
      <c r="P653" s="36"/>
      <c r="Q653" s="173"/>
      <c r="R653" s="174" t="e">
        <f>VLOOKUP(Q653,Sheet5!$B$20:$C$23,2)</f>
        <v>#N/A</v>
      </c>
      <c r="S653" s="172"/>
      <c r="T653" s="141"/>
    </row>
    <row r="654" spans="2:20" ht="15.75" thickBot="1" x14ac:dyDescent="0.3">
      <c r="B654" s="35"/>
      <c r="C654" s="36"/>
      <c r="D654" s="36"/>
      <c r="E654" s="36"/>
      <c r="F654" s="36"/>
      <c r="G654" s="36"/>
      <c r="H654" s="36"/>
      <c r="I654" s="141"/>
      <c r="K654" s="49"/>
      <c r="L654" s="151">
        <f t="shared" si="16"/>
        <v>0</v>
      </c>
      <c r="M654" s="36"/>
      <c r="N654" s="36"/>
      <c r="O654" s="36"/>
      <c r="P654" s="36"/>
      <c r="Q654" s="173"/>
      <c r="R654" s="174" t="e">
        <f>VLOOKUP(Q654,Sheet5!$B$20:$C$23,2)</f>
        <v>#N/A</v>
      </c>
      <c r="S654" s="172"/>
      <c r="T654" s="141"/>
    </row>
    <row r="655" spans="2:20" ht="15.75" thickBot="1" x14ac:dyDescent="0.3">
      <c r="B655" s="35"/>
      <c r="C655" s="36"/>
      <c r="D655" s="36"/>
      <c r="E655" s="36"/>
      <c r="F655" s="36"/>
      <c r="G655" s="36"/>
      <c r="H655" s="36"/>
      <c r="I655" s="141"/>
      <c r="K655" s="49"/>
      <c r="L655" s="151">
        <f t="shared" si="16"/>
        <v>0</v>
      </c>
      <c r="M655" s="36"/>
      <c r="N655" s="36"/>
      <c r="O655" s="36"/>
      <c r="P655" s="36"/>
      <c r="Q655" s="173"/>
      <c r="R655" s="174" t="e">
        <f>VLOOKUP(Q655,Sheet5!$B$20:$C$23,2)</f>
        <v>#N/A</v>
      </c>
      <c r="S655" s="172"/>
      <c r="T655" s="141"/>
    </row>
    <row r="656" spans="2:20" ht="15.75" thickBot="1" x14ac:dyDescent="0.3">
      <c r="B656" s="35"/>
      <c r="C656" s="36"/>
      <c r="D656" s="36"/>
      <c r="E656" s="36"/>
      <c r="F656" s="36"/>
      <c r="G656" s="36"/>
      <c r="H656" s="36"/>
      <c r="I656" s="141"/>
      <c r="K656" s="49"/>
      <c r="L656" s="151">
        <f t="shared" ref="L656:L719" si="17">C656</f>
        <v>0</v>
      </c>
      <c r="M656" s="36"/>
      <c r="N656" s="36"/>
      <c r="O656" s="36"/>
      <c r="P656" s="36"/>
      <c r="Q656" s="173"/>
      <c r="R656" s="174" t="e">
        <f>VLOOKUP(Q656,Sheet5!$B$20:$C$23,2)</f>
        <v>#N/A</v>
      </c>
      <c r="S656" s="172"/>
      <c r="T656" s="141"/>
    </row>
    <row r="657" spans="2:20" ht="15.75" thickBot="1" x14ac:dyDescent="0.3">
      <c r="B657" s="35"/>
      <c r="C657" s="36"/>
      <c r="D657" s="36"/>
      <c r="E657" s="36"/>
      <c r="F657" s="36"/>
      <c r="G657" s="36"/>
      <c r="H657" s="36"/>
      <c r="I657" s="141"/>
      <c r="K657" s="49"/>
      <c r="L657" s="151">
        <f t="shared" si="17"/>
        <v>0</v>
      </c>
      <c r="M657" s="36"/>
      <c r="N657" s="36"/>
      <c r="O657" s="36"/>
      <c r="P657" s="36"/>
      <c r="Q657" s="173"/>
      <c r="R657" s="174" t="e">
        <f>VLOOKUP(Q657,Sheet5!$B$20:$C$23,2)</f>
        <v>#N/A</v>
      </c>
      <c r="S657" s="172"/>
      <c r="T657" s="141"/>
    </row>
    <row r="658" spans="2:20" ht="15.75" thickBot="1" x14ac:dyDescent="0.3">
      <c r="B658" s="35"/>
      <c r="C658" s="36"/>
      <c r="D658" s="36"/>
      <c r="E658" s="36"/>
      <c r="F658" s="36"/>
      <c r="G658" s="36"/>
      <c r="H658" s="36"/>
      <c r="I658" s="141"/>
      <c r="K658" s="49"/>
      <c r="L658" s="151">
        <f t="shared" si="17"/>
        <v>0</v>
      </c>
      <c r="M658" s="36"/>
      <c r="N658" s="36"/>
      <c r="O658" s="36"/>
      <c r="P658" s="36"/>
      <c r="Q658" s="173"/>
      <c r="R658" s="174" t="e">
        <f>VLOOKUP(Q658,Sheet5!$B$20:$C$23,2)</f>
        <v>#N/A</v>
      </c>
      <c r="S658" s="172"/>
      <c r="T658" s="141"/>
    </row>
    <row r="659" spans="2:20" ht="15.75" thickBot="1" x14ac:dyDescent="0.3">
      <c r="B659" s="35"/>
      <c r="C659" s="36"/>
      <c r="D659" s="36"/>
      <c r="E659" s="36"/>
      <c r="F659" s="36"/>
      <c r="G659" s="36"/>
      <c r="H659" s="36"/>
      <c r="I659" s="141"/>
      <c r="K659" s="49"/>
      <c r="L659" s="151">
        <f t="shared" si="17"/>
        <v>0</v>
      </c>
      <c r="M659" s="36"/>
      <c r="N659" s="36"/>
      <c r="O659" s="36"/>
      <c r="P659" s="36"/>
      <c r="Q659" s="173"/>
      <c r="R659" s="174" t="e">
        <f>VLOOKUP(Q659,Sheet5!$B$20:$C$23,2)</f>
        <v>#N/A</v>
      </c>
      <c r="S659" s="172"/>
      <c r="T659" s="141"/>
    </row>
    <row r="660" spans="2:20" ht="15.75" thickBot="1" x14ac:dyDescent="0.3">
      <c r="B660" s="35"/>
      <c r="C660" s="36"/>
      <c r="D660" s="36"/>
      <c r="E660" s="36"/>
      <c r="F660" s="36"/>
      <c r="G660" s="36"/>
      <c r="H660" s="36"/>
      <c r="I660" s="141"/>
      <c r="K660" s="49"/>
      <c r="L660" s="151">
        <f t="shared" si="17"/>
        <v>0</v>
      </c>
      <c r="M660" s="36"/>
      <c r="N660" s="36"/>
      <c r="O660" s="36"/>
      <c r="P660" s="36"/>
      <c r="Q660" s="173"/>
      <c r="R660" s="174" t="e">
        <f>VLOOKUP(Q660,Sheet5!$B$20:$C$23,2)</f>
        <v>#N/A</v>
      </c>
      <c r="S660" s="172"/>
      <c r="T660" s="141"/>
    </row>
    <row r="661" spans="2:20" ht="15.75" thickBot="1" x14ac:dyDescent="0.3">
      <c r="B661" s="35"/>
      <c r="C661" s="36"/>
      <c r="D661" s="36"/>
      <c r="E661" s="36"/>
      <c r="F661" s="36"/>
      <c r="G661" s="36"/>
      <c r="H661" s="36"/>
      <c r="I661" s="141"/>
      <c r="K661" s="49"/>
      <c r="L661" s="151">
        <f t="shared" si="17"/>
        <v>0</v>
      </c>
      <c r="M661" s="36"/>
      <c r="N661" s="36"/>
      <c r="O661" s="36"/>
      <c r="P661" s="36"/>
      <c r="Q661" s="173"/>
      <c r="R661" s="174" t="e">
        <f>VLOOKUP(Q661,Sheet5!$B$20:$C$23,2)</f>
        <v>#N/A</v>
      </c>
      <c r="S661" s="172"/>
      <c r="T661" s="141"/>
    </row>
    <row r="662" spans="2:20" ht="15.75" thickBot="1" x14ac:dyDescent="0.3">
      <c r="B662" s="35"/>
      <c r="C662" s="36"/>
      <c r="D662" s="36"/>
      <c r="E662" s="36"/>
      <c r="F662" s="36"/>
      <c r="G662" s="36"/>
      <c r="H662" s="36"/>
      <c r="I662" s="141"/>
      <c r="K662" s="49"/>
      <c r="L662" s="151">
        <f t="shared" si="17"/>
        <v>0</v>
      </c>
      <c r="M662" s="36"/>
      <c r="N662" s="36"/>
      <c r="O662" s="36"/>
      <c r="P662" s="36"/>
      <c r="Q662" s="173"/>
      <c r="R662" s="174" t="e">
        <f>VLOOKUP(Q662,Sheet5!$B$20:$C$23,2)</f>
        <v>#N/A</v>
      </c>
      <c r="S662" s="172"/>
      <c r="T662" s="141"/>
    </row>
    <row r="663" spans="2:20" ht="15.75" thickBot="1" x14ac:dyDescent="0.3">
      <c r="B663" s="35"/>
      <c r="C663" s="36"/>
      <c r="D663" s="36"/>
      <c r="E663" s="36"/>
      <c r="F663" s="36"/>
      <c r="G663" s="36"/>
      <c r="H663" s="36"/>
      <c r="I663" s="141"/>
      <c r="K663" s="49"/>
      <c r="L663" s="151">
        <f t="shared" si="17"/>
        <v>0</v>
      </c>
      <c r="M663" s="36"/>
      <c r="N663" s="36"/>
      <c r="O663" s="36"/>
      <c r="P663" s="36"/>
      <c r="Q663" s="173"/>
      <c r="R663" s="174" t="e">
        <f>VLOOKUP(Q663,Sheet5!$B$20:$C$23,2)</f>
        <v>#N/A</v>
      </c>
      <c r="S663" s="172"/>
      <c r="T663" s="141"/>
    </row>
    <row r="664" spans="2:20" ht="15.75" thickBot="1" x14ac:dyDescent="0.3">
      <c r="B664" s="35"/>
      <c r="C664" s="36"/>
      <c r="D664" s="36"/>
      <c r="E664" s="36"/>
      <c r="F664" s="36"/>
      <c r="G664" s="36"/>
      <c r="H664" s="36"/>
      <c r="I664" s="141"/>
      <c r="K664" s="49"/>
      <c r="L664" s="151">
        <f t="shared" si="17"/>
        <v>0</v>
      </c>
      <c r="M664" s="36"/>
      <c r="N664" s="36"/>
      <c r="O664" s="36"/>
      <c r="P664" s="36"/>
      <c r="Q664" s="173"/>
      <c r="R664" s="174" t="e">
        <f>VLOOKUP(Q664,Sheet5!$B$20:$C$23,2)</f>
        <v>#N/A</v>
      </c>
      <c r="S664" s="172"/>
      <c r="T664" s="141"/>
    </row>
    <row r="665" spans="2:20" ht="15.75" thickBot="1" x14ac:dyDescent="0.3">
      <c r="B665" s="35"/>
      <c r="C665" s="36"/>
      <c r="D665" s="36"/>
      <c r="E665" s="36"/>
      <c r="F665" s="36"/>
      <c r="G665" s="36"/>
      <c r="H665" s="36"/>
      <c r="I665" s="141"/>
      <c r="K665" s="49"/>
      <c r="L665" s="151">
        <f t="shared" si="17"/>
        <v>0</v>
      </c>
      <c r="M665" s="36"/>
      <c r="N665" s="36"/>
      <c r="O665" s="36"/>
      <c r="P665" s="36"/>
      <c r="Q665" s="173"/>
      <c r="R665" s="174" t="e">
        <f>VLOOKUP(Q665,Sheet5!$B$20:$C$23,2)</f>
        <v>#N/A</v>
      </c>
      <c r="S665" s="172"/>
      <c r="T665" s="141"/>
    </row>
    <row r="666" spans="2:20" ht="15.75" thickBot="1" x14ac:dyDescent="0.3">
      <c r="B666" s="35"/>
      <c r="C666" s="36"/>
      <c r="D666" s="36"/>
      <c r="E666" s="36"/>
      <c r="F666" s="36"/>
      <c r="G666" s="36"/>
      <c r="H666" s="36"/>
      <c r="I666" s="141"/>
      <c r="K666" s="49"/>
      <c r="L666" s="151">
        <f t="shared" si="17"/>
        <v>0</v>
      </c>
      <c r="M666" s="36"/>
      <c r="N666" s="36"/>
      <c r="O666" s="36"/>
      <c r="P666" s="36"/>
      <c r="Q666" s="173"/>
      <c r="R666" s="174" t="e">
        <f>VLOOKUP(Q666,Sheet5!$B$20:$C$23,2)</f>
        <v>#N/A</v>
      </c>
      <c r="S666" s="172"/>
      <c r="T666" s="141"/>
    </row>
    <row r="667" spans="2:20" ht="15.75" thickBot="1" x14ac:dyDescent="0.3">
      <c r="B667" s="35"/>
      <c r="C667" s="36"/>
      <c r="D667" s="36"/>
      <c r="E667" s="36"/>
      <c r="F667" s="36"/>
      <c r="G667" s="36"/>
      <c r="H667" s="36"/>
      <c r="I667" s="141"/>
      <c r="K667" s="49"/>
      <c r="L667" s="151">
        <f t="shared" si="17"/>
        <v>0</v>
      </c>
      <c r="M667" s="36"/>
      <c r="N667" s="36"/>
      <c r="O667" s="36"/>
      <c r="P667" s="36"/>
      <c r="Q667" s="173"/>
      <c r="R667" s="174" t="e">
        <f>VLOOKUP(Q667,Sheet5!$B$20:$C$23,2)</f>
        <v>#N/A</v>
      </c>
      <c r="S667" s="172"/>
      <c r="T667" s="141"/>
    </row>
    <row r="668" spans="2:20" ht="15.75" thickBot="1" x14ac:dyDescent="0.3">
      <c r="B668" s="35"/>
      <c r="C668" s="36"/>
      <c r="D668" s="36"/>
      <c r="E668" s="36"/>
      <c r="F668" s="36"/>
      <c r="G668" s="36"/>
      <c r="H668" s="36"/>
      <c r="I668" s="141"/>
      <c r="K668" s="49"/>
      <c r="L668" s="151">
        <f t="shared" si="17"/>
        <v>0</v>
      </c>
      <c r="M668" s="36"/>
      <c r="N668" s="36"/>
      <c r="O668" s="36"/>
      <c r="P668" s="36"/>
      <c r="Q668" s="173"/>
      <c r="R668" s="174" t="e">
        <f>VLOOKUP(Q668,Sheet5!$B$20:$C$23,2)</f>
        <v>#N/A</v>
      </c>
      <c r="S668" s="172"/>
      <c r="T668" s="141"/>
    </row>
    <row r="669" spans="2:20" ht="15.75" thickBot="1" x14ac:dyDescent="0.3">
      <c r="B669" s="35"/>
      <c r="C669" s="36"/>
      <c r="D669" s="36"/>
      <c r="E669" s="36"/>
      <c r="F669" s="36"/>
      <c r="G669" s="36"/>
      <c r="H669" s="36"/>
      <c r="I669" s="141"/>
      <c r="K669" s="49"/>
      <c r="L669" s="151">
        <f t="shared" si="17"/>
        <v>0</v>
      </c>
      <c r="M669" s="36"/>
      <c r="N669" s="36"/>
      <c r="O669" s="36"/>
      <c r="P669" s="36"/>
      <c r="Q669" s="173"/>
      <c r="R669" s="174" t="e">
        <f>VLOOKUP(Q669,Sheet5!$B$20:$C$23,2)</f>
        <v>#N/A</v>
      </c>
      <c r="S669" s="172"/>
      <c r="T669" s="141"/>
    </row>
    <row r="670" spans="2:20" ht="15.75" thickBot="1" x14ac:dyDescent="0.3">
      <c r="B670" s="35"/>
      <c r="C670" s="36"/>
      <c r="D670" s="36"/>
      <c r="E670" s="36"/>
      <c r="F670" s="36"/>
      <c r="G670" s="36"/>
      <c r="H670" s="36"/>
      <c r="I670" s="141"/>
      <c r="K670" s="49"/>
      <c r="L670" s="151">
        <f t="shared" si="17"/>
        <v>0</v>
      </c>
      <c r="M670" s="36"/>
      <c r="N670" s="36"/>
      <c r="O670" s="36"/>
      <c r="P670" s="36"/>
      <c r="Q670" s="173"/>
      <c r="R670" s="174" t="e">
        <f>VLOOKUP(Q670,Sheet5!$B$20:$C$23,2)</f>
        <v>#N/A</v>
      </c>
      <c r="S670" s="172"/>
      <c r="T670" s="141"/>
    </row>
    <row r="671" spans="2:20" ht="15.75" thickBot="1" x14ac:dyDescent="0.3">
      <c r="B671" s="35"/>
      <c r="C671" s="36"/>
      <c r="D671" s="36"/>
      <c r="E671" s="36"/>
      <c r="F671" s="36"/>
      <c r="G671" s="36"/>
      <c r="H671" s="36"/>
      <c r="I671" s="141"/>
      <c r="K671" s="49"/>
      <c r="L671" s="151">
        <f t="shared" si="17"/>
        <v>0</v>
      </c>
      <c r="M671" s="36"/>
      <c r="N671" s="36"/>
      <c r="O671" s="36"/>
      <c r="P671" s="36"/>
      <c r="Q671" s="173"/>
      <c r="R671" s="174" t="e">
        <f>VLOOKUP(Q671,Sheet5!$B$20:$C$23,2)</f>
        <v>#N/A</v>
      </c>
      <c r="S671" s="172"/>
      <c r="T671" s="141"/>
    </row>
    <row r="672" spans="2:20" ht="15.75" thickBot="1" x14ac:dyDescent="0.3">
      <c r="B672" s="35"/>
      <c r="C672" s="36"/>
      <c r="D672" s="36"/>
      <c r="E672" s="36"/>
      <c r="F672" s="36"/>
      <c r="G672" s="36"/>
      <c r="H672" s="36"/>
      <c r="I672" s="141"/>
      <c r="K672" s="49"/>
      <c r="L672" s="151">
        <f t="shared" si="17"/>
        <v>0</v>
      </c>
      <c r="M672" s="36"/>
      <c r="N672" s="36"/>
      <c r="O672" s="36"/>
      <c r="P672" s="36"/>
      <c r="Q672" s="173"/>
      <c r="R672" s="174" t="e">
        <f>VLOOKUP(Q672,Sheet5!$B$20:$C$23,2)</f>
        <v>#N/A</v>
      </c>
      <c r="S672" s="172"/>
      <c r="T672" s="141"/>
    </row>
    <row r="673" spans="2:20" ht="15.75" thickBot="1" x14ac:dyDescent="0.3">
      <c r="B673" s="35"/>
      <c r="C673" s="36"/>
      <c r="D673" s="36"/>
      <c r="E673" s="36"/>
      <c r="F673" s="36"/>
      <c r="G673" s="36"/>
      <c r="H673" s="36"/>
      <c r="I673" s="141"/>
      <c r="K673" s="49"/>
      <c r="L673" s="151">
        <f t="shared" si="17"/>
        <v>0</v>
      </c>
      <c r="M673" s="36"/>
      <c r="N673" s="36"/>
      <c r="O673" s="36"/>
      <c r="P673" s="36"/>
      <c r="Q673" s="173"/>
      <c r="R673" s="174" t="e">
        <f>VLOOKUP(Q673,Sheet5!$B$20:$C$23,2)</f>
        <v>#N/A</v>
      </c>
      <c r="S673" s="172"/>
      <c r="T673" s="141"/>
    </row>
    <row r="674" spans="2:20" ht="15.75" thickBot="1" x14ac:dyDescent="0.3">
      <c r="B674" s="35"/>
      <c r="C674" s="36"/>
      <c r="D674" s="36"/>
      <c r="E674" s="36"/>
      <c r="F674" s="36"/>
      <c r="G674" s="36"/>
      <c r="H674" s="36"/>
      <c r="I674" s="141"/>
      <c r="K674" s="49"/>
      <c r="L674" s="151">
        <f t="shared" si="17"/>
        <v>0</v>
      </c>
      <c r="M674" s="36"/>
      <c r="N674" s="36"/>
      <c r="O674" s="36"/>
      <c r="P674" s="36"/>
      <c r="Q674" s="173"/>
      <c r="R674" s="174" t="e">
        <f>VLOOKUP(Q674,Sheet5!$B$20:$C$23,2)</f>
        <v>#N/A</v>
      </c>
      <c r="S674" s="172"/>
      <c r="T674" s="141"/>
    </row>
    <row r="675" spans="2:20" ht="15.75" thickBot="1" x14ac:dyDescent="0.3">
      <c r="B675" s="35"/>
      <c r="C675" s="36"/>
      <c r="D675" s="36"/>
      <c r="E675" s="36"/>
      <c r="F675" s="36"/>
      <c r="G675" s="36"/>
      <c r="H675" s="36"/>
      <c r="I675" s="141"/>
      <c r="K675" s="49"/>
      <c r="L675" s="151">
        <f t="shared" si="17"/>
        <v>0</v>
      </c>
      <c r="M675" s="36"/>
      <c r="N675" s="36"/>
      <c r="O675" s="36"/>
      <c r="P675" s="36"/>
      <c r="Q675" s="173"/>
      <c r="R675" s="174" t="e">
        <f>VLOOKUP(Q675,Sheet5!$B$20:$C$23,2)</f>
        <v>#N/A</v>
      </c>
      <c r="S675" s="172"/>
      <c r="T675" s="141"/>
    </row>
    <row r="676" spans="2:20" ht="15.75" thickBot="1" x14ac:dyDescent="0.3">
      <c r="B676" s="35"/>
      <c r="C676" s="36"/>
      <c r="D676" s="36"/>
      <c r="E676" s="36"/>
      <c r="F676" s="36"/>
      <c r="G676" s="36"/>
      <c r="H676" s="36"/>
      <c r="I676" s="141"/>
      <c r="K676" s="49"/>
      <c r="L676" s="151">
        <f t="shared" si="17"/>
        <v>0</v>
      </c>
      <c r="M676" s="36"/>
      <c r="N676" s="36"/>
      <c r="O676" s="36"/>
      <c r="P676" s="36"/>
      <c r="Q676" s="173"/>
      <c r="R676" s="174" t="e">
        <f>VLOOKUP(Q676,Sheet5!$B$20:$C$23,2)</f>
        <v>#N/A</v>
      </c>
      <c r="S676" s="172"/>
      <c r="T676" s="141"/>
    </row>
    <row r="677" spans="2:20" ht="15.75" thickBot="1" x14ac:dyDescent="0.3">
      <c r="B677" s="35"/>
      <c r="C677" s="36"/>
      <c r="D677" s="36"/>
      <c r="E677" s="36"/>
      <c r="F677" s="36"/>
      <c r="G677" s="36"/>
      <c r="H677" s="36"/>
      <c r="I677" s="141"/>
      <c r="K677" s="49"/>
      <c r="L677" s="151">
        <f t="shared" si="17"/>
        <v>0</v>
      </c>
      <c r="M677" s="36"/>
      <c r="N677" s="36"/>
      <c r="O677" s="36"/>
      <c r="P677" s="36"/>
      <c r="Q677" s="173"/>
      <c r="R677" s="174" t="e">
        <f>VLOOKUP(Q677,Sheet5!$B$20:$C$23,2)</f>
        <v>#N/A</v>
      </c>
      <c r="S677" s="172"/>
      <c r="T677" s="141"/>
    </row>
    <row r="678" spans="2:20" ht="15.75" thickBot="1" x14ac:dyDescent="0.3">
      <c r="B678" s="35"/>
      <c r="C678" s="36"/>
      <c r="D678" s="36"/>
      <c r="E678" s="36"/>
      <c r="F678" s="36"/>
      <c r="G678" s="36"/>
      <c r="H678" s="36"/>
      <c r="I678" s="141"/>
      <c r="K678" s="49"/>
      <c r="L678" s="151">
        <f t="shared" si="17"/>
        <v>0</v>
      </c>
      <c r="M678" s="36"/>
      <c r="N678" s="36"/>
      <c r="O678" s="36"/>
      <c r="P678" s="36"/>
      <c r="Q678" s="173"/>
      <c r="R678" s="174" t="e">
        <f>VLOOKUP(Q678,Sheet5!$B$20:$C$23,2)</f>
        <v>#N/A</v>
      </c>
      <c r="S678" s="172"/>
      <c r="T678" s="141"/>
    </row>
    <row r="679" spans="2:20" ht="15.75" thickBot="1" x14ac:dyDescent="0.3">
      <c r="B679" s="35"/>
      <c r="C679" s="36"/>
      <c r="D679" s="36"/>
      <c r="E679" s="36"/>
      <c r="F679" s="36"/>
      <c r="G679" s="36"/>
      <c r="H679" s="36"/>
      <c r="I679" s="141"/>
      <c r="K679" s="49"/>
      <c r="L679" s="151">
        <f t="shared" si="17"/>
        <v>0</v>
      </c>
      <c r="M679" s="36"/>
      <c r="N679" s="36"/>
      <c r="O679" s="36"/>
      <c r="P679" s="36"/>
      <c r="Q679" s="173"/>
      <c r="R679" s="174" t="e">
        <f>VLOOKUP(Q679,Sheet5!$B$20:$C$23,2)</f>
        <v>#N/A</v>
      </c>
      <c r="S679" s="172"/>
      <c r="T679" s="141"/>
    </row>
    <row r="680" spans="2:20" ht="15.75" thickBot="1" x14ac:dyDescent="0.3">
      <c r="B680" s="35"/>
      <c r="C680" s="36"/>
      <c r="D680" s="36"/>
      <c r="E680" s="36"/>
      <c r="F680" s="36"/>
      <c r="G680" s="36"/>
      <c r="H680" s="36"/>
      <c r="I680" s="141"/>
      <c r="K680" s="49"/>
      <c r="L680" s="151">
        <f t="shared" si="17"/>
        <v>0</v>
      </c>
      <c r="M680" s="36"/>
      <c r="N680" s="36"/>
      <c r="O680" s="36"/>
      <c r="P680" s="36"/>
      <c r="Q680" s="173"/>
      <c r="R680" s="174" t="e">
        <f>VLOOKUP(Q680,Sheet5!$B$20:$C$23,2)</f>
        <v>#N/A</v>
      </c>
      <c r="S680" s="172"/>
      <c r="T680" s="141"/>
    </row>
    <row r="681" spans="2:20" ht="15.75" thickBot="1" x14ac:dyDescent="0.3">
      <c r="B681" s="35"/>
      <c r="C681" s="36"/>
      <c r="D681" s="36"/>
      <c r="E681" s="36"/>
      <c r="F681" s="36"/>
      <c r="G681" s="36"/>
      <c r="H681" s="36"/>
      <c r="I681" s="141"/>
      <c r="K681" s="49"/>
      <c r="L681" s="151">
        <f t="shared" si="17"/>
        <v>0</v>
      </c>
      <c r="M681" s="36"/>
      <c r="N681" s="36"/>
      <c r="O681" s="36"/>
      <c r="P681" s="36"/>
      <c r="Q681" s="173"/>
      <c r="R681" s="174" t="e">
        <f>VLOOKUP(Q681,Sheet5!$B$20:$C$23,2)</f>
        <v>#N/A</v>
      </c>
      <c r="S681" s="172"/>
      <c r="T681" s="141"/>
    </row>
    <row r="682" spans="2:20" ht="15.75" thickBot="1" x14ac:dyDescent="0.3">
      <c r="B682" s="35"/>
      <c r="C682" s="36"/>
      <c r="D682" s="36"/>
      <c r="E682" s="36"/>
      <c r="F682" s="36"/>
      <c r="G682" s="36"/>
      <c r="H682" s="36"/>
      <c r="I682" s="141"/>
      <c r="K682" s="49"/>
      <c r="L682" s="151">
        <f t="shared" si="17"/>
        <v>0</v>
      </c>
      <c r="M682" s="36"/>
      <c r="N682" s="36"/>
      <c r="O682" s="36"/>
      <c r="P682" s="36"/>
      <c r="Q682" s="173"/>
      <c r="R682" s="174" t="e">
        <f>VLOOKUP(Q682,Sheet5!$B$20:$C$23,2)</f>
        <v>#N/A</v>
      </c>
      <c r="S682" s="172"/>
      <c r="T682" s="141"/>
    </row>
    <row r="683" spans="2:20" ht="15.75" thickBot="1" x14ac:dyDescent="0.3">
      <c r="B683" s="35"/>
      <c r="C683" s="36"/>
      <c r="D683" s="36"/>
      <c r="E683" s="36"/>
      <c r="F683" s="36"/>
      <c r="G683" s="36"/>
      <c r="H683" s="36"/>
      <c r="I683" s="141"/>
      <c r="K683" s="49"/>
      <c r="L683" s="151">
        <f t="shared" si="17"/>
        <v>0</v>
      </c>
      <c r="M683" s="36"/>
      <c r="N683" s="36"/>
      <c r="O683" s="36"/>
      <c r="P683" s="36"/>
      <c r="Q683" s="173"/>
      <c r="R683" s="174" t="e">
        <f>VLOOKUP(Q683,Sheet5!$B$20:$C$23,2)</f>
        <v>#N/A</v>
      </c>
      <c r="S683" s="172"/>
      <c r="T683" s="141"/>
    </row>
    <row r="684" spans="2:20" ht="15.75" thickBot="1" x14ac:dyDescent="0.3">
      <c r="B684" s="35"/>
      <c r="C684" s="36"/>
      <c r="D684" s="36"/>
      <c r="E684" s="36"/>
      <c r="F684" s="36"/>
      <c r="G684" s="36"/>
      <c r="H684" s="36"/>
      <c r="I684" s="141"/>
      <c r="K684" s="49"/>
      <c r="L684" s="151">
        <f t="shared" si="17"/>
        <v>0</v>
      </c>
      <c r="M684" s="36"/>
      <c r="N684" s="36"/>
      <c r="O684" s="36"/>
      <c r="P684" s="36"/>
      <c r="Q684" s="173"/>
      <c r="R684" s="174" t="e">
        <f>VLOOKUP(Q684,Sheet5!$B$20:$C$23,2)</f>
        <v>#N/A</v>
      </c>
      <c r="S684" s="172"/>
      <c r="T684" s="141"/>
    </row>
    <row r="685" spans="2:20" ht="15.75" thickBot="1" x14ac:dyDescent="0.3">
      <c r="B685" s="35"/>
      <c r="C685" s="36"/>
      <c r="D685" s="36"/>
      <c r="E685" s="36"/>
      <c r="F685" s="36"/>
      <c r="G685" s="36"/>
      <c r="H685" s="36"/>
      <c r="I685" s="141"/>
      <c r="K685" s="49"/>
      <c r="L685" s="151">
        <f t="shared" si="17"/>
        <v>0</v>
      </c>
      <c r="M685" s="36"/>
      <c r="N685" s="36"/>
      <c r="O685" s="36"/>
      <c r="P685" s="36"/>
      <c r="Q685" s="173"/>
      <c r="R685" s="174" t="e">
        <f>VLOOKUP(Q685,Sheet5!$B$20:$C$23,2)</f>
        <v>#N/A</v>
      </c>
      <c r="S685" s="172"/>
      <c r="T685" s="141"/>
    </row>
    <row r="686" spans="2:20" ht="15.75" thickBot="1" x14ac:dyDescent="0.3">
      <c r="B686" s="35"/>
      <c r="C686" s="36"/>
      <c r="D686" s="36"/>
      <c r="E686" s="36"/>
      <c r="F686" s="36"/>
      <c r="G686" s="36"/>
      <c r="H686" s="36"/>
      <c r="I686" s="141"/>
      <c r="K686" s="49"/>
      <c r="L686" s="151">
        <f t="shared" si="17"/>
        <v>0</v>
      </c>
      <c r="M686" s="36"/>
      <c r="N686" s="36"/>
      <c r="O686" s="36"/>
      <c r="P686" s="36"/>
      <c r="Q686" s="173"/>
      <c r="R686" s="174" t="e">
        <f>VLOOKUP(Q686,Sheet5!$B$20:$C$23,2)</f>
        <v>#N/A</v>
      </c>
      <c r="S686" s="172"/>
      <c r="T686" s="141"/>
    </row>
    <row r="687" spans="2:20" ht="15.75" thickBot="1" x14ac:dyDescent="0.3">
      <c r="B687" s="35"/>
      <c r="C687" s="36"/>
      <c r="D687" s="36"/>
      <c r="E687" s="36"/>
      <c r="F687" s="36"/>
      <c r="G687" s="36"/>
      <c r="H687" s="36"/>
      <c r="I687" s="141"/>
      <c r="K687" s="49"/>
      <c r="L687" s="151">
        <f t="shared" si="17"/>
        <v>0</v>
      </c>
      <c r="M687" s="36"/>
      <c r="N687" s="36"/>
      <c r="O687" s="36"/>
      <c r="P687" s="36"/>
      <c r="Q687" s="173"/>
      <c r="R687" s="174" t="e">
        <f>VLOOKUP(Q687,Sheet5!$B$20:$C$23,2)</f>
        <v>#N/A</v>
      </c>
      <c r="S687" s="172"/>
      <c r="T687" s="141"/>
    </row>
    <row r="688" spans="2:20" ht="15.75" thickBot="1" x14ac:dyDescent="0.3">
      <c r="B688" s="35"/>
      <c r="C688" s="36"/>
      <c r="D688" s="36"/>
      <c r="E688" s="36"/>
      <c r="F688" s="36"/>
      <c r="G688" s="36"/>
      <c r="H688" s="36"/>
      <c r="I688" s="141"/>
      <c r="K688" s="49"/>
      <c r="L688" s="151">
        <f t="shared" si="17"/>
        <v>0</v>
      </c>
      <c r="M688" s="36"/>
      <c r="N688" s="36"/>
      <c r="O688" s="36"/>
      <c r="P688" s="36"/>
      <c r="Q688" s="173"/>
      <c r="R688" s="174" t="e">
        <f>VLOOKUP(Q688,Sheet5!$B$20:$C$23,2)</f>
        <v>#N/A</v>
      </c>
      <c r="S688" s="172"/>
      <c r="T688" s="141"/>
    </row>
    <row r="689" spans="2:20" ht="15.75" thickBot="1" x14ac:dyDescent="0.3">
      <c r="B689" s="35"/>
      <c r="C689" s="36"/>
      <c r="D689" s="36"/>
      <c r="E689" s="36"/>
      <c r="F689" s="36"/>
      <c r="G689" s="36"/>
      <c r="H689" s="36"/>
      <c r="I689" s="141"/>
      <c r="K689" s="49"/>
      <c r="L689" s="151">
        <f t="shared" si="17"/>
        <v>0</v>
      </c>
      <c r="M689" s="36"/>
      <c r="N689" s="36"/>
      <c r="O689" s="36"/>
      <c r="P689" s="36"/>
      <c r="Q689" s="173"/>
      <c r="R689" s="174" t="e">
        <f>VLOOKUP(Q689,Sheet5!$B$20:$C$23,2)</f>
        <v>#N/A</v>
      </c>
      <c r="S689" s="172"/>
      <c r="T689" s="141"/>
    </row>
    <row r="690" spans="2:20" ht="15.75" thickBot="1" x14ac:dyDescent="0.3">
      <c r="B690" s="35"/>
      <c r="C690" s="36"/>
      <c r="D690" s="36"/>
      <c r="E690" s="36"/>
      <c r="F690" s="36"/>
      <c r="G690" s="36"/>
      <c r="H690" s="36"/>
      <c r="I690" s="141"/>
      <c r="K690" s="49"/>
      <c r="L690" s="151">
        <f t="shared" si="17"/>
        <v>0</v>
      </c>
      <c r="M690" s="36"/>
      <c r="N690" s="36"/>
      <c r="O690" s="36"/>
      <c r="P690" s="36"/>
      <c r="Q690" s="173"/>
      <c r="R690" s="174" t="e">
        <f>VLOOKUP(Q690,Sheet5!$B$20:$C$23,2)</f>
        <v>#N/A</v>
      </c>
      <c r="S690" s="172"/>
      <c r="T690" s="141"/>
    </row>
    <row r="691" spans="2:20" ht="15.75" thickBot="1" x14ac:dyDescent="0.3">
      <c r="B691" s="35"/>
      <c r="C691" s="36"/>
      <c r="D691" s="36"/>
      <c r="E691" s="36"/>
      <c r="F691" s="36"/>
      <c r="G691" s="36"/>
      <c r="H691" s="36"/>
      <c r="I691" s="141"/>
      <c r="K691" s="49"/>
      <c r="L691" s="151">
        <f t="shared" si="17"/>
        <v>0</v>
      </c>
      <c r="M691" s="36"/>
      <c r="N691" s="36"/>
      <c r="O691" s="36"/>
      <c r="P691" s="36"/>
      <c r="Q691" s="173"/>
      <c r="R691" s="174" t="e">
        <f>VLOOKUP(Q691,Sheet5!$B$20:$C$23,2)</f>
        <v>#N/A</v>
      </c>
      <c r="S691" s="172"/>
      <c r="T691" s="141"/>
    </row>
    <row r="692" spans="2:20" ht="15.75" thickBot="1" x14ac:dyDescent="0.3">
      <c r="B692" s="35"/>
      <c r="C692" s="36"/>
      <c r="D692" s="36"/>
      <c r="E692" s="36"/>
      <c r="F692" s="36"/>
      <c r="G692" s="36"/>
      <c r="H692" s="36"/>
      <c r="I692" s="141"/>
      <c r="K692" s="49"/>
      <c r="L692" s="151">
        <f t="shared" si="17"/>
        <v>0</v>
      </c>
      <c r="M692" s="36"/>
      <c r="N692" s="36"/>
      <c r="O692" s="36"/>
      <c r="P692" s="36"/>
      <c r="Q692" s="173"/>
      <c r="R692" s="174" t="e">
        <f>VLOOKUP(Q692,Sheet5!$B$20:$C$23,2)</f>
        <v>#N/A</v>
      </c>
      <c r="S692" s="172"/>
      <c r="T692" s="141"/>
    </row>
    <row r="693" spans="2:20" ht="15.75" thickBot="1" x14ac:dyDescent="0.3">
      <c r="B693" s="35"/>
      <c r="C693" s="36"/>
      <c r="D693" s="36"/>
      <c r="E693" s="36"/>
      <c r="F693" s="36"/>
      <c r="G693" s="36"/>
      <c r="H693" s="36"/>
      <c r="I693" s="141"/>
      <c r="K693" s="49"/>
      <c r="L693" s="151">
        <f t="shared" si="17"/>
        <v>0</v>
      </c>
      <c r="M693" s="36"/>
      <c r="N693" s="36"/>
      <c r="O693" s="36"/>
      <c r="P693" s="36"/>
      <c r="Q693" s="173"/>
      <c r="R693" s="174" t="e">
        <f>VLOOKUP(Q693,Sheet5!$B$20:$C$23,2)</f>
        <v>#N/A</v>
      </c>
      <c r="S693" s="172"/>
      <c r="T693" s="141"/>
    </row>
    <row r="694" spans="2:20" ht="15.75" thickBot="1" x14ac:dyDescent="0.3">
      <c r="B694" s="35"/>
      <c r="C694" s="36"/>
      <c r="D694" s="36"/>
      <c r="E694" s="36"/>
      <c r="F694" s="36"/>
      <c r="G694" s="36"/>
      <c r="H694" s="36"/>
      <c r="I694" s="141"/>
      <c r="K694" s="49"/>
      <c r="L694" s="151">
        <f t="shared" si="17"/>
        <v>0</v>
      </c>
      <c r="M694" s="36"/>
      <c r="N694" s="36"/>
      <c r="O694" s="36"/>
      <c r="P694" s="36"/>
      <c r="Q694" s="173"/>
      <c r="R694" s="174" t="e">
        <f>VLOOKUP(Q694,Sheet5!$B$20:$C$23,2)</f>
        <v>#N/A</v>
      </c>
      <c r="S694" s="172"/>
      <c r="T694" s="141"/>
    </row>
    <row r="695" spans="2:20" ht="15.75" thickBot="1" x14ac:dyDescent="0.3">
      <c r="B695" s="35"/>
      <c r="C695" s="36"/>
      <c r="D695" s="36"/>
      <c r="E695" s="36"/>
      <c r="F695" s="36"/>
      <c r="G695" s="36"/>
      <c r="H695" s="36"/>
      <c r="I695" s="141"/>
      <c r="K695" s="49"/>
      <c r="L695" s="151">
        <f t="shared" si="17"/>
        <v>0</v>
      </c>
      <c r="M695" s="36"/>
      <c r="N695" s="36"/>
      <c r="O695" s="36"/>
      <c r="P695" s="36"/>
      <c r="Q695" s="173"/>
      <c r="R695" s="174" t="e">
        <f>VLOOKUP(Q695,Sheet5!$B$20:$C$23,2)</f>
        <v>#N/A</v>
      </c>
      <c r="S695" s="172"/>
      <c r="T695" s="141"/>
    </row>
    <row r="696" spans="2:20" ht="15.75" thickBot="1" x14ac:dyDescent="0.3">
      <c r="B696" s="35"/>
      <c r="C696" s="36"/>
      <c r="D696" s="36"/>
      <c r="E696" s="36"/>
      <c r="F696" s="36"/>
      <c r="G696" s="36"/>
      <c r="H696" s="36"/>
      <c r="I696" s="141"/>
      <c r="K696" s="49"/>
      <c r="L696" s="151">
        <f t="shared" si="17"/>
        <v>0</v>
      </c>
      <c r="M696" s="36"/>
      <c r="N696" s="36"/>
      <c r="O696" s="36"/>
      <c r="P696" s="36"/>
      <c r="Q696" s="173"/>
      <c r="R696" s="174" t="e">
        <f>VLOOKUP(Q696,Sheet5!$B$20:$C$23,2)</f>
        <v>#N/A</v>
      </c>
      <c r="S696" s="172"/>
      <c r="T696" s="141"/>
    </row>
    <row r="697" spans="2:20" ht="15.75" thickBot="1" x14ac:dyDescent="0.3">
      <c r="B697" s="35"/>
      <c r="C697" s="36"/>
      <c r="D697" s="36"/>
      <c r="E697" s="36"/>
      <c r="F697" s="36"/>
      <c r="G697" s="36"/>
      <c r="H697" s="36"/>
      <c r="I697" s="141"/>
      <c r="K697" s="49"/>
      <c r="L697" s="151">
        <f t="shared" si="17"/>
        <v>0</v>
      </c>
      <c r="M697" s="36"/>
      <c r="N697" s="36"/>
      <c r="O697" s="36"/>
      <c r="P697" s="36"/>
      <c r="Q697" s="173"/>
      <c r="R697" s="174" t="e">
        <f>VLOOKUP(Q697,Sheet5!$B$20:$C$23,2)</f>
        <v>#N/A</v>
      </c>
      <c r="S697" s="172"/>
      <c r="T697" s="141"/>
    </row>
    <row r="698" spans="2:20" ht="15.75" thickBot="1" x14ac:dyDescent="0.3">
      <c r="B698" s="35"/>
      <c r="C698" s="36"/>
      <c r="D698" s="36"/>
      <c r="E698" s="36"/>
      <c r="F698" s="36"/>
      <c r="G698" s="36"/>
      <c r="H698" s="36"/>
      <c r="I698" s="141"/>
      <c r="K698" s="49"/>
      <c r="L698" s="151">
        <f t="shared" si="17"/>
        <v>0</v>
      </c>
      <c r="M698" s="36"/>
      <c r="N698" s="36"/>
      <c r="O698" s="36"/>
      <c r="P698" s="36"/>
      <c r="Q698" s="173"/>
      <c r="R698" s="174" t="e">
        <f>VLOOKUP(Q698,Sheet5!$B$20:$C$23,2)</f>
        <v>#N/A</v>
      </c>
      <c r="S698" s="172"/>
      <c r="T698" s="141"/>
    </row>
    <row r="699" spans="2:20" ht="15.75" thickBot="1" x14ac:dyDescent="0.3">
      <c r="B699" s="35"/>
      <c r="C699" s="36"/>
      <c r="D699" s="36"/>
      <c r="E699" s="36"/>
      <c r="F699" s="36"/>
      <c r="G699" s="36"/>
      <c r="H699" s="36"/>
      <c r="I699" s="141"/>
      <c r="K699" s="49"/>
      <c r="L699" s="151">
        <f t="shared" si="17"/>
        <v>0</v>
      </c>
      <c r="M699" s="36"/>
      <c r="N699" s="36"/>
      <c r="O699" s="36"/>
      <c r="P699" s="36"/>
      <c r="Q699" s="173"/>
      <c r="R699" s="174" t="e">
        <f>VLOOKUP(Q699,Sheet5!$B$20:$C$23,2)</f>
        <v>#N/A</v>
      </c>
      <c r="S699" s="172"/>
      <c r="T699" s="141"/>
    </row>
    <row r="700" spans="2:20" ht="15.75" thickBot="1" x14ac:dyDescent="0.3">
      <c r="B700" s="35"/>
      <c r="C700" s="36"/>
      <c r="D700" s="36"/>
      <c r="E700" s="36"/>
      <c r="F700" s="36"/>
      <c r="G700" s="36"/>
      <c r="H700" s="36"/>
      <c r="I700" s="141"/>
      <c r="K700" s="49"/>
      <c r="L700" s="151">
        <f t="shared" si="17"/>
        <v>0</v>
      </c>
      <c r="M700" s="36"/>
      <c r="N700" s="36"/>
      <c r="O700" s="36"/>
      <c r="P700" s="36"/>
      <c r="Q700" s="173"/>
      <c r="R700" s="174" t="e">
        <f>VLOOKUP(Q700,Sheet5!$B$20:$C$23,2)</f>
        <v>#N/A</v>
      </c>
      <c r="S700" s="172"/>
      <c r="T700" s="141"/>
    </row>
    <row r="701" spans="2:20" ht="15.75" thickBot="1" x14ac:dyDescent="0.3">
      <c r="B701" s="35"/>
      <c r="C701" s="36"/>
      <c r="D701" s="36"/>
      <c r="E701" s="36"/>
      <c r="F701" s="36"/>
      <c r="G701" s="36"/>
      <c r="H701" s="36"/>
      <c r="I701" s="141"/>
      <c r="K701" s="49"/>
      <c r="L701" s="151">
        <f t="shared" si="17"/>
        <v>0</v>
      </c>
      <c r="M701" s="36"/>
      <c r="N701" s="36"/>
      <c r="O701" s="36"/>
      <c r="P701" s="36"/>
      <c r="Q701" s="173"/>
      <c r="R701" s="174" t="e">
        <f>VLOOKUP(Q701,Sheet5!$B$20:$C$23,2)</f>
        <v>#N/A</v>
      </c>
      <c r="S701" s="172"/>
      <c r="T701" s="141"/>
    </row>
    <row r="702" spans="2:20" ht="15.75" thickBot="1" x14ac:dyDescent="0.3">
      <c r="B702" s="35"/>
      <c r="C702" s="36"/>
      <c r="D702" s="36"/>
      <c r="E702" s="36"/>
      <c r="F702" s="36"/>
      <c r="G702" s="36"/>
      <c r="H702" s="36"/>
      <c r="I702" s="141"/>
      <c r="K702" s="49"/>
      <c r="L702" s="151">
        <f t="shared" si="17"/>
        <v>0</v>
      </c>
      <c r="M702" s="36"/>
      <c r="N702" s="36"/>
      <c r="O702" s="36"/>
      <c r="P702" s="36"/>
      <c r="Q702" s="173"/>
      <c r="R702" s="174" t="e">
        <f>VLOOKUP(Q702,Sheet5!$B$20:$C$23,2)</f>
        <v>#N/A</v>
      </c>
      <c r="S702" s="172"/>
      <c r="T702" s="141"/>
    </row>
    <row r="703" spans="2:20" ht="15.75" thickBot="1" x14ac:dyDescent="0.3">
      <c r="B703" s="35"/>
      <c r="C703" s="36"/>
      <c r="D703" s="36"/>
      <c r="E703" s="36"/>
      <c r="F703" s="36"/>
      <c r="G703" s="36"/>
      <c r="H703" s="36"/>
      <c r="I703" s="141"/>
      <c r="K703" s="49"/>
      <c r="L703" s="151">
        <f t="shared" si="17"/>
        <v>0</v>
      </c>
      <c r="M703" s="36"/>
      <c r="N703" s="36"/>
      <c r="O703" s="36"/>
      <c r="P703" s="36"/>
      <c r="Q703" s="173"/>
      <c r="R703" s="174" t="e">
        <f>VLOOKUP(Q703,Sheet5!$B$20:$C$23,2)</f>
        <v>#N/A</v>
      </c>
      <c r="S703" s="172"/>
      <c r="T703" s="141"/>
    </row>
    <row r="704" spans="2:20" ht="15.75" thickBot="1" x14ac:dyDescent="0.3">
      <c r="B704" s="35"/>
      <c r="C704" s="36"/>
      <c r="D704" s="36"/>
      <c r="E704" s="36"/>
      <c r="F704" s="36"/>
      <c r="G704" s="36"/>
      <c r="H704" s="36"/>
      <c r="I704" s="141"/>
      <c r="K704" s="49"/>
      <c r="L704" s="151">
        <f t="shared" si="17"/>
        <v>0</v>
      </c>
      <c r="M704" s="36"/>
      <c r="N704" s="36"/>
      <c r="O704" s="36"/>
      <c r="P704" s="36"/>
      <c r="Q704" s="173"/>
      <c r="R704" s="174" t="e">
        <f>VLOOKUP(Q704,Sheet5!$B$20:$C$23,2)</f>
        <v>#N/A</v>
      </c>
      <c r="S704" s="172"/>
      <c r="T704" s="141"/>
    </row>
    <row r="705" spans="2:20" ht="15.75" thickBot="1" x14ac:dyDescent="0.3">
      <c r="B705" s="35"/>
      <c r="C705" s="36"/>
      <c r="D705" s="36"/>
      <c r="E705" s="36"/>
      <c r="F705" s="36"/>
      <c r="G705" s="36"/>
      <c r="H705" s="36"/>
      <c r="I705" s="141"/>
      <c r="K705" s="49"/>
      <c r="L705" s="151">
        <f t="shared" si="17"/>
        <v>0</v>
      </c>
      <c r="M705" s="36"/>
      <c r="N705" s="36"/>
      <c r="O705" s="36"/>
      <c r="P705" s="36"/>
      <c r="Q705" s="173"/>
      <c r="R705" s="174" t="e">
        <f>VLOOKUP(Q705,Sheet5!$B$20:$C$23,2)</f>
        <v>#N/A</v>
      </c>
      <c r="S705" s="172"/>
      <c r="T705" s="141"/>
    </row>
    <row r="706" spans="2:20" ht="15.75" thickBot="1" x14ac:dyDescent="0.3">
      <c r="B706" s="35"/>
      <c r="C706" s="36"/>
      <c r="D706" s="36"/>
      <c r="E706" s="36"/>
      <c r="F706" s="36"/>
      <c r="G706" s="36"/>
      <c r="H706" s="36"/>
      <c r="I706" s="141"/>
      <c r="K706" s="49"/>
      <c r="L706" s="151">
        <f t="shared" si="17"/>
        <v>0</v>
      </c>
      <c r="M706" s="36"/>
      <c r="N706" s="36"/>
      <c r="O706" s="36"/>
      <c r="P706" s="36"/>
      <c r="Q706" s="173"/>
      <c r="R706" s="174" t="e">
        <f>VLOOKUP(Q706,Sheet5!$B$20:$C$23,2)</f>
        <v>#N/A</v>
      </c>
      <c r="S706" s="172"/>
      <c r="T706" s="141"/>
    </row>
    <row r="707" spans="2:20" ht="15.75" thickBot="1" x14ac:dyDescent="0.3">
      <c r="B707" s="35"/>
      <c r="C707" s="36"/>
      <c r="D707" s="36"/>
      <c r="E707" s="36"/>
      <c r="F707" s="36"/>
      <c r="G707" s="36"/>
      <c r="H707" s="36"/>
      <c r="I707" s="141"/>
      <c r="K707" s="49"/>
      <c r="L707" s="151">
        <f t="shared" si="17"/>
        <v>0</v>
      </c>
      <c r="M707" s="36"/>
      <c r="N707" s="36"/>
      <c r="O707" s="36"/>
      <c r="P707" s="36"/>
      <c r="Q707" s="173"/>
      <c r="R707" s="174" t="e">
        <f>VLOOKUP(Q707,Sheet5!$B$20:$C$23,2)</f>
        <v>#N/A</v>
      </c>
      <c r="S707" s="172"/>
      <c r="T707" s="141"/>
    </row>
    <row r="708" spans="2:20" ht="15.75" thickBot="1" x14ac:dyDescent="0.3">
      <c r="B708" s="35"/>
      <c r="C708" s="36"/>
      <c r="D708" s="36"/>
      <c r="E708" s="36"/>
      <c r="F708" s="36"/>
      <c r="G708" s="36"/>
      <c r="H708" s="36"/>
      <c r="I708" s="141"/>
      <c r="K708" s="49"/>
      <c r="L708" s="151">
        <f t="shared" si="17"/>
        <v>0</v>
      </c>
      <c r="M708" s="36"/>
      <c r="N708" s="36"/>
      <c r="O708" s="36"/>
      <c r="P708" s="36"/>
      <c r="Q708" s="173"/>
      <c r="R708" s="174" t="e">
        <f>VLOOKUP(Q708,Sheet5!$B$20:$C$23,2)</f>
        <v>#N/A</v>
      </c>
      <c r="S708" s="172"/>
      <c r="T708" s="141"/>
    </row>
    <row r="709" spans="2:20" ht="15.75" thickBot="1" x14ac:dyDescent="0.3">
      <c r="B709" s="35"/>
      <c r="C709" s="36"/>
      <c r="D709" s="36"/>
      <c r="E709" s="36"/>
      <c r="F709" s="36"/>
      <c r="G709" s="36"/>
      <c r="H709" s="36"/>
      <c r="I709" s="141"/>
      <c r="K709" s="49"/>
      <c r="L709" s="151">
        <f t="shared" si="17"/>
        <v>0</v>
      </c>
      <c r="M709" s="36"/>
      <c r="N709" s="36"/>
      <c r="O709" s="36"/>
      <c r="P709" s="36"/>
      <c r="Q709" s="173"/>
      <c r="R709" s="174" t="e">
        <f>VLOOKUP(Q709,Sheet5!$B$20:$C$23,2)</f>
        <v>#N/A</v>
      </c>
      <c r="S709" s="172"/>
      <c r="T709" s="141"/>
    </row>
    <row r="710" spans="2:20" ht="15.75" thickBot="1" x14ac:dyDescent="0.3">
      <c r="B710" s="35"/>
      <c r="C710" s="36"/>
      <c r="D710" s="36"/>
      <c r="E710" s="36"/>
      <c r="F710" s="36"/>
      <c r="G710" s="36"/>
      <c r="H710" s="36"/>
      <c r="I710" s="141"/>
      <c r="K710" s="49"/>
      <c r="L710" s="151">
        <f t="shared" si="17"/>
        <v>0</v>
      </c>
      <c r="M710" s="36"/>
      <c r="N710" s="36"/>
      <c r="O710" s="36"/>
      <c r="P710" s="36"/>
      <c r="Q710" s="173"/>
      <c r="R710" s="174" t="e">
        <f>VLOOKUP(Q710,Sheet5!$B$20:$C$23,2)</f>
        <v>#N/A</v>
      </c>
      <c r="S710" s="172"/>
      <c r="T710" s="141"/>
    </row>
    <row r="711" spans="2:20" ht="15.75" thickBot="1" x14ac:dyDescent="0.3">
      <c r="B711" s="35"/>
      <c r="C711" s="36"/>
      <c r="D711" s="36"/>
      <c r="E711" s="36"/>
      <c r="F711" s="36"/>
      <c r="G711" s="36"/>
      <c r="H711" s="36"/>
      <c r="I711" s="141"/>
      <c r="K711" s="49"/>
      <c r="L711" s="151">
        <f t="shared" si="17"/>
        <v>0</v>
      </c>
      <c r="M711" s="36"/>
      <c r="N711" s="36"/>
      <c r="O711" s="36"/>
      <c r="P711" s="36"/>
      <c r="Q711" s="173"/>
      <c r="R711" s="174" t="e">
        <f>VLOOKUP(Q711,Sheet5!$B$20:$C$23,2)</f>
        <v>#N/A</v>
      </c>
      <c r="S711" s="172"/>
      <c r="T711" s="141"/>
    </row>
    <row r="712" spans="2:20" ht="15.75" thickBot="1" x14ac:dyDescent="0.3">
      <c r="B712" s="35"/>
      <c r="C712" s="36"/>
      <c r="D712" s="36"/>
      <c r="E712" s="36"/>
      <c r="F712" s="36"/>
      <c r="G712" s="36"/>
      <c r="H712" s="36"/>
      <c r="I712" s="141"/>
      <c r="K712" s="49"/>
      <c r="L712" s="151">
        <f t="shared" si="17"/>
        <v>0</v>
      </c>
      <c r="M712" s="36"/>
      <c r="N712" s="36"/>
      <c r="O712" s="36"/>
      <c r="P712" s="36"/>
      <c r="Q712" s="173"/>
      <c r="R712" s="174" t="e">
        <f>VLOOKUP(Q712,Sheet5!$B$20:$C$23,2)</f>
        <v>#N/A</v>
      </c>
      <c r="S712" s="172"/>
      <c r="T712" s="141"/>
    </row>
    <row r="713" spans="2:20" ht="15.75" thickBot="1" x14ac:dyDescent="0.3">
      <c r="B713" s="35"/>
      <c r="C713" s="36"/>
      <c r="D713" s="36"/>
      <c r="E713" s="36"/>
      <c r="F713" s="36"/>
      <c r="G713" s="36"/>
      <c r="H713" s="36"/>
      <c r="I713" s="141"/>
      <c r="K713" s="49"/>
      <c r="L713" s="151">
        <f t="shared" si="17"/>
        <v>0</v>
      </c>
      <c r="M713" s="36"/>
      <c r="N713" s="36"/>
      <c r="O713" s="36"/>
      <c r="P713" s="36"/>
      <c r="Q713" s="173"/>
      <c r="R713" s="174" t="e">
        <f>VLOOKUP(Q713,Sheet5!$B$20:$C$23,2)</f>
        <v>#N/A</v>
      </c>
      <c r="S713" s="172"/>
      <c r="T713" s="141"/>
    </row>
    <row r="714" spans="2:20" ht="15.75" thickBot="1" x14ac:dyDescent="0.3">
      <c r="B714" s="35"/>
      <c r="C714" s="36"/>
      <c r="D714" s="36"/>
      <c r="E714" s="36"/>
      <c r="F714" s="36"/>
      <c r="G714" s="36"/>
      <c r="H714" s="36"/>
      <c r="I714" s="141"/>
      <c r="K714" s="49"/>
      <c r="L714" s="151">
        <f t="shared" si="17"/>
        <v>0</v>
      </c>
      <c r="M714" s="36"/>
      <c r="N714" s="36"/>
      <c r="O714" s="36"/>
      <c r="P714" s="36"/>
      <c r="Q714" s="173"/>
      <c r="R714" s="174" t="e">
        <f>VLOOKUP(Q714,Sheet5!$B$20:$C$23,2)</f>
        <v>#N/A</v>
      </c>
      <c r="S714" s="172"/>
      <c r="T714" s="141"/>
    </row>
    <row r="715" spans="2:20" ht="15.75" thickBot="1" x14ac:dyDescent="0.3">
      <c r="B715" s="35"/>
      <c r="C715" s="36"/>
      <c r="D715" s="36"/>
      <c r="E715" s="36"/>
      <c r="F715" s="36"/>
      <c r="G715" s="36"/>
      <c r="H715" s="36"/>
      <c r="I715" s="141"/>
      <c r="K715" s="49"/>
      <c r="L715" s="151">
        <f t="shared" si="17"/>
        <v>0</v>
      </c>
      <c r="M715" s="36"/>
      <c r="N715" s="36"/>
      <c r="O715" s="36"/>
      <c r="P715" s="36"/>
      <c r="Q715" s="173"/>
      <c r="R715" s="174" t="e">
        <f>VLOOKUP(Q715,Sheet5!$B$20:$C$23,2)</f>
        <v>#N/A</v>
      </c>
      <c r="S715" s="172"/>
      <c r="T715" s="141"/>
    </row>
    <row r="716" spans="2:20" ht="15.75" thickBot="1" x14ac:dyDescent="0.3">
      <c r="B716" s="35"/>
      <c r="C716" s="36"/>
      <c r="D716" s="36"/>
      <c r="E716" s="36"/>
      <c r="F716" s="36"/>
      <c r="G716" s="36"/>
      <c r="H716" s="36"/>
      <c r="I716" s="141"/>
      <c r="K716" s="49"/>
      <c r="L716" s="151">
        <f t="shared" si="17"/>
        <v>0</v>
      </c>
      <c r="M716" s="36"/>
      <c r="N716" s="36"/>
      <c r="O716" s="36"/>
      <c r="P716" s="36"/>
      <c r="Q716" s="173"/>
      <c r="R716" s="174" t="e">
        <f>VLOOKUP(Q716,Sheet5!$B$20:$C$23,2)</f>
        <v>#N/A</v>
      </c>
      <c r="S716" s="172"/>
      <c r="T716" s="141"/>
    </row>
    <row r="717" spans="2:20" ht="15.75" thickBot="1" x14ac:dyDescent="0.3">
      <c r="B717" s="35"/>
      <c r="C717" s="36"/>
      <c r="D717" s="36"/>
      <c r="E717" s="36"/>
      <c r="F717" s="36"/>
      <c r="G717" s="36"/>
      <c r="H717" s="36"/>
      <c r="I717" s="141"/>
      <c r="K717" s="49"/>
      <c r="L717" s="151">
        <f t="shared" si="17"/>
        <v>0</v>
      </c>
      <c r="M717" s="36"/>
      <c r="N717" s="36"/>
      <c r="O717" s="36"/>
      <c r="P717" s="36"/>
      <c r="Q717" s="173"/>
      <c r="R717" s="174" t="e">
        <f>VLOOKUP(Q717,Sheet5!$B$20:$C$23,2)</f>
        <v>#N/A</v>
      </c>
      <c r="S717" s="172"/>
      <c r="T717" s="141"/>
    </row>
    <row r="718" spans="2:20" ht="15.75" thickBot="1" x14ac:dyDescent="0.3">
      <c r="B718" s="35"/>
      <c r="C718" s="36"/>
      <c r="D718" s="36"/>
      <c r="E718" s="36"/>
      <c r="F718" s="36"/>
      <c r="G718" s="36"/>
      <c r="H718" s="36"/>
      <c r="I718" s="141"/>
      <c r="K718" s="49"/>
      <c r="L718" s="151">
        <f t="shared" si="17"/>
        <v>0</v>
      </c>
      <c r="M718" s="36"/>
      <c r="N718" s="36"/>
      <c r="O718" s="36"/>
      <c r="P718" s="36"/>
      <c r="Q718" s="173"/>
      <c r="R718" s="174" t="e">
        <f>VLOOKUP(Q718,Sheet5!$B$20:$C$23,2)</f>
        <v>#N/A</v>
      </c>
      <c r="S718" s="172"/>
      <c r="T718" s="141"/>
    </row>
    <row r="719" spans="2:20" ht="15.75" thickBot="1" x14ac:dyDescent="0.3">
      <c r="B719" s="35"/>
      <c r="C719" s="36"/>
      <c r="D719" s="36"/>
      <c r="E719" s="36"/>
      <c r="F719" s="36"/>
      <c r="G719" s="36"/>
      <c r="H719" s="36"/>
      <c r="I719" s="141"/>
      <c r="K719" s="49"/>
      <c r="L719" s="151">
        <f t="shared" si="17"/>
        <v>0</v>
      </c>
      <c r="M719" s="36"/>
      <c r="N719" s="36"/>
      <c r="O719" s="36"/>
      <c r="P719" s="36"/>
      <c r="Q719" s="173"/>
      <c r="R719" s="174" t="e">
        <f>VLOOKUP(Q719,Sheet5!$B$20:$C$23,2)</f>
        <v>#N/A</v>
      </c>
      <c r="S719" s="172"/>
      <c r="T719" s="141"/>
    </row>
    <row r="720" spans="2:20" ht="15.75" thickBot="1" x14ac:dyDescent="0.3">
      <c r="B720" s="35"/>
      <c r="C720" s="36"/>
      <c r="D720" s="36"/>
      <c r="E720" s="36"/>
      <c r="F720" s="36"/>
      <c r="G720" s="36"/>
      <c r="H720" s="36"/>
      <c r="I720" s="141"/>
      <c r="K720" s="49"/>
      <c r="L720" s="151">
        <f t="shared" ref="L720:L783" si="18">C720</f>
        <v>0</v>
      </c>
      <c r="M720" s="36"/>
      <c r="N720" s="36"/>
      <c r="O720" s="36"/>
      <c r="P720" s="36"/>
      <c r="Q720" s="173"/>
      <c r="R720" s="174" t="e">
        <f>VLOOKUP(Q720,Sheet5!$B$20:$C$23,2)</f>
        <v>#N/A</v>
      </c>
      <c r="S720" s="172"/>
      <c r="T720" s="141"/>
    </row>
    <row r="721" spans="2:20" ht="15.75" thickBot="1" x14ac:dyDescent="0.3">
      <c r="B721" s="35"/>
      <c r="C721" s="36"/>
      <c r="D721" s="36"/>
      <c r="E721" s="36"/>
      <c r="F721" s="36"/>
      <c r="G721" s="36"/>
      <c r="H721" s="36"/>
      <c r="I721" s="141"/>
      <c r="K721" s="49"/>
      <c r="L721" s="151">
        <f t="shared" si="18"/>
        <v>0</v>
      </c>
      <c r="M721" s="36"/>
      <c r="N721" s="36"/>
      <c r="O721" s="36"/>
      <c r="P721" s="36"/>
      <c r="Q721" s="173"/>
      <c r="R721" s="174" t="e">
        <f>VLOOKUP(Q721,Sheet5!$B$20:$C$23,2)</f>
        <v>#N/A</v>
      </c>
      <c r="S721" s="172"/>
      <c r="T721" s="141"/>
    </row>
    <row r="722" spans="2:20" ht="15.75" thickBot="1" x14ac:dyDescent="0.3">
      <c r="B722" s="35"/>
      <c r="C722" s="36"/>
      <c r="D722" s="36"/>
      <c r="E722" s="36"/>
      <c r="F722" s="36"/>
      <c r="G722" s="36"/>
      <c r="H722" s="36"/>
      <c r="I722" s="141"/>
      <c r="K722" s="49"/>
      <c r="L722" s="151">
        <f t="shared" si="18"/>
        <v>0</v>
      </c>
      <c r="M722" s="36"/>
      <c r="N722" s="36"/>
      <c r="O722" s="36"/>
      <c r="P722" s="36"/>
      <c r="Q722" s="173"/>
      <c r="R722" s="174" t="e">
        <f>VLOOKUP(Q722,Sheet5!$B$20:$C$23,2)</f>
        <v>#N/A</v>
      </c>
      <c r="S722" s="172"/>
      <c r="T722" s="141"/>
    </row>
    <row r="723" spans="2:20" ht="15.75" thickBot="1" x14ac:dyDescent="0.3">
      <c r="B723" s="35"/>
      <c r="C723" s="36"/>
      <c r="D723" s="36"/>
      <c r="E723" s="36"/>
      <c r="F723" s="36"/>
      <c r="G723" s="36"/>
      <c r="H723" s="36"/>
      <c r="I723" s="141"/>
      <c r="K723" s="49"/>
      <c r="L723" s="151">
        <f t="shared" si="18"/>
        <v>0</v>
      </c>
      <c r="M723" s="36"/>
      <c r="N723" s="36"/>
      <c r="O723" s="36"/>
      <c r="P723" s="36"/>
      <c r="Q723" s="173"/>
      <c r="R723" s="174" t="e">
        <f>VLOOKUP(Q723,Sheet5!$B$20:$C$23,2)</f>
        <v>#N/A</v>
      </c>
      <c r="S723" s="172"/>
      <c r="T723" s="141"/>
    </row>
    <row r="724" spans="2:20" ht="15.75" thickBot="1" x14ac:dyDescent="0.3">
      <c r="B724" s="35"/>
      <c r="C724" s="36"/>
      <c r="D724" s="36"/>
      <c r="E724" s="36"/>
      <c r="F724" s="36"/>
      <c r="G724" s="36"/>
      <c r="H724" s="36"/>
      <c r="I724" s="141"/>
      <c r="K724" s="49"/>
      <c r="L724" s="151">
        <f t="shared" si="18"/>
        <v>0</v>
      </c>
      <c r="M724" s="36"/>
      <c r="N724" s="36"/>
      <c r="O724" s="36"/>
      <c r="P724" s="36"/>
      <c r="Q724" s="173"/>
      <c r="R724" s="174" t="e">
        <f>VLOOKUP(Q724,Sheet5!$B$20:$C$23,2)</f>
        <v>#N/A</v>
      </c>
      <c r="S724" s="172"/>
      <c r="T724" s="141"/>
    </row>
    <row r="725" spans="2:20" ht="15.75" thickBot="1" x14ac:dyDescent="0.3">
      <c r="B725" s="35"/>
      <c r="C725" s="36"/>
      <c r="D725" s="36"/>
      <c r="E725" s="36"/>
      <c r="F725" s="36"/>
      <c r="G725" s="36"/>
      <c r="H725" s="36"/>
      <c r="I725" s="141"/>
      <c r="K725" s="49"/>
      <c r="L725" s="151">
        <f t="shared" si="18"/>
        <v>0</v>
      </c>
      <c r="M725" s="36"/>
      <c r="N725" s="36"/>
      <c r="O725" s="36"/>
      <c r="P725" s="36"/>
      <c r="Q725" s="173"/>
      <c r="R725" s="174" t="e">
        <f>VLOOKUP(Q725,Sheet5!$B$20:$C$23,2)</f>
        <v>#N/A</v>
      </c>
      <c r="S725" s="172"/>
      <c r="T725" s="141"/>
    </row>
    <row r="726" spans="2:20" ht="15.75" thickBot="1" x14ac:dyDescent="0.3">
      <c r="B726" s="35"/>
      <c r="C726" s="36"/>
      <c r="D726" s="36"/>
      <c r="E726" s="36"/>
      <c r="F726" s="36"/>
      <c r="G726" s="36"/>
      <c r="H726" s="36"/>
      <c r="I726" s="141"/>
      <c r="K726" s="49"/>
      <c r="L726" s="151">
        <f t="shared" si="18"/>
        <v>0</v>
      </c>
      <c r="M726" s="36"/>
      <c r="N726" s="36"/>
      <c r="O726" s="36"/>
      <c r="P726" s="36"/>
      <c r="Q726" s="173"/>
      <c r="R726" s="174" t="e">
        <f>VLOOKUP(Q726,Sheet5!$B$20:$C$23,2)</f>
        <v>#N/A</v>
      </c>
      <c r="S726" s="172"/>
      <c r="T726" s="141"/>
    </row>
    <row r="727" spans="2:20" ht="15.75" thickBot="1" x14ac:dyDescent="0.3">
      <c r="B727" s="35"/>
      <c r="C727" s="36"/>
      <c r="D727" s="36"/>
      <c r="E727" s="36"/>
      <c r="F727" s="36"/>
      <c r="G727" s="36"/>
      <c r="H727" s="36"/>
      <c r="I727" s="141"/>
      <c r="K727" s="49"/>
      <c r="L727" s="151">
        <f t="shared" si="18"/>
        <v>0</v>
      </c>
      <c r="M727" s="36"/>
      <c r="N727" s="36"/>
      <c r="O727" s="36"/>
      <c r="P727" s="36"/>
      <c r="Q727" s="173"/>
      <c r="R727" s="174" t="e">
        <f>VLOOKUP(Q727,Sheet5!$B$20:$C$23,2)</f>
        <v>#N/A</v>
      </c>
      <c r="S727" s="172"/>
      <c r="T727" s="141"/>
    </row>
    <row r="728" spans="2:20" ht="15.75" thickBot="1" x14ac:dyDescent="0.3">
      <c r="B728" s="35"/>
      <c r="C728" s="36"/>
      <c r="D728" s="36"/>
      <c r="E728" s="36"/>
      <c r="F728" s="36"/>
      <c r="G728" s="36"/>
      <c r="H728" s="36"/>
      <c r="I728" s="141"/>
      <c r="K728" s="49"/>
      <c r="L728" s="151">
        <f t="shared" si="18"/>
        <v>0</v>
      </c>
      <c r="M728" s="36"/>
      <c r="N728" s="36"/>
      <c r="O728" s="36"/>
      <c r="P728" s="36"/>
      <c r="Q728" s="173"/>
      <c r="R728" s="174" t="e">
        <f>VLOOKUP(Q728,Sheet5!$B$20:$C$23,2)</f>
        <v>#N/A</v>
      </c>
      <c r="S728" s="172"/>
      <c r="T728" s="141"/>
    </row>
    <row r="729" spans="2:20" ht="15.75" thickBot="1" x14ac:dyDescent="0.3">
      <c r="B729" s="35"/>
      <c r="C729" s="36"/>
      <c r="D729" s="36"/>
      <c r="E729" s="36"/>
      <c r="F729" s="36"/>
      <c r="G729" s="36"/>
      <c r="H729" s="36"/>
      <c r="I729" s="141"/>
      <c r="K729" s="49"/>
      <c r="L729" s="151">
        <f t="shared" si="18"/>
        <v>0</v>
      </c>
      <c r="M729" s="36"/>
      <c r="N729" s="36"/>
      <c r="O729" s="36"/>
      <c r="P729" s="36"/>
      <c r="Q729" s="173"/>
      <c r="R729" s="174" t="e">
        <f>VLOOKUP(Q729,Sheet5!$B$20:$C$23,2)</f>
        <v>#N/A</v>
      </c>
      <c r="S729" s="172"/>
      <c r="T729" s="141"/>
    </row>
    <row r="730" spans="2:20" ht="15.75" thickBot="1" x14ac:dyDescent="0.3">
      <c r="B730" s="35"/>
      <c r="C730" s="36"/>
      <c r="D730" s="36"/>
      <c r="E730" s="36"/>
      <c r="F730" s="36"/>
      <c r="G730" s="36"/>
      <c r="H730" s="36"/>
      <c r="I730" s="141"/>
      <c r="K730" s="49"/>
      <c r="L730" s="151">
        <f t="shared" si="18"/>
        <v>0</v>
      </c>
      <c r="M730" s="36"/>
      <c r="N730" s="36"/>
      <c r="O730" s="36"/>
      <c r="P730" s="36"/>
      <c r="Q730" s="173"/>
      <c r="R730" s="174" t="e">
        <f>VLOOKUP(Q730,Sheet5!$B$20:$C$23,2)</f>
        <v>#N/A</v>
      </c>
      <c r="S730" s="172"/>
      <c r="T730" s="141"/>
    </row>
    <row r="731" spans="2:20" ht="15.75" thickBot="1" x14ac:dyDescent="0.3">
      <c r="B731" s="35"/>
      <c r="C731" s="36"/>
      <c r="D731" s="36"/>
      <c r="E731" s="36"/>
      <c r="F731" s="36"/>
      <c r="G731" s="36"/>
      <c r="H731" s="36"/>
      <c r="I731" s="141"/>
      <c r="K731" s="49"/>
      <c r="L731" s="151">
        <f t="shared" si="18"/>
        <v>0</v>
      </c>
      <c r="M731" s="36"/>
      <c r="N731" s="36"/>
      <c r="O731" s="36"/>
      <c r="P731" s="36"/>
      <c r="Q731" s="173"/>
      <c r="R731" s="174" t="e">
        <f>VLOOKUP(Q731,Sheet5!$B$20:$C$23,2)</f>
        <v>#N/A</v>
      </c>
      <c r="S731" s="172"/>
      <c r="T731" s="141"/>
    </row>
    <row r="732" spans="2:20" ht="15.75" thickBot="1" x14ac:dyDescent="0.3">
      <c r="B732" s="35"/>
      <c r="C732" s="36"/>
      <c r="D732" s="36"/>
      <c r="E732" s="36"/>
      <c r="F732" s="36"/>
      <c r="G732" s="36"/>
      <c r="H732" s="36"/>
      <c r="I732" s="141"/>
      <c r="K732" s="49"/>
      <c r="L732" s="151">
        <f t="shared" si="18"/>
        <v>0</v>
      </c>
      <c r="M732" s="36"/>
      <c r="N732" s="36"/>
      <c r="O732" s="36"/>
      <c r="P732" s="36"/>
      <c r="Q732" s="173"/>
      <c r="R732" s="174" t="e">
        <f>VLOOKUP(Q732,Sheet5!$B$20:$C$23,2)</f>
        <v>#N/A</v>
      </c>
      <c r="S732" s="172"/>
      <c r="T732" s="141"/>
    </row>
    <row r="733" spans="2:20" ht="15.75" thickBot="1" x14ac:dyDescent="0.3">
      <c r="B733" s="35"/>
      <c r="C733" s="36"/>
      <c r="D733" s="36"/>
      <c r="E733" s="36"/>
      <c r="F733" s="36"/>
      <c r="G733" s="36"/>
      <c r="H733" s="36"/>
      <c r="I733" s="141"/>
      <c r="K733" s="49"/>
      <c r="L733" s="151">
        <f t="shared" si="18"/>
        <v>0</v>
      </c>
      <c r="M733" s="36"/>
      <c r="N733" s="36"/>
      <c r="O733" s="36"/>
      <c r="P733" s="36"/>
      <c r="Q733" s="173"/>
      <c r="R733" s="174" t="e">
        <f>VLOOKUP(Q733,Sheet5!$B$20:$C$23,2)</f>
        <v>#N/A</v>
      </c>
      <c r="S733" s="172"/>
      <c r="T733" s="141"/>
    </row>
    <row r="734" spans="2:20" ht="15.75" thickBot="1" x14ac:dyDescent="0.3">
      <c r="B734" s="35"/>
      <c r="C734" s="36"/>
      <c r="D734" s="36"/>
      <c r="E734" s="36"/>
      <c r="F734" s="36"/>
      <c r="G734" s="36"/>
      <c r="H734" s="36"/>
      <c r="I734" s="141"/>
      <c r="K734" s="49"/>
      <c r="L734" s="151">
        <f t="shared" si="18"/>
        <v>0</v>
      </c>
      <c r="M734" s="36"/>
      <c r="N734" s="36"/>
      <c r="O734" s="36"/>
      <c r="P734" s="36"/>
      <c r="Q734" s="173"/>
      <c r="R734" s="174" t="e">
        <f>VLOOKUP(Q734,Sheet5!$B$20:$C$23,2)</f>
        <v>#N/A</v>
      </c>
      <c r="S734" s="172"/>
      <c r="T734" s="141"/>
    </row>
    <row r="735" spans="2:20" ht="15.75" thickBot="1" x14ac:dyDescent="0.3">
      <c r="B735" s="35"/>
      <c r="C735" s="36"/>
      <c r="D735" s="36"/>
      <c r="E735" s="36"/>
      <c r="F735" s="36"/>
      <c r="G735" s="36"/>
      <c r="H735" s="36"/>
      <c r="I735" s="141"/>
      <c r="K735" s="49"/>
      <c r="L735" s="151">
        <f t="shared" si="18"/>
        <v>0</v>
      </c>
      <c r="M735" s="36"/>
      <c r="N735" s="36"/>
      <c r="O735" s="36"/>
      <c r="P735" s="36"/>
      <c r="Q735" s="173"/>
      <c r="R735" s="174" t="e">
        <f>VLOOKUP(Q735,Sheet5!$B$20:$C$23,2)</f>
        <v>#N/A</v>
      </c>
      <c r="S735" s="172"/>
      <c r="T735" s="141"/>
    </row>
    <row r="736" spans="2:20" ht="15.75" thickBot="1" x14ac:dyDescent="0.3">
      <c r="B736" s="35"/>
      <c r="C736" s="36"/>
      <c r="D736" s="36"/>
      <c r="E736" s="36"/>
      <c r="F736" s="36"/>
      <c r="G736" s="36"/>
      <c r="H736" s="36"/>
      <c r="I736" s="141"/>
      <c r="K736" s="49"/>
      <c r="L736" s="151">
        <f t="shared" si="18"/>
        <v>0</v>
      </c>
      <c r="M736" s="36"/>
      <c r="N736" s="36"/>
      <c r="O736" s="36"/>
      <c r="P736" s="36"/>
      <c r="Q736" s="173"/>
      <c r="R736" s="174" t="e">
        <f>VLOOKUP(Q736,Sheet5!$B$20:$C$23,2)</f>
        <v>#N/A</v>
      </c>
      <c r="S736" s="172"/>
      <c r="T736" s="141"/>
    </row>
    <row r="737" spans="2:20" ht="15.75" thickBot="1" x14ac:dyDescent="0.3">
      <c r="B737" s="35"/>
      <c r="C737" s="36"/>
      <c r="D737" s="36"/>
      <c r="E737" s="36"/>
      <c r="F737" s="36"/>
      <c r="G737" s="36"/>
      <c r="H737" s="36"/>
      <c r="I737" s="141"/>
      <c r="K737" s="49"/>
      <c r="L737" s="151">
        <f t="shared" si="18"/>
        <v>0</v>
      </c>
      <c r="M737" s="36"/>
      <c r="N737" s="36"/>
      <c r="O737" s="36"/>
      <c r="P737" s="36"/>
      <c r="Q737" s="173"/>
      <c r="R737" s="174" t="e">
        <f>VLOOKUP(Q737,Sheet5!$B$20:$C$23,2)</f>
        <v>#N/A</v>
      </c>
      <c r="S737" s="172"/>
      <c r="T737" s="141"/>
    </row>
    <row r="738" spans="2:20" ht="15.75" thickBot="1" x14ac:dyDescent="0.3">
      <c r="B738" s="35"/>
      <c r="C738" s="36"/>
      <c r="D738" s="36"/>
      <c r="E738" s="36"/>
      <c r="F738" s="36"/>
      <c r="G738" s="36"/>
      <c r="H738" s="36"/>
      <c r="I738" s="141"/>
      <c r="K738" s="49"/>
      <c r="L738" s="151">
        <f t="shared" si="18"/>
        <v>0</v>
      </c>
      <c r="M738" s="36"/>
      <c r="N738" s="36"/>
      <c r="O738" s="36"/>
      <c r="P738" s="36"/>
      <c r="Q738" s="173"/>
      <c r="R738" s="174" t="e">
        <f>VLOOKUP(Q738,Sheet5!$B$20:$C$23,2)</f>
        <v>#N/A</v>
      </c>
      <c r="S738" s="172"/>
      <c r="T738" s="141"/>
    </row>
    <row r="739" spans="2:20" ht="15.75" thickBot="1" x14ac:dyDescent="0.3">
      <c r="B739" s="35"/>
      <c r="C739" s="36"/>
      <c r="D739" s="36"/>
      <c r="E739" s="36"/>
      <c r="F739" s="36"/>
      <c r="G739" s="36"/>
      <c r="H739" s="36"/>
      <c r="I739" s="141"/>
      <c r="K739" s="49"/>
      <c r="L739" s="151">
        <f t="shared" si="18"/>
        <v>0</v>
      </c>
      <c r="M739" s="36"/>
      <c r="N739" s="36"/>
      <c r="O739" s="36"/>
      <c r="P739" s="36"/>
      <c r="Q739" s="173"/>
      <c r="R739" s="174" t="e">
        <f>VLOOKUP(Q739,Sheet5!$B$20:$C$23,2)</f>
        <v>#N/A</v>
      </c>
      <c r="S739" s="172"/>
      <c r="T739" s="141"/>
    </row>
    <row r="740" spans="2:20" ht="15.75" thickBot="1" x14ac:dyDescent="0.3">
      <c r="B740" s="35"/>
      <c r="C740" s="36"/>
      <c r="D740" s="36"/>
      <c r="E740" s="36"/>
      <c r="F740" s="36"/>
      <c r="G740" s="36"/>
      <c r="H740" s="36"/>
      <c r="I740" s="141"/>
      <c r="K740" s="49"/>
      <c r="L740" s="151">
        <f t="shared" si="18"/>
        <v>0</v>
      </c>
      <c r="M740" s="36"/>
      <c r="N740" s="36"/>
      <c r="O740" s="36"/>
      <c r="P740" s="36"/>
      <c r="Q740" s="173"/>
      <c r="R740" s="174" t="e">
        <f>VLOOKUP(Q740,Sheet5!$B$20:$C$23,2)</f>
        <v>#N/A</v>
      </c>
      <c r="S740" s="172"/>
      <c r="T740" s="141"/>
    </row>
    <row r="741" spans="2:20" ht="15.75" thickBot="1" x14ac:dyDescent="0.3">
      <c r="B741" s="35"/>
      <c r="C741" s="36"/>
      <c r="D741" s="36"/>
      <c r="E741" s="36"/>
      <c r="F741" s="36"/>
      <c r="G741" s="36"/>
      <c r="H741" s="36"/>
      <c r="I741" s="141"/>
      <c r="K741" s="49"/>
      <c r="L741" s="151">
        <f t="shared" si="18"/>
        <v>0</v>
      </c>
      <c r="M741" s="36"/>
      <c r="N741" s="36"/>
      <c r="O741" s="36"/>
      <c r="P741" s="36"/>
      <c r="Q741" s="173"/>
      <c r="R741" s="174" t="e">
        <f>VLOOKUP(Q741,Sheet5!$B$20:$C$23,2)</f>
        <v>#N/A</v>
      </c>
      <c r="S741" s="172"/>
      <c r="T741" s="141"/>
    </row>
    <row r="742" spans="2:20" ht="15.75" thickBot="1" x14ac:dyDescent="0.3">
      <c r="B742" s="35"/>
      <c r="C742" s="36"/>
      <c r="D742" s="36"/>
      <c r="E742" s="36"/>
      <c r="F742" s="36"/>
      <c r="G742" s="36"/>
      <c r="H742" s="36"/>
      <c r="I742" s="141"/>
      <c r="K742" s="49"/>
      <c r="L742" s="151">
        <f t="shared" si="18"/>
        <v>0</v>
      </c>
      <c r="M742" s="36"/>
      <c r="N742" s="36"/>
      <c r="O742" s="36"/>
      <c r="P742" s="36"/>
      <c r="Q742" s="173"/>
      <c r="R742" s="174" t="e">
        <f>VLOOKUP(Q742,Sheet5!$B$20:$C$23,2)</f>
        <v>#N/A</v>
      </c>
      <c r="S742" s="172"/>
      <c r="T742" s="141"/>
    </row>
    <row r="743" spans="2:20" ht="15.75" thickBot="1" x14ac:dyDescent="0.3">
      <c r="B743" s="35"/>
      <c r="C743" s="36"/>
      <c r="D743" s="36"/>
      <c r="E743" s="36"/>
      <c r="F743" s="36"/>
      <c r="G743" s="36"/>
      <c r="H743" s="36"/>
      <c r="I743" s="141"/>
      <c r="K743" s="49"/>
      <c r="L743" s="151">
        <f t="shared" si="18"/>
        <v>0</v>
      </c>
      <c r="M743" s="36"/>
      <c r="N743" s="36"/>
      <c r="O743" s="36"/>
      <c r="P743" s="36"/>
      <c r="Q743" s="173"/>
      <c r="R743" s="174" t="e">
        <f>VLOOKUP(Q743,Sheet5!$B$20:$C$23,2)</f>
        <v>#N/A</v>
      </c>
      <c r="S743" s="172"/>
      <c r="T743" s="141"/>
    </row>
    <row r="744" spans="2:20" ht="15.75" thickBot="1" x14ac:dyDescent="0.3">
      <c r="B744" s="35"/>
      <c r="C744" s="36"/>
      <c r="D744" s="36"/>
      <c r="E744" s="36"/>
      <c r="F744" s="36"/>
      <c r="G744" s="36"/>
      <c r="H744" s="36"/>
      <c r="I744" s="141"/>
      <c r="K744" s="49"/>
      <c r="L744" s="151">
        <f t="shared" si="18"/>
        <v>0</v>
      </c>
      <c r="M744" s="36"/>
      <c r="N744" s="36"/>
      <c r="O744" s="36"/>
      <c r="P744" s="36"/>
      <c r="Q744" s="173"/>
      <c r="R744" s="174" t="e">
        <f>VLOOKUP(Q744,Sheet5!$B$20:$C$23,2)</f>
        <v>#N/A</v>
      </c>
      <c r="S744" s="172"/>
      <c r="T744" s="141"/>
    </row>
    <row r="745" spans="2:20" ht="15.75" thickBot="1" x14ac:dyDescent="0.3">
      <c r="B745" s="35"/>
      <c r="C745" s="36"/>
      <c r="D745" s="36"/>
      <c r="E745" s="36"/>
      <c r="F745" s="36"/>
      <c r="G745" s="36"/>
      <c r="H745" s="36"/>
      <c r="I745" s="141"/>
      <c r="K745" s="49"/>
      <c r="L745" s="151">
        <f t="shared" si="18"/>
        <v>0</v>
      </c>
      <c r="M745" s="36"/>
      <c r="N745" s="36"/>
      <c r="O745" s="36"/>
      <c r="P745" s="36"/>
      <c r="Q745" s="173"/>
      <c r="R745" s="174" t="e">
        <f>VLOOKUP(Q745,Sheet5!$B$20:$C$23,2)</f>
        <v>#N/A</v>
      </c>
      <c r="S745" s="172"/>
      <c r="T745" s="141"/>
    </row>
    <row r="746" spans="2:20" ht="15.75" thickBot="1" x14ac:dyDescent="0.3">
      <c r="B746" s="35"/>
      <c r="C746" s="36"/>
      <c r="D746" s="36"/>
      <c r="E746" s="36"/>
      <c r="F746" s="36"/>
      <c r="G746" s="36"/>
      <c r="H746" s="36"/>
      <c r="I746" s="141"/>
      <c r="K746" s="49"/>
      <c r="L746" s="151">
        <f t="shared" si="18"/>
        <v>0</v>
      </c>
      <c r="M746" s="36"/>
      <c r="N746" s="36"/>
      <c r="O746" s="36"/>
      <c r="P746" s="36"/>
      <c r="Q746" s="173"/>
      <c r="R746" s="174" t="e">
        <f>VLOOKUP(Q746,Sheet5!$B$20:$C$23,2)</f>
        <v>#N/A</v>
      </c>
      <c r="S746" s="172"/>
      <c r="T746" s="141"/>
    </row>
    <row r="747" spans="2:20" ht="15.75" thickBot="1" x14ac:dyDescent="0.3">
      <c r="B747" s="35"/>
      <c r="C747" s="36"/>
      <c r="D747" s="36"/>
      <c r="E747" s="36"/>
      <c r="F747" s="36"/>
      <c r="G747" s="36"/>
      <c r="H747" s="36"/>
      <c r="I747" s="141"/>
      <c r="K747" s="49"/>
      <c r="L747" s="151">
        <f t="shared" si="18"/>
        <v>0</v>
      </c>
      <c r="M747" s="36"/>
      <c r="N747" s="36"/>
      <c r="O747" s="36"/>
      <c r="P747" s="36"/>
      <c r="Q747" s="173"/>
      <c r="R747" s="174" t="e">
        <f>VLOOKUP(Q747,Sheet5!$B$20:$C$23,2)</f>
        <v>#N/A</v>
      </c>
      <c r="S747" s="172"/>
      <c r="T747" s="141"/>
    </row>
    <row r="748" spans="2:20" ht="15.75" thickBot="1" x14ac:dyDescent="0.3">
      <c r="B748" s="35"/>
      <c r="C748" s="36"/>
      <c r="D748" s="36"/>
      <c r="E748" s="36"/>
      <c r="F748" s="36"/>
      <c r="G748" s="36"/>
      <c r="H748" s="36"/>
      <c r="I748" s="141"/>
      <c r="K748" s="49"/>
      <c r="L748" s="151">
        <f t="shared" si="18"/>
        <v>0</v>
      </c>
      <c r="M748" s="36"/>
      <c r="N748" s="36"/>
      <c r="O748" s="36"/>
      <c r="P748" s="36"/>
      <c r="Q748" s="173"/>
      <c r="R748" s="174" t="e">
        <f>VLOOKUP(Q748,Sheet5!$B$20:$C$23,2)</f>
        <v>#N/A</v>
      </c>
      <c r="S748" s="172"/>
      <c r="T748" s="141"/>
    </row>
    <row r="749" spans="2:20" ht="15.75" thickBot="1" x14ac:dyDescent="0.3">
      <c r="B749" s="35"/>
      <c r="C749" s="36"/>
      <c r="D749" s="36"/>
      <c r="E749" s="36"/>
      <c r="F749" s="36"/>
      <c r="G749" s="36"/>
      <c r="H749" s="36"/>
      <c r="I749" s="141"/>
      <c r="K749" s="49"/>
      <c r="L749" s="151">
        <f t="shared" si="18"/>
        <v>0</v>
      </c>
      <c r="M749" s="36"/>
      <c r="N749" s="36"/>
      <c r="O749" s="36"/>
      <c r="P749" s="36"/>
      <c r="Q749" s="173"/>
      <c r="R749" s="174" t="e">
        <f>VLOOKUP(Q749,Sheet5!$B$20:$C$23,2)</f>
        <v>#N/A</v>
      </c>
      <c r="S749" s="172"/>
      <c r="T749" s="141"/>
    </row>
    <row r="750" spans="2:20" ht="15.75" thickBot="1" x14ac:dyDescent="0.3">
      <c r="B750" s="35"/>
      <c r="C750" s="36"/>
      <c r="D750" s="36"/>
      <c r="E750" s="36"/>
      <c r="F750" s="36"/>
      <c r="G750" s="36"/>
      <c r="H750" s="36"/>
      <c r="I750" s="141"/>
      <c r="K750" s="49"/>
      <c r="L750" s="151">
        <f t="shared" si="18"/>
        <v>0</v>
      </c>
      <c r="M750" s="36"/>
      <c r="N750" s="36"/>
      <c r="O750" s="36"/>
      <c r="P750" s="36"/>
      <c r="Q750" s="173"/>
      <c r="R750" s="174" t="e">
        <f>VLOOKUP(Q750,Sheet5!$B$20:$C$23,2)</f>
        <v>#N/A</v>
      </c>
      <c r="S750" s="172"/>
      <c r="T750" s="141"/>
    </row>
    <row r="751" spans="2:20" ht="15.75" thickBot="1" x14ac:dyDescent="0.3">
      <c r="B751" s="35"/>
      <c r="C751" s="36"/>
      <c r="D751" s="36"/>
      <c r="E751" s="36"/>
      <c r="F751" s="36"/>
      <c r="G751" s="36"/>
      <c r="H751" s="36"/>
      <c r="I751" s="141"/>
      <c r="K751" s="49"/>
      <c r="L751" s="151">
        <f t="shared" si="18"/>
        <v>0</v>
      </c>
      <c r="M751" s="36"/>
      <c r="N751" s="36"/>
      <c r="O751" s="36"/>
      <c r="P751" s="36"/>
      <c r="Q751" s="173"/>
      <c r="R751" s="174" t="e">
        <f>VLOOKUP(Q751,Sheet5!$B$20:$C$23,2)</f>
        <v>#N/A</v>
      </c>
      <c r="S751" s="172"/>
      <c r="T751" s="141"/>
    </row>
    <row r="752" spans="2:20" ht="15.75" thickBot="1" x14ac:dyDescent="0.3">
      <c r="B752" s="35"/>
      <c r="C752" s="36"/>
      <c r="D752" s="36"/>
      <c r="E752" s="36"/>
      <c r="F752" s="36"/>
      <c r="G752" s="36"/>
      <c r="H752" s="36"/>
      <c r="I752" s="141"/>
      <c r="K752" s="49"/>
      <c r="L752" s="151">
        <f t="shared" si="18"/>
        <v>0</v>
      </c>
      <c r="M752" s="36"/>
      <c r="N752" s="36"/>
      <c r="O752" s="36"/>
      <c r="P752" s="36"/>
      <c r="Q752" s="173"/>
      <c r="R752" s="174" t="e">
        <f>VLOOKUP(Q752,Sheet5!$B$20:$C$23,2)</f>
        <v>#N/A</v>
      </c>
      <c r="S752" s="172"/>
      <c r="T752" s="141"/>
    </row>
    <row r="753" spans="2:20" ht="15.75" thickBot="1" x14ac:dyDescent="0.3">
      <c r="B753" s="35"/>
      <c r="C753" s="36"/>
      <c r="D753" s="36"/>
      <c r="E753" s="36"/>
      <c r="F753" s="36"/>
      <c r="G753" s="36"/>
      <c r="H753" s="36"/>
      <c r="I753" s="141"/>
      <c r="K753" s="49"/>
      <c r="L753" s="151">
        <f t="shared" si="18"/>
        <v>0</v>
      </c>
      <c r="M753" s="36"/>
      <c r="N753" s="36"/>
      <c r="O753" s="36"/>
      <c r="P753" s="36"/>
      <c r="Q753" s="173"/>
      <c r="R753" s="174" t="e">
        <f>VLOOKUP(Q753,Sheet5!$B$20:$C$23,2)</f>
        <v>#N/A</v>
      </c>
      <c r="S753" s="172"/>
      <c r="T753" s="141"/>
    </row>
    <row r="754" spans="2:20" ht="15.75" thickBot="1" x14ac:dyDescent="0.3">
      <c r="B754" s="35"/>
      <c r="C754" s="36"/>
      <c r="D754" s="36"/>
      <c r="E754" s="36"/>
      <c r="F754" s="36"/>
      <c r="G754" s="36"/>
      <c r="H754" s="36"/>
      <c r="I754" s="141"/>
      <c r="K754" s="49"/>
      <c r="L754" s="151">
        <f t="shared" si="18"/>
        <v>0</v>
      </c>
      <c r="M754" s="36"/>
      <c r="N754" s="36"/>
      <c r="O754" s="36"/>
      <c r="P754" s="36"/>
      <c r="Q754" s="173"/>
      <c r="R754" s="174" t="e">
        <f>VLOOKUP(Q754,Sheet5!$B$20:$C$23,2)</f>
        <v>#N/A</v>
      </c>
      <c r="S754" s="172"/>
      <c r="T754" s="141"/>
    </row>
    <row r="755" spans="2:20" ht="15.75" thickBot="1" x14ac:dyDescent="0.3">
      <c r="B755" s="35"/>
      <c r="C755" s="36"/>
      <c r="D755" s="36"/>
      <c r="E755" s="36"/>
      <c r="F755" s="36"/>
      <c r="G755" s="36"/>
      <c r="H755" s="36"/>
      <c r="I755" s="141"/>
      <c r="K755" s="49"/>
      <c r="L755" s="151">
        <f t="shared" si="18"/>
        <v>0</v>
      </c>
      <c r="M755" s="36"/>
      <c r="N755" s="36"/>
      <c r="O755" s="36"/>
      <c r="P755" s="36"/>
      <c r="Q755" s="173"/>
      <c r="R755" s="174" t="e">
        <f>VLOOKUP(Q755,Sheet5!$B$20:$C$23,2)</f>
        <v>#N/A</v>
      </c>
      <c r="S755" s="172"/>
      <c r="T755" s="141"/>
    </row>
    <row r="756" spans="2:20" ht="15.75" thickBot="1" x14ac:dyDescent="0.3">
      <c r="B756" s="35"/>
      <c r="C756" s="36"/>
      <c r="D756" s="36"/>
      <c r="E756" s="36"/>
      <c r="F756" s="36"/>
      <c r="G756" s="36"/>
      <c r="H756" s="36"/>
      <c r="I756" s="141"/>
      <c r="K756" s="49"/>
      <c r="L756" s="151">
        <f t="shared" si="18"/>
        <v>0</v>
      </c>
      <c r="M756" s="36"/>
      <c r="N756" s="36"/>
      <c r="O756" s="36"/>
      <c r="P756" s="36"/>
      <c r="Q756" s="173"/>
      <c r="R756" s="174" t="e">
        <f>VLOOKUP(Q756,Sheet5!$B$20:$C$23,2)</f>
        <v>#N/A</v>
      </c>
      <c r="S756" s="172"/>
      <c r="T756" s="141"/>
    </row>
    <row r="757" spans="2:20" ht="15.75" thickBot="1" x14ac:dyDescent="0.3">
      <c r="B757" s="35"/>
      <c r="C757" s="36"/>
      <c r="D757" s="36"/>
      <c r="E757" s="36"/>
      <c r="F757" s="36"/>
      <c r="G757" s="36"/>
      <c r="H757" s="36"/>
      <c r="I757" s="141"/>
      <c r="K757" s="49"/>
      <c r="L757" s="151">
        <f t="shared" si="18"/>
        <v>0</v>
      </c>
      <c r="M757" s="36"/>
      <c r="N757" s="36"/>
      <c r="O757" s="36"/>
      <c r="P757" s="36"/>
      <c r="Q757" s="173"/>
      <c r="R757" s="174" t="e">
        <f>VLOOKUP(Q757,Sheet5!$B$20:$C$23,2)</f>
        <v>#N/A</v>
      </c>
      <c r="S757" s="172"/>
      <c r="T757" s="141"/>
    </row>
    <row r="758" spans="2:20" ht="15.75" thickBot="1" x14ac:dyDescent="0.3">
      <c r="B758" s="35"/>
      <c r="C758" s="36"/>
      <c r="D758" s="36"/>
      <c r="E758" s="36"/>
      <c r="F758" s="36"/>
      <c r="G758" s="36"/>
      <c r="H758" s="36"/>
      <c r="I758" s="141"/>
      <c r="K758" s="49"/>
      <c r="L758" s="151">
        <f t="shared" si="18"/>
        <v>0</v>
      </c>
      <c r="M758" s="36"/>
      <c r="N758" s="36"/>
      <c r="O758" s="36"/>
      <c r="P758" s="36"/>
      <c r="Q758" s="173"/>
      <c r="R758" s="174" t="e">
        <f>VLOOKUP(Q758,Sheet5!$B$20:$C$23,2)</f>
        <v>#N/A</v>
      </c>
      <c r="S758" s="172"/>
      <c r="T758" s="141"/>
    </row>
    <row r="759" spans="2:20" ht="15.75" thickBot="1" x14ac:dyDescent="0.3">
      <c r="B759" s="35"/>
      <c r="C759" s="36"/>
      <c r="D759" s="36"/>
      <c r="E759" s="36"/>
      <c r="F759" s="36"/>
      <c r="G759" s="36"/>
      <c r="H759" s="36"/>
      <c r="I759" s="141"/>
      <c r="K759" s="49"/>
      <c r="L759" s="151">
        <f t="shared" si="18"/>
        <v>0</v>
      </c>
      <c r="M759" s="36"/>
      <c r="N759" s="36"/>
      <c r="O759" s="36"/>
      <c r="P759" s="36"/>
      <c r="Q759" s="173"/>
      <c r="R759" s="174" t="e">
        <f>VLOOKUP(Q759,Sheet5!$B$20:$C$23,2)</f>
        <v>#N/A</v>
      </c>
      <c r="S759" s="172"/>
      <c r="T759" s="141"/>
    </row>
    <row r="760" spans="2:20" ht="15.75" thickBot="1" x14ac:dyDescent="0.3">
      <c r="B760" s="35"/>
      <c r="C760" s="36"/>
      <c r="D760" s="36"/>
      <c r="E760" s="36"/>
      <c r="F760" s="36"/>
      <c r="G760" s="36"/>
      <c r="H760" s="36"/>
      <c r="I760" s="141"/>
      <c r="K760" s="49"/>
      <c r="L760" s="151">
        <f t="shared" si="18"/>
        <v>0</v>
      </c>
      <c r="M760" s="36"/>
      <c r="N760" s="36"/>
      <c r="O760" s="36"/>
      <c r="P760" s="36"/>
      <c r="Q760" s="173"/>
      <c r="R760" s="174" t="e">
        <f>VLOOKUP(Q760,Sheet5!$B$20:$C$23,2)</f>
        <v>#N/A</v>
      </c>
      <c r="S760" s="172"/>
      <c r="T760" s="141"/>
    </row>
    <row r="761" spans="2:20" ht="15.75" thickBot="1" x14ac:dyDescent="0.3">
      <c r="B761" s="35"/>
      <c r="C761" s="36"/>
      <c r="D761" s="36"/>
      <c r="E761" s="36"/>
      <c r="F761" s="36"/>
      <c r="G761" s="36"/>
      <c r="H761" s="36"/>
      <c r="I761" s="141"/>
      <c r="K761" s="49"/>
      <c r="L761" s="151">
        <f t="shared" si="18"/>
        <v>0</v>
      </c>
      <c r="M761" s="36"/>
      <c r="N761" s="36"/>
      <c r="O761" s="36"/>
      <c r="P761" s="36"/>
      <c r="Q761" s="173"/>
      <c r="R761" s="174" t="e">
        <f>VLOOKUP(Q761,Sheet5!$B$20:$C$23,2)</f>
        <v>#N/A</v>
      </c>
      <c r="S761" s="172"/>
      <c r="T761" s="141"/>
    </row>
    <row r="762" spans="2:20" ht="15.75" thickBot="1" x14ac:dyDescent="0.3">
      <c r="B762" s="35"/>
      <c r="C762" s="36"/>
      <c r="D762" s="36"/>
      <c r="E762" s="36"/>
      <c r="F762" s="36"/>
      <c r="G762" s="36"/>
      <c r="H762" s="36"/>
      <c r="I762" s="141"/>
      <c r="K762" s="49"/>
      <c r="L762" s="151">
        <f t="shared" si="18"/>
        <v>0</v>
      </c>
      <c r="M762" s="36"/>
      <c r="N762" s="36"/>
      <c r="O762" s="36"/>
      <c r="P762" s="36"/>
      <c r="Q762" s="173"/>
      <c r="R762" s="174" t="e">
        <f>VLOOKUP(Q762,Sheet5!$B$20:$C$23,2)</f>
        <v>#N/A</v>
      </c>
      <c r="S762" s="172"/>
      <c r="T762" s="141"/>
    </row>
    <row r="763" spans="2:20" ht="15.75" thickBot="1" x14ac:dyDescent="0.3">
      <c r="B763" s="35"/>
      <c r="C763" s="36"/>
      <c r="D763" s="36"/>
      <c r="E763" s="36"/>
      <c r="F763" s="36"/>
      <c r="G763" s="36"/>
      <c r="H763" s="36"/>
      <c r="I763" s="141"/>
      <c r="K763" s="49"/>
      <c r="L763" s="151">
        <f t="shared" si="18"/>
        <v>0</v>
      </c>
      <c r="M763" s="36"/>
      <c r="N763" s="36"/>
      <c r="O763" s="36"/>
      <c r="P763" s="36"/>
      <c r="Q763" s="173"/>
      <c r="R763" s="174" t="e">
        <f>VLOOKUP(Q763,Sheet5!$B$20:$C$23,2)</f>
        <v>#N/A</v>
      </c>
      <c r="S763" s="172"/>
      <c r="T763" s="141"/>
    </row>
    <row r="764" spans="2:20" ht="15.75" thickBot="1" x14ac:dyDescent="0.3">
      <c r="B764" s="35"/>
      <c r="C764" s="36"/>
      <c r="D764" s="36"/>
      <c r="E764" s="36"/>
      <c r="F764" s="36"/>
      <c r="G764" s="36"/>
      <c r="H764" s="36"/>
      <c r="I764" s="141"/>
      <c r="K764" s="49"/>
      <c r="L764" s="151">
        <f t="shared" si="18"/>
        <v>0</v>
      </c>
      <c r="M764" s="36"/>
      <c r="N764" s="36"/>
      <c r="O764" s="36"/>
      <c r="P764" s="36"/>
      <c r="Q764" s="173"/>
      <c r="R764" s="174" t="e">
        <f>VLOOKUP(Q764,Sheet5!$B$20:$C$23,2)</f>
        <v>#N/A</v>
      </c>
      <c r="S764" s="172"/>
      <c r="T764" s="141"/>
    </row>
    <row r="765" spans="2:20" ht="15.75" thickBot="1" x14ac:dyDescent="0.3">
      <c r="B765" s="35"/>
      <c r="C765" s="36"/>
      <c r="D765" s="36"/>
      <c r="E765" s="36"/>
      <c r="F765" s="36"/>
      <c r="G765" s="36"/>
      <c r="H765" s="36"/>
      <c r="I765" s="141"/>
      <c r="K765" s="49"/>
      <c r="L765" s="151">
        <f t="shared" si="18"/>
        <v>0</v>
      </c>
      <c r="M765" s="36"/>
      <c r="N765" s="36"/>
      <c r="O765" s="36"/>
      <c r="P765" s="36"/>
      <c r="Q765" s="173"/>
      <c r="R765" s="174" t="e">
        <f>VLOOKUP(Q765,Sheet5!$B$20:$C$23,2)</f>
        <v>#N/A</v>
      </c>
      <c r="S765" s="172"/>
      <c r="T765" s="141"/>
    </row>
    <row r="766" spans="2:20" ht="15.75" thickBot="1" x14ac:dyDescent="0.3">
      <c r="B766" s="35"/>
      <c r="C766" s="36"/>
      <c r="D766" s="36"/>
      <c r="E766" s="36"/>
      <c r="F766" s="36"/>
      <c r="G766" s="36"/>
      <c r="H766" s="36"/>
      <c r="I766" s="141"/>
      <c r="K766" s="49"/>
      <c r="L766" s="151">
        <f t="shared" si="18"/>
        <v>0</v>
      </c>
      <c r="M766" s="36"/>
      <c r="N766" s="36"/>
      <c r="O766" s="36"/>
      <c r="P766" s="36"/>
      <c r="Q766" s="173"/>
      <c r="R766" s="174" t="e">
        <f>VLOOKUP(Q766,Sheet5!$B$20:$C$23,2)</f>
        <v>#N/A</v>
      </c>
      <c r="S766" s="172"/>
      <c r="T766" s="141"/>
    </row>
    <row r="767" spans="2:20" ht="15.75" thickBot="1" x14ac:dyDescent="0.3">
      <c r="B767" s="35"/>
      <c r="C767" s="36"/>
      <c r="D767" s="36"/>
      <c r="E767" s="36"/>
      <c r="F767" s="36"/>
      <c r="G767" s="36"/>
      <c r="H767" s="36"/>
      <c r="I767" s="141"/>
      <c r="K767" s="49"/>
      <c r="L767" s="151">
        <f t="shared" si="18"/>
        <v>0</v>
      </c>
      <c r="M767" s="36"/>
      <c r="N767" s="36"/>
      <c r="O767" s="36"/>
      <c r="P767" s="36"/>
      <c r="Q767" s="173"/>
      <c r="R767" s="174" t="e">
        <f>VLOOKUP(Q767,Sheet5!$B$20:$C$23,2)</f>
        <v>#N/A</v>
      </c>
      <c r="S767" s="172"/>
      <c r="T767" s="141"/>
    </row>
    <row r="768" spans="2:20" ht="15.75" thickBot="1" x14ac:dyDescent="0.3">
      <c r="B768" s="35"/>
      <c r="C768" s="36"/>
      <c r="D768" s="36"/>
      <c r="E768" s="36"/>
      <c r="F768" s="36"/>
      <c r="G768" s="36"/>
      <c r="H768" s="36"/>
      <c r="I768" s="141"/>
      <c r="K768" s="49"/>
      <c r="L768" s="151">
        <f t="shared" si="18"/>
        <v>0</v>
      </c>
      <c r="M768" s="36"/>
      <c r="N768" s="36"/>
      <c r="O768" s="36"/>
      <c r="P768" s="36"/>
      <c r="Q768" s="173"/>
      <c r="R768" s="174" t="e">
        <f>VLOOKUP(Q768,Sheet5!$B$20:$C$23,2)</f>
        <v>#N/A</v>
      </c>
      <c r="S768" s="172"/>
      <c r="T768" s="141"/>
    </row>
    <row r="769" spans="2:20" ht="15.75" thickBot="1" x14ac:dyDescent="0.3">
      <c r="B769" s="35"/>
      <c r="C769" s="36"/>
      <c r="D769" s="36"/>
      <c r="E769" s="36"/>
      <c r="F769" s="36"/>
      <c r="G769" s="36"/>
      <c r="H769" s="36"/>
      <c r="I769" s="141"/>
      <c r="K769" s="49"/>
      <c r="L769" s="151">
        <f t="shared" si="18"/>
        <v>0</v>
      </c>
      <c r="M769" s="36"/>
      <c r="N769" s="36"/>
      <c r="O769" s="36"/>
      <c r="P769" s="36"/>
      <c r="Q769" s="173"/>
      <c r="R769" s="174" t="e">
        <f>VLOOKUP(Q769,Sheet5!$B$20:$C$23,2)</f>
        <v>#N/A</v>
      </c>
      <c r="S769" s="172"/>
      <c r="T769" s="141"/>
    </row>
    <row r="770" spans="2:20" ht="15.75" thickBot="1" x14ac:dyDescent="0.3">
      <c r="B770" s="35"/>
      <c r="C770" s="36"/>
      <c r="D770" s="36"/>
      <c r="E770" s="36"/>
      <c r="F770" s="36"/>
      <c r="G770" s="36"/>
      <c r="H770" s="36"/>
      <c r="I770" s="141"/>
      <c r="K770" s="49"/>
      <c r="L770" s="151">
        <f t="shared" si="18"/>
        <v>0</v>
      </c>
      <c r="M770" s="36"/>
      <c r="N770" s="36"/>
      <c r="O770" s="36"/>
      <c r="P770" s="36"/>
      <c r="Q770" s="173"/>
      <c r="R770" s="174" t="e">
        <f>VLOOKUP(Q770,Sheet5!$B$20:$C$23,2)</f>
        <v>#N/A</v>
      </c>
      <c r="S770" s="172"/>
      <c r="T770" s="141"/>
    </row>
    <row r="771" spans="2:20" ht="15.75" thickBot="1" x14ac:dyDescent="0.3">
      <c r="B771" s="35"/>
      <c r="C771" s="36"/>
      <c r="D771" s="36"/>
      <c r="E771" s="36"/>
      <c r="F771" s="36"/>
      <c r="G771" s="36"/>
      <c r="H771" s="36"/>
      <c r="I771" s="141"/>
      <c r="K771" s="49"/>
      <c r="L771" s="151">
        <f t="shared" si="18"/>
        <v>0</v>
      </c>
      <c r="M771" s="36"/>
      <c r="N771" s="36"/>
      <c r="O771" s="36"/>
      <c r="P771" s="36"/>
      <c r="Q771" s="173"/>
      <c r="R771" s="174" t="e">
        <f>VLOOKUP(Q771,Sheet5!$B$20:$C$23,2)</f>
        <v>#N/A</v>
      </c>
      <c r="S771" s="172"/>
      <c r="T771" s="141"/>
    </row>
    <row r="772" spans="2:20" ht="15.75" thickBot="1" x14ac:dyDescent="0.3">
      <c r="B772" s="35"/>
      <c r="C772" s="36"/>
      <c r="D772" s="36"/>
      <c r="E772" s="36"/>
      <c r="F772" s="36"/>
      <c r="G772" s="36"/>
      <c r="H772" s="36"/>
      <c r="I772" s="141"/>
      <c r="K772" s="49"/>
      <c r="L772" s="151">
        <f t="shared" si="18"/>
        <v>0</v>
      </c>
      <c r="M772" s="36"/>
      <c r="N772" s="36"/>
      <c r="O772" s="36"/>
      <c r="P772" s="36"/>
      <c r="Q772" s="173"/>
      <c r="R772" s="174" t="e">
        <f>VLOOKUP(Q772,Sheet5!$B$20:$C$23,2)</f>
        <v>#N/A</v>
      </c>
      <c r="S772" s="172"/>
      <c r="T772" s="141"/>
    </row>
    <row r="773" spans="2:20" ht="15.75" thickBot="1" x14ac:dyDescent="0.3">
      <c r="B773" s="35"/>
      <c r="C773" s="36"/>
      <c r="D773" s="36"/>
      <c r="E773" s="36"/>
      <c r="F773" s="36"/>
      <c r="G773" s="36"/>
      <c r="H773" s="36"/>
      <c r="I773" s="141"/>
      <c r="K773" s="49"/>
      <c r="L773" s="151">
        <f t="shared" si="18"/>
        <v>0</v>
      </c>
      <c r="M773" s="36"/>
      <c r="N773" s="36"/>
      <c r="O773" s="36"/>
      <c r="P773" s="36"/>
      <c r="Q773" s="173"/>
      <c r="R773" s="174" t="e">
        <f>VLOOKUP(Q773,Sheet5!$B$20:$C$23,2)</f>
        <v>#N/A</v>
      </c>
      <c r="S773" s="172"/>
      <c r="T773" s="141"/>
    </row>
    <row r="774" spans="2:20" ht="15.75" thickBot="1" x14ac:dyDescent="0.3">
      <c r="B774" s="35"/>
      <c r="C774" s="36"/>
      <c r="D774" s="36"/>
      <c r="E774" s="36"/>
      <c r="F774" s="36"/>
      <c r="G774" s="36"/>
      <c r="H774" s="36"/>
      <c r="I774" s="141"/>
      <c r="K774" s="49"/>
      <c r="L774" s="151">
        <f t="shared" si="18"/>
        <v>0</v>
      </c>
      <c r="M774" s="36"/>
      <c r="N774" s="36"/>
      <c r="O774" s="36"/>
      <c r="P774" s="36"/>
      <c r="Q774" s="173"/>
      <c r="R774" s="174" t="e">
        <f>VLOOKUP(Q774,Sheet5!$B$20:$C$23,2)</f>
        <v>#N/A</v>
      </c>
      <c r="S774" s="172"/>
      <c r="T774" s="141"/>
    </row>
    <row r="775" spans="2:20" ht="15.75" thickBot="1" x14ac:dyDescent="0.3">
      <c r="B775" s="35"/>
      <c r="C775" s="36"/>
      <c r="D775" s="36"/>
      <c r="E775" s="36"/>
      <c r="F775" s="36"/>
      <c r="G775" s="36"/>
      <c r="H775" s="36"/>
      <c r="I775" s="141"/>
      <c r="K775" s="49"/>
      <c r="L775" s="151">
        <f t="shared" si="18"/>
        <v>0</v>
      </c>
      <c r="M775" s="36"/>
      <c r="N775" s="36"/>
      <c r="O775" s="36"/>
      <c r="P775" s="36"/>
      <c r="Q775" s="173"/>
      <c r="R775" s="174" t="e">
        <f>VLOOKUP(Q775,Sheet5!$B$20:$C$23,2)</f>
        <v>#N/A</v>
      </c>
      <c r="S775" s="172"/>
      <c r="T775" s="141"/>
    </row>
    <row r="776" spans="2:20" ht="15.75" thickBot="1" x14ac:dyDescent="0.3">
      <c r="B776" s="35"/>
      <c r="C776" s="36"/>
      <c r="D776" s="36"/>
      <c r="E776" s="36"/>
      <c r="F776" s="36"/>
      <c r="G776" s="36"/>
      <c r="H776" s="36"/>
      <c r="I776" s="141"/>
      <c r="K776" s="49"/>
      <c r="L776" s="151">
        <f t="shared" si="18"/>
        <v>0</v>
      </c>
      <c r="M776" s="36"/>
      <c r="N776" s="36"/>
      <c r="O776" s="36"/>
      <c r="P776" s="36"/>
      <c r="Q776" s="173"/>
      <c r="R776" s="174" t="e">
        <f>VLOOKUP(Q776,Sheet5!$B$20:$C$23,2)</f>
        <v>#N/A</v>
      </c>
      <c r="S776" s="172"/>
      <c r="T776" s="141"/>
    </row>
    <row r="777" spans="2:20" ht="15.75" thickBot="1" x14ac:dyDescent="0.3">
      <c r="B777" s="35"/>
      <c r="C777" s="36"/>
      <c r="D777" s="36"/>
      <c r="E777" s="36"/>
      <c r="F777" s="36"/>
      <c r="G777" s="36"/>
      <c r="H777" s="36"/>
      <c r="I777" s="141"/>
      <c r="K777" s="49"/>
      <c r="L777" s="151">
        <f t="shared" si="18"/>
        <v>0</v>
      </c>
      <c r="M777" s="36"/>
      <c r="N777" s="36"/>
      <c r="O777" s="36"/>
      <c r="P777" s="36"/>
      <c r="Q777" s="173"/>
      <c r="R777" s="174" t="e">
        <f>VLOOKUP(Q777,Sheet5!$B$20:$C$23,2)</f>
        <v>#N/A</v>
      </c>
      <c r="S777" s="172"/>
      <c r="T777" s="141"/>
    </row>
    <row r="778" spans="2:20" ht="15.75" thickBot="1" x14ac:dyDescent="0.3">
      <c r="B778" s="35"/>
      <c r="C778" s="36"/>
      <c r="D778" s="36"/>
      <c r="E778" s="36"/>
      <c r="F778" s="36"/>
      <c r="G778" s="36"/>
      <c r="H778" s="36"/>
      <c r="I778" s="141"/>
      <c r="K778" s="49"/>
      <c r="L778" s="151">
        <f t="shared" si="18"/>
        <v>0</v>
      </c>
      <c r="M778" s="36"/>
      <c r="N778" s="36"/>
      <c r="O778" s="36"/>
      <c r="P778" s="36"/>
      <c r="Q778" s="173"/>
      <c r="R778" s="174" t="e">
        <f>VLOOKUP(Q778,Sheet5!$B$20:$C$23,2)</f>
        <v>#N/A</v>
      </c>
      <c r="S778" s="172"/>
      <c r="T778" s="141"/>
    </row>
    <row r="779" spans="2:20" ht="15.75" thickBot="1" x14ac:dyDescent="0.3">
      <c r="B779" s="35"/>
      <c r="C779" s="36"/>
      <c r="D779" s="36"/>
      <c r="E779" s="36"/>
      <c r="F779" s="36"/>
      <c r="G779" s="36"/>
      <c r="H779" s="36"/>
      <c r="I779" s="141"/>
      <c r="K779" s="49"/>
      <c r="L779" s="151">
        <f t="shared" si="18"/>
        <v>0</v>
      </c>
      <c r="M779" s="36"/>
      <c r="N779" s="36"/>
      <c r="O779" s="36"/>
      <c r="P779" s="36"/>
      <c r="Q779" s="173"/>
      <c r="R779" s="174" t="e">
        <f>VLOOKUP(Q779,Sheet5!$B$20:$C$23,2)</f>
        <v>#N/A</v>
      </c>
      <c r="S779" s="172"/>
      <c r="T779" s="141"/>
    </row>
    <row r="780" spans="2:20" ht="15.75" thickBot="1" x14ac:dyDescent="0.3">
      <c r="B780" s="35"/>
      <c r="C780" s="36"/>
      <c r="D780" s="36"/>
      <c r="E780" s="36"/>
      <c r="F780" s="36"/>
      <c r="G780" s="36"/>
      <c r="H780" s="36"/>
      <c r="I780" s="141"/>
      <c r="K780" s="49"/>
      <c r="L780" s="151">
        <f t="shared" si="18"/>
        <v>0</v>
      </c>
      <c r="M780" s="36"/>
      <c r="N780" s="36"/>
      <c r="O780" s="36"/>
      <c r="P780" s="36"/>
      <c r="Q780" s="173"/>
      <c r="R780" s="174" t="e">
        <f>VLOOKUP(Q780,Sheet5!$B$20:$C$23,2)</f>
        <v>#N/A</v>
      </c>
      <c r="S780" s="172"/>
      <c r="T780" s="141"/>
    </row>
    <row r="781" spans="2:20" ht="15.75" thickBot="1" x14ac:dyDescent="0.3">
      <c r="B781" s="35"/>
      <c r="C781" s="36"/>
      <c r="D781" s="36"/>
      <c r="E781" s="36"/>
      <c r="F781" s="36"/>
      <c r="G781" s="36"/>
      <c r="H781" s="36"/>
      <c r="I781" s="141"/>
      <c r="K781" s="49"/>
      <c r="L781" s="151">
        <f t="shared" si="18"/>
        <v>0</v>
      </c>
      <c r="M781" s="36"/>
      <c r="N781" s="36"/>
      <c r="O781" s="36"/>
      <c r="P781" s="36"/>
      <c r="Q781" s="173"/>
      <c r="R781" s="174" t="e">
        <f>VLOOKUP(Q781,Sheet5!$B$20:$C$23,2)</f>
        <v>#N/A</v>
      </c>
      <c r="S781" s="172"/>
      <c r="T781" s="141"/>
    </row>
    <row r="782" spans="2:20" ht="15.75" thickBot="1" x14ac:dyDescent="0.3">
      <c r="B782" s="35"/>
      <c r="C782" s="36"/>
      <c r="D782" s="36"/>
      <c r="E782" s="36"/>
      <c r="F782" s="36"/>
      <c r="G782" s="36"/>
      <c r="H782" s="36"/>
      <c r="I782" s="141"/>
      <c r="K782" s="49"/>
      <c r="L782" s="151">
        <f t="shared" si="18"/>
        <v>0</v>
      </c>
      <c r="M782" s="36"/>
      <c r="N782" s="36"/>
      <c r="O782" s="36"/>
      <c r="P782" s="36"/>
      <c r="Q782" s="173"/>
      <c r="R782" s="174" t="e">
        <f>VLOOKUP(Q782,Sheet5!$B$20:$C$23,2)</f>
        <v>#N/A</v>
      </c>
      <c r="S782" s="172"/>
      <c r="T782" s="141"/>
    </row>
    <row r="783" spans="2:20" ht="15.75" thickBot="1" x14ac:dyDescent="0.3">
      <c r="B783" s="35"/>
      <c r="C783" s="36"/>
      <c r="D783" s="36"/>
      <c r="E783" s="36"/>
      <c r="F783" s="36"/>
      <c r="G783" s="36"/>
      <c r="H783" s="36"/>
      <c r="I783" s="141"/>
      <c r="K783" s="49"/>
      <c r="L783" s="151">
        <f t="shared" si="18"/>
        <v>0</v>
      </c>
      <c r="M783" s="36"/>
      <c r="N783" s="36"/>
      <c r="O783" s="36"/>
      <c r="P783" s="36"/>
      <c r="Q783" s="173"/>
      <c r="R783" s="174" t="e">
        <f>VLOOKUP(Q783,Sheet5!$B$20:$C$23,2)</f>
        <v>#N/A</v>
      </c>
      <c r="S783" s="172"/>
      <c r="T783" s="141"/>
    </row>
    <row r="784" spans="2:20" ht="15.75" thickBot="1" x14ac:dyDescent="0.3">
      <c r="B784" s="35"/>
      <c r="C784" s="36"/>
      <c r="D784" s="36"/>
      <c r="E784" s="36"/>
      <c r="F784" s="36"/>
      <c r="G784" s="36"/>
      <c r="H784" s="36"/>
      <c r="I784" s="141"/>
      <c r="K784" s="49"/>
      <c r="L784" s="151">
        <f t="shared" ref="L784:L847" si="19">C784</f>
        <v>0</v>
      </c>
      <c r="M784" s="36"/>
      <c r="N784" s="36"/>
      <c r="O784" s="36"/>
      <c r="P784" s="36"/>
      <c r="Q784" s="173"/>
      <c r="R784" s="174" t="e">
        <f>VLOOKUP(Q784,Sheet5!$B$20:$C$23,2)</f>
        <v>#N/A</v>
      </c>
      <c r="S784" s="172"/>
      <c r="T784" s="141"/>
    </row>
    <row r="785" spans="2:20" ht="15.75" thickBot="1" x14ac:dyDescent="0.3">
      <c r="B785" s="35"/>
      <c r="C785" s="36"/>
      <c r="D785" s="36"/>
      <c r="E785" s="36"/>
      <c r="F785" s="36"/>
      <c r="G785" s="36"/>
      <c r="H785" s="36"/>
      <c r="I785" s="141"/>
      <c r="K785" s="49"/>
      <c r="L785" s="151">
        <f t="shared" si="19"/>
        <v>0</v>
      </c>
      <c r="M785" s="36"/>
      <c r="N785" s="36"/>
      <c r="O785" s="36"/>
      <c r="P785" s="36"/>
      <c r="Q785" s="173"/>
      <c r="R785" s="174" t="e">
        <f>VLOOKUP(Q785,Sheet5!$B$20:$C$23,2)</f>
        <v>#N/A</v>
      </c>
      <c r="S785" s="172"/>
      <c r="T785" s="141"/>
    </row>
    <row r="786" spans="2:20" ht="15.75" thickBot="1" x14ac:dyDescent="0.3">
      <c r="B786" s="35"/>
      <c r="C786" s="36"/>
      <c r="D786" s="36"/>
      <c r="E786" s="36"/>
      <c r="F786" s="36"/>
      <c r="G786" s="36"/>
      <c r="H786" s="36"/>
      <c r="I786" s="141"/>
      <c r="K786" s="49"/>
      <c r="L786" s="151">
        <f t="shared" si="19"/>
        <v>0</v>
      </c>
      <c r="M786" s="36"/>
      <c r="N786" s="36"/>
      <c r="O786" s="36"/>
      <c r="P786" s="36"/>
      <c r="Q786" s="173"/>
      <c r="R786" s="174" t="e">
        <f>VLOOKUP(Q786,Sheet5!$B$20:$C$23,2)</f>
        <v>#N/A</v>
      </c>
      <c r="S786" s="172"/>
      <c r="T786" s="141"/>
    </row>
    <row r="787" spans="2:20" ht="15.75" thickBot="1" x14ac:dyDescent="0.3">
      <c r="B787" s="35"/>
      <c r="C787" s="36"/>
      <c r="D787" s="36"/>
      <c r="E787" s="36"/>
      <c r="F787" s="36"/>
      <c r="G787" s="36"/>
      <c r="H787" s="36"/>
      <c r="I787" s="141"/>
      <c r="K787" s="49"/>
      <c r="L787" s="151">
        <f t="shared" si="19"/>
        <v>0</v>
      </c>
      <c r="M787" s="36"/>
      <c r="N787" s="36"/>
      <c r="O787" s="36"/>
      <c r="P787" s="36"/>
      <c r="Q787" s="173"/>
      <c r="R787" s="174" t="e">
        <f>VLOOKUP(Q787,Sheet5!$B$20:$C$23,2)</f>
        <v>#N/A</v>
      </c>
      <c r="S787" s="172"/>
      <c r="T787" s="141"/>
    </row>
    <row r="788" spans="2:20" ht="15.75" thickBot="1" x14ac:dyDescent="0.3">
      <c r="B788" s="35"/>
      <c r="C788" s="36"/>
      <c r="D788" s="36"/>
      <c r="E788" s="36"/>
      <c r="F788" s="36"/>
      <c r="G788" s="36"/>
      <c r="H788" s="36"/>
      <c r="I788" s="141"/>
      <c r="K788" s="49"/>
      <c r="L788" s="151">
        <f t="shared" si="19"/>
        <v>0</v>
      </c>
      <c r="M788" s="36"/>
      <c r="N788" s="36"/>
      <c r="O788" s="36"/>
      <c r="P788" s="36"/>
      <c r="Q788" s="173"/>
      <c r="R788" s="174" t="e">
        <f>VLOOKUP(Q788,Sheet5!$B$20:$C$23,2)</f>
        <v>#N/A</v>
      </c>
      <c r="S788" s="172"/>
      <c r="T788" s="141"/>
    </row>
    <row r="789" spans="2:20" ht="15.75" thickBot="1" x14ac:dyDescent="0.3">
      <c r="B789" s="35"/>
      <c r="C789" s="36"/>
      <c r="D789" s="36"/>
      <c r="E789" s="36"/>
      <c r="F789" s="36"/>
      <c r="G789" s="36"/>
      <c r="H789" s="36"/>
      <c r="I789" s="141"/>
      <c r="K789" s="49"/>
      <c r="L789" s="151">
        <f t="shared" si="19"/>
        <v>0</v>
      </c>
      <c r="M789" s="36"/>
      <c r="N789" s="36"/>
      <c r="O789" s="36"/>
      <c r="P789" s="36"/>
      <c r="Q789" s="173"/>
      <c r="R789" s="174" t="e">
        <f>VLOOKUP(Q789,Sheet5!$B$20:$C$23,2)</f>
        <v>#N/A</v>
      </c>
      <c r="S789" s="172"/>
      <c r="T789" s="141"/>
    </row>
    <row r="790" spans="2:20" ht="15.75" thickBot="1" x14ac:dyDescent="0.3">
      <c r="B790" s="35"/>
      <c r="C790" s="36"/>
      <c r="D790" s="36"/>
      <c r="E790" s="36"/>
      <c r="F790" s="36"/>
      <c r="G790" s="36"/>
      <c r="H790" s="36"/>
      <c r="I790" s="141"/>
      <c r="K790" s="49"/>
      <c r="L790" s="151">
        <f t="shared" si="19"/>
        <v>0</v>
      </c>
      <c r="M790" s="36"/>
      <c r="N790" s="36"/>
      <c r="O790" s="36"/>
      <c r="P790" s="36"/>
      <c r="Q790" s="173"/>
      <c r="R790" s="174" t="e">
        <f>VLOOKUP(Q790,Sheet5!$B$20:$C$23,2)</f>
        <v>#N/A</v>
      </c>
      <c r="S790" s="172"/>
      <c r="T790" s="141"/>
    </row>
    <row r="791" spans="2:20" ht="15.75" thickBot="1" x14ac:dyDescent="0.3">
      <c r="B791" s="35"/>
      <c r="C791" s="36"/>
      <c r="D791" s="36"/>
      <c r="E791" s="36"/>
      <c r="F791" s="36"/>
      <c r="G791" s="36"/>
      <c r="H791" s="36"/>
      <c r="I791" s="141"/>
      <c r="K791" s="49"/>
      <c r="L791" s="151">
        <f t="shared" si="19"/>
        <v>0</v>
      </c>
      <c r="M791" s="36"/>
      <c r="N791" s="36"/>
      <c r="O791" s="36"/>
      <c r="P791" s="36"/>
      <c r="Q791" s="173"/>
      <c r="R791" s="174" t="e">
        <f>VLOOKUP(Q791,Sheet5!$B$20:$C$23,2)</f>
        <v>#N/A</v>
      </c>
      <c r="S791" s="172"/>
      <c r="T791" s="141"/>
    </row>
    <row r="792" spans="2:20" ht="15.75" thickBot="1" x14ac:dyDescent="0.3">
      <c r="B792" s="35"/>
      <c r="C792" s="36"/>
      <c r="D792" s="36"/>
      <c r="E792" s="36"/>
      <c r="F792" s="36"/>
      <c r="G792" s="36"/>
      <c r="H792" s="36"/>
      <c r="I792" s="141"/>
      <c r="K792" s="49"/>
      <c r="L792" s="151">
        <f t="shared" si="19"/>
        <v>0</v>
      </c>
      <c r="M792" s="36"/>
      <c r="N792" s="36"/>
      <c r="O792" s="36"/>
      <c r="P792" s="36"/>
      <c r="Q792" s="173"/>
      <c r="R792" s="174" t="e">
        <f>VLOOKUP(Q792,Sheet5!$B$20:$C$23,2)</f>
        <v>#N/A</v>
      </c>
      <c r="S792" s="172"/>
      <c r="T792" s="141"/>
    </row>
    <row r="793" spans="2:20" ht="15.75" thickBot="1" x14ac:dyDescent="0.3">
      <c r="B793" s="35"/>
      <c r="C793" s="36"/>
      <c r="D793" s="36"/>
      <c r="E793" s="36"/>
      <c r="F793" s="36"/>
      <c r="G793" s="36"/>
      <c r="H793" s="36"/>
      <c r="I793" s="141"/>
      <c r="K793" s="49"/>
      <c r="L793" s="151">
        <f t="shared" si="19"/>
        <v>0</v>
      </c>
      <c r="M793" s="36"/>
      <c r="N793" s="36"/>
      <c r="O793" s="36"/>
      <c r="P793" s="36"/>
      <c r="Q793" s="173"/>
      <c r="R793" s="174" t="e">
        <f>VLOOKUP(Q793,Sheet5!$B$20:$C$23,2)</f>
        <v>#N/A</v>
      </c>
      <c r="S793" s="172"/>
      <c r="T793" s="141"/>
    </row>
    <row r="794" spans="2:20" ht="15.75" thickBot="1" x14ac:dyDescent="0.3">
      <c r="B794" s="35"/>
      <c r="C794" s="36"/>
      <c r="D794" s="36"/>
      <c r="E794" s="36"/>
      <c r="F794" s="36"/>
      <c r="G794" s="36"/>
      <c r="H794" s="36"/>
      <c r="I794" s="141"/>
      <c r="K794" s="49"/>
      <c r="L794" s="151">
        <f t="shared" si="19"/>
        <v>0</v>
      </c>
      <c r="M794" s="36"/>
      <c r="N794" s="36"/>
      <c r="O794" s="36"/>
      <c r="P794" s="36"/>
      <c r="Q794" s="173"/>
      <c r="R794" s="174" t="e">
        <f>VLOOKUP(Q794,Sheet5!$B$20:$C$23,2)</f>
        <v>#N/A</v>
      </c>
      <c r="S794" s="172"/>
      <c r="T794" s="141"/>
    </row>
    <row r="795" spans="2:20" ht="15.75" thickBot="1" x14ac:dyDescent="0.3">
      <c r="B795" s="35"/>
      <c r="C795" s="36"/>
      <c r="D795" s="36"/>
      <c r="E795" s="36"/>
      <c r="F795" s="36"/>
      <c r="G795" s="36"/>
      <c r="H795" s="36"/>
      <c r="I795" s="141"/>
      <c r="K795" s="49"/>
      <c r="L795" s="151">
        <f t="shared" si="19"/>
        <v>0</v>
      </c>
      <c r="M795" s="36"/>
      <c r="N795" s="36"/>
      <c r="O795" s="36"/>
      <c r="P795" s="36"/>
      <c r="Q795" s="173"/>
      <c r="R795" s="174" t="e">
        <f>VLOOKUP(Q795,Sheet5!$B$20:$C$23,2)</f>
        <v>#N/A</v>
      </c>
      <c r="S795" s="172"/>
      <c r="T795" s="141"/>
    </row>
    <row r="796" spans="2:20" ht="15.75" thickBot="1" x14ac:dyDescent="0.3">
      <c r="B796" s="35"/>
      <c r="C796" s="36"/>
      <c r="D796" s="36"/>
      <c r="E796" s="36"/>
      <c r="F796" s="36"/>
      <c r="G796" s="36"/>
      <c r="H796" s="36"/>
      <c r="I796" s="141"/>
      <c r="K796" s="49"/>
      <c r="L796" s="151">
        <f t="shared" si="19"/>
        <v>0</v>
      </c>
      <c r="M796" s="36"/>
      <c r="N796" s="36"/>
      <c r="O796" s="36"/>
      <c r="P796" s="36"/>
      <c r="Q796" s="173"/>
      <c r="R796" s="174" t="e">
        <f>VLOOKUP(Q796,Sheet5!$B$20:$C$23,2)</f>
        <v>#N/A</v>
      </c>
      <c r="S796" s="172"/>
      <c r="T796" s="141"/>
    </row>
    <row r="797" spans="2:20" ht="15.75" thickBot="1" x14ac:dyDescent="0.3">
      <c r="B797" s="35"/>
      <c r="C797" s="36"/>
      <c r="D797" s="36"/>
      <c r="E797" s="36"/>
      <c r="F797" s="36"/>
      <c r="G797" s="36"/>
      <c r="H797" s="36"/>
      <c r="I797" s="141"/>
      <c r="K797" s="49"/>
      <c r="L797" s="151">
        <f t="shared" si="19"/>
        <v>0</v>
      </c>
      <c r="M797" s="36"/>
      <c r="N797" s="36"/>
      <c r="O797" s="36"/>
      <c r="P797" s="36"/>
      <c r="Q797" s="173"/>
      <c r="R797" s="174" t="e">
        <f>VLOOKUP(Q797,Sheet5!$B$20:$C$23,2)</f>
        <v>#N/A</v>
      </c>
      <c r="S797" s="172"/>
      <c r="T797" s="141"/>
    </row>
    <row r="798" spans="2:20" ht="15.75" thickBot="1" x14ac:dyDescent="0.3">
      <c r="B798" s="35"/>
      <c r="C798" s="36"/>
      <c r="D798" s="36"/>
      <c r="E798" s="36"/>
      <c r="F798" s="36"/>
      <c r="G798" s="36"/>
      <c r="H798" s="36"/>
      <c r="I798" s="141"/>
      <c r="K798" s="49"/>
      <c r="L798" s="151">
        <f t="shared" si="19"/>
        <v>0</v>
      </c>
      <c r="M798" s="36"/>
      <c r="N798" s="36"/>
      <c r="O798" s="36"/>
      <c r="P798" s="36"/>
      <c r="Q798" s="173"/>
      <c r="R798" s="174" t="e">
        <f>VLOOKUP(Q798,Sheet5!$B$20:$C$23,2)</f>
        <v>#N/A</v>
      </c>
      <c r="S798" s="172"/>
      <c r="T798" s="141"/>
    </row>
    <row r="799" spans="2:20" ht="15.75" thickBot="1" x14ac:dyDescent="0.3">
      <c r="B799" s="35"/>
      <c r="C799" s="36"/>
      <c r="D799" s="36"/>
      <c r="E799" s="36"/>
      <c r="F799" s="36"/>
      <c r="G799" s="36"/>
      <c r="H799" s="36"/>
      <c r="I799" s="141"/>
      <c r="K799" s="49"/>
      <c r="L799" s="151">
        <f t="shared" si="19"/>
        <v>0</v>
      </c>
      <c r="M799" s="36"/>
      <c r="N799" s="36"/>
      <c r="O799" s="36"/>
      <c r="P799" s="36"/>
      <c r="Q799" s="173"/>
      <c r="R799" s="174" t="e">
        <f>VLOOKUP(Q799,Sheet5!$B$20:$C$23,2)</f>
        <v>#N/A</v>
      </c>
      <c r="S799" s="172"/>
      <c r="T799" s="141"/>
    </row>
    <row r="800" spans="2:20" ht="15.75" thickBot="1" x14ac:dyDescent="0.3">
      <c r="B800" s="35"/>
      <c r="C800" s="36"/>
      <c r="D800" s="36"/>
      <c r="E800" s="36"/>
      <c r="F800" s="36"/>
      <c r="G800" s="36"/>
      <c r="H800" s="36"/>
      <c r="I800" s="141"/>
      <c r="K800" s="49"/>
      <c r="L800" s="151">
        <f t="shared" si="19"/>
        <v>0</v>
      </c>
      <c r="M800" s="36"/>
      <c r="N800" s="36"/>
      <c r="O800" s="36"/>
      <c r="P800" s="36"/>
      <c r="Q800" s="173"/>
      <c r="R800" s="174" t="e">
        <f>VLOOKUP(Q800,Sheet5!$B$20:$C$23,2)</f>
        <v>#N/A</v>
      </c>
      <c r="S800" s="172"/>
      <c r="T800" s="141"/>
    </row>
    <row r="801" spans="2:20" ht="15.75" thickBot="1" x14ac:dyDescent="0.3">
      <c r="B801" s="35"/>
      <c r="C801" s="36"/>
      <c r="D801" s="36"/>
      <c r="E801" s="36"/>
      <c r="F801" s="36"/>
      <c r="G801" s="36"/>
      <c r="H801" s="36"/>
      <c r="I801" s="141"/>
      <c r="K801" s="49"/>
      <c r="L801" s="151">
        <f t="shared" si="19"/>
        <v>0</v>
      </c>
      <c r="M801" s="36"/>
      <c r="N801" s="36"/>
      <c r="O801" s="36"/>
      <c r="P801" s="36"/>
      <c r="Q801" s="173"/>
      <c r="R801" s="174" t="e">
        <f>VLOOKUP(Q801,Sheet5!$B$20:$C$23,2)</f>
        <v>#N/A</v>
      </c>
      <c r="S801" s="172"/>
      <c r="T801" s="141"/>
    </row>
    <row r="802" spans="2:20" ht="15.75" thickBot="1" x14ac:dyDescent="0.3">
      <c r="B802" s="35"/>
      <c r="C802" s="36"/>
      <c r="D802" s="36"/>
      <c r="E802" s="36"/>
      <c r="F802" s="36"/>
      <c r="G802" s="36"/>
      <c r="H802" s="36"/>
      <c r="I802" s="141"/>
      <c r="K802" s="49"/>
      <c r="L802" s="151">
        <f t="shared" si="19"/>
        <v>0</v>
      </c>
      <c r="M802" s="36"/>
      <c r="N802" s="36"/>
      <c r="O802" s="36"/>
      <c r="P802" s="36"/>
      <c r="Q802" s="173"/>
      <c r="R802" s="174" t="e">
        <f>VLOOKUP(Q802,Sheet5!$B$20:$C$23,2)</f>
        <v>#N/A</v>
      </c>
      <c r="S802" s="172"/>
      <c r="T802" s="141"/>
    </row>
    <row r="803" spans="2:20" ht="15.75" thickBot="1" x14ac:dyDescent="0.3">
      <c r="B803" s="35"/>
      <c r="C803" s="36"/>
      <c r="D803" s="36"/>
      <c r="E803" s="36"/>
      <c r="F803" s="36"/>
      <c r="G803" s="36"/>
      <c r="H803" s="36"/>
      <c r="I803" s="141"/>
      <c r="K803" s="49"/>
      <c r="L803" s="151">
        <f t="shared" si="19"/>
        <v>0</v>
      </c>
      <c r="M803" s="36"/>
      <c r="N803" s="36"/>
      <c r="O803" s="36"/>
      <c r="P803" s="36"/>
      <c r="Q803" s="173"/>
      <c r="R803" s="174" t="e">
        <f>VLOOKUP(Q803,Sheet5!$B$20:$C$23,2)</f>
        <v>#N/A</v>
      </c>
      <c r="S803" s="172"/>
      <c r="T803" s="141"/>
    </row>
    <row r="804" spans="2:20" ht="15.75" thickBot="1" x14ac:dyDescent="0.3">
      <c r="B804" s="35"/>
      <c r="C804" s="36"/>
      <c r="D804" s="36"/>
      <c r="E804" s="36"/>
      <c r="F804" s="36"/>
      <c r="G804" s="36"/>
      <c r="H804" s="36"/>
      <c r="I804" s="141"/>
      <c r="K804" s="49"/>
      <c r="L804" s="151">
        <f t="shared" si="19"/>
        <v>0</v>
      </c>
      <c r="M804" s="36"/>
      <c r="N804" s="36"/>
      <c r="O804" s="36"/>
      <c r="P804" s="36"/>
      <c r="Q804" s="173"/>
      <c r="R804" s="174" t="e">
        <f>VLOOKUP(Q804,Sheet5!$B$20:$C$23,2)</f>
        <v>#N/A</v>
      </c>
      <c r="S804" s="172"/>
      <c r="T804" s="141"/>
    </row>
    <row r="805" spans="2:20" ht="15.75" thickBot="1" x14ac:dyDescent="0.3">
      <c r="B805" s="35"/>
      <c r="C805" s="36"/>
      <c r="D805" s="36"/>
      <c r="E805" s="36"/>
      <c r="F805" s="36"/>
      <c r="G805" s="36"/>
      <c r="H805" s="36"/>
      <c r="I805" s="141"/>
      <c r="K805" s="49"/>
      <c r="L805" s="151">
        <f t="shared" si="19"/>
        <v>0</v>
      </c>
      <c r="M805" s="36"/>
      <c r="N805" s="36"/>
      <c r="O805" s="36"/>
      <c r="P805" s="36"/>
      <c r="Q805" s="173"/>
      <c r="R805" s="174" t="e">
        <f>VLOOKUP(Q805,Sheet5!$B$20:$C$23,2)</f>
        <v>#N/A</v>
      </c>
      <c r="S805" s="172"/>
      <c r="T805" s="141"/>
    </row>
    <row r="806" spans="2:20" ht="15.75" thickBot="1" x14ac:dyDescent="0.3">
      <c r="B806" s="35"/>
      <c r="C806" s="36"/>
      <c r="D806" s="36"/>
      <c r="E806" s="36"/>
      <c r="F806" s="36"/>
      <c r="G806" s="36"/>
      <c r="H806" s="36"/>
      <c r="I806" s="141"/>
      <c r="K806" s="49"/>
      <c r="L806" s="151">
        <f t="shared" si="19"/>
        <v>0</v>
      </c>
      <c r="M806" s="36"/>
      <c r="N806" s="36"/>
      <c r="O806" s="36"/>
      <c r="P806" s="36"/>
      <c r="Q806" s="173"/>
      <c r="R806" s="174" t="e">
        <f>VLOOKUP(Q806,Sheet5!$B$20:$C$23,2)</f>
        <v>#N/A</v>
      </c>
      <c r="S806" s="172"/>
      <c r="T806" s="141"/>
    </row>
    <row r="807" spans="2:20" ht="15.75" thickBot="1" x14ac:dyDescent="0.3">
      <c r="B807" s="35"/>
      <c r="C807" s="36"/>
      <c r="D807" s="36"/>
      <c r="E807" s="36"/>
      <c r="F807" s="36"/>
      <c r="G807" s="36"/>
      <c r="H807" s="36"/>
      <c r="I807" s="141"/>
      <c r="K807" s="49"/>
      <c r="L807" s="151">
        <f t="shared" si="19"/>
        <v>0</v>
      </c>
      <c r="M807" s="36"/>
      <c r="N807" s="36"/>
      <c r="O807" s="36"/>
      <c r="P807" s="36"/>
      <c r="Q807" s="173"/>
      <c r="R807" s="174" t="e">
        <f>VLOOKUP(Q807,Sheet5!$B$20:$C$23,2)</f>
        <v>#N/A</v>
      </c>
      <c r="S807" s="172"/>
      <c r="T807" s="141"/>
    </row>
    <row r="808" spans="2:20" ht="15.75" thickBot="1" x14ac:dyDescent="0.3">
      <c r="B808" s="35"/>
      <c r="C808" s="36"/>
      <c r="D808" s="36"/>
      <c r="E808" s="36"/>
      <c r="F808" s="36"/>
      <c r="G808" s="36"/>
      <c r="H808" s="36"/>
      <c r="I808" s="141"/>
      <c r="K808" s="49"/>
      <c r="L808" s="151">
        <f t="shared" si="19"/>
        <v>0</v>
      </c>
      <c r="M808" s="36"/>
      <c r="N808" s="36"/>
      <c r="O808" s="36"/>
      <c r="P808" s="36"/>
      <c r="Q808" s="173"/>
      <c r="R808" s="174" t="e">
        <f>VLOOKUP(Q808,Sheet5!$B$20:$C$23,2)</f>
        <v>#N/A</v>
      </c>
      <c r="S808" s="172"/>
      <c r="T808" s="141"/>
    </row>
    <row r="809" spans="2:20" ht="15.75" thickBot="1" x14ac:dyDescent="0.3">
      <c r="B809" s="35"/>
      <c r="C809" s="36"/>
      <c r="D809" s="36"/>
      <c r="E809" s="36"/>
      <c r="F809" s="36"/>
      <c r="G809" s="36"/>
      <c r="H809" s="36"/>
      <c r="I809" s="141"/>
      <c r="K809" s="49"/>
      <c r="L809" s="151">
        <f t="shared" si="19"/>
        <v>0</v>
      </c>
      <c r="M809" s="36"/>
      <c r="N809" s="36"/>
      <c r="O809" s="36"/>
      <c r="P809" s="36"/>
      <c r="Q809" s="173"/>
      <c r="R809" s="174" t="e">
        <f>VLOOKUP(Q809,Sheet5!$B$20:$C$23,2)</f>
        <v>#N/A</v>
      </c>
      <c r="S809" s="172"/>
      <c r="T809" s="141"/>
    </row>
    <row r="810" spans="2:20" ht="15.75" thickBot="1" x14ac:dyDescent="0.3">
      <c r="B810" s="35"/>
      <c r="C810" s="36"/>
      <c r="D810" s="36"/>
      <c r="E810" s="36"/>
      <c r="F810" s="36"/>
      <c r="G810" s="36"/>
      <c r="H810" s="36"/>
      <c r="I810" s="141"/>
      <c r="K810" s="49"/>
      <c r="L810" s="151">
        <f t="shared" si="19"/>
        <v>0</v>
      </c>
      <c r="M810" s="36"/>
      <c r="N810" s="36"/>
      <c r="O810" s="36"/>
      <c r="P810" s="36"/>
      <c r="Q810" s="173"/>
      <c r="R810" s="174" t="e">
        <f>VLOOKUP(Q810,Sheet5!$B$20:$C$23,2)</f>
        <v>#N/A</v>
      </c>
      <c r="S810" s="172"/>
      <c r="T810" s="141"/>
    </row>
    <row r="811" spans="2:20" ht="15.75" thickBot="1" x14ac:dyDescent="0.3">
      <c r="B811" s="35"/>
      <c r="C811" s="36"/>
      <c r="D811" s="36"/>
      <c r="E811" s="36"/>
      <c r="F811" s="36"/>
      <c r="G811" s="36"/>
      <c r="H811" s="36"/>
      <c r="I811" s="141"/>
      <c r="K811" s="49"/>
      <c r="L811" s="151">
        <f t="shared" si="19"/>
        <v>0</v>
      </c>
      <c r="M811" s="36"/>
      <c r="N811" s="36"/>
      <c r="O811" s="36"/>
      <c r="P811" s="36"/>
      <c r="Q811" s="173"/>
      <c r="R811" s="174" t="e">
        <f>VLOOKUP(Q811,Sheet5!$B$20:$C$23,2)</f>
        <v>#N/A</v>
      </c>
      <c r="S811" s="172"/>
      <c r="T811" s="141"/>
    </row>
    <row r="812" spans="2:20" ht="15.75" thickBot="1" x14ac:dyDescent="0.3">
      <c r="B812" s="35"/>
      <c r="C812" s="36"/>
      <c r="D812" s="36"/>
      <c r="E812" s="36"/>
      <c r="F812" s="36"/>
      <c r="G812" s="36"/>
      <c r="H812" s="36"/>
      <c r="I812" s="141"/>
      <c r="K812" s="49"/>
      <c r="L812" s="151">
        <f t="shared" si="19"/>
        <v>0</v>
      </c>
      <c r="M812" s="36"/>
      <c r="N812" s="36"/>
      <c r="O812" s="36"/>
      <c r="P812" s="36"/>
      <c r="Q812" s="173"/>
      <c r="R812" s="174" t="e">
        <f>VLOOKUP(Q812,Sheet5!$B$20:$C$23,2)</f>
        <v>#N/A</v>
      </c>
      <c r="S812" s="172"/>
      <c r="T812" s="141"/>
    </row>
    <row r="813" spans="2:20" ht="15.75" thickBot="1" x14ac:dyDescent="0.3">
      <c r="B813" s="35"/>
      <c r="C813" s="36"/>
      <c r="D813" s="36"/>
      <c r="E813" s="36"/>
      <c r="F813" s="36"/>
      <c r="G813" s="36"/>
      <c r="H813" s="36"/>
      <c r="I813" s="141"/>
      <c r="K813" s="49"/>
      <c r="L813" s="151">
        <f t="shared" si="19"/>
        <v>0</v>
      </c>
      <c r="M813" s="36"/>
      <c r="N813" s="36"/>
      <c r="O813" s="36"/>
      <c r="P813" s="36"/>
      <c r="Q813" s="173"/>
      <c r="R813" s="174" t="e">
        <f>VLOOKUP(Q813,Sheet5!$B$20:$C$23,2)</f>
        <v>#N/A</v>
      </c>
      <c r="S813" s="172"/>
      <c r="T813" s="141"/>
    </row>
    <row r="814" spans="2:20" ht="15.75" thickBot="1" x14ac:dyDescent="0.3">
      <c r="B814" s="35"/>
      <c r="C814" s="36"/>
      <c r="D814" s="36"/>
      <c r="E814" s="36"/>
      <c r="F814" s="36"/>
      <c r="G814" s="36"/>
      <c r="H814" s="36"/>
      <c r="I814" s="141"/>
      <c r="K814" s="49"/>
      <c r="L814" s="151">
        <f t="shared" si="19"/>
        <v>0</v>
      </c>
      <c r="M814" s="36"/>
      <c r="N814" s="36"/>
      <c r="O814" s="36"/>
      <c r="P814" s="36"/>
      <c r="Q814" s="173"/>
      <c r="R814" s="174" t="e">
        <f>VLOOKUP(Q814,Sheet5!$B$20:$C$23,2)</f>
        <v>#N/A</v>
      </c>
      <c r="S814" s="172"/>
      <c r="T814" s="141"/>
    </row>
    <row r="815" spans="2:20" ht="15.75" thickBot="1" x14ac:dyDescent="0.3">
      <c r="B815" s="35"/>
      <c r="C815" s="36"/>
      <c r="D815" s="36"/>
      <c r="E815" s="36"/>
      <c r="F815" s="36"/>
      <c r="G815" s="36"/>
      <c r="H815" s="36"/>
      <c r="I815" s="141"/>
      <c r="K815" s="49"/>
      <c r="L815" s="151">
        <f t="shared" si="19"/>
        <v>0</v>
      </c>
      <c r="M815" s="36"/>
      <c r="N815" s="36"/>
      <c r="O815" s="36"/>
      <c r="P815" s="36"/>
      <c r="Q815" s="173"/>
      <c r="R815" s="174" t="e">
        <f>VLOOKUP(Q815,Sheet5!$B$20:$C$23,2)</f>
        <v>#N/A</v>
      </c>
      <c r="S815" s="172"/>
      <c r="T815" s="141"/>
    </row>
    <row r="816" spans="2:20" ht="15.75" thickBot="1" x14ac:dyDescent="0.3">
      <c r="B816" s="35"/>
      <c r="C816" s="36"/>
      <c r="D816" s="36"/>
      <c r="E816" s="36"/>
      <c r="F816" s="36"/>
      <c r="G816" s="36"/>
      <c r="H816" s="36"/>
      <c r="I816" s="141"/>
      <c r="K816" s="49"/>
      <c r="L816" s="151">
        <f t="shared" si="19"/>
        <v>0</v>
      </c>
      <c r="M816" s="36"/>
      <c r="N816" s="36"/>
      <c r="O816" s="36"/>
      <c r="P816" s="36"/>
      <c r="Q816" s="173"/>
      <c r="R816" s="174" t="e">
        <f>VLOOKUP(Q816,Sheet5!$B$20:$C$23,2)</f>
        <v>#N/A</v>
      </c>
      <c r="S816" s="172"/>
      <c r="T816" s="141"/>
    </row>
    <row r="817" spans="2:20" ht="15.75" thickBot="1" x14ac:dyDescent="0.3">
      <c r="B817" s="35"/>
      <c r="C817" s="36"/>
      <c r="D817" s="36"/>
      <c r="E817" s="36"/>
      <c r="F817" s="36"/>
      <c r="G817" s="36"/>
      <c r="H817" s="36"/>
      <c r="I817" s="141"/>
      <c r="K817" s="49"/>
      <c r="L817" s="151">
        <f t="shared" si="19"/>
        <v>0</v>
      </c>
      <c r="M817" s="36"/>
      <c r="N817" s="36"/>
      <c r="O817" s="36"/>
      <c r="P817" s="36"/>
      <c r="Q817" s="173"/>
      <c r="R817" s="174" t="e">
        <f>VLOOKUP(Q817,Sheet5!$B$20:$C$23,2)</f>
        <v>#N/A</v>
      </c>
      <c r="S817" s="172"/>
      <c r="T817" s="141"/>
    </row>
    <row r="818" spans="2:20" ht="15.75" thickBot="1" x14ac:dyDescent="0.3">
      <c r="B818" s="35"/>
      <c r="C818" s="36"/>
      <c r="D818" s="36"/>
      <c r="E818" s="36"/>
      <c r="F818" s="36"/>
      <c r="G818" s="36"/>
      <c r="H818" s="36"/>
      <c r="I818" s="141"/>
      <c r="K818" s="49"/>
      <c r="L818" s="151">
        <f t="shared" si="19"/>
        <v>0</v>
      </c>
      <c r="M818" s="36"/>
      <c r="N818" s="36"/>
      <c r="O818" s="36"/>
      <c r="P818" s="36"/>
      <c r="Q818" s="173"/>
      <c r="R818" s="174" t="e">
        <f>VLOOKUP(Q818,Sheet5!$B$20:$C$23,2)</f>
        <v>#N/A</v>
      </c>
      <c r="S818" s="172"/>
      <c r="T818" s="141"/>
    </row>
    <row r="819" spans="2:20" ht="15.75" thickBot="1" x14ac:dyDescent="0.3">
      <c r="B819" s="35"/>
      <c r="C819" s="36"/>
      <c r="D819" s="36"/>
      <c r="E819" s="36"/>
      <c r="F819" s="36"/>
      <c r="G819" s="36"/>
      <c r="H819" s="36"/>
      <c r="I819" s="141"/>
      <c r="K819" s="49"/>
      <c r="L819" s="151">
        <f t="shared" si="19"/>
        <v>0</v>
      </c>
      <c r="M819" s="36"/>
      <c r="N819" s="36"/>
      <c r="O819" s="36"/>
      <c r="P819" s="36"/>
      <c r="Q819" s="173"/>
      <c r="R819" s="174" t="e">
        <f>VLOOKUP(Q819,Sheet5!$B$20:$C$23,2)</f>
        <v>#N/A</v>
      </c>
      <c r="S819" s="172"/>
      <c r="T819" s="141"/>
    </row>
    <row r="820" spans="2:20" ht="15.75" thickBot="1" x14ac:dyDescent="0.3">
      <c r="B820" s="35"/>
      <c r="C820" s="36"/>
      <c r="D820" s="36"/>
      <c r="E820" s="36"/>
      <c r="F820" s="36"/>
      <c r="G820" s="36"/>
      <c r="H820" s="36"/>
      <c r="I820" s="141"/>
      <c r="K820" s="49"/>
      <c r="L820" s="151">
        <f t="shared" si="19"/>
        <v>0</v>
      </c>
      <c r="M820" s="36"/>
      <c r="N820" s="36"/>
      <c r="O820" s="36"/>
      <c r="P820" s="36"/>
      <c r="Q820" s="173"/>
      <c r="R820" s="174" t="e">
        <f>VLOOKUP(Q820,Sheet5!$B$20:$C$23,2)</f>
        <v>#N/A</v>
      </c>
      <c r="S820" s="172"/>
      <c r="T820" s="141"/>
    </row>
    <row r="821" spans="2:20" ht="15.75" thickBot="1" x14ac:dyDescent="0.3">
      <c r="B821" s="35"/>
      <c r="C821" s="36"/>
      <c r="D821" s="36"/>
      <c r="E821" s="36"/>
      <c r="F821" s="36"/>
      <c r="G821" s="36"/>
      <c r="H821" s="36"/>
      <c r="I821" s="141"/>
      <c r="K821" s="49"/>
      <c r="L821" s="151">
        <f t="shared" si="19"/>
        <v>0</v>
      </c>
      <c r="M821" s="36"/>
      <c r="N821" s="36"/>
      <c r="O821" s="36"/>
      <c r="P821" s="36"/>
      <c r="Q821" s="173"/>
      <c r="R821" s="174" t="e">
        <f>VLOOKUP(Q821,Sheet5!$B$20:$C$23,2)</f>
        <v>#N/A</v>
      </c>
      <c r="S821" s="172"/>
      <c r="T821" s="141"/>
    </row>
    <row r="822" spans="2:20" ht="15.75" thickBot="1" x14ac:dyDescent="0.3">
      <c r="B822" s="35"/>
      <c r="C822" s="36"/>
      <c r="D822" s="36"/>
      <c r="E822" s="36"/>
      <c r="F822" s="36"/>
      <c r="G822" s="36"/>
      <c r="H822" s="36"/>
      <c r="I822" s="141"/>
      <c r="K822" s="49"/>
      <c r="L822" s="151">
        <f t="shared" si="19"/>
        <v>0</v>
      </c>
      <c r="M822" s="36"/>
      <c r="N822" s="36"/>
      <c r="O822" s="36"/>
      <c r="P822" s="36"/>
      <c r="Q822" s="173"/>
      <c r="R822" s="174" t="e">
        <f>VLOOKUP(Q822,Sheet5!$B$20:$C$23,2)</f>
        <v>#N/A</v>
      </c>
      <c r="S822" s="172"/>
      <c r="T822" s="141"/>
    </row>
    <row r="823" spans="2:20" ht="15.75" thickBot="1" x14ac:dyDescent="0.3">
      <c r="B823" s="35"/>
      <c r="C823" s="36"/>
      <c r="D823" s="36"/>
      <c r="E823" s="36"/>
      <c r="F823" s="36"/>
      <c r="G823" s="36"/>
      <c r="H823" s="36"/>
      <c r="I823" s="141"/>
      <c r="K823" s="49"/>
      <c r="L823" s="151">
        <f t="shared" si="19"/>
        <v>0</v>
      </c>
      <c r="M823" s="36"/>
      <c r="N823" s="36"/>
      <c r="O823" s="36"/>
      <c r="P823" s="36"/>
      <c r="Q823" s="173"/>
      <c r="R823" s="174" t="e">
        <f>VLOOKUP(Q823,Sheet5!$B$20:$C$23,2)</f>
        <v>#N/A</v>
      </c>
      <c r="S823" s="172"/>
      <c r="T823" s="141"/>
    </row>
    <row r="824" spans="2:20" ht="15.75" thickBot="1" x14ac:dyDescent="0.3">
      <c r="B824" s="35"/>
      <c r="C824" s="36"/>
      <c r="D824" s="36"/>
      <c r="E824" s="36"/>
      <c r="F824" s="36"/>
      <c r="G824" s="36"/>
      <c r="H824" s="36"/>
      <c r="I824" s="141"/>
      <c r="K824" s="49"/>
      <c r="L824" s="151">
        <f t="shared" si="19"/>
        <v>0</v>
      </c>
      <c r="M824" s="36"/>
      <c r="N824" s="36"/>
      <c r="O824" s="36"/>
      <c r="P824" s="36"/>
      <c r="Q824" s="173"/>
      <c r="R824" s="174" t="e">
        <f>VLOOKUP(Q824,Sheet5!$B$20:$C$23,2)</f>
        <v>#N/A</v>
      </c>
      <c r="S824" s="172"/>
      <c r="T824" s="141"/>
    </row>
    <row r="825" spans="2:20" ht="15.75" thickBot="1" x14ac:dyDescent="0.3">
      <c r="B825" s="35"/>
      <c r="C825" s="36"/>
      <c r="D825" s="36"/>
      <c r="E825" s="36"/>
      <c r="F825" s="36"/>
      <c r="G825" s="36"/>
      <c r="H825" s="36"/>
      <c r="I825" s="141"/>
      <c r="K825" s="49"/>
      <c r="L825" s="151">
        <f t="shared" si="19"/>
        <v>0</v>
      </c>
      <c r="M825" s="36"/>
      <c r="N825" s="36"/>
      <c r="O825" s="36"/>
      <c r="P825" s="36"/>
      <c r="Q825" s="173"/>
      <c r="R825" s="174" t="e">
        <f>VLOOKUP(Q825,Sheet5!$B$20:$C$23,2)</f>
        <v>#N/A</v>
      </c>
      <c r="S825" s="172"/>
      <c r="T825" s="141"/>
    </row>
    <row r="826" spans="2:20" ht="15.75" thickBot="1" x14ac:dyDescent="0.3">
      <c r="B826" s="35"/>
      <c r="C826" s="36"/>
      <c r="D826" s="36"/>
      <c r="E826" s="36"/>
      <c r="F826" s="36"/>
      <c r="G826" s="36"/>
      <c r="H826" s="36"/>
      <c r="I826" s="141"/>
      <c r="K826" s="49"/>
      <c r="L826" s="151">
        <f t="shared" si="19"/>
        <v>0</v>
      </c>
      <c r="M826" s="36"/>
      <c r="N826" s="36"/>
      <c r="O826" s="36"/>
      <c r="P826" s="36"/>
      <c r="Q826" s="173"/>
      <c r="R826" s="174" t="e">
        <f>VLOOKUP(Q826,Sheet5!$B$20:$C$23,2)</f>
        <v>#N/A</v>
      </c>
      <c r="S826" s="172"/>
      <c r="T826" s="141"/>
    </row>
    <row r="827" spans="2:20" ht="15.75" thickBot="1" x14ac:dyDescent="0.3">
      <c r="B827" s="35"/>
      <c r="C827" s="36"/>
      <c r="D827" s="36"/>
      <c r="E827" s="36"/>
      <c r="F827" s="36"/>
      <c r="G827" s="36"/>
      <c r="H827" s="36"/>
      <c r="I827" s="141"/>
      <c r="K827" s="49"/>
      <c r="L827" s="151">
        <f t="shared" si="19"/>
        <v>0</v>
      </c>
      <c r="M827" s="36"/>
      <c r="N827" s="36"/>
      <c r="O827" s="36"/>
      <c r="P827" s="36"/>
      <c r="Q827" s="173"/>
      <c r="R827" s="174" t="e">
        <f>VLOOKUP(Q827,Sheet5!$B$20:$C$23,2)</f>
        <v>#N/A</v>
      </c>
      <c r="S827" s="172"/>
      <c r="T827" s="141"/>
    </row>
    <row r="828" spans="2:20" ht="15.75" thickBot="1" x14ac:dyDescent="0.3">
      <c r="B828" s="35"/>
      <c r="C828" s="36"/>
      <c r="D828" s="36"/>
      <c r="E828" s="36"/>
      <c r="F828" s="36"/>
      <c r="G828" s="36"/>
      <c r="H828" s="36"/>
      <c r="I828" s="141"/>
      <c r="K828" s="49"/>
      <c r="L828" s="151">
        <f t="shared" si="19"/>
        <v>0</v>
      </c>
      <c r="M828" s="36"/>
      <c r="N828" s="36"/>
      <c r="O828" s="36"/>
      <c r="P828" s="36"/>
      <c r="Q828" s="173"/>
      <c r="R828" s="174" t="e">
        <f>VLOOKUP(Q828,Sheet5!$B$20:$C$23,2)</f>
        <v>#N/A</v>
      </c>
      <c r="S828" s="172"/>
      <c r="T828" s="141"/>
    </row>
    <row r="829" spans="2:20" ht="15.75" thickBot="1" x14ac:dyDescent="0.3">
      <c r="B829" s="35"/>
      <c r="C829" s="36"/>
      <c r="D829" s="36"/>
      <c r="E829" s="36"/>
      <c r="F829" s="36"/>
      <c r="G829" s="36"/>
      <c r="H829" s="36"/>
      <c r="I829" s="141"/>
      <c r="K829" s="49"/>
      <c r="L829" s="151">
        <f t="shared" si="19"/>
        <v>0</v>
      </c>
      <c r="M829" s="36"/>
      <c r="N829" s="36"/>
      <c r="O829" s="36"/>
      <c r="P829" s="36"/>
      <c r="Q829" s="173"/>
      <c r="R829" s="174" t="e">
        <f>VLOOKUP(Q829,Sheet5!$B$20:$C$23,2)</f>
        <v>#N/A</v>
      </c>
      <c r="S829" s="172"/>
      <c r="T829" s="141"/>
    </row>
    <row r="830" spans="2:20" ht="15.75" thickBot="1" x14ac:dyDescent="0.3">
      <c r="B830" s="35"/>
      <c r="C830" s="36"/>
      <c r="D830" s="36"/>
      <c r="E830" s="36"/>
      <c r="F830" s="36"/>
      <c r="G830" s="36"/>
      <c r="H830" s="36"/>
      <c r="I830" s="141"/>
      <c r="K830" s="49"/>
      <c r="L830" s="151">
        <f t="shared" si="19"/>
        <v>0</v>
      </c>
      <c r="M830" s="36"/>
      <c r="N830" s="36"/>
      <c r="O830" s="36"/>
      <c r="P830" s="36"/>
      <c r="Q830" s="173"/>
      <c r="R830" s="174" t="e">
        <f>VLOOKUP(Q830,Sheet5!$B$20:$C$23,2)</f>
        <v>#N/A</v>
      </c>
      <c r="S830" s="172"/>
      <c r="T830" s="141"/>
    </row>
    <row r="831" spans="2:20" ht="15.75" thickBot="1" x14ac:dyDescent="0.3">
      <c r="B831" s="35"/>
      <c r="C831" s="36"/>
      <c r="D831" s="36"/>
      <c r="E831" s="36"/>
      <c r="F831" s="36"/>
      <c r="G831" s="36"/>
      <c r="H831" s="36"/>
      <c r="I831" s="141"/>
      <c r="K831" s="49"/>
      <c r="L831" s="151">
        <f t="shared" si="19"/>
        <v>0</v>
      </c>
      <c r="M831" s="36"/>
      <c r="N831" s="36"/>
      <c r="O831" s="36"/>
      <c r="P831" s="36"/>
      <c r="Q831" s="173"/>
      <c r="R831" s="174" t="e">
        <f>VLOOKUP(Q831,Sheet5!$B$20:$C$23,2)</f>
        <v>#N/A</v>
      </c>
      <c r="S831" s="172"/>
      <c r="T831" s="141"/>
    </row>
    <row r="832" spans="2:20" ht="15.75" thickBot="1" x14ac:dyDescent="0.3">
      <c r="B832" s="35"/>
      <c r="C832" s="36"/>
      <c r="D832" s="36"/>
      <c r="E832" s="36"/>
      <c r="F832" s="36"/>
      <c r="G832" s="36"/>
      <c r="H832" s="36"/>
      <c r="I832" s="141"/>
      <c r="K832" s="49"/>
      <c r="L832" s="151">
        <f t="shared" si="19"/>
        <v>0</v>
      </c>
      <c r="M832" s="36"/>
      <c r="N832" s="36"/>
      <c r="O832" s="36"/>
      <c r="P832" s="36"/>
      <c r="Q832" s="173"/>
      <c r="R832" s="174" t="e">
        <f>VLOOKUP(Q832,Sheet5!$B$20:$C$23,2)</f>
        <v>#N/A</v>
      </c>
      <c r="S832" s="172"/>
      <c r="T832" s="141"/>
    </row>
    <row r="833" spans="2:20" ht="15.75" thickBot="1" x14ac:dyDescent="0.3">
      <c r="B833" s="35"/>
      <c r="C833" s="36"/>
      <c r="D833" s="36"/>
      <c r="E833" s="36"/>
      <c r="F833" s="36"/>
      <c r="G833" s="36"/>
      <c r="H833" s="36"/>
      <c r="I833" s="141"/>
      <c r="K833" s="49"/>
      <c r="L833" s="151">
        <f t="shared" si="19"/>
        <v>0</v>
      </c>
      <c r="M833" s="36"/>
      <c r="N833" s="36"/>
      <c r="O833" s="36"/>
      <c r="P833" s="36"/>
      <c r="Q833" s="173"/>
      <c r="R833" s="174" t="e">
        <f>VLOOKUP(Q833,Sheet5!$B$20:$C$23,2)</f>
        <v>#N/A</v>
      </c>
      <c r="S833" s="172"/>
      <c r="T833" s="141"/>
    </row>
    <row r="834" spans="2:20" ht="15.75" thickBot="1" x14ac:dyDescent="0.3">
      <c r="B834" s="35"/>
      <c r="C834" s="36"/>
      <c r="D834" s="36"/>
      <c r="E834" s="36"/>
      <c r="F834" s="36"/>
      <c r="G834" s="36"/>
      <c r="H834" s="36"/>
      <c r="I834" s="141"/>
      <c r="K834" s="49"/>
      <c r="L834" s="151">
        <f t="shared" si="19"/>
        <v>0</v>
      </c>
      <c r="M834" s="36"/>
      <c r="N834" s="36"/>
      <c r="O834" s="36"/>
      <c r="P834" s="36"/>
      <c r="Q834" s="173"/>
      <c r="R834" s="174" t="e">
        <f>VLOOKUP(Q834,Sheet5!$B$20:$C$23,2)</f>
        <v>#N/A</v>
      </c>
      <c r="S834" s="172"/>
      <c r="T834" s="141"/>
    </row>
    <row r="835" spans="2:20" ht="15.75" thickBot="1" x14ac:dyDescent="0.3">
      <c r="B835" s="35"/>
      <c r="C835" s="36"/>
      <c r="D835" s="36"/>
      <c r="E835" s="36"/>
      <c r="F835" s="36"/>
      <c r="G835" s="36"/>
      <c r="H835" s="36"/>
      <c r="I835" s="141"/>
      <c r="K835" s="49"/>
      <c r="L835" s="151">
        <f t="shared" si="19"/>
        <v>0</v>
      </c>
      <c r="M835" s="36"/>
      <c r="N835" s="36"/>
      <c r="O835" s="36"/>
      <c r="P835" s="36"/>
      <c r="Q835" s="173"/>
      <c r="R835" s="174" t="e">
        <f>VLOOKUP(Q835,Sheet5!$B$20:$C$23,2)</f>
        <v>#N/A</v>
      </c>
      <c r="S835" s="172"/>
      <c r="T835" s="141"/>
    </row>
    <row r="836" spans="2:20" ht="15.75" thickBot="1" x14ac:dyDescent="0.3">
      <c r="B836" s="35"/>
      <c r="C836" s="36"/>
      <c r="D836" s="36"/>
      <c r="E836" s="36"/>
      <c r="F836" s="36"/>
      <c r="G836" s="36"/>
      <c r="H836" s="36"/>
      <c r="I836" s="141"/>
      <c r="K836" s="49"/>
      <c r="L836" s="151">
        <f t="shared" si="19"/>
        <v>0</v>
      </c>
      <c r="M836" s="36"/>
      <c r="N836" s="36"/>
      <c r="O836" s="36"/>
      <c r="P836" s="36"/>
      <c r="Q836" s="173"/>
      <c r="R836" s="174" t="e">
        <f>VLOOKUP(Q836,Sheet5!$B$20:$C$23,2)</f>
        <v>#N/A</v>
      </c>
      <c r="S836" s="172"/>
      <c r="T836" s="141"/>
    </row>
    <row r="837" spans="2:20" ht="15.75" thickBot="1" x14ac:dyDescent="0.3">
      <c r="B837" s="35"/>
      <c r="C837" s="36"/>
      <c r="D837" s="36"/>
      <c r="E837" s="36"/>
      <c r="F837" s="36"/>
      <c r="G837" s="36"/>
      <c r="H837" s="36"/>
      <c r="I837" s="141"/>
      <c r="K837" s="49"/>
      <c r="L837" s="151">
        <f t="shared" si="19"/>
        <v>0</v>
      </c>
      <c r="M837" s="36"/>
      <c r="N837" s="36"/>
      <c r="O837" s="36"/>
      <c r="P837" s="36"/>
      <c r="Q837" s="173"/>
      <c r="R837" s="174" t="e">
        <f>VLOOKUP(Q837,Sheet5!$B$20:$C$23,2)</f>
        <v>#N/A</v>
      </c>
      <c r="S837" s="172"/>
      <c r="T837" s="141"/>
    </row>
    <row r="838" spans="2:20" ht="15.75" thickBot="1" x14ac:dyDescent="0.3">
      <c r="B838" s="35"/>
      <c r="C838" s="36"/>
      <c r="D838" s="36"/>
      <c r="E838" s="36"/>
      <c r="F838" s="36"/>
      <c r="G838" s="36"/>
      <c r="H838" s="36"/>
      <c r="I838" s="141"/>
      <c r="K838" s="49"/>
      <c r="L838" s="151">
        <f t="shared" si="19"/>
        <v>0</v>
      </c>
      <c r="M838" s="36"/>
      <c r="N838" s="36"/>
      <c r="O838" s="36"/>
      <c r="P838" s="36"/>
      <c r="Q838" s="173"/>
      <c r="R838" s="174" t="e">
        <f>VLOOKUP(Q838,Sheet5!$B$20:$C$23,2)</f>
        <v>#N/A</v>
      </c>
      <c r="S838" s="172"/>
      <c r="T838" s="141"/>
    </row>
    <row r="839" spans="2:20" ht="15.75" thickBot="1" x14ac:dyDescent="0.3">
      <c r="B839" s="35"/>
      <c r="C839" s="36"/>
      <c r="D839" s="36"/>
      <c r="E839" s="36"/>
      <c r="F839" s="36"/>
      <c r="G839" s="36"/>
      <c r="H839" s="36"/>
      <c r="I839" s="141"/>
      <c r="K839" s="49"/>
      <c r="L839" s="151">
        <f t="shared" si="19"/>
        <v>0</v>
      </c>
      <c r="M839" s="36"/>
      <c r="N839" s="36"/>
      <c r="O839" s="36"/>
      <c r="P839" s="36"/>
      <c r="Q839" s="173"/>
      <c r="R839" s="174" t="e">
        <f>VLOOKUP(Q839,Sheet5!$B$20:$C$23,2)</f>
        <v>#N/A</v>
      </c>
      <c r="S839" s="172"/>
      <c r="T839" s="141"/>
    </row>
    <row r="840" spans="2:20" ht="15.75" thickBot="1" x14ac:dyDescent="0.3">
      <c r="B840" s="35"/>
      <c r="C840" s="36"/>
      <c r="D840" s="36"/>
      <c r="E840" s="36"/>
      <c r="F840" s="36"/>
      <c r="G840" s="36"/>
      <c r="H840" s="36"/>
      <c r="I840" s="141"/>
      <c r="K840" s="49"/>
      <c r="L840" s="151">
        <f t="shared" si="19"/>
        <v>0</v>
      </c>
      <c r="M840" s="36"/>
      <c r="N840" s="36"/>
      <c r="O840" s="36"/>
      <c r="P840" s="36"/>
      <c r="Q840" s="173"/>
      <c r="R840" s="174" t="e">
        <f>VLOOKUP(Q840,Sheet5!$B$20:$C$23,2)</f>
        <v>#N/A</v>
      </c>
      <c r="S840" s="172"/>
      <c r="T840" s="141"/>
    </row>
    <row r="841" spans="2:20" ht="15.75" thickBot="1" x14ac:dyDescent="0.3">
      <c r="B841" s="35"/>
      <c r="C841" s="36"/>
      <c r="D841" s="36"/>
      <c r="E841" s="36"/>
      <c r="F841" s="36"/>
      <c r="G841" s="36"/>
      <c r="H841" s="36"/>
      <c r="I841" s="141"/>
      <c r="K841" s="49"/>
      <c r="L841" s="151">
        <f t="shared" si="19"/>
        <v>0</v>
      </c>
      <c r="M841" s="36"/>
      <c r="N841" s="36"/>
      <c r="O841" s="36"/>
      <c r="P841" s="36"/>
      <c r="Q841" s="173"/>
      <c r="R841" s="174" t="e">
        <f>VLOOKUP(Q841,Sheet5!$B$20:$C$23,2)</f>
        <v>#N/A</v>
      </c>
      <c r="S841" s="172"/>
      <c r="T841" s="141"/>
    </row>
    <row r="842" spans="2:20" ht="15.75" thickBot="1" x14ac:dyDescent="0.3">
      <c r="B842" s="35"/>
      <c r="C842" s="36"/>
      <c r="D842" s="36"/>
      <c r="E842" s="36"/>
      <c r="F842" s="36"/>
      <c r="G842" s="36"/>
      <c r="H842" s="36"/>
      <c r="I842" s="141"/>
      <c r="K842" s="49"/>
      <c r="L842" s="151">
        <f t="shared" si="19"/>
        <v>0</v>
      </c>
      <c r="M842" s="36"/>
      <c r="N842" s="36"/>
      <c r="O842" s="36"/>
      <c r="P842" s="36"/>
      <c r="Q842" s="173"/>
      <c r="R842" s="174" t="e">
        <f>VLOOKUP(Q842,Sheet5!$B$20:$C$23,2)</f>
        <v>#N/A</v>
      </c>
      <c r="S842" s="172"/>
      <c r="T842" s="141"/>
    </row>
    <row r="843" spans="2:20" ht="15.75" thickBot="1" x14ac:dyDescent="0.3">
      <c r="B843" s="35"/>
      <c r="C843" s="36"/>
      <c r="D843" s="36"/>
      <c r="E843" s="36"/>
      <c r="F843" s="36"/>
      <c r="G843" s="36"/>
      <c r="H843" s="36"/>
      <c r="I843" s="141"/>
      <c r="K843" s="49"/>
      <c r="L843" s="151">
        <f t="shared" si="19"/>
        <v>0</v>
      </c>
      <c r="M843" s="36"/>
      <c r="N843" s="36"/>
      <c r="O843" s="36"/>
      <c r="P843" s="36"/>
      <c r="Q843" s="173"/>
      <c r="R843" s="174" t="e">
        <f>VLOOKUP(Q843,Sheet5!$B$20:$C$23,2)</f>
        <v>#N/A</v>
      </c>
      <c r="S843" s="172"/>
      <c r="T843" s="141"/>
    </row>
    <row r="844" spans="2:20" ht="15.75" thickBot="1" x14ac:dyDescent="0.3">
      <c r="B844" s="35"/>
      <c r="C844" s="36"/>
      <c r="D844" s="36"/>
      <c r="E844" s="36"/>
      <c r="F844" s="36"/>
      <c r="G844" s="36"/>
      <c r="H844" s="36"/>
      <c r="I844" s="141"/>
      <c r="K844" s="49"/>
      <c r="L844" s="151">
        <f t="shared" si="19"/>
        <v>0</v>
      </c>
      <c r="M844" s="36"/>
      <c r="N844" s="36"/>
      <c r="O844" s="36"/>
      <c r="P844" s="36"/>
      <c r="Q844" s="173"/>
      <c r="R844" s="174" t="e">
        <f>VLOOKUP(Q844,Sheet5!$B$20:$C$23,2)</f>
        <v>#N/A</v>
      </c>
      <c r="S844" s="172"/>
      <c r="T844" s="141"/>
    </row>
    <row r="845" spans="2:20" ht="15.75" thickBot="1" x14ac:dyDescent="0.3">
      <c r="B845" s="35"/>
      <c r="C845" s="36"/>
      <c r="D845" s="36"/>
      <c r="E845" s="36"/>
      <c r="F845" s="36"/>
      <c r="G845" s="36"/>
      <c r="H845" s="36"/>
      <c r="I845" s="141"/>
      <c r="K845" s="49"/>
      <c r="L845" s="151">
        <f t="shared" si="19"/>
        <v>0</v>
      </c>
      <c r="M845" s="36"/>
      <c r="N845" s="36"/>
      <c r="O845" s="36"/>
      <c r="P845" s="36"/>
      <c r="Q845" s="173"/>
      <c r="R845" s="174" t="e">
        <f>VLOOKUP(Q845,Sheet5!$B$20:$C$23,2)</f>
        <v>#N/A</v>
      </c>
      <c r="S845" s="172"/>
      <c r="T845" s="141"/>
    </row>
    <row r="846" spans="2:20" ht="15.75" thickBot="1" x14ac:dyDescent="0.3">
      <c r="B846" s="35"/>
      <c r="C846" s="36"/>
      <c r="D846" s="36"/>
      <c r="E846" s="36"/>
      <c r="F846" s="36"/>
      <c r="G846" s="36"/>
      <c r="H846" s="36"/>
      <c r="I846" s="141"/>
      <c r="K846" s="49"/>
      <c r="L846" s="151">
        <f t="shared" si="19"/>
        <v>0</v>
      </c>
      <c r="M846" s="36"/>
      <c r="N846" s="36"/>
      <c r="O846" s="36"/>
      <c r="P846" s="36"/>
      <c r="Q846" s="173"/>
      <c r="R846" s="174" t="e">
        <f>VLOOKUP(Q846,Sheet5!$B$20:$C$23,2)</f>
        <v>#N/A</v>
      </c>
      <c r="S846" s="172"/>
      <c r="T846" s="141"/>
    </row>
    <row r="847" spans="2:20" ht="15.75" thickBot="1" x14ac:dyDescent="0.3">
      <c r="B847" s="35"/>
      <c r="C847" s="36"/>
      <c r="D847" s="36"/>
      <c r="E847" s="36"/>
      <c r="F847" s="36"/>
      <c r="G847" s="36"/>
      <c r="H847" s="36"/>
      <c r="I847" s="141"/>
      <c r="K847" s="49"/>
      <c r="L847" s="151">
        <f t="shared" si="19"/>
        <v>0</v>
      </c>
      <c r="M847" s="36"/>
      <c r="N847" s="36"/>
      <c r="O847" s="36"/>
      <c r="P847" s="36"/>
      <c r="Q847" s="173"/>
      <c r="R847" s="174" t="e">
        <f>VLOOKUP(Q847,Sheet5!$B$20:$C$23,2)</f>
        <v>#N/A</v>
      </c>
      <c r="S847" s="172"/>
      <c r="T847" s="141"/>
    </row>
    <row r="848" spans="2:20" ht="15.75" thickBot="1" x14ac:dyDescent="0.3">
      <c r="B848" s="35"/>
      <c r="C848" s="36"/>
      <c r="D848" s="36"/>
      <c r="E848" s="36"/>
      <c r="F848" s="36"/>
      <c r="G848" s="36"/>
      <c r="H848" s="36"/>
      <c r="I848" s="141"/>
      <c r="K848" s="49"/>
      <c r="L848" s="151">
        <f t="shared" ref="L848:L911" si="20">C848</f>
        <v>0</v>
      </c>
      <c r="M848" s="36"/>
      <c r="N848" s="36"/>
      <c r="O848" s="36"/>
      <c r="P848" s="36"/>
      <c r="Q848" s="173"/>
      <c r="R848" s="174" t="e">
        <f>VLOOKUP(Q848,Sheet5!$B$20:$C$23,2)</f>
        <v>#N/A</v>
      </c>
      <c r="S848" s="172"/>
      <c r="T848" s="141"/>
    </row>
    <row r="849" spans="2:20" ht="15.75" thickBot="1" x14ac:dyDescent="0.3">
      <c r="B849" s="35"/>
      <c r="C849" s="36"/>
      <c r="D849" s="36"/>
      <c r="E849" s="36"/>
      <c r="F849" s="36"/>
      <c r="G849" s="36"/>
      <c r="H849" s="36"/>
      <c r="I849" s="141"/>
      <c r="K849" s="49"/>
      <c r="L849" s="151">
        <f t="shared" si="20"/>
        <v>0</v>
      </c>
      <c r="M849" s="36"/>
      <c r="N849" s="36"/>
      <c r="O849" s="36"/>
      <c r="P849" s="36"/>
      <c r="Q849" s="173"/>
      <c r="R849" s="174" t="e">
        <f>VLOOKUP(Q849,Sheet5!$B$20:$C$23,2)</f>
        <v>#N/A</v>
      </c>
      <c r="S849" s="172"/>
      <c r="T849" s="141"/>
    </row>
    <row r="850" spans="2:20" ht="15.75" thickBot="1" x14ac:dyDescent="0.3">
      <c r="B850" s="35"/>
      <c r="C850" s="36"/>
      <c r="D850" s="36"/>
      <c r="E850" s="36"/>
      <c r="F850" s="36"/>
      <c r="G850" s="36"/>
      <c r="H850" s="36"/>
      <c r="I850" s="141"/>
      <c r="K850" s="49"/>
      <c r="L850" s="151">
        <f t="shared" si="20"/>
        <v>0</v>
      </c>
      <c r="M850" s="36"/>
      <c r="N850" s="36"/>
      <c r="O850" s="36"/>
      <c r="P850" s="36"/>
      <c r="Q850" s="173"/>
      <c r="R850" s="174" t="e">
        <f>VLOOKUP(Q850,Sheet5!$B$20:$C$23,2)</f>
        <v>#N/A</v>
      </c>
      <c r="S850" s="172"/>
      <c r="T850" s="141"/>
    </row>
    <row r="851" spans="2:20" ht="15.75" thickBot="1" x14ac:dyDescent="0.3">
      <c r="B851" s="35"/>
      <c r="C851" s="36"/>
      <c r="D851" s="36"/>
      <c r="E851" s="36"/>
      <c r="F851" s="36"/>
      <c r="G851" s="36"/>
      <c r="H851" s="36"/>
      <c r="I851" s="141"/>
      <c r="K851" s="49"/>
      <c r="L851" s="151">
        <f t="shared" si="20"/>
        <v>0</v>
      </c>
      <c r="M851" s="36"/>
      <c r="N851" s="36"/>
      <c r="O851" s="36"/>
      <c r="P851" s="36"/>
      <c r="Q851" s="173"/>
      <c r="R851" s="174" t="e">
        <f>VLOOKUP(Q851,Sheet5!$B$20:$C$23,2)</f>
        <v>#N/A</v>
      </c>
      <c r="S851" s="172"/>
      <c r="T851" s="141"/>
    </row>
    <row r="852" spans="2:20" ht="15.75" thickBot="1" x14ac:dyDescent="0.3">
      <c r="B852" s="35"/>
      <c r="C852" s="36"/>
      <c r="D852" s="36"/>
      <c r="E852" s="36"/>
      <c r="F852" s="36"/>
      <c r="G852" s="36"/>
      <c r="H852" s="36"/>
      <c r="I852" s="141"/>
      <c r="K852" s="49"/>
      <c r="L852" s="151">
        <f t="shared" si="20"/>
        <v>0</v>
      </c>
      <c r="M852" s="36"/>
      <c r="N852" s="36"/>
      <c r="O852" s="36"/>
      <c r="P852" s="36"/>
      <c r="Q852" s="173"/>
      <c r="R852" s="174" t="e">
        <f>VLOOKUP(Q852,Sheet5!$B$20:$C$23,2)</f>
        <v>#N/A</v>
      </c>
      <c r="S852" s="172"/>
      <c r="T852" s="141"/>
    </row>
    <row r="853" spans="2:20" ht="15.75" thickBot="1" x14ac:dyDescent="0.3">
      <c r="B853" s="35"/>
      <c r="C853" s="36"/>
      <c r="D853" s="36"/>
      <c r="E853" s="36"/>
      <c r="F853" s="36"/>
      <c r="G853" s="36"/>
      <c r="H853" s="36"/>
      <c r="I853" s="141"/>
      <c r="K853" s="49"/>
      <c r="L853" s="151">
        <f t="shared" si="20"/>
        <v>0</v>
      </c>
      <c r="M853" s="36"/>
      <c r="N853" s="36"/>
      <c r="O853" s="36"/>
      <c r="P853" s="36"/>
      <c r="Q853" s="173"/>
      <c r="R853" s="174" t="e">
        <f>VLOOKUP(Q853,Sheet5!$B$20:$C$23,2)</f>
        <v>#N/A</v>
      </c>
      <c r="S853" s="172"/>
      <c r="T853" s="141"/>
    </row>
    <row r="854" spans="2:20" ht="15.75" thickBot="1" x14ac:dyDescent="0.3">
      <c r="B854" s="35"/>
      <c r="C854" s="36"/>
      <c r="D854" s="36"/>
      <c r="E854" s="36"/>
      <c r="F854" s="36"/>
      <c r="G854" s="36"/>
      <c r="H854" s="36"/>
      <c r="I854" s="141"/>
      <c r="K854" s="49"/>
      <c r="L854" s="151">
        <f t="shared" si="20"/>
        <v>0</v>
      </c>
      <c r="M854" s="36"/>
      <c r="N854" s="36"/>
      <c r="O854" s="36"/>
      <c r="P854" s="36"/>
      <c r="Q854" s="173"/>
      <c r="R854" s="174" t="e">
        <f>VLOOKUP(Q854,Sheet5!$B$20:$C$23,2)</f>
        <v>#N/A</v>
      </c>
      <c r="S854" s="172"/>
      <c r="T854" s="141"/>
    </row>
    <row r="855" spans="2:20" ht="15.75" thickBot="1" x14ac:dyDescent="0.3">
      <c r="B855" s="35"/>
      <c r="C855" s="36"/>
      <c r="D855" s="36"/>
      <c r="E855" s="36"/>
      <c r="F855" s="36"/>
      <c r="G855" s="36"/>
      <c r="H855" s="36"/>
      <c r="I855" s="141"/>
      <c r="K855" s="49"/>
      <c r="L855" s="151">
        <f t="shared" si="20"/>
        <v>0</v>
      </c>
      <c r="M855" s="36"/>
      <c r="N855" s="36"/>
      <c r="O855" s="36"/>
      <c r="P855" s="36"/>
      <c r="Q855" s="173"/>
      <c r="R855" s="174" t="e">
        <f>VLOOKUP(Q855,Sheet5!$B$20:$C$23,2)</f>
        <v>#N/A</v>
      </c>
      <c r="S855" s="172"/>
      <c r="T855" s="141"/>
    </row>
    <row r="856" spans="2:20" ht="15.75" thickBot="1" x14ac:dyDescent="0.3">
      <c r="B856" s="35"/>
      <c r="C856" s="36"/>
      <c r="D856" s="36"/>
      <c r="E856" s="36"/>
      <c r="F856" s="36"/>
      <c r="G856" s="36"/>
      <c r="H856" s="36"/>
      <c r="I856" s="141"/>
      <c r="K856" s="49"/>
      <c r="L856" s="151">
        <f t="shared" si="20"/>
        <v>0</v>
      </c>
      <c r="M856" s="36"/>
      <c r="N856" s="36"/>
      <c r="O856" s="36"/>
      <c r="P856" s="36"/>
      <c r="Q856" s="173"/>
      <c r="R856" s="174" t="e">
        <f>VLOOKUP(Q856,Sheet5!$B$20:$C$23,2)</f>
        <v>#N/A</v>
      </c>
      <c r="S856" s="172"/>
      <c r="T856" s="141"/>
    </row>
    <row r="857" spans="2:20" ht="15.75" thickBot="1" x14ac:dyDescent="0.3">
      <c r="B857" s="35"/>
      <c r="C857" s="36"/>
      <c r="D857" s="36"/>
      <c r="E857" s="36"/>
      <c r="F857" s="36"/>
      <c r="G857" s="36"/>
      <c r="H857" s="36"/>
      <c r="I857" s="141"/>
      <c r="K857" s="49"/>
      <c r="L857" s="151">
        <f t="shared" si="20"/>
        <v>0</v>
      </c>
      <c r="M857" s="36"/>
      <c r="N857" s="36"/>
      <c r="O857" s="36"/>
      <c r="P857" s="36"/>
      <c r="Q857" s="173"/>
      <c r="R857" s="174" t="e">
        <f>VLOOKUP(Q857,Sheet5!$B$20:$C$23,2)</f>
        <v>#N/A</v>
      </c>
      <c r="S857" s="172"/>
      <c r="T857" s="141"/>
    </row>
    <row r="858" spans="2:20" ht="15.75" thickBot="1" x14ac:dyDescent="0.3">
      <c r="B858" s="35"/>
      <c r="C858" s="36"/>
      <c r="D858" s="36"/>
      <c r="E858" s="36"/>
      <c r="F858" s="36"/>
      <c r="G858" s="36"/>
      <c r="H858" s="36"/>
      <c r="I858" s="141"/>
      <c r="K858" s="49"/>
      <c r="L858" s="151">
        <f t="shared" si="20"/>
        <v>0</v>
      </c>
      <c r="M858" s="36"/>
      <c r="N858" s="36"/>
      <c r="O858" s="36"/>
      <c r="P858" s="36"/>
      <c r="Q858" s="173"/>
      <c r="R858" s="174" t="e">
        <f>VLOOKUP(Q858,Sheet5!$B$20:$C$23,2)</f>
        <v>#N/A</v>
      </c>
      <c r="S858" s="172"/>
      <c r="T858" s="141"/>
    </row>
    <row r="859" spans="2:20" ht="15.75" thickBot="1" x14ac:dyDescent="0.3">
      <c r="B859" s="35"/>
      <c r="C859" s="36"/>
      <c r="D859" s="36"/>
      <c r="E859" s="36"/>
      <c r="F859" s="36"/>
      <c r="G859" s="36"/>
      <c r="H859" s="36"/>
      <c r="I859" s="141"/>
      <c r="K859" s="49"/>
      <c r="L859" s="151">
        <f t="shared" si="20"/>
        <v>0</v>
      </c>
      <c r="M859" s="36"/>
      <c r="N859" s="36"/>
      <c r="O859" s="36"/>
      <c r="P859" s="36"/>
      <c r="Q859" s="173"/>
      <c r="R859" s="174" t="e">
        <f>VLOOKUP(Q859,Sheet5!$B$20:$C$23,2)</f>
        <v>#N/A</v>
      </c>
      <c r="S859" s="172"/>
      <c r="T859" s="141"/>
    </row>
    <row r="860" spans="2:20" ht="15.75" thickBot="1" x14ac:dyDescent="0.3">
      <c r="B860" s="35"/>
      <c r="C860" s="36"/>
      <c r="D860" s="36"/>
      <c r="E860" s="36"/>
      <c r="F860" s="36"/>
      <c r="G860" s="36"/>
      <c r="H860" s="36"/>
      <c r="I860" s="141"/>
      <c r="K860" s="49"/>
      <c r="L860" s="151">
        <f t="shared" si="20"/>
        <v>0</v>
      </c>
      <c r="M860" s="36"/>
      <c r="N860" s="36"/>
      <c r="O860" s="36"/>
      <c r="P860" s="36"/>
      <c r="Q860" s="173"/>
      <c r="R860" s="174" t="e">
        <f>VLOOKUP(Q860,Sheet5!$B$20:$C$23,2)</f>
        <v>#N/A</v>
      </c>
      <c r="S860" s="172"/>
      <c r="T860" s="141"/>
    </row>
    <row r="861" spans="2:20" ht="15.75" thickBot="1" x14ac:dyDescent="0.3">
      <c r="B861" s="35"/>
      <c r="C861" s="36"/>
      <c r="D861" s="36"/>
      <c r="E861" s="36"/>
      <c r="F861" s="36"/>
      <c r="G861" s="36"/>
      <c r="H861" s="36"/>
      <c r="I861" s="141"/>
      <c r="K861" s="49"/>
      <c r="L861" s="151">
        <f t="shared" si="20"/>
        <v>0</v>
      </c>
      <c r="M861" s="36"/>
      <c r="N861" s="36"/>
      <c r="O861" s="36"/>
      <c r="P861" s="36"/>
      <c r="Q861" s="173"/>
      <c r="R861" s="174" t="e">
        <f>VLOOKUP(Q861,Sheet5!$B$20:$C$23,2)</f>
        <v>#N/A</v>
      </c>
      <c r="S861" s="172"/>
      <c r="T861" s="141"/>
    </row>
    <row r="862" spans="2:20" ht="15.75" thickBot="1" x14ac:dyDescent="0.3">
      <c r="B862" s="35"/>
      <c r="C862" s="36"/>
      <c r="D862" s="36"/>
      <c r="E862" s="36"/>
      <c r="F862" s="36"/>
      <c r="G862" s="36"/>
      <c r="H862" s="36"/>
      <c r="I862" s="141"/>
      <c r="K862" s="49"/>
      <c r="L862" s="151">
        <f t="shared" si="20"/>
        <v>0</v>
      </c>
      <c r="M862" s="36"/>
      <c r="N862" s="36"/>
      <c r="O862" s="36"/>
      <c r="P862" s="36"/>
      <c r="Q862" s="173"/>
      <c r="R862" s="174" t="e">
        <f>VLOOKUP(Q862,Sheet5!$B$20:$C$23,2)</f>
        <v>#N/A</v>
      </c>
      <c r="S862" s="172"/>
      <c r="T862" s="141"/>
    </row>
    <row r="863" spans="2:20" ht="15.75" thickBot="1" x14ac:dyDescent="0.3">
      <c r="B863" s="35"/>
      <c r="C863" s="36"/>
      <c r="D863" s="36"/>
      <c r="E863" s="36"/>
      <c r="F863" s="36"/>
      <c r="G863" s="36"/>
      <c r="H863" s="36"/>
      <c r="I863" s="141"/>
      <c r="K863" s="49"/>
      <c r="L863" s="151">
        <f t="shared" si="20"/>
        <v>0</v>
      </c>
      <c r="M863" s="36"/>
      <c r="N863" s="36"/>
      <c r="O863" s="36"/>
      <c r="P863" s="36"/>
      <c r="Q863" s="173"/>
      <c r="R863" s="174" t="e">
        <f>VLOOKUP(Q863,Sheet5!$B$20:$C$23,2)</f>
        <v>#N/A</v>
      </c>
      <c r="S863" s="172"/>
      <c r="T863" s="141"/>
    </row>
    <row r="864" spans="2:20" ht="15.75" thickBot="1" x14ac:dyDescent="0.3">
      <c r="B864" s="35"/>
      <c r="C864" s="36"/>
      <c r="D864" s="36"/>
      <c r="E864" s="36"/>
      <c r="F864" s="36"/>
      <c r="G864" s="36"/>
      <c r="H864" s="36"/>
      <c r="I864" s="141"/>
      <c r="K864" s="49"/>
      <c r="L864" s="151">
        <f t="shared" si="20"/>
        <v>0</v>
      </c>
      <c r="M864" s="36"/>
      <c r="N864" s="36"/>
      <c r="O864" s="36"/>
      <c r="P864" s="36"/>
      <c r="Q864" s="173"/>
      <c r="R864" s="174" t="e">
        <f>VLOOKUP(Q864,Sheet5!$B$20:$C$23,2)</f>
        <v>#N/A</v>
      </c>
      <c r="S864" s="172"/>
      <c r="T864" s="141"/>
    </row>
    <row r="865" spans="2:20" ht="15.75" thickBot="1" x14ac:dyDescent="0.3">
      <c r="B865" s="35"/>
      <c r="C865" s="36"/>
      <c r="D865" s="36"/>
      <c r="E865" s="36"/>
      <c r="F865" s="36"/>
      <c r="G865" s="36"/>
      <c r="H865" s="36"/>
      <c r="I865" s="141"/>
      <c r="K865" s="49"/>
      <c r="L865" s="151">
        <f t="shared" si="20"/>
        <v>0</v>
      </c>
      <c r="M865" s="36"/>
      <c r="N865" s="36"/>
      <c r="O865" s="36"/>
      <c r="P865" s="36"/>
      <c r="Q865" s="173"/>
      <c r="R865" s="174" t="e">
        <f>VLOOKUP(Q865,Sheet5!$B$20:$C$23,2)</f>
        <v>#N/A</v>
      </c>
      <c r="S865" s="172"/>
      <c r="T865" s="141"/>
    </row>
    <row r="866" spans="2:20" ht="15.75" thickBot="1" x14ac:dyDescent="0.3">
      <c r="B866" s="35"/>
      <c r="C866" s="36"/>
      <c r="D866" s="36"/>
      <c r="E866" s="36"/>
      <c r="F866" s="36"/>
      <c r="G866" s="36"/>
      <c r="H866" s="36"/>
      <c r="I866" s="141"/>
      <c r="K866" s="49"/>
      <c r="L866" s="151">
        <f t="shared" si="20"/>
        <v>0</v>
      </c>
      <c r="M866" s="36"/>
      <c r="N866" s="36"/>
      <c r="O866" s="36"/>
      <c r="P866" s="36"/>
      <c r="Q866" s="173"/>
      <c r="R866" s="174" t="e">
        <f>VLOOKUP(Q866,Sheet5!$B$20:$C$23,2)</f>
        <v>#N/A</v>
      </c>
      <c r="S866" s="172"/>
      <c r="T866" s="141"/>
    </row>
    <row r="867" spans="2:20" ht="15.75" thickBot="1" x14ac:dyDescent="0.3">
      <c r="B867" s="35"/>
      <c r="C867" s="36"/>
      <c r="D867" s="36"/>
      <c r="E867" s="36"/>
      <c r="F867" s="36"/>
      <c r="G867" s="36"/>
      <c r="H867" s="36"/>
      <c r="I867" s="141"/>
      <c r="K867" s="49"/>
      <c r="L867" s="151">
        <f t="shared" si="20"/>
        <v>0</v>
      </c>
      <c r="M867" s="36"/>
      <c r="N867" s="36"/>
      <c r="O867" s="36"/>
      <c r="P867" s="36"/>
      <c r="Q867" s="173"/>
      <c r="R867" s="174" t="e">
        <f>VLOOKUP(Q867,Sheet5!$B$20:$C$23,2)</f>
        <v>#N/A</v>
      </c>
      <c r="S867" s="172"/>
      <c r="T867" s="141"/>
    </row>
    <row r="868" spans="2:20" ht="15.75" thickBot="1" x14ac:dyDescent="0.3">
      <c r="B868" s="35"/>
      <c r="C868" s="36"/>
      <c r="D868" s="36"/>
      <c r="E868" s="36"/>
      <c r="F868" s="36"/>
      <c r="G868" s="36"/>
      <c r="H868" s="36"/>
      <c r="I868" s="141"/>
      <c r="K868" s="49"/>
      <c r="L868" s="151">
        <f t="shared" si="20"/>
        <v>0</v>
      </c>
      <c r="M868" s="36"/>
      <c r="N868" s="36"/>
      <c r="O868" s="36"/>
      <c r="P868" s="36"/>
      <c r="Q868" s="173"/>
      <c r="R868" s="174" t="e">
        <f>VLOOKUP(Q868,Sheet5!$B$20:$C$23,2)</f>
        <v>#N/A</v>
      </c>
      <c r="S868" s="172"/>
      <c r="T868" s="141"/>
    </row>
    <row r="869" spans="2:20" ht="15.75" thickBot="1" x14ac:dyDescent="0.3">
      <c r="B869" s="35"/>
      <c r="C869" s="36"/>
      <c r="D869" s="36"/>
      <c r="E869" s="36"/>
      <c r="F869" s="36"/>
      <c r="G869" s="36"/>
      <c r="H869" s="36"/>
      <c r="I869" s="141"/>
      <c r="K869" s="49"/>
      <c r="L869" s="151">
        <f t="shared" si="20"/>
        <v>0</v>
      </c>
      <c r="M869" s="36"/>
      <c r="N869" s="36"/>
      <c r="O869" s="36"/>
      <c r="P869" s="36"/>
      <c r="Q869" s="173"/>
      <c r="R869" s="174" t="e">
        <f>VLOOKUP(Q869,Sheet5!$B$20:$C$23,2)</f>
        <v>#N/A</v>
      </c>
      <c r="S869" s="172"/>
      <c r="T869" s="141"/>
    </row>
    <row r="870" spans="2:20" ht="15.75" thickBot="1" x14ac:dyDescent="0.3">
      <c r="B870" s="35"/>
      <c r="C870" s="36"/>
      <c r="D870" s="36"/>
      <c r="E870" s="36"/>
      <c r="F870" s="36"/>
      <c r="G870" s="36"/>
      <c r="H870" s="36"/>
      <c r="I870" s="141"/>
      <c r="K870" s="49"/>
      <c r="L870" s="151">
        <f t="shared" si="20"/>
        <v>0</v>
      </c>
      <c r="M870" s="36"/>
      <c r="N870" s="36"/>
      <c r="O870" s="36"/>
      <c r="P870" s="36"/>
      <c r="Q870" s="173"/>
      <c r="R870" s="174" t="e">
        <f>VLOOKUP(Q870,Sheet5!$B$20:$C$23,2)</f>
        <v>#N/A</v>
      </c>
      <c r="S870" s="172"/>
      <c r="T870" s="141"/>
    </row>
    <row r="871" spans="2:20" ht="15.75" thickBot="1" x14ac:dyDescent="0.3">
      <c r="B871" s="35"/>
      <c r="C871" s="36"/>
      <c r="D871" s="36"/>
      <c r="E871" s="36"/>
      <c r="F871" s="36"/>
      <c r="G871" s="36"/>
      <c r="H871" s="36"/>
      <c r="I871" s="141"/>
      <c r="K871" s="49"/>
      <c r="L871" s="151">
        <f t="shared" si="20"/>
        <v>0</v>
      </c>
      <c r="M871" s="36"/>
      <c r="N871" s="36"/>
      <c r="O871" s="36"/>
      <c r="P871" s="36"/>
      <c r="Q871" s="173"/>
      <c r="R871" s="174" t="e">
        <f>VLOOKUP(Q871,Sheet5!$B$20:$C$23,2)</f>
        <v>#N/A</v>
      </c>
      <c r="S871" s="172"/>
      <c r="T871" s="141"/>
    </row>
    <row r="872" spans="2:20" ht="15.75" thickBot="1" x14ac:dyDescent="0.3">
      <c r="B872" s="35"/>
      <c r="C872" s="36"/>
      <c r="D872" s="36"/>
      <c r="E872" s="36"/>
      <c r="F872" s="36"/>
      <c r="G872" s="36"/>
      <c r="H872" s="36"/>
      <c r="I872" s="141"/>
      <c r="K872" s="49"/>
      <c r="L872" s="151">
        <f t="shared" si="20"/>
        <v>0</v>
      </c>
      <c r="M872" s="36"/>
      <c r="N872" s="36"/>
      <c r="O872" s="36"/>
      <c r="P872" s="36"/>
      <c r="Q872" s="173"/>
      <c r="R872" s="174" t="e">
        <f>VLOOKUP(Q872,Sheet5!$B$20:$C$23,2)</f>
        <v>#N/A</v>
      </c>
      <c r="S872" s="172"/>
      <c r="T872" s="141"/>
    </row>
    <row r="873" spans="2:20" ht="15.75" thickBot="1" x14ac:dyDescent="0.3">
      <c r="B873" s="35"/>
      <c r="C873" s="36"/>
      <c r="D873" s="36"/>
      <c r="E873" s="36"/>
      <c r="F873" s="36"/>
      <c r="G873" s="36"/>
      <c r="H873" s="36"/>
      <c r="I873" s="141"/>
      <c r="K873" s="49"/>
      <c r="L873" s="151">
        <f t="shared" si="20"/>
        <v>0</v>
      </c>
      <c r="M873" s="36"/>
      <c r="N873" s="36"/>
      <c r="O873" s="36"/>
      <c r="P873" s="36"/>
      <c r="Q873" s="173"/>
      <c r="R873" s="174" t="e">
        <f>VLOOKUP(Q873,Sheet5!$B$20:$C$23,2)</f>
        <v>#N/A</v>
      </c>
      <c r="S873" s="172"/>
      <c r="T873" s="141"/>
    </row>
    <row r="874" spans="2:20" ht="15.75" thickBot="1" x14ac:dyDescent="0.3">
      <c r="B874" s="35"/>
      <c r="C874" s="36"/>
      <c r="D874" s="36"/>
      <c r="E874" s="36"/>
      <c r="F874" s="36"/>
      <c r="G874" s="36"/>
      <c r="H874" s="36"/>
      <c r="I874" s="141"/>
      <c r="K874" s="49"/>
      <c r="L874" s="151">
        <f t="shared" si="20"/>
        <v>0</v>
      </c>
      <c r="M874" s="36"/>
      <c r="N874" s="36"/>
      <c r="O874" s="36"/>
      <c r="P874" s="36"/>
      <c r="Q874" s="173"/>
      <c r="R874" s="174" t="e">
        <f>VLOOKUP(Q874,Sheet5!$B$20:$C$23,2)</f>
        <v>#N/A</v>
      </c>
      <c r="S874" s="172"/>
      <c r="T874" s="141"/>
    </row>
    <row r="875" spans="2:20" ht="15.75" thickBot="1" x14ac:dyDescent="0.3">
      <c r="B875" s="35"/>
      <c r="C875" s="36"/>
      <c r="D875" s="36"/>
      <c r="E875" s="36"/>
      <c r="F875" s="36"/>
      <c r="G875" s="36"/>
      <c r="H875" s="36"/>
      <c r="I875" s="141"/>
      <c r="K875" s="49"/>
      <c r="L875" s="151">
        <f t="shared" si="20"/>
        <v>0</v>
      </c>
      <c r="M875" s="36"/>
      <c r="N875" s="36"/>
      <c r="O875" s="36"/>
      <c r="P875" s="36"/>
      <c r="Q875" s="173"/>
      <c r="R875" s="174" t="e">
        <f>VLOOKUP(Q875,Sheet5!$B$20:$C$23,2)</f>
        <v>#N/A</v>
      </c>
      <c r="S875" s="172"/>
      <c r="T875" s="141"/>
    </row>
    <row r="876" spans="2:20" ht="15.75" thickBot="1" x14ac:dyDescent="0.3">
      <c r="B876" s="35"/>
      <c r="C876" s="36"/>
      <c r="D876" s="36"/>
      <c r="E876" s="36"/>
      <c r="F876" s="36"/>
      <c r="G876" s="36"/>
      <c r="H876" s="36"/>
      <c r="I876" s="141"/>
      <c r="K876" s="49"/>
      <c r="L876" s="151">
        <f t="shared" si="20"/>
        <v>0</v>
      </c>
      <c r="M876" s="36"/>
      <c r="N876" s="36"/>
      <c r="O876" s="36"/>
      <c r="P876" s="36"/>
      <c r="Q876" s="173"/>
      <c r="R876" s="174" t="e">
        <f>VLOOKUP(Q876,Sheet5!$B$20:$C$23,2)</f>
        <v>#N/A</v>
      </c>
      <c r="S876" s="172"/>
      <c r="T876" s="141"/>
    </row>
    <row r="877" spans="2:20" ht="15.75" thickBot="1" x14ac:dyDescent="0.3">
      <c r="B877" s="35"/>
      <c r="C877" s="36"/>
      <c r="D877" s="36"/>
      <c r="E877" s="36"/>
      <c r="F877" s="36"/>
      <c r="G877" s="36"/>
      <c r="H877" s="36"/>
      <c r="I877" s="141"/>
      <c r="K877" s="49"/>
      <c r="L877" s="151">
        <f t="shared" si="20"/>
        <v>0</v>
      </c>
      <c r="M877" s="36"/>
      <c r="N877" s="36"/>
      <c r="O877" s="36"/>
      <c r="P877" s="36"/>
      <c r="Q877" s="173"/>
      <c r="R877" s="174" t="e">
        <f>VLOOKUP(Q877,Sheet5!$B$20:$C$23,2)</f>
        <v>#N/A</v>
      </c>
      <c r="S877" s="172"/>
      <c r="T877" s="141"/>
    </row>
    <row r="878" spans="2:20" ht="15.75" thickBot="1" x14ac:dyDescent="0.3">
      <c r="B878" s="35"/>
      <c r="C878" s="36"/>
      <c r="D878" s="36"/>
      <c r="E878" s="36"/>
      <c r="F878" s="36"/>
      <c r="G878" s="36"/>
      <c r="H878" s="36"/>
      <c r="I878" s="141"/>
      <c r="K878" s="49"/>
      <c r="L878" s="151">
        <f t="shared" si="20"/>
        <v>0</v>
      </c>
      <c r="M878" s="36"/>
      <c r="N878" s="36"/>
      <c r="O878" s="36"/>
      <c r="P878" s="36"/>
      <c r="Q878" s="173"/>
      <c r="R878" s="174" t="e">
        <f>VLOOKUP(Q878,Sheet5!$B$20:$C$23,2)</f>
        <v>#N/A</v>
      </c>
      <c r="S878" s="172"/>
      <c r="T878" s="141"/>
    </row>
    <row r="879" spans="2:20" ht="15.75" thickBot="1" x14ac:dyDescent="0.3">
      <c r="B879" s="35"/>
      <c r="C879" s="36"/>
      <c r="D879" s="36"/>
      <c r="E879" s="36"/>
      <c r="F879" s="36"/>
      <c r="G879" s="36"/>
      <c r="H879" s="36"/>
      <c r="I879" s="141"/>
      <c r="K879" s="49"/>
      <c r="L879" s="151">
        <f t="shared" si="20"/>
        <v>0</v>
      </c>
      <c r="M879" s="36"/>
      <c r="N879" s="36"/>
      <c r="O879" s="36"/>
      <c r="P879" s="36"/>
      <c r="Q879" s="173"/>
      <c r="R879" s="174" t="e">
        <f>VLOOKUP(Q879,Sheet5!$B$20:$C$23,2)</f>
        <v>#N/A</v>
      </c>
      <c r="S879" s="172"/>
      <c r="T879" s="141"/>
    </row>
    <row r="880" spans="2:20" ht="15.75" thickBot="1" x14ac:dyDescent="0.3">
      <c r="B880" s="35"/>
      <c r="C880" s="36"/>
      <c r="D880" s="36"/>
      <c r="E880" s="36"/>
      <c r="F880" s="36"/>
      <c r="G880" s="36"/>
      <c r="H880" s="36"/>
      <c r="I880" s="141"/>
      <c r="K880" s="49"/>
      <c r="L880" s="151">
        <f t="shared" si="20"/>
        <v>0</v>
      </c>
      <c r="M880" s="36"/>
      <c r="N880" s="36"/>
      <c r="O880" s="36"/>
      <c r="P880" s="36"/>
      <c r="Q880" s="173"/>
      <c r="R880" s="174" t="e">
        <f>VLOOKUP(Q880,Sheet5!$B$20:$C$23,2)</f>
        <v>#N/A</v>
      </c>
      <c r="S880" s="172"/>
      <c r="T880" s="141"/>
    </row>
    <row r="881" spans="2:20" ht="15.75" thickBot="1" x14ac:dyDescent="0.3">
      <c r="B881" s="35"/>
      <c r="C881" s="36"/>
      <c r="D881" s="36"/>
      <c r="E881" s="36"/>
      <c r="F881" s="36"/>
      <c r="G881" s="36"/>
      <c r="H881" s="36"/>
      <c r="I881" s="141"/>
      <c r="K881" s="49"/>
      <c r="L881" s="151">
        <f t="shared" si="20"/>
        <v>0</v>
      </c>
      <c r="M881" s="36"/>
      <c r="N881" s="36"/>
      <c r="O881" s="36"/>
      <c r="P881" s="36"/>
      <c r="Q881" s="173"/>
      <c r="R881" s="174" t="e">
        <f>VLOOKUP(Q881,Sheet5!$B$20:$C$23,2)</f>
        <v>#N/A</v>
      </c>
      <c r="S881" s="172"/>
      <c r="T881" s="141"/>
    </row>
    <row r="882" spans="2:20" ht="15.75" thickBot="1" x14ac:dyDescent="0.3">
      <c r="B882" s="35"/>
      <c r="C882" s="36"/>
      <c r="D882" s="36"/>
      <c r="E882" s="36"/>
      <c r="F882" s="36"/>
      <c r="G882" s="36"/>
      <c r="H882" s="36"/>
      <c r="I882" s="141"/>
      <c r="K882" s="49"/>
      <c r="L882" s="151">
        <f t="shared" si="20"/>
        <v>0</v>
      </c>
      <c r="M882" s="36"/>
      <c r="N882" s="36"/>
      <c r="O882" s="36"/>
      <c r="P882" s="36"/>
      <c r="Q882" s="173"/>
      <c r="R882" s="174" t="e">
        <f>VLOOKUP(Q882,Sheet5!$B$20:$C$23,2)</f>
        <v>#N/A</v>
      </c>
      <c r="S882" s="172"/>
      <c r="T882" s="141"/>
    </row>
    <row r="883" spans="2:20" ht="15.75" thickBot="1" x14ac:dyDescent="0.3">
      <c r="B883" s="35"/>
      <c r="C883" s="36"/>
      <c r="D883" s="36"/>
      <c r="E883" s="36"/>
      <c r="F883" s="36"/>
      <c r="G883" s="36"/>
      <c r="H883" s="36"/>
      <c r="I883" s="141"/>
      <c r="K883" s="49"/>
      <c r="L883" s="151">
        <f t="shared" si="20"/>
        <v>0</v>
      </c>
      <c r="M883" s="36"/>
      <c r="N883" s="36"/>
      <c r="O883" s="36"/>
      <c r="P883" s="36"/>
      <c r="Q883" s="173"/>
      <c r="R883" s="174" t="e">
        <f>VLOOKUP(Q883,Sheet5!$B$20:$C$23,2)</f>
        <v>#N/A</v>
      </c>
      <c r="S883" s="172"/>
      <c r="T883" s="141"/>
    </row>
    <row r="884" spans="2:20" ht="15.75" thickBot="1" x14ac:dyDescent="0.3">
      <c r="B884" s="35"/>
      <c r="C884" s="36"/>
      <c r="D884" s="36"/>
      <c r="E884" s="36"/>
      <c r="F884" s="36"/>
      <c r="G884" s="36"/>
      <c r="H884" s="36"/>
      <c r="I884" s="141"/>
      <c r="K884" s="49"/>
      <c r="L884" s="151">
        <f t="shared" si="20"/>
        <v>0</v>
      </c>
      <c r="M884" s="36"/>
      <c r="N884" s="36"/>
      <c r="O884" s="36"/>
      <c r="P884" s="36"/>
      <c r="Q884" s="173"/>
      <c r="R884" s="174" t="e">
        <f>VLOOKUP(Q884,Sheet5!$B$20:$C$23,2)</f>
        <v>#N/A</v>
      </c>
      <c r="S884" s="172"/>
      <c r="T884" s="141"/>
    </row>
    <row r="885" spans="2:20" ht="15.75" thickBot="1" x14ac:dyDescent="0.3">
      <c r="B885" s="35"/>
      <c r="C885" s="36"/>
      <c r="D885" s="36"/>
      <c r="E885" s="36"/>
      <c r="F885" s="36"/>
      <c r="G885" s="36"/>
      <c r="H885" s="36"/>
      <c r="I885" s="141"/>
      <c r="K885" s="49"/>
      <c r="L885" s="151">
        <f t="shared" si="20"/>
        <v>0</v>
      </c>
      <c r="M885" s="36"/>
      <c r="N885" s="36"/>
      <c r="O885" s="36"/>
      <c r="P885" s="36"/>
      <c r="Q885" s="173"/>
      <c r="R885" s="174" t="e">
        <f>VLOOKUP(Q885,Sheet5!$B$20:$C$23,2)</f>
        <v>#N/A</v>
      </c>
      <c r="S885" s="172"/>
      <c r="T885" s="141"/>
    </row>
    <row r="886" spans="2:20" ht="15.75" thickBot="1" x14ac:dyDescent="0.3">
      <c r="B886" s="35"/>
      <c r="C886" s="36"/>
      <c r="D886" s="36"/>
      <c r="E886" s="36"/>
      <c r="F886" s="36"/>
      <c r="G886" s="36"/>
      <c r="H886" s="36"/>
      <c r="I886" s="141"/>
      <c r="K886" s="49"/>
      <c r="L886" s="151">
        <f t="shared" si="20"/>
        <v>0</v>
      </c>
      <c r="M886" s="36"/>
      <c r="N886" s="36"/>
      <c r="O886" s="36"/>
      <c r="P886" s="36"/>
      <c r="Q886" s="173"/>
      <c r="R886" s="174" t="e">
        <f>VLOOKUP(Q886,Sheet5!$B$20:$C$23,2)</f>
        <v>#N/A</v>
      </c>
      <c r="S886" s="172"/>
      <c r="T886" s="141"/>
    </row>
    <row r="887" spans="2:20" ht="15.75" thickBot="1" x14ac:dyDescent="0.3">
      <c r="B887" s="35"/>
      <c r="C887" s="36"/>
      <c r="D887" s="36"/>
      <c r="E887" s="36"/>
      <c r="F887" s="36"/>
      <c r="G887" s="36"/>
      <c r="H887" s="36"/>
      <c r="I887" s="141"/>
      <c r="K887" s="49"/>
      <c r="L887" s="151">
        <f t="shared" si="20"/>
        <v>0</v>
      </c>
      <c r="M887" s="36"/>
      <c r="N887" s="36"/>
      <c r="O887" s="36"/>
      <c r="P887" s="36"/>
      <c r="Q887" s="173"/>
      <c r="R887" s="174" t="e">
        <f>VLOOKUP(Q887,Sheet5!$B$20:$C$23,2)</f>
        <v>#N/A</v>
      </c>
      <c r="S887" s="172"/>
      <c r="T887" s="141"/>
    </row>
    <row r="888" spans="2:20" ht="15.75" thickBot="1" x14ac:dyDescent="0.3">
      <c r="B888" s="35"/>
      <c r="C888" s="36"/>
      <c r="D888" s="36"/>
      <c r="E888" s="36"/>
      <c r="F888" s="36"/>
      <c r="G888" s="36"/>
      <c r="H888" s="36"/>
      <c r="I888" s="141"/>
      <c r="K888" s="49"/>
      <c r="L888" s="151">
        <f t="shared" si="20"/>
        <v>0</v>
      </c>
      <c r="M888" s="36"/>
      <c r="N888" s="36"/>
      <c r="O888" s="36"/>
      <c r="P888" s="36"/>
      <c r="Q888" s="173"/>
      <c r="R888" s="174" t="e">
        <f>VLOOKUP(Q888,Sheet5!$B$20:$C$23,2)</f>
        <v>#N/A</v>
      </c>
      <c r="S888" s="172"/>
      <c r="T888" s="141"/>
    </row>
    <row r="889" spans="2:20" ht="15.75" thickBot="1" x14ac:dyDescent="0.3">
      <c r="B889" s="35"/>
      <c r="C889" s="36"/>
      <c r="D889" s="36"/>
      <c r="E889" s="36"/>
      <c r="F889" s="36"/>
      <c r="G889" s="36"/>
      <c r="H889" s="36"/>
      <c r="I889" s="141"/>
      <c r="K889" s="49"/>
      <c r="L889" s="151">
        <f t="shared" si="20"/>
        <v>0</v>
      </c>
      <c r="M889" s="36"/>
      <c r="N889" s="36"/>
      <c r="O889" s="36"/>
      <c r="P889" s="36"/>
      <c r="Q889" s="173"/>
      <c r="R889" s="174" t="e">
        <f>VLOOKUP(Q889,Sheet5!$B$20:$C$23,2)</f>
        <v>#N/A</v>
      </c>
      <c r="S889" s="172"/>
      <c r="T889" s="141"/>
    </row>
    <row r="890" spans="2:20" ht="15.75" thickBot="1" x14ac:dyDescent="0.3">
      <c r="B890" s="35"/>
      <c r="C890" s="36"/>
      <c r="D890" s="36"/>
      <c r="E890" s="36"/>
      <c r="F890" s="36"/>
      <c r="G890" s="36"/>
      <c r="H890" s="36"/>
      <c r="I890" s="141"/>
      <c r="K890" s="49"/>
      <c r="L890" s="151">
        <f t="shared" si="20"/>
        <v>0</v>
      </c>
      <c r="M890" s="36"/>
      <c r="N890" s="36"/>
      <c r="O890" s="36"/>
      <c r="P890" s="36"/>
      <c r="Q890" s="173"/>
      <c r="R890" s="174" t="e">
        <f>VLOOKUP(Q890,Sheet5!$B$20:$C$23,2)</f>
        <v>#N/A</v>
      </c>
      <c r="S890" s="172"/>
      <c r="T890" s="141"/>
    </row>
    <row r="891" spans="2:20" ht="15.75" thickBot="1" x14ac:dyDescent="0.3">
      <c r="B891" s="35"/>
      <c r="C891" s="36"/>
      <c r="D891" s="36"/>
      <c r="E891" s="36"/>
      <c r="F891" s="36"/>
      <c r="G891" s="36"/>
      <c r="H891" s="36"/>
      <c r="I891" s="141"/>
      <c r="K891" s="49"/>
      <c r="L891" s="151">
        <f t="shared" si="20"/>
        <v>0</v>
      </c>
      <c r="M891" s="36"/>
      <c r="N891" s="36"/>
      <c r="O891" s="36"/>
      <c r="P891" s="36"/>
      <c r="Q891" s="173"/>
      <c r="R891" s="174" t="e">
        <f>VLOOKUP(Q891,Sheet5!$B$20:$C$23,2)</f>
        <v>#N/A</v>
      </c>
      <c r="S891" s="172"/>
      <c r="T891" s="141"/>
    </row>
    <row r="892" spans="2:20" ht="15.75" thickBot="1" x14ac:dyDescent="0.3">
      <c r="B892" s="35"/>
      <c r="C892" s="36"/>
      <c r="D892" s="36"/>
      <c r="E892" s="36"/>
      <c r="F892" s="36"/>
      <c r="G892" s="36"/>
      <c r="H892" s="36"/>
      <c r="I892" s="141"/>
      <c r="K892" s="49"/>
      <c r="L892" s="151">
        <f t="shared" si="20"/>
        <v>0</v>
      </c>
      <c r="M892" s="36"/>
      <c r="N892" s="36"/>
      <c r="O892" s="36"/>
      <c r="P892" s="36"/>
      <c r="Q892" s="173"/>
      <c r="R892" s="174" t="e">
        <f>VLOOKUP(Q892,Sheet5!$B$20:$C$23,2)</f>
        <v>#N/A</v>
      </c>
      <c r="S892" s="172"/>
      <c r="T892" s="141"/>
    </row>
    <row r="893" spans="2:20" ht="15.75" thickBot="1" x14ac:dyDescent="0.3">
      <c r="B893" s="35"/>
      <c r="C893" s="36"/>
      <c r="D893" s="36"/>
      <c r="E893" s="36"/>
      <c r="F893" s="36"/>
      <c r="G893" s="36"/>
      <c r="H893" s="36"/>
      <c r="I893" s="141"/>
      <c r="K893" s="49"/>
      <c r="L893" s="151">
        <f t="shared" si="20"/>
        <v>0</v>
      </c>
      <c r="M893" s="36"/>
      <c r="N893" s="36"/>
      <c r="O893" s="36"/>
      <c r="P893" s="36"/>
      <c r="Q893" s="173"/>
      <c r="R893" s="174" t="e">
        <f>VLOOKUP(Q893,Sheet5!$B$20:$C$23,2)</f>
        <v>#N/A</v>
      </c>
      <c r="S893" s="172"/>
      <c r="T893" s="141"/>
    </row>
    <row r="894" spans="2:20" ht="15.75" thickBot="1" x14ac:dyDescent="0.3">
      <c r="B894" s="35"/>
      <c r="C894" s="36"/>
      <c r="D894" s="36"/>
      <c r="E894" s="36"/>
      <c r="F894" s="36"/>
      <c r="G894" s="36"/>
      <c r="H894" s="36"/>
      <c r="I894" s="141"/>
      <c r="K894" s="49"/>
      <c r="L894" s="151">
        <f t="shared" si="20"/>
        <v>0</v>
      </c>
      <c r="M894" s="36"/>
      <c r="N894" s="36"/>
      <c r="O894" s="36"/>
      <c r="P894" s="36"/>
      <c r="Q894" s="173"/>
      <c r="R894" s="174" t="e">
        <f>VLOOKUP(Q894,Sheet5!$B$20:$C$23,2)</f>
        <v>#N/A</v>
      </c>
      <c r="S894" s="172"/>
      <c r="T894" s="141"/>
    </row>
    <row r="895" spans="2:20" ht="15.75" thickBot="1" x14ac:dyDescent="0.3">
      <c r="B895" s="35"/>
      <c r="C895" s="36"/>
      <c r="D895" s="36"/>
      <c r="E895" s="36"/>
      <c r="F895" s="36"/>
      <c r="G895" s="36"/>
      <c r="H895" s="36"/>
      <c r="I895" s="141"/>
      <c r="K895" s="49"/>
      <c r="L895" s="151">
        <f t="shared" si="20"/>
        <v>0</v>
      </c>
      <c r="M895" s="36"/>
      <c r="N895" s="36"/>
      <c r="O895" s="36"/>
      <c r="P895" s="36"/>
      <c r="Q895" s="173"/>
      <c r="R895" s="174" t="e">
        <f>VLOOKUP(Q895,Sheet5!$B$20:$C$23,2)</f>
        <v>#N/A</v>
      </c>
      <c r="S895" s="172"/>
      <c r="T895" s="141"/>
    </row>
    <row r="896" spans="2:20" ht="15.75" thickBot="1" x14ac:dyDescent="0.3">
      <c r="B896" s="35"/>
      <c r="C896" s="36"/>
      <c r="D896" s="36"/>
      <c r="E896" s="36"/>
      <c r="F896" s="36"/>
      <c r="G896" s="36"/>
      <c r="H896" s="36"/>
      <c r="I896" s="141"/>
      <c r="K896" s="49"/>
      <c r="L896" s="151">
        <f t="shared" si="20"/>
        <v>0</v>
      </c>
      <c r="M896" s="36"/>
      <c r="N896" s="36"/>
      <c r="O896" s="36"/>
      <c r="P896" s="36"/>
      <c r="Q896" s="173"/>
      <c r="R896" s="174" t="e">
        <f>VLOOKUP(Q896,Sheet5!$B$20:$C$23,2)</f>
        <v>#N/A</v>
      </c>
      <c r="S896" s="172"/>
      <c r="T896" s="141"/>
    </row>
    <row r="897" spans="2:20" ht="15.75" thickBot="1" x14ac:dyDescent="0.3">
      <c r="B897" s="35"/>
      <c r="C897" s="36"/>
      <c r="D897" s="36"/>
      <c r="E897" s="36"/>
      <c r="F897" s="36"/>
      <c r="G897" s="36"/>
      <c r="H897" s="36"/>
      <c r="I897" s="141"/>
      <c r="K897" s="49"/>
      <c r="L897" s="151">
        <f t="shared" si="20"/>
        <v>0</v>
      </c>
      <c r="M897" s="36"/>
      <c r="N897" s="36"/>
      <c r="O897" s="36"/>
      <c r="P897" s="36"/>
      <c r="Q897" s="173"/>
      <c r="R897" s="174" t="e">
        <f>VLOOKUP(Q897,Sheet5!$B$20:$C$23,2)</f>
        <v>#N/A</v>
      </c>
      <c r="S897" s="172"/>
      <c r="T897" s="141"/>
    </row>
    <row r="898" spans="2:20" ht="15.75" thickBot="1" x14ac:dyDescent="0.3">
      <c r="B898" s="35"/>
      <c r="C898" s="36"/>
      <c r="D898" s="36"/>
      <c r="E898" s="36"/>
      <c r="F898" s="36"/>
      <c r="G898" s="36"/>
      <c r="H898" s="36"/>
      <c r="I898" s="141"/>
      <c r="K898" s="49"/>
      <c r="L898" s="151">
        <f t="shared" si="20"/>
        <v>0</v>
      </c>
      <c r="M898" s="36"/>
      <c r="N898" s="36"/>
      <c r="O898" s="36"/>
      <c r="P898" s="36"/>
      <c r="Q898" s="173"/>
      <c r="R898" s="174" t="e">
        <f>VLOOKUP(Q898,Sheet5!$B$20:$C$23,2)</f>
        <v>#N/A</v>
      </c>
      <c r="S898" s="172"/>
      <c r="T898" s="141"/>
    </row>
    <row r="899" spans="2:20" ht="15.75" thickBot="1" x14ac:dyDescent="0.3">
      <c r="B899" s="35"/>
      <c r="C899" s="36"/>
      <c r="D899" s="36"/>
      <c r="E899" s="36"/>
      <c r="F899" s="36"/>
      <c r="G899" s="36"/>
      <c r="H899" s="36"/>
      <c r="I899" s="141"/>
      <c r="K899" s="49"/>
      <c r="L899" s="151">
        <f t="shared" si="20"/>
        <v>0</v>
      </c>
      <c r="M899" s="36"/>
      <c r="N899" s="36"/>
      <c r="O899" s="36"/>
      <c r="P899" s="36"/>
      <c r="Q899" s="173"/>
      <c r="R899" s="174" t="e">
        <f>VLOOKUP(Q899,Sheet5!$B$20:$C$23,2)</f>
        <v>#N/A</v>
      </c>
      <c r="S899" s="172"/>
      <c r="T899" s="141"/>
    </row>
    <row r="900" spans="2:20" ht="15.75" thickBot="1" x14ac:dyDescent="0.3">
      <c r="B900" s="35"/>
      <c r="C900" s="36"/>
      <c r="D900" s="36"/>
      <c r="E900" s="36"/>
      <c r="F900" s="36"/>
      <c r="G900" s="36"/>
      <c r="H900" s="36"/>
      <c r="I900" s="141"/>
      <c r="K900" s="49"/>
      <c r="L900" s="151">
        <f t="shared" si="20"/>
        <v>0</v>
      </c>
      <c r="M900" s="36"/>
      <c r="N900" s="36"/>
      <c r="O900" s="36"/>
      <c r="P900" s="36"/>
      <c r="Q900" s="173"/>
      <c r="R900" s="174" t="e">
        <f>VLOOKUP(Q900,Sheet5!$B$20:$C$23,2)</f>
        <v>#N/A</v>
      </c>
      <c r="S900" s="172"/>
      <c r="T900" s="141"/>
    </row>
    <row r="901" spans="2:20" ht="15.75" thickBot="1" x14ac:dyDescent="0.3">
      <c r="B901" s="35"/>
      <c r="C901" s="36"/>
      <c r="D901" s="36"/>
      <c r="E901" s="36"/>
      <c r="F901" s="36"/>
      <c r="G901" s="36"/>
      <c r="H901" s="36"/>
      <c r="I901" s="141"/>
      <c r="K901" s="49"/>
      <c r="L901" s="151">
        <f t="shared" si="20"/>
        <v>0</v>
      </c>
      <c r="M901" s="36"/>
      <c r="N901" s="36"/>
      <c r="O901" s="36"/>
      <c r="P901" s="36"/>
      <c r="Q901" s="173"/>
      <c r="R901" s="174" t="e">
        <f>VLOOKUP(Q901,Sheet5!$B$20:$C$23,2)</f>
        <v>#N/A</v>
      </c>
      <c r="S901" s="172"/>
      <c r="T901" s="141"/>
    </row>
    <row r="902" spans="2:20" ht="15.75" thickBot="1" x14ac:dyDescent="0.3">
      <c r="B902" s="35"/>
      <c r="C902" s="36"/>
      <c r="D902" s="36"/>
      <c r="E902" s="36"/>
      <c r="F902" s="36"/>
      <c r="G902" s="36"/>
      <c r="H902" s="36"/>
      <c r="I902" s="141"/>
      <c r="K902" s="49"/>
      <c r="L902" s="151">
        <f t="shared" si="20"/>
        <v>0</v>
      </c>
      <c r="M902" s="36"/>
      <c r="N902" s="36"/>
      <c r="O902" s="36"/>
      <c r="P902" s="36"/>
      <c r="Q902" s="173"/>
      <c r="R902" s="174" t="e">
        <f>VLOOKUP(Q902,Sheet5!$B$20:$C$23,2)</f>
        <v>#N/A</v>
      </c>
      <c r="S902" s="172"/>
      <c r="T902" s="141"/>
    </row>
    <row r="903" spans="2:20" ht="15.75" thickBot="1" x14ac:dyDescent="0.3">
      <c r="B903" s="35"/>
      <c r="C903" s="36"/>
      <c r="D903" s="36"/>
      <c r="E903" s="36"/>
      <c r="F903" s="36"/>
      <c r="G903" s="36"/>
      <c r="H903" s="36"/>
      <c r="I903" s="141"/>
      <c r="K903" s="49"/>
      <c r="L903" s="151">
        <f t="shared" si="20"/>
        <v>0</v>
      </c>
      <c r="M903" s="36"/>
      <c r="N903" s="36"/>
      <c r="O903" s="36"/>
      <c r="P903" s="36"/>
      <c r="Q903" s="173"/>
      <c r="R903" s="174" t="e">
        <f>VLOOKUP(Q903,Sheet5!$B$20:$C$23,2)</f>
        <v>#N/A</v>
      </c>
      <c r="S903" s="172"/>
      <c r="T903" s="141"/>
    </row>
    <row r="904" spans="2:20" ht="15.75" thickBot="1" x14ac:dyDescent="0.3">
      <c r="B904" s="35"/>
      <c r="C904" s="36"/>
      <c r="D904" s="36"/>
      <c r="E904" s="36"/>
      <c r="F904" s="36"/>
      <c r="G904" s="36"/>
      <c r="H904" s="36"/>
      <c r="I904" s="141"/>
      <c r="K904" s="49"/>
      <c r="L904" s="151">
        <f t="shared" si="20"/>
        <v>0</v>
      </c>
      <c r="M904" s="36"/>
      <c r="N904" s="36"/>
      <c r="O904" s="36"/>
      <c r="P904" s="36"/>
      <c r="Q904" s="173"/>
      <c r="R904" s="174" t="e">
        <f>VLOOKUP(Q904,Sheet5!$B$20:$C$23,2)</f>
        <v>#N/A</v>
      </c>
      <c r="S904" s="172"/>
      <c r="T904" s="141"/>
    </row>
    <row r="905" spans="2:20" ht="15.75" thickBot="1" x14ac:dyDescent="0.3">
      <c r="B905" s="35"/>
      <c r="C905" s="36"/>
      <c r="D905" s="36"/>
      <c r="E905" s="36"/>
      <c r="F905" s="36"/>
      <c r="G905" s="36"/>
      <c r="H905" s="36"/>
      <c r="I905" s="141"/>
      <c r="K905" s="49"/>
      <c r="L905" s="151">
        <f t="shared" si="20"/>
        <v>0</v>
      </c>
      <c r="M905" s="36"/>
      <c r="N905" s="36"/>
      <c r="O905" s="36"/>
      <c r="P905" s="36"/>
      <c r="Q905" s="173"/>
      <c r="R905" s="174" t="e">
        <f>VLOOKUP(Q905,Sheet5!$B$20:$C$23,2)</f>
        <v>#N/A</v>
      </c>
      <c r="S905" s="172"/>
      <c r="T905" s="141"/>
    </row>
    <row r="906" spans="2:20" ht="15.75" thickBot="1" x14ac:dyDescent="0.3">
      <c r="B906" s="35"/>
      <c r="C906" s="36"/>
      <c r="D906" s="36"/>
      <c r="E906" s="36"/>
      <c r="F906" s="36"/>
      <c r="G906" s="36"/>
      <c r="H906" s="36"/>
      <c r="I906" s="141"/>
      <c r="K906" s="49"/>
      <c r="L906" s="151">
        <f t="shared" si="20"/>
        <v>0</v>
      </c>
      <c r="M906" s="36"/>
      <c r="N906" s="36"/>
      <c r="O906" s="36"/>
      <c r="P906" s="36"/>
      <c r="Q906" s="173"/>
      <c r="R906" s="174" t="e">
        <f>VLOOKUP(Q906,Sheet5!$B$20:$C$23,2)</f>
        <v>#N/A</v>
      </c>
      <c r="S906" s="172"/>
      <c r="T906" s="141"/>
    </row>
    <row r="907" spans="2:20" ht="15.75" thickBot="1" x14ac:dyDescent="0.3">
      <c r="B907" s="35"/>
      <c r="C907" s="36"/>
      <c r="D907" s="36"/>
      <c r="E907" s="36"/>
      <c r="F907" s="36"/>
      <c r="G907" s="36"/>
      <c r="H907" s="36"/>
      <c r="I907" s="141"/>
      <c r="K907" s="49"/>
      <c r="L907" s="151">
        <f t="shared" si="20"/>
        <v>0</v>
      </c>
      <c r="M907" s="36"/>
      <c r="N907" s="36"/>
      <c r="O907" s="36"/>
      <c r="P907" s="36"/>
      <c r="Q907" s="173"/>
      <c r="R907" s="174" t="e">
        <f>VLOOKUP(Q907,Sheet5!$B$20:$C$23,2)</f>
        <v>#N/A</v>
      </c>
      <c r="S907" s="172"/>
      <c r="T907" s="141"/>
    </row>
    <row r="908" spans="2:20" ht="15.75" thickBot="1" x14ac:dyDescent="0.3">
      <c r="B908" s="35"/>
      <c r="C908" s="36"/>
      <c r="D908" s="36"/>
      <c r="E908" s="36"/>
      <c r="F908" s="36"/>
      <c r="G908" s="36"/>
      <c r="H908" s="36"/>
      <c r="I908" s="141"/>
      <c r="K908" s="49"/>
      <c r="L908" s="151">
        <f t="shared" si="20"/>
        <v>0</v>
      </c>
      <c r="M908" s="36"/>
      <c r="N908" s="36"/>
      <c r="O908" s="36"/>
      <c r="P908" s="36"/>
      <c r="Q908" s="173"/>
      <c r="R908" s="174" t="e">
        <f>VLOOKUP(Q908,Sheet5!$B$20:$C$23,2)</f>
        <v>#N/A</v>
      </c>
      <c r="S908" s="172"/>
      <c r="T908" s="141"/>
    </row>
    <row r="909" spans="2:20" ht="15.75" thickBot="1" x14ac:dyDescent="0.3">
      <c r="B909" s="35"/>
      <c r="C909" s="36"/>
      <c r="D909" s="36"/>
      <c r="E909" s="36"/>
      <c r="F909" s="36"/>
      <c r="G909" s="36"/>
      <c r="H909" s="36"/>
      <c r="I909" s="141"/>
      <c r="K909" s="49"/>
      <c r="L909" s="151">
        <f t="shared" si="20"/>
        <v>0</v>
      </c>
      <c r="M909" s="36"/>
      <c r="N909" s="36"/>
      <c r="O909" s="36"/>
      <c r="P909" s="36"/>
      <c r="Q909" s="173"/>
      <c r="R909" s="174" t="e">
        <f>VLOOKUP(Q909,Sheet5!$B$20:$C$23,2)</f>
        <v>#N/A</v>
      </c>
      <c r="S909" s="172"/>
      <c r="T909" s="141"/>
    </row>
    <row r="910" spans="2:20" ht="15.75" thickBot="1" x14ac:dyDescent="0.3">
      <c r="B910" s="35"/>
      <c r="C910" s="36"/>
      <c r="D910" s="36"/>
      <c r="E910" s="36"/>
      <c r="F910" s="36"/>
      <c r="G910" s="36"/>
      <c r="H910" s="36"/>
      <c r="I910" s="141"/>
      <c r="K910" s="49"/>
      <c r="L910" s="151">
        <f t="shared" si="20"/>
        <v>0</v>
      </c>
      <c r="M910" s="36"/>
      <c r="N910" s="36"/>
      <c r="O910" s="36"/>
      <c r="P910" s="36"/>
      <c r="Q910" s="173"/>
      <c r="R910" s="174" t="e">
        <f>VLOOKUP(Q910,Sheet5!$B$20:$C$23,2)</f>
        <v>#N/A</v>
      </c>
      <c r="S910" s="172"/>
      <c r="T910" s="141"/>
    </row>
    <row r="911" spans="2:20" ht="15.75" thickBot="1" x14ac:dyDescent="0.3">
      <c r="B911" s="35"/>
      <c r="C911" s="36"/>
      <c r="D911" s="36"/>
      <c r="E911" s="36"/>
      <c r="F911" s="36"/>
      <c r="G911" s="36"/>
      <c r="H911" s="36"/>
      <c r="I911" s="141"/>
      <c r="K911" s="49"/>
      <c r="L911" s="151">
        <f t="shared" si="20"/>
        <v>0</v>
      </c>
      <c r="M911" s="36"/>
      <c r="N911" s="36"/>
      <c r="O911" s="36"/>
      <c r="P911" s="36"/>
      <c r="Q911" s="173"/>
      <c r="R911" s="174" t="e">
        <f>VLOOKUP(Q911,Sheet5!$B$20:$C$23,2)</f>
        <v>#N/A</v>
      </c>
      <c r="S911" s="172"/>
      <c r="T911" s="141"/>
    </row>
    <row r="912" spans="2:20" ht="15.75" thickBot="1" x14ac:dyDescent="0.3">
      <c r="B912" s="35"/>
      <c r="C912" s="36"/>
      <c r="D912" s="36"/>
      <c r="E912" s="36"/>
      <c r="F912" s="36"/>
      <c r="G912" s="36"/>
      <c r="H912" s="36"/>
      <c r="I912" s="141"/>
      <c r="K912" s="49"/>
      <c r="L912" s="151">
        <f t="shared" ref="L912:L975" si="21">C912</f>
        <v>0</v>
      </c>
      <c r="M912" s="36"/>
      <c r="N912" s="36"/>
      <c r="O912" s="36"/>
      <c r="P912" s="36"/>
      <c r="Q912" s="173"/>
      <c r="R912" s="174" t="e">
        <f>VLOOKUP(Q912,Sheet5!$B$20:$C$23,2)</f>
        <v>#N/A</v>
      </c>
      <c r="S912" s="172"/>
      <c r="T912" s="141"/>
    </row>
    <row r="913" spans="2:20" ht="15.75" thickBot="1" x14ac:dyDescent="0.3">
      <c r="B913" s="35"/>
      <c r="C913" s="36"/>
      <c r="D913" s="36"/>
      <c r="E913" s="36"/>
      <c r="F913" s="36"/>
      <c r="G913" s="36"/>
      <c r="H913" s="36"/>
      <c r="I913" s="141"/>
      <c r="K913" s="49"/>
      <c r="L913" s="151">
        <f t="shared" si="21"/>
        <v>0</v>
      </c>
      <c r="M913" s="36"/>
      <c r="N913" s="36"/>
      <c r="O913" s="36"/>
      <c r="P913" s="36"/>
      <c r="Q913" s="173"/>
      <c r="R913" s="174" t="e">
        <f>VLOOKUP(Q913,Sheet5!$B$20:$C$23,2)</f>
        <v>#N/A</v>
      </c>
      <c r="S913" s="172"/>
      <c r="T913" s="141"/>
    </row>
    <row r="914" spans="2:20" ht="15.75" thickBot="1" x14ac:dyDescent="0.3">
      <c r="B914" s="35"/>
      <c r="C914" s="36"/>
      <c r="D914" s="36"/>
      <c r="E914" s="36"/>
      <c r="F914" s="36"/>
      <c r="G914" s="36"/>
      <c r="H914" s="36"/>
      <c r="I914" s="141"/>
      <c r="K914" s="49"/>
      <c r="L914" s="151">
        <f t="shared" si="21"/>
        <v>0</v>
      </c>
      <c r="M914" s="36"/>
      <c r="N914" s="36"/>
      <c r="O914" s="36"/>
      <c r="P914" s="36"/>
      <c r="Q914" s="173"/>
      <c r="R914" s="174" t="e">
        <f>VLOOKUP(Q914,Sheet5!$B$20:$C$23,2)</f>
        <v>#N/A</v>
      </c>
      <c r="S914" s="172"/>
      <c r="T914" s="141"/>
    </row>
    <row r="915" spans="2:20" ht="15.75" thickBot="1" x14ac:dyDescent="0.3">
      <c r="B915" s="35"/>
      <c r="C915" s="36"/>
      <c r="D915" s="36"/>
      <c r="E915" s="36"/>
      <c r="F915" s="36"/>
      <c r="G915" s="36"/>
      <c r="H915" s="36"/>
      <c r="I915" s="141"/>
      <c r="K915" s="49"/>
      <c r="L915" s="151">
        <f t="shared" si="21"/>
        <v>0</v>
      </c>
      <c r="M915" s="36"/>
      <c r="N915" s="36"/>
      <c r="O915" s="36"/>
      <c r="P915" s="36"/>
      <c r="Q915" s="173"/>
      <c r="R915" s="174" t="e">
        <f>VLOOKUP(Q915,Sheet5!$B$20:$C$23,2)</f>
        <v>#N/A</v>
      </c>
      <c r="S915" s="172"/>
      <c r="T915" s="141"/>
    </row>
    <row r="916" spans="2:20" ht="15.75" thickBot="1" x14ac:dyDescent="0.3">
      <c r="B916" s="35"/>
      <c r="C916" s="36"/>
      <c r="D916" s="36"/>
      <c r="E916" s="36"/>
      <c r="F916" s="36"/>
      <c r="G916" s="36"/>
      <c r="H916" s="36"/>
      <c r="I916" s="141"/>
      <c r="K916" s="49"/>
      <c r="L916" s="151">
        <f t="shared" si="21"/>
        <v>0</v>
      </c>
      <c r="M916" s="36"/>
      <c r="N916" s="36"/>
      <c r="O916" s="36"/>
      <c r="P916" s="36"/>
      <c r="Q916" s="173"/>
      <c r="R916" s="174" t="e">
        <f>VLOOKUP(Q916,Sheet5!$B$20:$C$23,2)</f>
        <v>#N/A</v>
      </c>
      <c r="S916" s="172"/>
      <c r="T916" s="141"/>
    </row>
    <row r="917" spans="2:20" ht="15.75" thickBot="1" x14ac:dyDescent="0.3">
      <c r="B917" s="35"/>
      <c r="C917" s="36"/>
      <c r="D917" s="36"/>
      <c r="E917" s="36"/>
      <c r="F917" s="36"/>
      <c r="G917" s="36"/>
      <c r="H917" s="36"/>
      <c r="I917" s="141"/>
      <c r="K917" s="49"/>
      <c r="L917" s="151">
        <f t="shared" si="21"/>
        <v>0</v>
      </c>
      <c r="M917" s="36"/>
      <c r="N917" s="36"/>
      <c r="O917" s="36"/>
      <c r="P917" s="36"/>
      <c r="Q917" s="173"/>
      <c r="R917" s="174" t="e">
        <f>VLOOKUP(Q917,Sheet5!$B$20:$C$23,2)</f>
        <v>#N/A</v>
      </c>
      <c r="S917" s="172"/>
      <c r="T917" s="141"/>
    </row>
    <row r="918" spans="2:20" ht="15.75" thickBot="1" x14ac:dyDescent="0.3">
      <c r="B918" s="35"/>
      <c r="C918" s="36"/>
      <c r="D918" s="36"/>
      <c r="E918" s="36"/>
      <c r="F918" s="36"/>
      <c r="G918" s="36"/>
      <c r="H918" s="36"/>
      <c r="I918" s="141"/>
      <c r="K918" s="49"/>
      <c r="L918" s="151">
        <f t="shared" si="21"/>
        <v>0</v>
      </c>
      <c r="M918" s="36"/>
      <c r="N918" s="36"/>
      <c r="O918" s="36"/>
      <c r="P918" s="36"/>
      <c r="Q918" s="173"/>
      <c r="R918" s="174" t="e">
        <f>VLOOKUP(Q918,Sheet5!$B$20:$C$23,2)</f>
        <v>#N/A</v>
      </c>
      <c r="S918" s="172"/>
      <c r="T918" s="141"/>
    </row>
    <row r="919" spans="2:20" ht="15.75" thickBot="1" x14ac:dyDescent="0.3">
      <c r="B919" s="35"/>
      <c r="C919" s="36"/>
      <c r="D919" s="36"/>
      <c r="E919" s="36"/>
      <c r="F919" s="36"/>
      <c r="G919" s="36"/>
      <c r="H919" s="36"/>
      <c r="I919" s="141"/>
      <c r="K919" s="49"/>
      <c r="L919" s="151">
        <f t="shared" si="21"/>
        <v>0</v>
      </c>
      <c r="M919" s="36"/>
      <c r="N919" s="36"/>
      <c r="O919" s="36"/>
      <c r="P919" s="36"/>
      <c r="Q919" s="173"/>
      <c r="R919" s="174" t="e">
        <f>VLOOKUP(Q919,Sheet5!$B$20:$C$23,2)</f>
        <v>#N/A</v>
      </c>
      <c r="S919" s="172"/>
      <c r="T919" s="141"/>
    </row>
    <row r="920" spans="2:20" ht="15.75" thickBot="1" x14ac:dyDescent="0.3">
      <c r="B920" s="35"/>
      <c r="C920" s="36"/>
      <c r="D920" s="36"/>
      <c r="E920" s="36"/>
      <c r="F920" s="36"/>
      <c r="G920" s="36"/>
      <c r="H920" s="36"/>
      <c r="I920" s="141"/>
      <c r="K920" s="49"/>
      <c r="L920" s="151">
        <f t="shared" si="21"/>
        <v>0</v>
      </c>
      <c r="M920" s="36"/>
      <c r="N920" s="36"/>
      <c r="O920" s="36"/>
      <c r="P920" s="36"/>
      <c r="Q920" s="173"/>
      <c r="R920" s="174" t="e">
        <f>VLOOKUP(Q920,Sheet5!$B$20:$C$23,2)</f>
        <v>#N/A</v>
      </c>
      <c r="S920" s="172"/>
      <c r="T920" s="141"/>
    </row>
    <row r="921" spans="2:20" ht="15.75" thickBot="1" x14ac:dyDescent="0.3">
      <c r="B921" s="35"/>
      <c r="C921" s="36"/>
      <c r="D921" s="36"/>
      <c r="E921" s="36"/>
      <c r="F921" s="36"/>
      <c r="G921" s="36"/>
      <c r="H921" s="36"/>
      <c r="I921" s="141"/>
      <c r="K921" s="49"/>
      <c r="L921" s="151">
        <f t="shared" si="21"/>
        <v>0</v>
      </c>
      <c r="M921" s="36"/>
      <c r="N921" s="36"/>
      <c r="O921" s="36"/>
      <c r="P921" s="36"/>
      <c r="Q921" s="173"/>
      <c r="R921" s="174" t="e">
        <f>VLOOKUP(Q921,Sheet5!$B$20:$C$23,2)</f>
        <v>#N/A</v>
      </c>
      <c r="S921" s="172"/>
      <c r="T921" s="141"/>
    </row>
    <row r="922" spans="2:20" ht="15.75" thickBot="1" x14ac:dyDescent="0.3">
      <c r="B922" s="35"/>
      <c r="C922" s="36"/>
      <c r="D922" s="36"/>
      <c r="E922" s="36"/>
      <c r="F922" s="36"/>
      <c r="G922" s="36"/>
      <c r="H922" s="36"/>
      <c r="I922" s="141"/>
      <c r="K922" s="49"/>
      <c r="L922" s="151">
        <f t="shared" si="21"/>
        <v>0</v>
      </c>
      <c r="M922" s="36"/>
      <c r="N922" s="36"/>
      <c r="O922" s="36"/>
      <c r="P922" s="36"/>
      <c r="Q922" s="173"/>
      <c r="R922" s="174" t="e">
        <f>VLOOKUP(Q922,Sheet5!$B$20:$C$23,2)</f>
        <v>#N/A</v>
      </c>
      <c r="S922" s="172"/>
      <c r="T922" s="141"/>
    </row>
    <row r="923" spans="2:20" ht="15.75" thickBot="1" x14ac:dyDescent="0.3">
      <c r="B923" s="35"/>
      <c r="C923" s="36"/>
      <c r="D923" s="36"/>
      <c r="E923" s="36"/>
      <c r="F923" s="36"/>
      <c r="G923" s="36"/>
      <c r="H923" s="36"/>
      <c r="I923" s="141"/>
      <c r="K923" s="49"/>
      <c r="L923" s="151">
        <f t="shared" si="21"/>
        <v>0</v>
      </c>
      <c r="M923" s="36"/>
      <c r="N923" s="36"/>
      <c r="O923" s="36"/>
      <c r="P923" s="36"/>
      <c r="Q923" s="173"/>
      <c r="R923" s="174" t="e">
        <f>VLOOKUP(Q923,Sheet5!$B$20:$C$23,2)</f>
        <v>#N/A</v>
      </c>
      <c r="S923" s="172"/>
      <c r="T923" s="141"/>
    </row>
    <row r="924" spans="2:20" ht="15.75" thickBot="1" x14ac:dyDescent="0.3">
      <c r="B924" s="35"/>
      <c r="C924" s="36"/>
      <c r="D924" s="36"/>
      <c r="E924" s="36"/>
      <c r="F924" s="36"/>
      <c r="G924" s="36"/>
      <c r="H924" s="36"/>
      <c r="I924" s="141"/>
      <c r="K924" s="49"/>
      <c r="L924" s="151">
        <f t="shared" si="21"/>
        <v>0</v>
      </c>
      <c r="M924" s="36"/>
      <c r="N924" s="36"/>
      <c r="O924" s="36"/>
      <c r="P924" s="36"/>
      <c r="Q924" s="173"/>
      <c r="R924" s="174" t="e">
        <f>VLOOKUP(Q924,Sheet5!$B$20:$C$23,2)</f>
        <v>#N/A</v>
      </c>
      <c r="S924" s="172"/>
      <c r="T924" s="141"/>
    </row>
    <row r="925" spans="2:20" ht="15.75" thickBot="1" x14ac:dyDescent="0.3">
      <c r="B925" s="35"/>
      <c r="C925" s="36"/>
      <c r="D925" s="36"/>
      <c r="E925" s="36"/>
      <c r="F925" s="36"/>
      <c r="G925" s="36"/>
      <c r="H925" s="36"/>
      <c r="I925" s="141"/>
      <c r="K925" s="49"/>
      <c r="L925" s="151">
        <f t="shared" si="21"/>
        <v>0</v>
      </c>
      <c r="M925" s="36"/>
      <c r="N925" s="36"/>
      <c r="O925" s="36"/>
      <c r="P925" s="36"/>
      <c r="Q925" s="173"/>
      <c r="R925" s="174" t="e">
        <f>VLOOKUP(Q925,Sheet5!$B$20:$C$23,2)</f>
        <v>#N/A</v>
      </c>
      <c r="S925" s="172"/>
      <c r="T925" s="141"/>
    </row>
    <row r="926" spans="2:20" ht="15.75" thickBot="1" x14ac:dyDescent="0.3">
      <c r="B926" s="35"/>
      <c r="C926" s="36"/>
      <c r="D926" s="36"/>
      <c r="E926" s="36"/>
      <c r="F926" s="36"/>
      <c r="G926" s="36"/>
      <c r="H926" s="36"/>
      <c r="I926" s="141"/>
      <c r="K926" s="49"/>
      <c r="L926" s="151">
        <f t="shared" si="21"/>
        <v>0</v>
      </c>
      <c r="M926" s="36"/>
      <c r="N926" s="36"/>
      <c r="O926" s="36"/>
      <c r="P926" s="36"/>
      <c r="Q926" s="173"/>
      <c r="R926" s="174" t="e">
        <f>VLOOKUP(Q926,Sheet5!$B$20:$C$23,2)</f>
        <v>#N/A</v>
      </c>
      <c r="S926" s="172"/>
      <c r="T926" s="141"/>
    </row>
    <row r="927" spans="2:20" ht="15.75" thickBot="1" x14ac:dyDescent="0.3">
      <c r="B927" s="35"/>
      <c r="C927" s="36"/>
      <c r="D927" s="36"/>
      <c r="E927" s="36"/>
      <c r="F927" s="36"/>
      <c r="G927" s="36"/>
      <c r="H927" s="36"/>
      <c r="I927" s="141"/>
      <c r="K927" s="49"/>
      <c r="L927" s="151">
        <f t="shared" si="21"/>
        <v>0</v>
      </c>
      <c r="M927" s="36"/>
      <c r="N927" s="36"/>
      <c r="O927" s="36"/>
      <c r="P927" s="36"/>
      <c r="Q927" s="173"/>
      <c r="R927" s="174" t="e">
        <f>VLOOKUP(Q927,Sheet5!$B$20:$C$23,2)</f>
        <v>#N/A</v>
      </c>
      <c r="S927" s="172"/>
      <c r="T927" s="141"/>
    </row>
    <row r="928" spans="2:20" ht="15.75" thickBot="1" x14ac:dyDescent="0.3">
      <c r="B928" s="35"/>
      <c r="C928" s="36"/>
      <c r="D928" s="36"/>
      <c r="E928" s="36"/>
      <c r="F928" s="36"/>
      <c r="G928" s="36"/>
      <c r="H928" s="36"/>
      <c r="I928" s="141"/>
      <c r="K928" s="49"/>
      <c r="L928" s="151">
        <f t="shared" si="21"/>
        <v>0</v>
      </c>
      <c r="M928" s="36"/>
      <c r="N928" s="36"/>
      <c r="O928" s="36"/>
      <c r="P928" s="36"/>
      <c r="Q928" s="173"/>
      <c r="R928" s="174" t="e">
        <f>VLOOKUP(Q928,Sheet5!$B$20:$C$23,2)</f>
        <v>#N/A</v>
      </c>
      <c r="S928" s="172"/>
      <c r="T928" s="141"/>
    </row>
    <row r="929" spans="2:20" ht="15.75" thickBot="1" x14ac:dyDescent="0.3">
      <c r="B929" s="35"/>
      <c r="C929" s="36"/>
      <c r="D929" s="36"/>
      <c r="E929" s="36"/>
      <c r="F929" s="36"/>
      <c r="G929" s="36"/>
      <c r="H929" s="36"/>
      <c r="I929" s="141"/>
      <c r="K929" s="49"/>
      <c r="L929" s="151">
        <f t="shared" si="21"/>
        <v>0</v>
      </c>
      <c r="M929" s="36"/>
      <c r="N929" s="36"/>
      <c r="O929" s="36"/>
      <c r="P929" s="36"/>
      <c r="Q929" s="173"/>
      <c r="R929" s="174" t="e">
        <f>VLOOKUP(Q929,Sheet5!$B$20:$C$23,2)</f>
        <v>#N/A</v>
      </c>
      <c r="S929" s="172"/>
      <c r="T929" s="141"/>
    </row>
    <row r="930" spans="2:20" ht="15.75" thickBot="1" x14ac:dyDescent="0.3">
      <c r="B930" s="35"/>
      <c r="C930" s="36"/>
      <c r="D930" s="36"/>
      <c r="E930" s="36"/>
      <c r="F930" s="36"/>
      <c r="G930" s="36"/>
      <c r="H930" s="36"/>
      <c r="I930" s="141"/>
      <c r="K930" s="49"/>
      <c r="L930" s="151">
        <f t="shared" si="21"/>
        <v>0</v>
      </c>
      <c r="M930" s="36"/>
      <c r="N930" s="36"/>
      <c r="O930" s="36"/>
      <c r="P930" s="36"/>
      <c r="Q930" s="173"/>
      <c r="R930" s="174" t="e">
        <f>VLOOKUP(Q930,Sheet5!$B$20:$C$23,2)</f>
        <v>#N/A</v>
      </c>
      <c r="S930" s="172"/>
      <c r="T930" s="141"/>
    </row>
    <row r="931" spans="2:20" ht="15.75" thickBot="1" x14ac:dyDescent="0.3">
      <c r="B931" s="35"/>
      <c r="C931" s="36"/>
      <c r="D931" s="36"/>
      <c r="E931" s="36"/>
      <c r="F931" s="36"/>
      <c r="G931" s="36"/>
      <c r="H931" s="36"/>
      <c r="I931" s="141"/>
      <c r="K931" s="49"/>
      <c r="L931" s="151">
        <f t="shared" si="21"/>
        <v>0</v>
      </c>
      <c r="M931" s="36"/>
      <c r="N931" s="36"/>
      <c r="O931" s="36"/>
      <c r="P931" s="36"/>
      <c r="Q931" s="173"/>
      <c r="R931" s="174" t="e">
        <f>VLOOKUP(Q931,Sheet5!$B$20:$C$23,2)</f>
        <v>#N/A</v>
      </c>
      <c r="S931" s="172"/>
      <c r="T931" s="141"/>
    </row>
    <row r="932" spans="2:20" ht="15.75" thickBot="1" x14ac:dyDescent="0.3">
      <c r="B932" s="35"/>
      <c r="C932" s="36"/>
      <c r="D932" s="36"/>
      <c r="E932" s="36"/>
      <c r="F932" s="36"/>
      <c r="G932" s="36"/>
      <c r="H932" s="36"/>
      <c r="I932" s="141"/>
      <c r="K932" s="49"/>
      <c r="L932" s="151">
        <f t="shared" si="21"/>
        <v>0</v>
      </c>
      <c r="M932" s="36"/>
      <c r="N932" s="36"/>
      <c r="O932" s="36"/>
      <c r="P932" s="36"/>
      <c r="Q932" s="173"/>
      <c r="R932" s="174" t="e">
        <f>VLOOKUP(Q932,Sheet5!$B$20:$C$23,2)</f>
        <v>#N/A</v>
      </c>
      <c r="S932" s="172"/>
      <c r="T932" s="141"/>
    </row>
    <row r="933" spans="2:20" ht="15.75" thickBot="1" x14ac:dyDescent="0.3">
      <c r="B933" s="35"/>
      <c r="C933" s="36"/>
      <c r="D933" s="36"/>
      <c r="E933" s="36"/>
      <c r="F933" s="36"/>
      <c r="G933" s="36"/>
      <c r="H933" s="36"/>
      <c r="I933" s="141"/>
      <c r="K933" s="49"/>
      <c r="L933" s="151">
        <f t="shared" si="21"/>
        <v>0</v>
      </c>
      <c r="M933" s="36"/>
      <c r="N933" s="36"/>
      <c r="O933" s="36"/>
      <c r="P933" s="36"/>
      <c r="Q933" s="173"/>
      <c r="R933" s="174" t="e">
        <f>VLOOKUP(Q933,Sheet5!$B$20:$C$23,2)</f>
        <v>#N/A</v>
      </c>
      <c r="S933" s="172"/>
      <c r="T933" s="141"/>
    </row>
    <row r="934" spans="2:20" ht="15.75" thickBot="1" x14ac:dyDescent="0.3">
      <c r="B934" s="35"/>
      <c r="C934" s="36"/>
      <c r="D934" s="36"/>
      <c r="E934" s="36"/>
      <c r="F934" s="36"/>
      <c r="G934" s="36"/>
      <c r="H934" s="36"/>
      <c r="I934" s="141"/>
      <c r="K934" s="49"/>
      <c r="L934" s="151">
        <f t="shared" si="21"/>
        <v>0</v>
      </c>
      <c r="M934" s="36"/>
      <c r="N934" s="36"/>
      <c r="O934" s="36"/>
      <c r="P934" s="36"/>
      <c r="Q934" s="173"/>
      <c r="R934" s="174" t="e">
        <f>VLOOKUP(Q934,Sheet5!$B$20:$C$23,2)</f>
        <v>#N/A</v>
      </c>
      <c r="S934" s="172"/>
      <c r="T934" s="141"/>
    </row>
    <row r="935" spans="2:20" ht="15.75" thickBot="1" x14ac:dyDescent="0.3">
      <c r="B935" s="35"/>
      <c r="C935" s="36"/>
      <c r="D935" s="36"/>
      <c r="E935" s="36"/>
      <c r="F935" s="36"/>
      <c r="G935" s="36"/>
      <c r="H935" s="36"/>
      <c r="I935" s="141"/>
      <c r="K935" s="49"/>
      <c r="L935" s="151">
        <f t="shared" si="21"/>
        <v>0</v>
      </c>
      <c r="M935" s="36"/>
      <c r="N935" s="36"/>
      <c r="O935" s="36"/>
      <c r="P935" s="36"/>
      <c r="Q935" s="173"/>
      <c r="R935" s="174" t="e">
        <f>VLOOKUP(Q935,Sheet5!$B$20:$C$23,2)</f>
        <v>#N/A</v>
      </c>
      <c r="S935" s="172"/>
      <c r="T935" s="141"/>
    </row>
    <row r="936" spans="2:20" ht="15.75" thickBot="1" x14ac:dyDescent="0.3">
      <c r="B936" s="35"/>
      <c r="C936" s="36"/>
      <c r="D936" s="36"/>
      <c r="E936" s="36"/>
      <c r="F936" s="36"/>
      <c r="G936" s="36"/>
      <c r="H936" s="36"/>
      <c r="I936" s="141"/>
      <c r="K936" s="49"/>
      <c r="L936" s="151">
        <f t="shared" si="21"/>
        <v>0</v>
      </c>
      <c r="M936" s="36"/>
      <c r="N936" s="36"/>
      <c r="O936" s="36"/>
      <c r="P936" s="36"/>
      <c r="Q936" s="173"/>
      <c r="R936" s="174" t="e">
        <f>VLOOKUP(Q936,Sheet5!$B$20:$C$23,2)</f>
        <v>#N/A</v>
      </c>
      <c r="S936" s="172"/>
      <c r="T936" s="141"/>
    </row>
    <row r="937" spans="2:20" ht="15.75" thickBot="1" x14ac:dyDescent="0.3">
      <c r="B937" s="35"/>
      <c r="C937" s="36"/>
      <c r="D937" s="36"/>
      <c r="E937" s="36"/>
      <c r="F937" s="36"/>
      <c r="G937" s="36"/>
      <c r="H937" s="36"/>
      <c r="I937" s="141"/>
      <c r="K937" s="49"/>
      <c r="L937" s="151">
        <f t="shared" si="21"/>
        <v>0</v>
      </c>
      <c r="M937" s="36"/>
      <c r="N937" s="36"/>
      <c r="O937" s="36"/>
      <c r="P937" s="36"/>
      <c r="Q937" s="173"/>
      <c r="R937" s="174" t="e">
        <f>VLOOKUP(Q937,Sheet5!$B$20:$C$23,2)</f>
        <v>#N/A</v>
      </c>
      <c r="S937" s="172"/>
      <c r="T937" s="141"/>
    </row>
    <row r="938" spans="2:20" ht="15.75" thickBot="1" x14ac:dyDescent="0.3">
      <c r="B938" s="35"/>
      <c r="C938" s="36"/>
      <c r="D938" s="36"/>
      <c r="E938" s="36"/>
      <c r="F938" s="36"/>
      <c r="G938" s="36"/>
      <c r="H938" s="36"/>
      <c r="I938" s="141"/>
      <c r="K938" s="49"/>
      <c r="L938" s="151">
        <f t="shared" si="21"/>
        <v>0</v>
      </c>
      <c r="M938" s="36"/>
      <c r="N938" s="36"/>
      <c r="O938" s="36"/>
      <c r="P938" s="36"/>
      <c r="Q938" s="173"/>
      <c r="R938" s="174" t="e">
        <f>VLOOKUP(Q938,Sheet5!$B$20:$C$23,2)</f>
        <v>#N/A</v>
      </c>
      <c r="S938" s="172"/>
      <c r="T938" s="141"/>
    </row>
    <row r="939" spans="2:20" ht="15.75" thickBot="1" x14ac:dyDescent="0.3">
      <c r="B939" s="35"/>
      <c r="C939" s="36"/>
      <c r="D939" s="36"/>
      <c r="E939" s="36"/>
      <c r="F939" s="36"/>
      <c r="G939" s="36"/>
      <c r="H939" s="36"/>
      <c r="I939" s="141"/>
      <c r="K939" s="49"/>
      <c r="L939" s="151">
        <f t="shared" si="21"/>
        <v>0</v>
      </c>
      <c r="M939" s="36"/>
      <c r="N939" s="36"/>
      <c r="O939" s="36"/>
      <c r="P939" s="36"/>
      <c r="Q939" s="173"/>
      <c r="R939" s="174" t="e">
        <f>VLOOKUP(Q939,Sheet5!$B$20:$C$23,2)</f>
        <v>#N/A</v>
      </c>
      <c r="S939" s="172"/>
      <c r="T939" s="141"/>
    </row>
    <row r="940" spans="2:20" ht="15.75" thickBot="1" x14ac:dyDescent="0.3">
      <c r="B940" s="35"/>
      <c r="C940" s="36"/>
      <c r="D940" s="36"/>
      <c r="E940" s="36"/>
      <c r="F940" s="36"/>
      <c r="G940" s="36"/>
      <c r="H940" s="36"/>
      <c r="I940" s="141"/>
      <c r="K940" s="49"/>
      <c r="L940" s="151">
        <f t="shared" si="21"/>
        <v>0</v>
      </c>
      <c r="M940" s="36"/>
      <c r="N940" s="36"/>
      <c r="O940" s="36"/>
      <c r="P940" s="36"/>
      <c r="Q940" s="173"/>
      <c r="R940" s="174" t="e">
        <f>VLOOKUP(Q940,Sheet5!$B$20:$C$23,2)</f>
        <v>#N/A</v>
      </c>
      <c r="S940" s="172"/>
      <c r="T940" s="141"/>
    </row>
    <row r="941" spans="2:20" ht="15.75" thickBot="1" x14ac:dyDescent="0.3">
      <c r="B941" s="35"/>
      <c r="C941" s="36"/>
      <c r="D941" s="36"/>
      <c r="E941" s="36"/>
      <c r="F941" s="36"/>
      <c r="G941" s="36"/>
      <c r="H941" s="36"/>
      <c r="I941" s="141"/>
      <c r="K941" s="49"/>
      <c r="L941" s="151">
        <f t="shared" si="21"/>
        <v>0</v>
      </c>
      <c r="M941" s="36"/>
      <c r="N941" s="36"/>
      <c r="O941" s="36"/>
      <c r="P941" s="36"/>
      <c r="Q941" s="173"/>
      <c r="R941" s="174" t="e">
        <f>VLOOKUP(Q941,Sheet5!$B$20:$C$23,2)</f>
        <v>#N/A</v>
      </c>
      <c r="S941" s="172"/>
      <c r="T941" s="141"/>
    </row>
    <row r="942" spans="2:20" ht="15.75" thickBot="1" x14ac:dyDescent="0.3">
      <c r="B942" s="35"/>
      <c r="C942" s="36"/>
      <c r="D942" s="36"/>
      <c r="E942" s="36"/>
      <c r="F942" s="36"/>
      <c r="G942" s="36"/>
      <c r="H942" s="36"/>
      <c r="I942" s="141"/>
      <c r="K942" s="49"/>
      <c r="L942" s="151">
        <f t="shared" si="21"/>
        <v>0</v>
      </c>
      <c r="M942" s="36"/>
      <c r="N942" s="36"/>
      <c r="O942" s="36"/>
      <c r="P942" s="36"/>
      <c r="Q942" s="173"/>
      <c r="R942" s="174" t="e">
        <f>VLOOKUP(Q942,Sheet5!$B$20:$C$23,2)</f>
        <v>#N/A</v>
      </c>
      <c r="S942" s="172"/>
      <c r="T942" s="141"/>
    </row>
    <row r="943" spans="2:20" ht="15.75" thickBot="1" x14ac:dyDescent="0.3">
      <c r="B943" s="35"/>
      <c r="C943" s="36"/>
      <c r="D943" s="36"/>
      <c r="E943" s="36"/>
      <c r="F943" s="36"/>
      <c r="G943" s="36"/>
      <c r="H943" s="36"/>
      <c r="I943" s="141"/>
      <c r="K943" s="49"/>
      <c r="L943" s="151">
        <f t="shared" si="21"/>
        <v>0</v>
      </c>
      <c r="M943" s="36"/>
      <c r="N943" s="36"/>
      <c r="O943" s="36"/>
      <c r="P943" s="36"/>
      <c r="Q943" s="173"/>
      <c r="R943" s="174" t="e">
        <f>VLOOKUP(Q943,Sheet5!$B$20:$C$23,2)</f>
        <v>#N/A</v>
      </c>
      <c r="S943" s="172"/>
      <c r="T943" s="141"/>
    </row>
    <row r="944" spans="2:20" ht="15.75" thickBot="1" x14ac:dyDescent="0.3">
      <c r="B944" s="35"/>
      <c r="C944" s="36"/>
      <c r="D944" s="36"/>
      <c r="E944" s="36"/>
      <c r="F944" s="36"/>
      <c r="G944" s="36"/>
      <c r="H944" s="36"/>
      <c r="I944" s="141"/>
      <c r="K944" s="49"/>
      <c r="L944" s="151">
        <f t="shared" si="21"/>
        <v>0</v>
      </c>
      <c r="M944" s="36"/>
      <c r="N944" s="36"/>
      <c r="O944" s="36"/>
      <c r="P944" s="36"/>
      <c r="Q944" s="173"/>
      <c r="R944" s="174" t="e">
        <f>VLOOKUP(Q944,Sheet5!$B$20:$C$23,2)</f>
        <v>#N/A</v>
      </c>
      <c r="S944" s="172"/>
      <c r="T944" s="141"/>
    </row>
    <row r="945" spans="2:20" ht="15.75" thickBot="1" x14ac:dyDescent="0.3">
      <c r="B945" s="35"/>
      <c r="C945" s="36"/>
      <c r="D945" s="36"/>
      <c r="E945" s="36"/>
      <c r="F945" s="36"/>
      <c r="G945" s="36"/>
      <c r="H945" s="36"/>
      <c r="I945" s="141"/>
      <c r="K945" s="49"/>
      <c r="L945" s="151">
        <f t="shared" si="21"/>
        <v>0</v>
      </c>
      <c r="M945" s="36"/>
      <c r="N945" s="36"/>
      <c r="O945" s="36"/>
      <c r="P945" s="36"/>
      <c r="Q945" s="173"/>
      <c r="R945" s="174" t="e">
        <f>VLOOKUP(Q945,Sheet5!$B$20:$C$23,2)</f>
        <v>#N/A</v>
      </c>
      <c r="S945" s="172"/>
      <c r="T945" s="141"/>
    </row>
    <row r="946" spans="2:20" ht="15.75" thickBot="1" x14ac:dyDescent="0.3">
      <c r="B946" s="35"/>
      <c r="C946" s="36"/>
      <c r="D946" s="36"/>
      <c r="E946" s="36"/>
      <c r="F946" s="36"/>
      <c r="G946" s="36"/>
      <c r="H946" s="36"/>
      <c r="I946" s="141"/>
      <c r="K946" s="49"/>
      <c r="L946" s="151">
        <f t="shared" si="21"/>
        <v>0</v>
      </c>
      <c r="M946" s="36"/>
      <c r="N946" s="36"/>
      <c r="O946" s="36"/>
      <c r="P946" s="36"/>
      <c r="Q946" s="173"/>
      <c r="R946" s="174" t="e">
        <f>VLOOKUP(Q946,Sheet5!$B$20:$C$23,2)</f>
        <v>#N/A</v>
      </c>
      <c r="S946" s="172"/>
      <c r="T946" s="141"/>
    </row>
    <row r="947" spans="2:20" ht="15.75" thickBot="1" x14ac:dyDescent="0.3">
      <c r="B947" s="35"/>
      <c r="C947" s="36"/>
      <c r="D947" s="36"/>
      <c r="E947" s="36"/>
      <c r="F947" s="36"/>
      <c r="G947" s="36"/>
      <c r="H947" s="36"/>
      <c r="I947" s="141"/>
      <c r="K947" s="49"/>
      <c r="L947" s="151">
        <f t="shared" si="21"/>
        <v>0</v>
      </c>
      <c r="M947" s="36"/>
      <c r="N947" s="36"/>
      <c r="O947" s="36"/>
      <c r="P947" s="36"/>
      <c r="Q947" s="173"/>
      <c r="R947" s="174" t="e">
        <f>VLOOKUP(Q947,Sheet5!$B$20:$C$23,2)</f>
        <v>#N/A</v>
      </c>
      <c r="S947" s="172"/>
      <c r="T947" s="141"/>
    </row>
    <row r="948" spans="2:20" ht="15.75" thickBot="1" x14ac:dyDescent="0.3">
      <c r="B948" s="35"/>
      <c r="C948" s="36"/>
      <c r="D948" s="36"/>
      <c r="E948" s="36"/>
      <c r="F948" s="36"/>
      <c r="G948" s="36"/>
      <c r="H948" s="36"/>
      <c r="I948" s="141"/>
      <c r="K948" s="49"/>
      <c r="L948" s="151">
        <f t="shared" si="21"/>
        <v>0</v>
      </c>
      <c r="M948" s="36"/>
      <c r="N948" s="36"/>
      <c r="O948" s="36"/>
      <c r="P948" s="36"/>
      <c r="Q948" s="173"/>
      <c r="R948" s="174" t="e">
        <f>VLOOKUP(Q948,Sheet5!$B$20:$C$23,2)</f>
        <v>#N/A</v>
      </c>
      <c r="S948" s="172"/>
      <c r="T948" s="141"/>
    </row>
    <row r="949" spans="2:20" ht="15.75" thickBot="1" x14ac:dyDescent="0.3">
      <c r="B949" s="35"/>
      <c r="C949" s="36"/>
      <c r="D949" s="36"/>
      <c r="E949" s="36"/>
      <c r="F949" s="36"/>
      <c r="G949" s="36"/>
      <c r="H949" s="36"/>
      <c r="I949" s="141"/>
      <c r="K949" s="49"/>
      <c r="L949" s="151">
        <f t="shared" si="21"/>
        <v>0</v>
      </c>
      <c r="M949" s="36"/>
      <c r="N949" s="36"/>
      <c r="O949" s="36"/>
      <c r="P949" s="36"/>
      <c r="Q949" s="173"/>
      <c r="R949" s="174" t="e">
        <f>VLOOKUP(Q949,Sheet5!$B$20:$C$23,2)</f>
        <v>#N/A</v>
      </c>
      <c r="S949" s="172"/>
      <c r="T949" s="141"/>
    </row>
    <row r="950" spans="2:20" ht="15.75" thickBot="1" x14ac:dyDescent="0.3">
      <c r="B950" s="35"/>
      <c r="C950" s="36"/>
      <c r="D950" s="36"/>
      <c r="E950" s="36"/>
      <c r="F950" s="36"/>
      <c r="G950" s="36"/>
      <c r="H950" s="36"/>
      <c r="I950" s="141"/>
      <c r="K950" s="49"/>
      <c r="L950" s="151">
        <f t="shared" si="21"/>
        <v>0</v>
      </c>
      <c r="M950" s="36"/>
      <c r="N950" s="36"/>
      <c r="O950" s="36"/>
      <c r="P950" s="36"/>
      <c r="Q950" s="173"/>
      <c r="R950" s="174" t="e">
        <f>VLOOKUP(Q950,Sheet5!$B$20:$C$23,2)</f>
        <v>#N/A</v>
      </c>
      <c r="S950" s="172"/>
      <c r="T950" s="141"/>
    </row>
    <row r="951" spans="2:20" ht="15.75" thickBot="1" x14ac:dyDescent="0.3">
      <c r="B951" s="35"/>
      <c r="C951" s="36"/>
      <c r="D951" s="36"/>
      <c r="E951" s="36"/>
      <c r="F951" s="36"/>
      <c r="G951" s="36"/>
      <c r="H951" s="36"/>
      <c r="I951" s="141"/>
      <c r="K951" s="49"/>
      <c r="L951" s="151">
        <f t="shared" si="21"/>
        <v>0</v>
      </c>
      <c r="M951" s="36"/>
      <c r="N951" s="36"/>
      <c r="O951" s="36"/>
      <c r="P951" s="36"/>
      <c r="Q951" s="173"/>
      <c r="R951" s="174" t="e">
        <f>VLOOKUP(Q951,Sheet5!$B$20:$C$23,2)</f>
        <v>#N/A</v>
      </c>
      <c r="S951" s="172"/>
      <c r="T951" s="141"/>
    </row>
    <row r="952" spans="2:20" ht="15.75" thickBot="1" x14ac:dyDescent="0.3">
      <c r="B952" s="35"/>
      <c r="C952" s="36"/>
      <c r="D952" s="36"/>
      <c r="E952" s="36"/>
      <c r="F952" s="36"/>
      <c r="G952" s="36"/>
      <c r="H952" s="36"/>
      <c r="I952" s="141"/>
      <c r="K952" s="49"/>
      <c r="L952" s="151">
        <f t="shared" si="21"/>
        <v>0</v>
      </c>
      <c r="M952" s="36"/>
      <c r="N952" s="36"/>
      <c r="O952" s="36"/>
      <c r="P952" s="36"/>
      <c r="Q952" s="173"/>
      <c r="R952" s="174" t="e">
        <f>VLOOKUP(Q952,Sheet5!$B$20:$C$23,2)</f>
        <v>#N/A</v>
      </c>
      <c r="S952" s="172"/>
      <c r="T952" s="141"/>
    </row>
    <row r="953" spans="2:20" ht="15.75" thickBot="1" x14ac:dyDescent="0.3">
      <c r="B953" s="35"/>
      <c r="C953" s="36"/>
      <c r="D953" s="36"/>
      <c r="E953" s="36"/>
      <c r="F953" s="36"/>
      <c r="G953" s="36"/>
      <c r="H953" s="36"/>
      <c r="I953" s="141"/>
      <c r="K953" s="49"/>
      <c r="L953" s="151">
        <f t="shared" si="21"/>
        <v>0</v>
      </c>
      <c r="M953" s="36"/>
      <c r="N953" s="36"/>
      <c r="O953" s="36"/>
      <c r="P953" s="36"/>
      <c r="Q953" s="173"/>
      <c r="R953" s="174" t="e">
        <f>VLOOKUP(Q953,Sheet5!$B$20:$C$23,2)</f>
        <v>#N/A</v>
      </c>
      <c r="S953" s="172"/>
      <c r="T953" s="141"/>
    </row>
    <row r="954" spans="2:20" ht="15.75" thickBot="1" x14ac:dyDescent="0.3">
      <c r="B954" s="35"/>
      <c r="C954" s="36"/>
      <c r="D954" s="36"/>
      <c r="E954" s="36"/>
      <c r="F954" s="36"/>
      <c r="G954" s="36"/>
      <c r="H954" s="36"/>
      <c r="I954" s="141"/>
      <c r="K954" s="49"/>
      <c r="L954" s="151">
        <f t="shared" si="21"/>
        <v>0</v>
      </c>
      <c r="M954" s="36"/>
      <c r="N954" s="36"/>
      <c r="O954" s="36"/>
      <c r="P954" s="36"/>
      <c r="Q954" s="173"/>
      <c r="R954" s="174" t="e">
        <f>VLOOKUP(Q954,Sheet5!$B$20:$C$23,2)</f>
        <v>#N/A</v>
      </c>
      <c r="S954" s="172"/>
      <c r="T954" s="141"/>
    </row>
    <row r="955" spans="2:20" ht="15.75" thickBot="1" x14ac:dyDescent="0.3">
      <c r="B955" s="35"/>
      <c r="C955" s="36"/>
      <c r="D955" s="36"/>
      <c r="E955" s="36"/>
      <c r="F955" s="36"/>
      <c r="G955" s="36"/>
      <c r="H955" s="36"/>
      <c r="I955" s="141"/>
      <c r="K955" s="49"/>
      <c r="L955" s="151">
        <f t="shared" si="21"/>
        <v>0</v>
      </c>
      <c r="M955" s="36"/>
      <c r="N955" s="36"/>
      <c r="O955" s="36"/>
      <c r="P955" s="36"/>
      <c r="Q955" s="173"/>
      <c r="R955" s="174" t="e">
        <f>VLOOKUP(Q955,Sheet5!$B$20:$C$23,2)</f>
        <v>#N/A</v>
      </c>
      <c r="S955" s="172"/>
      <c r="T955" s="141"/>
    </row>
    <row r="956" spans="2:20" ht="15.75" thickBot="1" x14ac:dyDescent="0.3">
      <c r="B956" s="35"/>
      <c r="C956" s="36"/>
      <c r="D956" s="36"/>
      <c r="E956" s="36"/>
      <c r="F956" s="36"/>
      <c r="G956" s="36"/>
      <c r="H956" s="36"/>
      <c r="I956" s="141"/>
      <c r="K956" s="49"/>
      <c r="L956" s="151">
        <f t="shared" si="21"/>
        <v>0</v>
      </c>
      <c r="M956" s="36"/>
      <c r="N956" s="36"/>
      <c r="O956" s="36"/>
      <c r="P956" s="36"/>
      <c r="Q956" s="173"/>
      <c r="R956" s="174" t="e">
        <f>VLOOKUP(Q956,Sheet5!$B$20:$C$23,2)</f>
        <v>#N/A</v>
      </c>
      <c r="S956" s="172"/>
      <c r="T956" s="141"/>
    </row>
    <row r="957" spans="2:20" ht="15.75" thickBot="1" x14ac:dyDescent="0.3">
      <c r="B957" s="35"/>
      <c r="C957" s="36"/>
      <c r="D957" s="36"/>
      <c r="E957" s="36"/>
      <c r="F957" s="36"/>
      <c r="G957" s="36"/>
      <c r="H957" s="36"/>
      <c r="I957" s="141"/>
      <c r="K957" s="49"/>
      <c r="L957" s="151">
        <f t="shared" si="21"/>
        <v>0</v>
      </c>
      <c r="M957" s="36"/>
      <c r="N957" s="36"/>
      <c r="O957" s="36"/>
      <c r="P957" s="36"/>
      <c r="Q957" s="173"/>
      <c r="R957" s="174" t="e">
        <f>VLOOKUP(Q957,Sheet5!$B$20:$C$23,2)</f>
        <v>#N/A</v>
      </c>
      <c r="S957" s="172"/>
      <c r="T957" s="141"/>
    </row>
    <row r="958" spans="2:20" ht="15.75" thickBot="1" x14ac:dyDescent="0.3">
      <c r="B958" s="35"/>
      <c r="C958" s="36"/>
      <c r="D958" s="36"/>
      <c r="E958" s="36"/>
      <c r="F958" s="36"/>
      <c r="G958" s="36"/>
      <c r="H958" s="36"/>
      <c r="I958" s="141"/>
      <c r="K958" s="49"/>
      <c r="L958" s="151">
        <f t="shared" si="21"/>
        <v>0</v>
      </c>
      <c r="M958" s="36"/>
      <c r="N958" s="36"/>
      <c r="O958" s="36"/>
      <c r="P958" s="36"/>
      <c r="Q958" s="173"/>
      <c r="R958" s="174" t="e">
        <f>VLOOKUP(Q958,Sheet5!$B$20:$C$23,2)</f>
        <v>#N/A</v>
      </c>
      <c r="S958" s="172"/>
      <c r="T958" s="141"/>
    </row>
    <row r="959" spans="2:20" ht="15.75" thickBot="1" x14ac:dyDescent="0.3">
      <c r="B959" s="35"/>
      <c r="C959" s="36"/>
      <c r="D959" s="36"/>
      <c r="E959" s="36"/>
      <c r="F959" s="36"/>
      <c r="G959" s="36"/>
      <c r="H959" s="36"/>
      <c r="I959" s="141"/>
      <c r="K959" s="49"/>
      <c r="L959" s="151">
        <f t="shared" si="21"/>
        <v>0</v>
      </c>
      <c r="M959" s="36"/>
      <c r="N959" s="36"/>
      <c r="O959" s="36"/>
      <c r="P959" s="36"/>
      <c r="Q959" s="173"/>
      <c r="R959" s="174" t="e">
        <f>VLOOKUP(Q959,Sheet5!$B$20:$C$23,2)</f>
        <v>#N/A</v>
      </c>
      <c r="S959" s="172"/>
      <c r="T959" s="141"/>
    </row>
    <row r="960" spans="2:20" ht="15.75" thickBot="1" x14ac:dyDescent="0.3">
      <c r="B960" s="35"/>
      <c r="C960" s="36"/>
      <c r="D960" s="36"/>
      <c r="E960" s="36"/>
      <c r="F960" s="36"/>
      <c r="G960" s="36"/>
      <c r="H960" s="36"/>
      <c r="I960" s="141"/>
      <c r="K960" s="49"/>
      <c r="L960" s="151">
        <f t="shared" si="21"/>
        <v>0</v>
      </c>
      <c r="M960" s="36"/>
      <c r="N960" s="36"/>
      <c r="O960" s="36"/>
      <c r="P960" s="36"/>
      <c r="Q960" s="173"/>
      <c r="R960" s="174" t="e">
        <f>VLOOKUP(Q960,Sheet5!$B$20:$C$23,2)</f>
        <v>#N/A</v>
      </c>
      <c r="S960" s="172"/>
      <c r="T960" s="141"/>
    </row>
    <row r="961" spans="2:20" ht="15.75" thickBot="1" x14ac:dyDescent="0.3">
      <c r="B961" s="35"/>
      <c r="C961" s="36"/>
      <c r="D961" s="36"/>
      <c r="E961" s="36"/>
      <c r="F961" s="36"/>
      <c r="G961" s="36"/>
      <c r="H961" s="36"/>
      <c r="I961" s="141"/>
      <c r="K961" s="49"/>
      <c r="L961" s="151">
        <f t="shared" si="21"/>
        <v>0</v>
      </c>
      <c r="M961" s="36"/>
      <c r="N961" s="36"/>
      <c r="O961" s="36"/>
      <c r="P961" s="36"/>
      <c r="Q961" s="173"/>
      <c r="R961" s="174" t="e">
        <f>VLOOKUP(Q961,Sheet5!$B$20:$C$23,2)</f>
        <v>#N/A</v>
      </c>
      <c r="S961" s="172"/>
      <c r="T961" s="141"/>
    </row>
    <row r="962" spans="2:20" ht="15.75" thickBot="1" x14ac:dyDescent="0.3">
      <c r="B962" s="35"/>
      <c r="C962" s="36"/>
      <c r="D962" s="36"/>
      <c r="E962" s="36"/>
      <c r="F962" s="36"/>
      <c r="G962" s="36"/>
      <c r="H962" s="36"/>
      <c r="I962" s="141"/>
      <c r="K962" s="49"/>
      <c r="L962" s="151">
        <f t="shared" si="21"/>
        <v>0</v>
      </c>
      <c r="M962" s="36"/>
      <c r="N962" s="36"/>
      <c r="O962" s="36"/>
      <c r="P962" s="36"/>
      <c r="Q962" s="173"/>
      <c r="R962" s="174" t="e">
        <f>VLOOKUP(Q962,Sheet5!$B$20:$C$23,2)</f>
        <v>#N/A</v>
      </c>
      <c r="S962" s="172"/>
      <c r="T962" s="141"/>
    </row>
    <row r="963" spans="2:20" ht="15.75" thickBot="1" x14ac:dyDescent="0.3">
      <c r="B963" s="35"/>
      <c r="C963" s="36"/>
      <c r="D963" s="36"/>
      <c r="E963" s="36"/>
      <c r="F963" s="36"/>
      <c r="G963" s="36"/>
      <c r="H963" s="36"/>
      <c r="I963" s="141"/>
      <c r="K963" s="49"/>
      <c r="L963" s="151">
        <f t="shared" si="21"/>
        <v>0</v>
      </c>
      <c r="M963" s="36"/>
      <c r="N963" s="36"/>
      <c r="O963" s="36"/>
      <c r="P963" s="36"/>
      <c r="Q963" s="173"/>
      <c r="R963" s="174" t="e">
        <f>VLOOKUP(Q963,Sheet5!$B$20:$C$23,2)</f>
        <v>#N/A</v>
      </c>
      <c r="S963" s="172"/>
      <c r="T963" s="141"/>
    </row>
    <row r="964" spans="2:20" ht="15.75" thickBot="1" x14ac:dyDescent="0.3">
      <c r="B964" s="35"/>
      <c r="C964" s="36"/>
      <c r="D964" s="36"/>
      <c r="E964" s="36"/>
      <c r="F964" s="36"/>
      <c r="G964" s="36"/>
      <c r="H964" s="36"/>
      <c r="I964" s="141"/>
      <c r="K964" s="49"/>
      <c r="L964" s="151">
        <f t="shared" si="21"/>
        <v>0</v>
      </c>
      <c r="M964" s="36"/>
      <c r="N964" s="36"/>
      <c r="O964" s="36"/>
      <c r="P964" s="36"/>
      <c r="Q964" s="173"/>
      <c r="R964" s="174" t="e">
        <f>VLOOKUP(Q964,Sheet5!$B$20:$C$23,2)</f>
        <v>#N/A</v>
      </c>
      <c r="S964" s="172"/>
      <c r="T964" s="141"/>
    </row>
    <row r="965" spans="2:20" ht="15.75" thickBot="1" x14ac:dyDescent="0.3">
      <c r="B965" s="35"/>
      <c r="C965" s="36"/>
      <c r="D965" s="36"/>
      <c r="E965" s="36"/>
      <c r="F965" s="36"/>
      <c r="G965" s="36"/>
      <c r="H965" s="36"/>
      <c r="I965" s="141"/>
      <c r="K965" s="49"/>
      <c r="L965" s="151">
        <f t="shared" si="21"/>
        <v>0</v>
      </c>
      <c r="M965" s="36"/>
      <c r="N965" s="36"/>
      <c r="O965" s="36"/>
      <c r="P965" s="36"/>
      <c r="Q965" s="173"/>
      <c r="R965" s="174" t="e">
        <f>VLOOKUP(Q965,Sheet5!$B$20:$C$23,2)</f>
        <v>#N/A</v>
      </c>
      <c r="S965" s="172"/>
      <c r="T965" s="141"/>
    </row>
    <row r="966" spans="2:20" ht="15.75" thickBot="1" x14ac:dyDescent="0.3">
      <c r="B966" s="35"/>
      <c r="C966" s="36"/>
      <c r="D966" s="36"/>
      <c r="E966" s="36"/>
      <c r="F966" s="36"/>
      <c r="G966" s="36"/>
      <c r="H966" s="36"/>
      <c r="I966" s="141"/>
      <c r="K966" s="49"/>
      <c r="L966" s="151">
        <f t="shared" si="21"/>
        <v>0</v>
      </c>
      <c r="M966" s="36"/>
      <c r="N966" s="36"/>
      <c r="O966" s="36"/>
      <c r="P966" s="36"/>
      <c r="Q966" s="173"/>
      <c r="R966" s="174" t="e">
        <f>VLOOKUP(Q966,Sheet5!$B$20:$C$23,2)</f>
        <v>#N/A</v>
      </c>
      <c r="S966" s="172"/>
      <c r="T966" s="141"/>
    </row>
    <row r="967" spans="2:20" ht="15.75" thickBot="1" x14ac:dyDescent="0.3">
      <c r="B967" s="35"/>
      <c r="C967" s="36"/>
      <c r="D967" s="36"/>
      <c r="E967" s="36"/>
      <c r="F967" s="36"/>
      <c r="G967" s="36"/>
      <c r="H967" s="36"/>
      <c r="I967" s="141"/>
      <c r="K967" s="49"/>
      <c r="L967" s="151">
        <f t="shared" si="21"/>
        <v>0</v>
      </c>
      <c r="M967" s="36"/>
      <c r="N967" s="36"/>
      <c r="O967" s="36"/>
      <c r="P967" s="36"/>
      <c r="Q967" s="173"/>
      <c r="R967" s="174" t="e">
        <f>VLOOKUP(Q967,Sheet5!$B$20:$C$23,2)</f>
        <v>#N/A</v>
      </c>
      <c r="S967" s="172"/>
      <c r="T967" s="141"/>
    </row>
    <row r="968" spans="2:20" ht="15.75" thickBot="1" x14ac:dyDescent="0.3">
      <c r="B968" s="35"/>
      <c r="C968" s="36"/>
      <c r="D968" s="36"/>
      <c r="E968" s="36"/>
      <c r="F968" s="36"/>
      <c r="G968" s="36"/>
      <c r="H968" s="36"/>
      <c r="I968" s="141"/>
      <c r="K968" s="49"/>
      <c r="L968" s="151">
        <f t="shared" si="21"/>
        <v>0</v>
      </c>
      <c r="M968" s="36"/>
      <c r="N968" s="36"/>
      <c r="O968" s="36"/>
      <c r="P968" s="36"/>
      <c r="Q968" s="173"/>
      <c r="R968" s="174" t="e">
        <f>VLOOKUP(Q968,Sheet5!$B$20:$C$23,2)</f>
        <v>#N/A</v>
      </c>
      <c r="S968" s="172"/>
      <c r="T968" s="141"/>
    </row>
    <row r="969" spans="2:20" ht="15.75" thickBot="1" x14ac:dyDescent="0.3">
      <c r="B969" s="35"/>
      <c r="C969" s="36"/>
      <c r="D969" s="36"/>
      <c r="E969" s="36"/>
      <c r="F969" s="36"/>
      <c r="G969" s="36"/>
      <c r="H969" s="36"/>
      <c r="I969" s="141"/>
      <c r="K969" s="49"/>
      <c r="L969" s="151">
        <f t="shared" si="21"/>
        <v>0</v>
      </c>
      <c r="M969" s="36"/>
      <c r="N969" s="36"/>
      <c r="O969" s="36"/>
      <c r="P969" s="36"/>
      <c r="Q969" s="173"/>
      <c r="R969" s="174" t="e">
        <f>VLOOKUP(Q969,Sheet5!$B$20:$C$23,2)</f>
        <v>#N/A</v>
      </c>
      <c r="S969" s="172"/>
      <c r="T969" s="141"/>
    </row>
    <row r="970" spans="2:20" ht="15.75" thickBot="1" x14ac:dyDescent="0.3">
      <c r="B970" s="35"/>
      <c r="C970" s="36"/>
      <c r="D970" s="36"/>
      <c r="E970" s="36"/>
      <c r="F970" s="36"/>
      <c r="G970" s="36"/>
      <c r="H970" s="36"/>
      <c r="I970" s="141"/>
      <c r="K970" s="49"/>
      <c r="L970" s="151">
        <f t="shared" si="21"/>
        <v>0</v>
      </c>
      <c r="M970" s="36"/>
      <c r="N970" s="36"/>
      <c r="O970" s="36"/>
      <c r="P970" s="36"/>
      <c r="Q970" s="173"/>
      <c r="R970" s="174" t="e">
        <f>VLOOKUP(Q970,Sheet5!$B$20:$C$23,2)</f>
        <v>#N/A</v>
      </c>
      <c r="S970" s="172"/>
      <c r="T970" s="141"/>
    </row>
    <row r="971" spans="2:20" ht="15.75" thickBot="1" x14ac:dyDescent="0.3">
      <c r="B971" s="35"/>
      <c r="C971" s="36"/>
      <c r="D971" s="36"/>
      <c r="E971" s="36"/>
      <c r="F971" s="36"/>
      <c r="G971" s="36"/>
      <c r="H971" s="36"/>
      <c r="I971" s="141"/>
      <c r="K971" s="49"/>
      <c r="L971" s="151">
        <f t="shared" si="21"/>
        <v>0</v>
      </c>
      <c r="M971" s="36"/>
      <c r="N971" s="36"/>
      <c r="O971" s="36"/>
      <c r="P971" s="36"/>
      <c r="Q971" s="173"/>
      <c r="R971" s="174" t="e">
        <f>VLOOKUP(Q971,Sheet5!$B$20:$C$23,2)</f>
        <v>#N/A</v>
      </c>
      <c r="S971" s="172"/>
      <c r="T971" s="141"/>
    </row>
    <row r="972" spans="2:20" ht="15.75" thickBot="1" x14ac:dyDescent="0.3">
      <c r="B972" s="35"/>
      <c r="C972" s="36"/>
      <c r="D972" s="36"/>
      <c r="E972" s="36"/>
      <c r="F972" s="36"/>
      <c r="G972" s="36"/>
      <c r="H972" s="36"/>
      <c r="I972" s="141"/>
      <c r="K972" s="49"/>
      <c r="L972" s="151">
        <f t="shared" si="21"/>
        <v>0</v>
      </c>
      <c r="M972" s="36"/>
      <c r="N972" s="36"/>
      <c r="O972" s="36"/>
      <c r="P972" s="36"/>
      <c r="Q972" s="173"/>
      <c r="R972" s="174" t="e">
        <f>VLOOKUP(Q972,Sheet5!$B$20:$C$23,2)</f>
        <v>#N/A</v>
      </c>
      <c r="S972" s="172"/>
      <c r="T972" s="141"/>
    </row>
    <row r="973" spans="2:20" ht="15.75" thickBot="1" x14ac:dyDescent="0.3">
      <c r="B973" s="35"/>
      <c r="C973" s="36"/>
      <c r="D973" s="36"/>
      <c r="E973" s="36"/>
      <c r="F973" s="36"/>
      <c r="G973" s="36"/>
      <c r="H973" s="36"/>
      <c r="I973" s="141"/>
      <c r="K973" s="49"/>
      <c r="L973" s="151">
        <f t="shared" si="21"/>
        <v>0</v>
      </c>
      <c r="M973" s="36"/>
      <c r="N973" s="36"/>
      <c r="O973" s="36"/>
      <c r="P973" s="36"/>
      <c r="Q973" s="173"/>
      <c r="R973" s="174" t="e">
        <f>VLOOKUP(Q973,Sheet5!$B$20:$C$23,2)</f>
        <v>#N/A</v>
      </c>
      <c r="S973" s="172"/>
      <c r="T973" s="141"/>
    </row>
    <row r="974" spans="2:20" ht="15.75" thickBot="1" x14ac:dyDescent="0.3">
      <c r="B974" s="35"/>
      <c r="C974" s="36"/>
      <c r="D974" s="36"/>
      <c r="E974" s="36"/>
      <c r="F974" s="36"/>
      <c r="G974" s="36"/>
      <c r="H974" s="36"/>
      <c r="I974" s="141"/>
      <c r="K974" s="49"/>
      <c r="L974" s="151">
        <f t="shared" si="21"/>
        <v>0</v>
      </c>
      <c r="M974" s="36"/>
      <c r="N974" s="36"/>
      <c r="O974" s="36"/>
      <c r="P974" s="36"/>
      <c r="Q974" s="173"/>
      <c r="R974" s="174" t="e">
        <f>VLOOKUP(Q974,Sheet5!$B$20:$C$23,2)</f>
        <v>#N/A</v>
      </c>
      <c r="S974" s="172"/>
      <c r="T974" s="141"/>
    </row>
    <row r="975" spans="2:20" ht="15.75" thickBot="1" x14ac:dyDescent="0.3">
      <c r="B975" s="35"/>
      <c r="C975" s="36"/>
      <c r="D975" s="36"/>
      <c r="E975" s="36"/>
      <c r="F975" s="36"/>
      <c r="G975" s="36"/>
      <c r="H975" s="36"/>
      <c r="I975" s="141"/>
      <c r="K975" s="49"/>
      <c r="L975" s="151">
        <f t="shared" si="21"/>
        <v>0</v>
      </c>
      <c r="M975" s="36"/>
      <c r="N975" s="36"/>
      <c r="O975" s="36"/>
      <c r="P975" s="36"/>
      <c r="Q975" s="173"/>
      <c r="R975" s="174" t="e">
        <f>VLOOKUP(Q975,Sheet5!$B$20:$C$23,2)</f>
        <v>#N/A</v>
      </c>
      <c r="S975" s="172"/>
      <c r="T975" s="141"/>
    </row>
    <row r="976" spans="2:20" ht="15.75" thickBot="1" x14ac:dyDescent="0.3">
      <c r="B976" s="35"/>
      <c r="C976" s="36"/>
      <c r="D976" s="36"/>
      <c r="E976" s="36"/>
      <c r="F976" s="36"/>
      <c r="G976" s="36"/>
      <c r="H976" s="36"/>
      <c r="I976" s="141"/>
      <c r="K976" s="49"/>
      <c r="L976" s="151">
        <f t="shared" ref="L976:L1010" si="22">C976</f>
        <v>0</v>
      </c>
      <c r="M976" s="36"/>
      <c r="N976" s="36"/>
      <c r="O976" s="36"/>
      <c r="P976" s="36"/>
      <c r="Q976" s="173"/>
      <c r="R976" s="174" t="e">
        <f>VLOOKUP(Q976,Sheet5!$B$20:$C$23,2)</f>
        <v>#N/A</v>
      </c>
      <c r="S976" s="172"/>
      <c r="T976" s="141"/>
    </row>
    <row r="977" spans="2:20" ht="15.75" thickBot="1" x14ac:dyDescent="0.3">
      <c r="B977" s="35"/>
      <c r="C977" s="36"/>
      <c r="D977" s="36"/>
      <c r="E977" s="36"/>
      <c r="F977" s="36"/>
      <c r="G977" s="36"/>
      <c r="H977" s="36"/>
      <c r="I977" s="141"/>
      <c r="K977" s="49"/>
      <c r="L977" s="151">
        <f t="shared" si="22"/>
        <v>0</v>
      </c>
      <c r="M977" s="36"/>
      <c r="N977" s="36"/>
      <c r="O977" s="36"/>
      <c r="P977" s="36"/>
      <c r="Q977" s="173"/>
      <c r="R977" s="174" t="e">
        <f>VLOOKUP(Q977,Sheet5!$B$20:$C$23,2)</f>
        <v>#N/A</v>
      </c>
      <c r="S977" s="172"/>
      <c r="T977" s="141"/>
    </row>
    <row r="978" spans="2:20" ht="15.75" thickBot="1" x14ac:dyDescent="0.3">
      <c r="B978" s="35"/>
      <c r="C978" s="36"/>
      <c r="D978" s="36"/>
      <c r="E978" s="36"/>
      <c r="F978" s="36"/>
      <c r="G978" s="36"/>
      <c r="H978" s="36"/>
      <c r="I978" s="141"/>
      <c r="K978" s="49"/>
      <c r="L978" s="151">
        <f t="shared" si="22"/>
        <v>0</v>
      </c>
      <c r="M978" s="36"/>
      <c r="N978" s="36"/>
      <c r="O978" s="36"/>
      <c r="P978" s="36"/>
      <c r="Q978" s="173"/>
      <c r="R978" s="174" t="e">
        <f>VLOOKUP(Q978,Sheet5!$B$20:$C$23,2)</f>
        <v>#N/A</v>
      </c>
      <c r="S978" s="172"/>
      <c r="T978" s="141"/>
    </row>
    <row r="979" spans="2:20" ht="15.75" thickBot="1" x14ac:dyDescent="0.3">
      <c r="B979" s="35"/>
      <c r="C979" s="36"/>
      <c r="D979" s="36"/>
      <c r="E979" s="36"/>
      <c r="F979" s="36"/>
      <c r="G979" s="36"/>
      <c r="H979" s="36"/>
      <c r="I979" s="141"/>
      <c r="K979" s="49"/>
      <c r="L979" s="151">
        <f t="shared" si="22"/>
        <v>0</v>
      </c>
      <c r="M979" s="36"/>
      <c r="N979" s="36"/>
      <c r="O979" s="36"/>
      <c r="P979" s="36"/>
      <c r="Q979" s="173"/>
      <c r="R979" s="174" t="e">
        <f>VLOOKUP(Q979,Sheet5!$B$20:$C$23,2)</f>
        <v>#N/A</v>
      </c>
      <c r="S979" s="172"/>
      <c r="T979" s="141"/>
    </row>
    <row r="980" spans="2:20" ht="15.75" thickBot="1" x14ac:dyDescent="0.3">
      <c r="B980" s="35"/>
      <c r="C980" s="36"/>
      <c r="D980" s="36"/>
      <c r="E980" s="36"/>
      <c r="F980" s="36"/>
      <c r="G980" s="36"/>
      <c r="H980" s="36"/>
      <c r="I980" s="141"/>
      <c r="K980" s="49"/>
      <c r="L980" s="151">
        <f t="shared" si="22"/>
        <v>0</v>
      </c>
      <c r="M980" s="36"/>
      <c r="N980" s="36"/>
      <c r="O980" s="36"/>
      <c r="P980" s="36"/>
      <c r="Q980" s="173"/>
      <c r="R980" s="174" t="e">
        <f>VLOOKUP(Q980,Sheet5!$B$20:$C$23,2)</f>
        <v>#N/A</v>
      </c>
      <c r="S980" s="172"/>
      <c r="T980" s="141"/>
    </row>
    <row r="981" spans="2:20" ht="15.75" thickBot="1" x14ac:dyDescent="0.3">
      <c r="B981" s="35"/>
      <c r="C981" s="36"/>
      <c r="D981" s="36"/>
      <c r="E981" s="36"/>
      <c r="F981" s="36"/>
      <c r="G981" s="36"/>
      <c r="H981" s="36"/>
      <c r="I981" s="141"/>
      <c r="K981" s="49"/>
      <c r="L981" s="151">
        <f t="shared" si="22"/>
        <v>0</v>
      </c>
      <c r="M981" s="36"/>
      <c r="N981" s="36"/>
      <c r="O981" s="36"/>
      <c r="P981" s="36"/>
      <c r="Q981" s="173"/>
      <c r="R981" s="174" t="e">
        <f>VLOOKUP(Q981,Sheet5!$B$20:$C$23,2)</f>
        <v>#N/A</v>
      </c>
      <c r="S981" s="172"/>
      <c r="T981" s="141"/>
    </row>
    <row r="982" spans="2:20" ht="15.75" thickBot="1" x14ac:dyDescent="0.3">
      <c r="B982" s="35"/>
      <c r="C982" s="36"/>
      <c r="D982" s="36"/>
      <c r="E982" s="36"/>
      <c r="F982" s="36"/>
      <c r="G982" s="36"/>
      <c r="H982" s="36"/>
      <c r="I982" s="141"/>
      <c r="K982" s="49"/>
      <c r="L982" s="151">
        <f t="shared" si="22"/>
        <v>0</v>
      </c>
      <c r="M982" s="36"/>
      <c r="N982" s="36"/>
      <c r="O982" s="36"/>
      <c r="P982" s="36"/>
      <c r="Q982" s="173"/>
      <c r="R982" s="174" t="e">
        <f>VLOOKUP(Q982,Sheet5!$B$20:$C$23,2)</f>
        <v>#N/A</v>
      </c>
      <c r="S982" s="172"/>
      <c r="T982" s="141"/>
    </row>
    <row r="983" spans="2:20" ht="15.75" thickBot="1" x14ac:dyDescent="0.3">
      <c r="B983" s="35"/>
      <c r="C983" s="36"/>
      <c r="D983" s="36"/>
      <c r="E983" s="36"/>
      <c r="F983" s="36"/>
      <c r="G983" s="36"/>
      <c r="H983" s="36"/>
      <c r="I983" s="141"/>
      <c r="K983" s="49"/>
      <c r="L983" s="151">
        <f t="shared" si="22"/>
        <v>0</v>
      </c>
      <c r="M983" s="36"/>
      <c r="N983" s="36"/>
      <c r="O983" s="36"/>
      <c r="P983" s="36"/>
      <c r="Q983" s="173"/>
      <c r="R983" s="174" t="e">
        <f>VLOOKUP(Q983,Sheet5!$B$20:$C$23,2)</f>
        <v>#N/A</v>
      </c>
      <c r="S983" s="172"/>
      <c r="T983" s="141"/>
    </row>
    <row r="984" spans="2:20" ht="15.75" thickBot="1" x14ac:dyDescent="0.3">
      <c r="B984" s="35"/>
      <c r="C984" s="36"/>
      <c r="D984" s="36"/>
      <c r="E984" s="36"/>
      <c r="F984" s="36"/>
      <c r="G984" s="36"/>
      <c r="H984" s="36"/>
      <c r="I984" s="141"/>
      <c r="K984" s="49"/>
      <c r="L984" s="151">
        <f t="shared" si="22"/>
        <v>0</v>
      </c>
      <c r="M984" s="36"/>
      <c r="N984" s="36"/>
      <c r="O984" s="36"/>
      <c r="P984" s="36"/>
      <c r="Q984" s="173"/>
      <c r="R984" s="174" t="e">
        <f>VLOOKUP(Q984,Sheet5!$B$20:$C$23,2)</f>
        <v>#N/A</v>
      </c>
      <c r="S984" s="172"/>
      <c r="T984" s="141"/>
    </row>
    <row r="985" spans="2:20" ht="15.75" thickBot="1" x14ac:dyDescent="0.3">
      <c r="B985" s="35"/>
      <c r="C985" s="36"/>
      <c r="D985" s="36"/>
      <c r="E985" s="36"/>
      <c r="F985" s="36"/>
      <c r="G985" s="36"/>
      <c r="H985" s="36"/>
      <c r="I985" s="141"/>
      <c r="K985" s="49"/>
      <c r="L985" s="151">
        <f t="shared" si="22"/>
        <v>0</v>
      </c>
      <c r="M985" s="36"/>
      <c r="N985" s="36"/>
      <c r="O985" s="36"/>
      <c r="P985" s="36"/>
      <c r="Q985" s="173"/>
      <c r="R985" s="174" t="e">
        <f>VLOOKUP(Q985,Sheet5!$B$20:$C$23,2)</f>
        <v>#N/A</v>
      </c>
      <c r="S985" s="172"/>
      <c r="T985" s="141"/>
    </row>
    <row r="986" spans="2:20" ht="15.75" thickBot="1" x14ac:dyDescent="0.3">
      <c r="B986" s="35"/>
      <c r="C986" s="36"/>
      <c r="D986" s="36"/>
      <c r="E986" s="36"/>
      <c r="F986" s="36"/>
      <c r="G986" s="36"/>
      <c r="H986" s="36"/>
      <c r="I986" s="141"/>
      <c r="K986" s="49"/>
      <c r="L986" s="151">
        <f t="shared" si="22"/>
        <v>0</v>
      </c>
      <c r="M986" s="36"/>
      <c r="N986" s="36"/>
      <c r="O986" s="36"/>
      <c r="P986" s="36"/>
      <c r="Q986" s="173"/>
      <c r="R986" s="174" t="e">
        <f>VLOOKUP(Q986,Sheet5!$B$20:$C$23,2)</f>
        <v>#N/A</v>
      </c>
      <c r="S986" s="172"/>
      <c r="T986" s="141"/>
    </row>
    <row r="987" spans="2:20" ht="15.75" thickBot="1" x14ac:dyDescent="0.3">
      <c r="B987" s="35"/>
      <c r="C987" s="36"/>
      <c r="D987" s="36"/>
      <c r="E987" s="36"/>
      <c r="F987" s="36"/>
      <c r="G987" s="36"/>
      <c r="H987" s="36"/>
      <c r="I987" s="141"/>
      <c r="K987" s="49"/>
      <c r="L987" s="151">
        <f t="shared" si="22"/>
        <v>0</v>
      </c>
      <c r="M987" s="36"/>
      <c r="N987" s="36"/>
      <c r="O987" s="36"/>
      <c r="P987" s="36"/>
      <c r="Q987" s="173"/>
      <c r="R987" s="174" t="e">
        <f>VLOOKUP(Q987,Sheet5!$B$20:$C$23,2)</f>
        <v>#N/A</v>
      </c>
      <c r="S987" s="172"/>
      <c r="T987" s="141"/>
    </row>
    <row r="988" spans="2:20" ht="15.75" thickBot="1" x14ac:dyDescent="0.3">
      <c r="B988" s="35"/>
      <c r="C988" s="36"/>
      <c r="D988" s="36"/>
      <c r="E988" s="36"/>
      <c r="F988" s="36"/>
      <c r="G988" s="36"/>
      <c r="H988" s="36"/>
      <c r="I988" s="141"/>
      <c r="K988" s="49"/>
      <c r="L988" s="151">
        <f t="shared" si="22"/>
        <v>0</v>
      </c>
      <c r="M988" s="36"/>
      <c r="N988" s="36"/>
      <c r="O988" s="36"/>
      <c r="P988" s="36"/>
      <c r="Q988" s="173"/>
      <c r="R988" s="174" t="e">
        <f>VLOOKUP(Q988,Sheet5!$B$20:$C$23,2)</f>
        <v>#N/A</v>
      </c>
      <c r="S988" s="172"/>
      <c r="T988" s="141"/>
    </row>
    <row r="989" spans="2:20" ht="15.75" thickBot="1" x14ac:dyDescent="0.3">
      <c r="B989" s="35"/>
      <c r="C989" s="36"/>
      <c r="D989" s="36"/>
      <c r="E989" s="36"/>
      <c r="F989" s="36"/>
      <c r="G989" s="36"/>
      <c r="H989" s="36"/>
      <c r="I989" s="141"/>
      <c r="K989" s="49"/>
      <c r="L989" s="151">
        <f t="shared" si="22"/>
        <v>0</v>
      </c>
      <c r="M989" s="36"/>
      <c r="N989" s="36"/>
      <c r="O989" s="36"/>
      <c r="P989" s="36"/>
      <c r="Q989" s="173"/>
      <c r="R989" s="174" t="e">
        <f>VLOOKUP(Q989,Sheet5!$B$20:$C$23,2)</f>
        <v>#N/A</v>
      </c>
      <c r="S989" s="172"/>
      <c r="T989" s="141"/>
    </row>
    <row r="990" spans="2:20" ht="15.75" thickBot="1" x14ac:dyDescent="0.3">
      <c r="B990" s="35"/>
      <c r="C990" s="36"/>
      <c r="D990" s="36"/>
      <c r="E990" s="36"/>
      <c r="F990" s="36"/>
      <c r="G990" s="36"/>
      <c r="H990" s="36"/>
      <c r="I990" s="141"/>
      <c r="K990" s="49"/>
      <c r="L990" s="151">
        <f t="shared" si="22"/>
        <v>0</v>
      </c>
      <c r="M990" s="36"/>
      <c r="N990" s="36"/>
      <c r="O990" s="36"/>
      <c r="P990" s="36"/>
      <c r="Q990" s="173"/>
      <c r="R990" s="174" t="e">
        <f>VLOOKUP(Q990,Sheet5!$B$20:$C$23,2)</f>
        <v>#N/A</v>
      </c>
      <c r="S990" s="172"/>
      <c r="T990" s="141"/>
    </row>
    <row r="991" spans="2:20" ht="15.75" thickBot="1" x14ac:dyDescent="0.3">
      <c r="B991" s="35"/>
      <c r="C991" s="36"/>
      <c r="D991" s="36"/>
      <c r="E991" s="36"/>
      <c r="F991" s="36"/>
      <c r="G991" s="36"/>
      <c r="H991" s="36"/>
      <c r="I991" s="141"/>
      <c r="K991" s="49"/>
      <c r="L991" s="151">
        <f t="shared" si="22"/>
        <v>0</v>
      </c>
      <c r="M991" s="36"/>
      <c r="N991" s="36"/>
      <c r="O991" s="36"/>
      <c r="P991" s="36"/>
      <c r="Q991" s="173"/>
      <c r="R991" s="174" t="e">
        <f>VLOOKUP(Q991,Sheet5!$B$20:$C$23,2)</f>
        <v>#N/A</v>
      </c>
      <c r="S991" s="172"/>
      <c r="T991" s="141"/>
    </row>
    <row r="992" spans="2:20" ht="15.75" thickBot="1" x14ac:dyDescent="0.3">
      <c r="B992" s="35"/>
      <c r="C992" s="36"/>
      <c r="D992" s="36"/>
      <c r="E992" s="36"/>
      <c r="F992" s="36"/>
      <c r="G992" s="36"/>
      <c r="H992" s="36"/>
      <c r="I992" s="141"/>
      <c r="K992" s="49"/>
      <c r="L992" s="151">
        <f t="shared" si="22"/>
        <v>0</v>
      </c>
      <c r="M992" s="36"/>
      <c r="N992" s="36"/>
      <c r="O992" s="36"/>
      <c r="P992" s="36"/>
      <c r="Q992" s="173"/>
      <c r="R992" s="174" t="e">
        <f>VLOOKUP(Q992,Sheet5!$B$20:$C$23,2)</f>
        <v>#N/A</v>
      </c>
      <c r="S992" s="172"/>
      <c r="T992" s="141"/>
    </row>
    <row r="993" spans="2:20" ht="15.75" thickBot="1" x14ac:dyDescent="0.3">
      <c r="B993" s="35"/>
      <c r="C993" s="36"/>
      <c r="D993" s="36"/>
      <c r="E993" s="36"/>
      <c r="F993" s="36"/>
      <c r="G993" s="36"/>
      <c r="H993" s="36"/>
      <c r="I993" s="141"/>
      <c r="K993" s="49"/>
      <c r="L993" s="151">
        <f t="shared" si="22"/>
        <v>0</v>
      </c>
      <c r="M993" s="36"/>
      <c r="N993" s="36"/>
      <c r="O993" s="36"/>
      <c r="P993" s="36"/>
      <c r="Q993" s="173"/>
      <c r="R993" s="174" t="e">
        <f>VLOOKUP(Q993,Sheet5!$B$20:$C$23,2)</f>
        <v>#N/A</v>
      </c>
      <c r="S993" s="172"/>
      <c r="T993" s="141"/>
    </row>
    <row r="994" spans="2:20" ht="15.75" thickBot="1" x14ac:dyDescent="0.3">
      <c r="B994" s="35"/>
      <c r="C994" s="36"/>
      <c r="D994" s="36"/>
      <c r="E994" s="36"/>
      <c r="F994" s="36"/>
      <c r="G994" s="36"/>
      <c r="H994" s="36"/>
      <c r="I994" s="141"/>
      <c r="K994" s="49"/>
      <c r="L994" s="151">
        <f t="shared" si="22"/>
        <v>0</v>
      </c>
      <c r="M994" s="36"/>
      <c r="N994" s="36"/>
      <c r="O994" s="36"/>
      <c r="P994" s="36"/>
      <c r="Q994" s="173"/>
      <c r="R994" s="174" t="e">
        <f>VLOOKUP(Q994,Sheet5!$B$20:$C$23,2)</f>
        <v>#N/A</v>
      </c>
      <c r="S994" s="172"/>
      <c r="T994" s="141"/>
    </row>
    <row r="995" spans="2:20" ht="15.75" thickBot="1" x14ac:dyDescent="0.3">
      <c r="B995" s="35"/>
      <c r="C995" s="36"/>
      <c r="D995" s="36"/>
      <c r="E995" s="36"/>
      <c r="F995" s="36"/>
      <c r="G995" s="36"/>
      <c r="H995" s="36"/>
      <c r="I995" s="141"/>
      <c r="K995" s="49"/>
      <c r="L995" s="151">
        <f t="shared" si="22"/>
        <v>0</v>
      </c>
      <c r="M995" s="36"/>
      <c r="N995" s="36"/>
      <c r="O995" s="36"/>
      <c r="P995" s="36"/>
      <c r="Q995" s="173"/>
      <c r="R995" s="174" t="e">
        <f>VLOOKUP(Q995,Sheet5!$B$20:$C$23,2)</f>
        <v>#N/A</v>
      </c>
      <c r="S995" s="172"/>
      <c r="T995" s="141"/>
    </row>
    <row r="996" spans="2:20" ht="15.75" thickBot="1" x14ac:dyDescent="0.3">
      <c r="B996" s="35"/>
      <c r="C996" s="36"/>
      <c r="D996" s="36"/>
      <c r="E996" s="36"/>
      <c r="F996" s="36"/>
      <c r="G996" s="36"/>
      <c r="H996" s="36"/>
      <c r="I996" s="141"/>
      <c r="K996" s="49"/>
      <c r="L996" s="151">
        <f t="shared" si="22"/>
        <v>0</v>
      </c>
      <c r="M996" s="36"/>
      <c r="N996" s="36"/>
      <c r="O996" s="36"/>
      <c r="P996" s="36"/>
      <c r="Q996" s="173"/>
      <c r="R996" s="174" t="e">
        <f>VLOOKUP(Q996,Sheet5!$B$20:$C$23,2)</f>
        <v>#N/A</v>
      </c>
      <c r="S996" s="172"/>
      <c r="T996" s="141"/>
    </row>
    <row r="997" spans="2:20" ht="15.75" thickBot="1" x14ac:dyDescent="0.3">
      <c r="B997" s="35"/>
      <c r="C997" s="36"/>
      <c r="D997" s="36"/>
      <c r="E997" s="36"/>
      <c r="F997" s="36"/>
      <c r="G997" s="36"/>
      <c r="H997" s="36"/>
      <c r="I997" s="141"/>
      <c r="K997" s="49"/>
      <c r="L997" s="151">
        <f t="shared" si="22"/>
        <v>0</v>
      </c>
      <c r="M997" s="36"/>
      <c r="N997" s="36"/>
      <c r="O997" s="36"/>
      <c r="P997" s="36"/>
      <c r="Q997" s="173"/>
      <c r="R997" s="174" t="e">
        <f>VLOOKUP(Q997,Sheet5!$B$20:$C$23,2)</f>
        <v>#N/A</v>
      </c>
      <c r="S997" s="172"/>
      <c r="T997" s="141"/>
    </row>
    <row r="998" spans="2:20" ht="15.75" thickBot="1" x14ac:dyDescent="0.3">
      <c r="B998" s="35"/>
      <c r="C998" s="36"/>
      <c r="D998" s="36"/>
      <c r="E998" s="36"/>
      <c r="F998" s="36"/>
      <c r="G998" s="36"/>
      <c r="H998" s="36"/>
      <c r="I998" s="141"/>
      <c r="K998" s="49"/>
      <c r="L998" s="151">
        <f t="shared" si="22"/>
        <v>0</v>
      </c>
      <c r="M998" s="36"/>
      <c r="N998" s="36"/>
      <c r="O998" s="36"/>
      <c r="P998" s="36"/>
      <c r="Q998" s="173"/>
      <c r="R998" s="174" t="e">
        <f>VLOOKUP(Q998,Sheet5!$B$20:$C$23,2)</f>
        <v>#N/A</v>
      </c>
      <c r="S998" s="172"/>
      <c r="T998" s="141"/>
    </row>
    <row r="999" spans="2:20" ht="15.75" thickBot="1" x14ac:dyDescent="0.3">
      <c r="B999" s="35"/>
      <c r="C999" s="36"/>
      <c r="D999" s="36"/>
      <c r="E999" s="36"/>
      <c r="F999" s="36"/>
      <c r="G999" s="36"/>
      <c r="H999" s="36"/>
      <c r="I999" s="141"/>
      <c r="K999" s="49"/>
      <c r="L999" s="151">
        <f t="shared" si="22"/>
        <v>0</v>
      </c>
      <c r="M999" s="36"/>
      <c r="N999" s="36"/>
      <c r="O999" s="36"/>
      <c r="P999" s="36"/>
      <c r="Q999" s="173"/>
      <c r="R999" s="174" t="e">
        <f>VLOOKUP(Q999,Sheet5!$B$20:$C$23,2)</f>
        <v>#N/A</v>
      </c>
      <c r="S999" s="172"/>
      <c r="T999" s="141"/>
    </row>
    <row r="1000" spans="2:20" ht="15.75" thickBot="1" x14ac:dyDescent="0.3">
      <c r="B1000" s="35"/>
      <c r="C1000" s="36"/>
      <c r="D1000" s="36"/>
      <c r="E1000" s="36"/>
      <c r="F1000" s="36"/>
      <c r="G1000" s="36"/>
      <c r="H1000" s="36"/>
      <c r="I1000" s="141"/>
      <c r="K1000" s="49"/>
      <c r="L1000" s="151">
        <f t="shared" si="22"/>
        <v>0</v>
      </c>
      <c r="M1000" s="36"/>
      <c r="N1000" s="36"/>
      <c r="O1000" s="36"/>
      <c r="P1000" s="36"/>
      <c r="Q1000" s="173"/>
      <c r="R1000" s="174" t="e">
        <f>VLOOKUP(Q1000,Sheet5!$B$20:$C$23,2)</f>
        <v>#N/A</v>
      </c>
      <c r="S1000" s="172"/>
      <c r="T1000" s="141"/>
    </row>
    <row r="1001" spans="2:20" ht="15.75" thickBot="1" x14ac:dyDescent="0.3">
      <c r="B1001" s="35"/>
      <c r="C1001" s="36"/>
      <c r="D1001" s="36"/>
      <c r="E1001" s="36"/>
      <c r="F1001" s="36"/>
      <c r="G1001" s="36"/>
      <c r="H1001" s="36"/>
      <c r="I1001" s="141"/>
      <c r="K1001" s="49"/>
      <c r="L1001" s="151">
        <f t="shared" si="22"/>
        <v>0</v>
      </c>
      <c r="M1001" s="36"/>
      <c r="N1001" s="36"/>
      <c r="O1001" s="36"/>
      <c r="P1001" s="36"/>
      <c r="Q1001" s="173"/>
      <c r="R1001" s="174" t="e">
        <f>VLOOKUP(Q1001,Sheet5!$B$20:$C$23,2)</f>
        <v>#N/A</v>
      </c>
      <c r="S1001" s="172"/>
      <c r="T1001" s="141"/>
    </row>
    <row r="1002" spans="2:20" ht="15.75" thickBot="1" x14ac:dyDescent="0.3">
      <c r="B1002" s="35"/>
      <c r="C1002" s="36"/>
      <c r="D1002" s="36"/>
      <c r="E1002" s="36"/>
      <c r="F1002" s="36"/>
      <c r="G1002" s="36"/>
      <c r="H1002" s="36"/>
      <c r="I1002" s="141"/>
      <c r="K1002" s="49"/>
      <c r="L1002" s="151">
        <f t="shared" si="22"/>
        <v>0</v>
      </c>
      <c r="M1002" s="36"/>
      <c r="N1002" s="36"/>
      <c r="O1002" s="36"/>
      <c r="P1002" s="36"/>
      <c r="Q1002" s="173"/>
      <c r="R1002" s="174" t="e">
        <f>VLOOKUP(Q1002,Sheet5!$B$20:$C$23,2)</f>
        <v>#N/A</v>
      </c>
      <c r="S1002" s="172"/>
      <c r="T1002" s="141"/>
    </row>
    <row r="1003" spans="2:20" ht="15.75" thickBot="1" x14ac:dyDescent="0.3">
      <c r="B1003" s="35"/>
      <c r="C1003" s="36"/>
      <c r="D1003" s="36"/>
      <c r="E1003" s="36"/>
      <c r="F1003" s="36"/>
      <c r="G1003" s="36"/>
      <c r="H1003" s="36"/>
      <c r="I1003" s="141"/>
      <c r="K1003" s="49"/>
      <c r="L1003" s="151">
        <f t="shared" si="22"/>
        <v>0</v>
      </c>
      <c r="M1003" s="36"/>
      <c r="N1003" s="36"/>
      <c r="O1003" s="36"/>
      <c r="P1003" s="36"/>
      <c r="Q1003" s="173"/>
      <c r="R1003" s="174" t="e">
        <f>VLOOKUP(Q1003,Sheet5!$B$20:$C$23,2)</f>
        <v>#N/A</v>
      </c>
      <c r="S1003" s="172"/>
      <c r="T1003" s="141"/>
    </row>
    <row r="1004" spans="2:20" ht="15.75" thickBot="1" x14ac:dyDescent="0.3">
      <c r="B1004" s="35"/>
      <c r="C1004" s="36"/>
      <c r="D1004" s="36"/>
      <c r="E1004" s="36"/>
      <c r="F1004" s="36"/>
      <c r="G1004" s="36"/>
      <c r="H1004" s="36"/>
      <c r="I1004" s="141"/>
      <c r="K1004" s="49"/>
      <c r="L1004" s="151">
        <f t="shared" si="22"/>
        <v>0</v>
      </c>
      <c r="M1004" s="36"/>
      <c r="N1004" s="36"/>
      <c r="O1004" s="36"/>
      <c r="P1004" s="36"/>
      <c r="Q1004" s="173"/>
      <c r="R1004" s="174" t="e">
        <f>VLOOKUP(Q1004,Sheet5!$B$20:$C$23,2)</f>
        <v>#N/A</v>
      </c>
      <c r="S1004" s="172"/>
      <c r="T1004" s="141"/>
    </row>
    <row r="1005" spans="2:20" ht="15.75" thickBot="1" x14ac:dyDescent="0.3">
      <c r="B1005" s="35"/>
      <c r="C1005" s="36"/>
      <c r="D1005" s="36"/>
      <c r="E1005" s="36"/>
      <c r="F1005" s="36"/>
      <c r="G1005" s="36"/>
      <c r="H1005" s="36"/>
      <c r="I1005" s="141"/>
      <c r="K1005" s="49"/>
      <c r="L1005" s="151">
        <f t="shared" si="22"/>
        <v>0</v>
      </c>
      <c r="M1005" s="36"/>
      <c r="N1005" s="36"/>
      <c r="O1005" s="36"/>
      <c r="P1005" s="36"/>
      <c r="Q1005" s="173"/>
      <c r="R1005" s="174" t="e">
        <f>VLOOKUP(Q1005,Sheet5!$B$20:$C$23,2)</f>
        <v>#N/A</v>
      </c>
      <c r="S1005" s="172"/>
      <c r="T1005" s="141"/>
    </row>
    <row r="1006" spans="2:20" ht="15.75" thickBot="1" x14ac:dyDescent="0.3">
      <c r="B1006" s="35"/>
      <c r="C1006" s="36"/>
      <c r="D1006" s="36"/>
      <c r="E1006" s="36"/>
      <c r="F1006" s="36"/>
      <c r="G1006" s="36"/>
      <c r="H1006" s="36"/>
      <c r="I1006" s="141"/>
      <c r="K1006" s="49"/>
      <c r="L1006" s="151">
        <f t="shared" si="22"/>
        <v>0</v>
      </c>
      <c r="M1006" s="36"/>
      <c r="N1006" s="36"/>
      <c r="O1006" s="36"/>
      <c r="P1006" s="36"/>
      <c r="Q1006" s="173"/>
      <c r="R1006" s="174" t="e">
        <f>VLOOKUP(Q1006,Sheet5!$B$20:$C$23,2)</f>
        <v>#N/A</v>
      </c>
      <c r="S1006" s="172"/>
      <c r="T1006" s="141"/>
    </row>
    <row r="1007" spans="2:20" ht="15.75" thickBot="1" x14ac:dyDescent="0.3">
      <c r="B1007" s="35"/>
      <c r="C1007" s="36"/>
      <c r="D1007" s="36"/>
      <c r="E1007" s="36"/>
      <c r="F1007" s="36"/>
      <c r="G1007" s="36"/>
      <c r="H1007" s="36"/>
      <c r="I1007" s="141"/>
      <c r="K1007" s="49"/>
      <c r="L1007" s="151">
        <f t="shared" si="22"/>
        <v>0</v>
      </c>
      <c r="M1007" s="36"/>
      <c r="N1007" s="36"/>
      <c r="O1007" s="36"/>
      <c r="P1007" s="36"/>
      <c r="Q1007" s="173"/>
      <c r="R1007" s="174" t="e">
        <f>VLOOKUP(Q1007,Sheet5!$B$20:$C$23,2)</f>
        <v>#N/A</v>
      </c>
      <c r="S1007" s="172"/>
      <c r="T1007" s="141"/>
    </row>
    <row r="1008" spans="2:20" ht="15.75" thickBot="1" x14ac:dyDescent="0.3">
      <c r="B1008" s="35"/>
      <c r="C1008" s="36"/>
      <c r="D1008" s="36"/>
      <c r="E1008" s="36"/>
      <c r="F1008" s="36"/>
      <c r="G1008" s="36"/>
      <c r="H1008" s="36"/>
      <c r="I1008" s="141"/>
      <c r="K1008" s="49"/>
      <c r="L1008" s="151">
        <f t="shared" si="22"/>
        <v>0</v>
      </c>
      <c r="M1008" s="36"/>
      <c r="N1008" s="36"/>
      <c r="O1008" s="36"/>
      <c r="P1008" s="36"/>
      <c r="Q1008" s="173"/>
      <c r="R1008" s="174" t="e">
        <f>VLOOKUP(Q1008,Sheet5!$B$20:$C$23,2)</f>
        <v>#N/A</v>
      </c>
      <c r="S1008" s="172"/>
      <c r="T1008" s="141"/>
    </row>
    <row r="1009" spans="2:20" ht="15.75" thickBot="1" x14ac:dyDescent="0.3">
      <c r="B1009" s="35"/>
      <c r="C1009" s="36"/>
      <c r="D1009" s="36"/>
      <c r="E1009" s="36"/>
      <c r="F1009" s="36"/>
      <c r="G1009" s="36"/>
      <c r="H1009" s="36"/>
      <c r="I1009" s="141"/>
      <c r="K1009" s="49"/>
      <c r="L1009" s="151">
        <f t="shared" si="22"/>
        <v>0</v>
      </c>
      <c r="M1009" s="36"/>
      <c r="N1009" s="36"/>
      <c r="O1009" s="36"/>
      <c r="P1009" s="36"/>
      <c r="Q1009" s="173"/>
      <c r="R1009" s="174" t="e">
        <f>VLOOKUP(Q1009,Sheet5!$B$20:$C$23,2)</f>
        <v>#N/A</v>
      </c>
      <c r="S1009" s="172"/>
      <c r="T1009" s="141"/>
    </row>
    <row r="1010" spans="2:20" ht="15.75" thickBot="1" x14ac:dyDescent="0.3">
      <c r="B1010" s="38"/>
      <c r="C1010" s="39"/>
      <c r="D1010" s="39"/>
      <c r="E1010" s="39"/>
      <c r="F1010" s="39"/>
      <c r="G1010" s="39"/>
      <c r="H1010" s="39"/>
      <c r="I1010" s="149"/>
      <c r="K1010" s="51"/>
      <c r="L1010" s="153">
        <f t="shared" si="22"/>
        <v>0</v>
      </c>
      <c r="M1010" s="39"/>
      <c r="N1010" s="39"/>
      <c r="O1010" s="39"/>
      <c r="P1010" s="39"/>
      <c r="Q1010" s="176"/>
      <c r="R1010" s="184" t="e">
        <f>VLOOKUP(Q1010,Sheet5!$B$20:$C$23,2)</f>
        <v>#N/A</v>
      </c>
      <c r="S1010" s="185"/>
      <c r="T1010" s="149"/>
    </row>
  </sheetData>
  <sheetProtection sheet="1" objects="1" scenarios="1"/>
  <mergeCells count="4">
    <mergeCell ref="S13:T13"/>
    <mergeCell ref="K13:R13"/>
    <mergeCell ref="B13:I13"/>
    <mergeCell ref="B4:I5"/>
  </mergeCells>
  <conditionalFormatting sqref="O15:O1010 P18">
    <cfRule type="containsText" dxfId="221" priority="11" operator="containsText" text="&quot;Not used&quot;">
      <formula>NOT(ISERROR(SEARCH("""Not used""",O15)))</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10" operator="equal" id="{948CDE36-9F53-48A6-91D9-32CD172CDD12}">
            <xm:f>Sheet5!$F$18</xm:f>
            <x14:dxf>
              <fill>
                <patternFill>
                  <bgColor theme="0" tint="-0.34998626667073579"/>
                </patternFill>
              </fill>
            </x14:dxf>
          </x14:cfRule>
          <xm:sqref>O15:O1010 P18</xm:sqref>
        </x14:conditionalFormatting>
        <x14:conditionalFormatting xmlns:xm="http://schemas.microsoft.com/office/excel/2006/main">
          <x14:cfRule type="cellIs" priority="13" operator="equal" id="{617893BA-29CC-485B-A13C-E64E842B4ACA}">
            <xm:f>Sheet5!$B$28</xm:f>
            <x14:dxf>
              <fill>
                <patternFill>
                  <bgColor theme="5" tint="0.59996337778862885"/>
                </patternFill>
              </fill>
            </x14:dxf>
          </x14:cfRule>
          <x14:cfRule type="cellIs" priority="14" operator="equal" id="{D30048AD-D81D-45BD-9EA2-C80EAC8BE53E}">
            <xm:f>Sheet5!$C$21</xm:f>
            <x14:dxf>
              <fill>
                <patternFill>
                  <bgColor rgb="FFF9EBB7"/>
                </patternFill>
              </fill>
            </x14:dxf>
          </x14:cfRule>
          <x14:cfRule type="cellIs" priority="15" operator="equal" id="{365393CA-7033-429E-A82B-0FBCA1CC0FEA}">
            <xm:f>Sheet5!$C$20</xm:f>
            <x14:dxf>
              <fill>
                <patternFill>
                  <bgColor theme="6" tint="0.59996337778862885"/>
                </patternFill>
              </fill>
            </x14:dxf>
          </x14:cfRule>
          <xm:sqref>R15:R1010</xm:sqref>
        </x14:conditionalFormatting>
        <x14:conditionalFormatting xmlns:xm="http://schemas.microsoft.com/office/excel/2006/main">
          <x14:cfRule type="cellIs" priority="19" operator="equal" id="{0155186E-A803-4A3E-AAE6-0519BD522B15}">
            <xm:f>Sheet5!$B$22</xm:f>
            <x14:dxf>
              <fill>
                <patternFill>
                  <bgColor theme="5" tint="0.59996337778862885"/>
                </patternFill>
              </fill>
            </x14:dxf>
          </x14:cfRule>
          <x14:cfRule type="cellIs" priority="20" operator="equal" id="{855715CF-E30D-4CEB-9CAC-D90F6FE93E50}">
            <xm:f>Sheet5!$B$21</xm:f>
            <x14:dxf>
              <fill>
                <patternFill>
                  <bgColor rgb="FFF9EBB7"/>
                </patternFill>
              </fill>
            </x14:dxf>
          </x14:cfRule>
          <x14:cfRule type="cellIs" priority="21" operator="equal" id="{3509D77C-80E4-4ED7-ABAD-2D9D0BA1660A}">
            <xm:f>Sheet5!$B$20</xm:f>
            <x14:dxf>
              <fill>
                <patternFill>
                  <bgColor theme="6" tint="0.59996337778862885"/>
                </patternFill>
              </fill>
            </x14:dxf>
          </x14:cfRule>
          <xm:sqref>Q15:Q1010</xm:sqref>
        </x14:conditionalFormatting>
        <x14:conditionalFormatting xmlns:xm="http://schemas.microsoft.com/office/excel/2006/main">
          <x14:cfRule type="cellIs" priority="1" operator="equal" id="{4E9F0A2B-F5AD-4A19-BEBE-429ED8704D14}">
            <xm:f>Sheet5!$J$28</xm:f>
            <x14:dxf>
              <fill>
                <patternFill>
                  <bgColor theme="7" tint="0.39994506668294322"/>
                </patternFill>
              </fill>
            </x14:dxf>
          </x14:cfRule>
          <x14:cfRule type="cellIs" priority="2" operator="equal" id="{3BAD58E0-DA55-405D-8BB5-7BB0D85F9995}">
            <xm:f>Sheet5!$J$29</xm:f>
            <x14:dxf>
              <fill>
                <patternFill>
                  <bgColor theme="7" tint="0.59996337778862885"/>
                </patternFill>
              </fill>
            </x14:dxf>
          </x14:cfRule>
          <x14:cfRule type="cellIs" priority="3" operator="equal" id="{2E002374-F465-4D4A-AEC2-C9E93820F6DB}">
            <xm:f>Sheet5!$J$30</xm:f>
            <x14:dxf>
              <fill>
                <patternFill>
                  <bgColor theme="7" tint="0.79998168889431442"/>
                </patternFill>
              </fill>
            </x14:dxf>
          </x14:cfRule>
          <xm:sqref>S15:S1010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Sheet5!$B$5:$B$11</xm:f>
          </x14:formula1>
          <xm:sqref>K15:K410 B15:B1010</xm:sqref>
        </x14:dataValidation>
        <x14:dataValidation type="list" allowBlank="1" showInputMessage="1" showErrorMessage="1">
          <x14:formula1>
            <xm:f>Sheet5!$B$14:$B$17</xm:f>
          </x14:formula1>
          <xm:sqref>M15:M1010</xm:sqref>
        </x14:dataValidation>
        <x14:dataValidation type="list" allowBlank="1" showInputMessage="1" showErrorMessage="1">
          <x14:formula1>
            <xm:f>Sheet5!$F$14:$F$18</xm:f>
          </x14:formula1>
          <xm:sqref>O15:O1010</xm:sqref>
        </x14:dataValidation>
        <x14:dataValidation type="list" showInputMessage="1" showErrorMessage="1">
          <x14:formula1>
            <xm:f>Sheet5!$B$20:$B$23</xm:f>
          </x14:formula1>
          <xm:sqref>Q15:Q1010</xm:sqref>
        </x14:dataValidation>
        <x14:dataValidation type="list" allowBlank="1" showInputMessage="1" showErrorMessage="1">
          <x14:formula1>
            <xm:f>Sheet5!$B$26:$B$29</xm:f>
          </x14:formula1>
          <xm:sqref>S15:S1010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1009"/>
  <sheetViews>
    <sheetView showGridLines="0" workbookViewId="0">
      <pane ySplit="13" topLeftCell="A14" activePane="bottomLeft" state="frozen"/>
      <selection activeCell="I17" sqref="I17"/>
      <selection pane="bottomLeft" activeCell="D16" sqref="D16"/>
    </sheetView>
  </sheetViews>
  <sheetFormatPr defaultRowHeight="15" x14ac:dyDescent="0.25"/>
  <cols>
    <col min="1" max="1" width="7.28515625" style="18" customWidth="1"/>
    <col min="2" max="2" width="25.28515625" style="18" customWidth="1"/>
    <col min="3" max="3" width="17.28515625" style="18" customWidth="1"/>
    <col min="4" max="4" width="17.42578125" style="18" customWidth="1"/>
    <col min="5" max="5" width="21.5703125" style="18" hidden="1" customWidth="1"/>
    <col min="6" max="6" width="24.7109375" style="18" customWidth="1"/>
    <col min="7" max="7" width="11.28515625" style="18" customWidth="1"/>
    <col min="8" max="8" width="11.85546875" style="18" customWidth="1"/>
    <col min="9" max="9" width="23.28515625" style="18" customWidth="1"/>
    <col min="10" max="10" width="14.7109375" style="18" customWidth="1"/>
    <col min="11" max="11" width="23.140625" style="18" customWidth="1"/>
    <col min="12" max="16384" width="9.140625" style="18"/>
  </cols>
  <sheetData>
    <row r="1" spans="1:11" ht="15.75" x14ac:dyDescent="0.25">
      <c r="A1" s="34" t="s">
        <v>36</v>
      </c>
      <c r="B1" s="32"/>
    </row>
    <row r="2" spans="1:11" ht="31.5" x14ac:dyDescent="0.5">
      <c r="B2" s="69" t="s">
        <v>1</v>
      </c>
    </row>
    <row r="3" spans="1:11" x14ac:dyDescent="0.25">
      <c r="B3" s="71"/>
      <c r="C3" s="71"/>
      <c r="D3" s="72"/>
      <c r="E3" s="72"/>
      <c r="F3" s="72"/>
      <c r="J3" s="72"/>
    </row>
    <row r="4" spans="1:11" ht="15" customHeight="1" x14ac:dyDescent="0.25">
      <c r="B4" s="262" t="s">
        <v>127</v>
      </c>
      <c r="C4" s="263"/>
      <c r="D4" s="263"/>
      <c r="E4" s="263"/>
      <c r="F4" s="263"/>
      <c r="G4" s="263"/>
      <c r="H4" s="263"/>
      <c r="I4" s="263"/>
      <c r="J4" s="72"/>
    </row>
    <row r="5" spans="1:11" ht="15" customHeight="1" x14ac:dyDescent="0.25">
      <c r="B5" s="264"/>
      <c r="C5" s="264"/>
      <c r="D5" s="264"/>
      <c r="E5" s="264"/>
      <c r="F5" s="264"/>
      <c r="G5" s="264"/>
      <c r="H5" s="264"/>
      <c r="I5" s="264"/>
      <c r="J5" s="72"/>
    </row>
    <row r="6" spans="1:11" x14ac:dyDescent="0.25">
      <c r="B6" s="122" t="s">
        <v>149</v>
      </c>
      <c r="C6" s="123"/>
      <c r="D6" s="124" t="s">
        <v>150</v>
      </c>
      <c r="E6" s="126"/>
      <c r="F6" s="125"/>
      <c r="G6" s="126"/>
      <c r="H6" s="127" t="s">
        <v>130</v>
      </c>
      <c r="I6" s="128"/>
      <c r="J6" s="72"/>
    </row>
    <row r="7" spans="1:11" x14ac:dyDescent="0.25">
      <c r="B7" s="123" t="s">
        <v>133</v>
      </c>
      <c r="C7" s="123"/>
      <c r="D7" s="129" t="s">
        <v>151</v>
      </c>
      <c r="E7" s="125"/>
      <c r="F7" s="125"/>
      <c r="G7" s="125"/>
      <c r="H7" s="128" t="s">
        <v>141</v>
      </c>
      <c r="I7" s="128"/>
      <c r="J7" s="72"/>
    </row>
    <row r="8" spans="1:11" x14ac:dyDescent="0.25">
      <c r="B8" s="123" t="s">
        <v>146</v>
      </c>
      <c r="C8" s="130"/>
      <c r="D8" s="129" t="s">
        <v>152</v>
      </c>
      <c r="E8" s="125"/>
      <c r="F8" s="125"/>
      <c r="G8" s="125"/>
      <c r="H8" s="128" t="s">
        <v>142</v>
      </c>
      <c r="I8" s="128"/>
      <c r="J8" s="72"/>
    </row>
    <row r="9" spans="1:11" x14ac:dyDescent="0.25">
      <c r="B9" s="123" t="s">
        <v>147</v>
      </c>
      <c r="C9" s="130"/>
      <c r="D9" s="129" t="s">
        <v>153</v>
      </c>
      <c r="E9" s="125"/>
      <c r="F9" s="125"/>
      <c r="G9" s="125"/>
      <c r="H9" s="128" t="s">
        <v>143</v>
      </c>
      <c r="I9" s="128"/>
      <c r="J9" s="72"/>
    </row>
    <row r="10" spans="1:11" x14ac:dyDescent="0.25">
      <c r="B10" s="132" t="s">
        <v>148</v>
      </c>
      <c r="C10" s="130"/>
      <c r="D10" s="129"/>
      <c r="E10" s="125"/>
      <c r="F10" s="125"/>
      <c r="G10" s="125"/>
      <c r="H10" s="128" t="s">
        <v>144</v>
      </c>
      <c r="I10" s="128"/>
    </row>
    <row r="11" spans="1:11" ht="15.75" thickBot="1" x14ac:dyDescent="0.3"/>
    <row r="12" spans="1:11" ht="19.5" thickBot="1" x14ac:dyDescent="0.35">
      <c r="B12" s="259" t="s">
        <v>149</v>
      </c>
      <c r="C12" s="265"/>
      <c r="D12" s="265"/>
      <c r="E12" s="265"/>
      <c r="F12" s="265"/>
      <c r="G12" s="259" t="s">
        <v>150</v>
      </c>
      <c r="H12" s="265"/>
      <c r="I12" s="266"/>
      <c r="J12" s="259" t="s">
        <v>34</v>
      </c>
      <c r="K12" s="260"/>
    </row>
    <row r="13" spans="1:11" ht="16.5" thickBot="1" x14ac:dyDescent="0.3">
      <c r="B13" s="44" t="s">
        <v>6</v>
      </c>
      <c r="C13" s="45" t="s">
        <v>7</v>
      </c>
      <c r="D13" s="45" t="s">
        <v>1</v>
      </c>
      <c r="E13" s="45" t="s">
        <v>84</v>
      </c>
      <c r="F13" s="47" t="s">
        <v>35</v>
      </c>
      <c r="G13" s="44" t="s">
        <v>5</v>
      </c>
      <c r="H13" s="45" t="s">
        <v>29</v>
      </c>
      <c r="I13" s="46" t="s">
        <v>131</v>
      </c>
      <c r="J13" s="44" t="s">
        <v>5</v>
      </c>
      <c r="K13" s="46" t="s">
        <v>131</v>
      </c>
    </row>
    <row r="14" spans="1:11" ht="15.75" thickBot="1" x14ac:dyDescent="0.3">
      <c r="B14" s="41" t="s">
        <v>19</v>
      </c>
      <c r="C14" s="42" t="s">
        <v>87</v>
      </c>
      <c r="D14" s="42" t="s">
        <v>83</v>
      </c>
      <c r="E14" s="42" t="str">
        <f>D14&amp;C14</f>
        <v>PopulationFluoride</v>
      </c>
      <c r="F14" s="75" t="s">
        <v>41</v>
      </c>
      <c r="G14" s="186">
        <v>2</v>
      </c>
      <c r="H14" s="178" t="str">
        <f>VLOOKUP(G14,Sheet5!$J$22:$K$25,2)</f>
        <v>Medium</v>
      </c>
      <c r="I14" s="139"/>
      <c r="J14" s="180" t="s">
        <v>31</v>
      </c>
      <c r="K14" s="162"/>
    </row>
    <row r="15" spans="1:11" ht="36" customHeight="1" thickBot="1" x14ac:dyDescent="0.3">
      <c r="B15" s="35" t="s">
        <v>19</v>
      </c>
      <c r="C15" s="36" t="s">
        <v>87</v>
      </c>
      <c r="D15" s="36" t="s">
        <v>96</v>
      </c>
      <c r="E15" s="36" t="str">
        <f t="shared" ref="E15:E78" si="0">D15&amp;C15</f>
        <v>CommunitiesFluoride</v>
      </c>
      <c r="F15" s="76" t="s">
        <v>37</v>
      </c>
      <c r="G15" s="172">
        <v>2</v>
      </c>
      <c r="H15" s="175" t="str">
        <f>VLOOKUP(G15,Sheet5!$J$22:$K$25,2)</f>
        <v>Medium</v>
      </c>
      <c r="I15" s="141"/>
      <c r="J15" s="172" t="s">
        <v>31</v>
      </c>
      <c r="K15" s="141"/>
    </row>
    <row r="16" spans="1:11" ht="45.75" thickBot="1" x14ac:dyDescent="0.3">
      <c r="B16" s="35" t="s">
        <v>19</v>
      </c>
      <c r="C16" s="36" t="s">
        <v>87</v>
      </c>
      <c r="D16" s="36" t="s">
        <v>97</v>
      </c>
      <c r="E16" s="36" t="str">
        <f t="shared" si="0"/>
        <v>Water sources, including primaryFluoride</v>
      </c>
      <c r="F16" s="76" t="s">
        <v>40</v>
      </c>
      <c r="G16" s="172">
        <v>2</v>
      </c>
      <c r="H16" s="175" t="str">
        <f>VLOOKUP(G16,Sheet5!$J$22:$K$25,2)</f>
        <v>Medium</v>
      </c>
      <c r="I16" s="141"/>
      <c r="J16" s="172" t="s">
        <v>30</v>
      </c>
      <c r="K16" s="141"/>
    </row>
    <row r="17" spans="2:11" ht="45.75" thickBot="1" x14ac:dyDescent="0.3">
      <c r="B17" s="35" t="s">
        <v>17</v>
      </c>
      <c r="C17" s="36" t="s">
        <v>89</v>
      </c>
      <c r="D17" s="36" t="s">
        <v>83</v>
      </c>
      <c r="E17" s="36" t="str">
        <f t="shared" si="0"/>
        <v>PopulationPolitical instability</v>
      </c>
      <c r="F17" s="76" t="s">
        <v>41</v>
      </c>
      <c r="G17" s="172">
        <v>3</v>
      </c>
      <c r="H17" s="175" t="str">
        <f>VLOOKUP(G17,Sheet5!$J$22:$K$25,2)</f>
        <v>High</v>
      </c>
      <c r="I17" s="141"/>
      <c r="J17" s="172" t="s">
        <v>32</v>
      </c>
      <c r="K17" s="141"/>
    </row>
    <row r="18" spans="2:11" ht="45.75" thickBot="1" x14ac:dyDescent="0.3">
      <c r="B18" s="35" t="s">
        <v>17</v>
      </c>
      <c r="C18" s="36" t="s">
        <v>89</v>
      </c>
      <c r="D18" s="36" t="s">
        <v>98</v>
      </c>
      <c r="E18" s="36" t="str">
        <f t="shared" si="0"/>
        <v>Political/policy reactionsPolitical instability</v>
      </c>
      <c r="F18" s="76" t="s">
        <v>42</v>
      </c>
      <c r="G18" s="172">
        <v>3</v>
      </c>
      <c r="H18" s="175" t="str">
        <f>VLOOKUP(G18,Sheet5!$J$22:$K$25,2)</f>
        <v>High</v>
      </c>
      <c r="I18" s="141"/>
      <c r="J18" s="172" t="s">
        <v>32</v>
      </c>
      <c r="K18" s="141"/>
    </row>
    <row r="19" spans="2:11" ht="45.75" thickBot="1" x14ac:dyDescent="0.3">
      <c r="B19" s="35" t="s">
        <v>15</v>
      </c>
      <c r="C19" s="36" t="s">
        <v>91</v>
      </c>
      <c r="D19" s="36" t="s">
        <v>99</v>
      </c>
      <c r="E19" s="36" t="str">
        <f t="shared" si="0"/>
        <v>Water sourcesDesertification</v>
      </c>
      <c r="F19" s="76" t="s">
        <v>40</v>
      </c>
      <c r="G19" s="172">
        <v>2</v>
      </c>
      <c r="H19" s="175" t="str">
        <f>VLOOKUP(G19,Sheet5!$J$22:$K$25,2)</f>
        <v>Medium</v>
      </c>
      <c r="I19" s="141"/>
      <c r="J19" s="172" t="s">
        <v>30</v>
      </c>
      <c r="K19" s="141"/>
    </row>
    <row r="20" spans="2:11" ht="15.75" thickBot="1" x14ac:dyDescent="0.3">
      <c r="B20" s="35"/>
      <c r="C20" s="36"/>
      <c r="D20" s="36"/>
      <c r="E20" s="36" t="str">
        <f t="shared" si="0"/>
        <v/>
      </c>
      <c r="F20" s="76"/>
      <c r="G20" s="172"/>
      <c r="H20" s="175" t="e">
        <f>VLOOKUP(G20,Sheet5!$J$22:$K$25,2)</f>
        <v>#N/A</v>
      </c>
      <c r="I20" s="141"/>
      <c r="J20" s="172"/>
      <c r="K20" s="141"/>
    </row>
    <row r="21" spans="2:11" ht="15.75" thickBot="1" x14ac:dyDescent="0.3">
      <c r="B21" s="35"/>
      <c r="C21" s="36"/>
      <c r="D21" s="36"/>
      <c r="E21" s="36" t="str">
        <f t="shared" si="0"/>
        <v/>
      </c>
      <c r="F21" s="76"/>
      <c r="G21" s="172"/>
      <c r="H21" s="175" t="e">
        <f>VLOOKUP(G21,Sheet5!$J$22:$K$25,2)</f>
        <v>#N/A</v>
      </c>
      <c r="I21" s="141"/>
      <c r="J21" s="172"/>
      <c r="K21" s="141"/>
    </row>
    <row r="22" spans="2:11" ht="15.75" thickBot="1" x14ac:dyDescent="0.3">
      <c r="B22" s="35"/>
      <c r="C22" s="36"/>
      <c r="D22" s="36"/>
      <c r="E22" s="36" t="str">
        <f t="shared" si="0"/>
        <v/>
      </c>
      <c r="F22" s="76"/>
      <c r="G22" s="172"/>
      <c r="H22" s="175" t="e">
        <f>VLOOKUP(G22,Sheet5!$J$22:$K$25,2)</f>
        <v>#N/A</v>
      </c>
      <c r="I22" s="141"/>
      <c r="J22" s="172"/>
      <c r="K22" s="141"/>
    </row>
    <row r="23" spans="2:11" ht="15.75" thickBot="1" x14ac:dyDescent="0.3">
      <c r="B23" s="35"/>
      <c r="C23" s="36"/>
      <c r="D23" s="36"/>
      <c r="E23" s="36" t="str">
        <f t="shared" si="0"/>
        <v/>
      </c>
      <c r="F23" s="76"/>
      <c r="G23" s="172"/>
      <c r="H23" s="175" t="e">
        <f>VLOOKUP(G23,Sheet5!$J$22:$K$25,2)</f>
        <v>#N/A</v>
      </c>
      <c r="I23" s="141"/>
      <c r="J23" s="172"/>
      <c r="K23" s="141"/>
    </row>
    <row r="24" spans="2:11" ht="15.75" thickBot="1" x14ac:dyDescent="0.3">
      <c r="B24" s="35"/>
      <c r="C24" s="36"/>
      <c r="D24" s="36"/>
      <c r="E24" s="36" t="str">
        <f t="shared" si="0"/>
        <v/>
      </c>
      <c r="F24" s="76"/>
      <c r="G24" s="172"/>
      <c r="H24" s="175" t="e">
        <f>VLOOKUP(G24,Sheet5!$J$22:$K$25,2)</f>
        <v>#N/A</v>
      </c>
      <c r="I24" s="141"/>
      <c r="J24" s="172"/>
      <c r="K24" s="141"/>
    </row>
    <row r="25" spans="2:11" ht="15.75" thickBot="1" x14ac:dyDescent="0.3">
      <c r="B25" s="35"/>
      <c r="C25" s="36"/>
      <c r="D25" s="36"/>
      <c r="E25" s="36" t="str">
        <f t="shared" si="0"/>
        <v/>
      </c>
      <c r="F25" s="76"/>
      <c r="G25" s="172"/>
      <c r="H25" s="175" t="e">
        <f>VLOOKUP(G25,Sheet5!$J$22:$K$25,2)</f>
        <v>#N/A</v>
      </c>
      <c r="I25" s="141"/>
      <c r="J25" s="172"/>
      <c r="K25" s="141"/>
    </row>
    <row r="26" spans="2:11" ht="15.75" thickBot="1" x14ac:dyDescent="0.3">
      <c r="B26" s="35"/>
      <c r="C26" s="36"/>
      <c r="D26" s="36"/>
      <c r="E26" s="36" t="str">
        <f t="shared" si="0"/>
        <v/>
      </c>
      <c r="F26" s="76"/>
      <c r="G26" s="172"/>
      <c r="H26" s="175" t="e">
        <f>VLOOKUP(G26,Sheet5!$J$22:$K$25,2)</f>
        <v>#N/A</v>
      </c>
      <c r="I26" s="141"/>
      <c r="J26" s="172"/>
      <c r="K26" s="141"/>
    </row>
    <row r="27" spans="2:11" ht="15.75" thickBot="1" x14ac:dyDescent="0.3">
      <c r="B27" s="35"/>
      <c r="C27" s="36"/>
      <c r="D27" s="36"/>
      <c r="E27" s="36" t="str">
        <f t="shared" si="0"/>
        <v/>
      </c>
      <c r="F27" s="76"/>
      <c r="G27" s="172"/>
      <c r="H27" s="175" t="e">
        <f>VLOOKUP(G27,Sheet5!$J$22:$K$25,2)</f>
        <v>#N/A</v>
      </c>
      <c r="I27" s="141"/>
      <c r="J27" s="172"/>
      <c r="K27" s="141"/>
    </row>
    <row r="28" spans="2:11" ht="15.75" thickBot="1" x14ac:dyDescent="0.3">
      <c r="B28" s="35"/>
      <c r="C28" s="36"/>
      <c r="D28" s="36"/>
      <c r="E28" s="36" t="str">
        <f t="shared" si="0"/>
        <v/>
      </c>
      <c r="F28" s="76"/>
      <c r="G28" s="172"/>
      <c r="H28" s="175" t="e">
        <f>VLOOKUP(G28,Sheet5!$J$22:$K$25,2)</f>
        <v>#N/A</v>
      </c>
      <c r="I28" s="141"/>
      <c r="J28" s="172"/>
      <c r="K28" s="141"/>
    </row>
    <row r="29" spans="2:11" ht="15.75" thickBot="1" x14ac:dyDescent="0.3">
      <c r="B29" s="35"/>
      <c r="C29" s="36"/>
      <c r="D29" s="36"/>
      <c r="E29" s="36" t="str">
        <f t="shared" si="0"/>
        <v/>
      </c>
      <c r="F29" s="76"/>
      <c r="G29" s="172"/>
      <c r="H29" s="175" t="e">
        <f>VLOOKUP(G29,Sheet5!$J$22:$K$25,2)</f>
        <v>#N/A</v>
      </c>
      <c r="I29" s="141"/>
      <c r="J29" s="172"/>
      <c r="K29" s="141"/>
    </row>
    <row r="30" spans="2:11" ht="15.75" thickBot="1" x14ac:dyDescent="0.3">
      <c r="B30" s="35"/>
      <c r="C30" s="36"/>
      <c r="D30" s="36"/>
      <c r="E30" s="36" t="str">
        <f t="shared" si="0"/>
        <v/>
      </c>
      <c r="F30" s="76"/>
      <c r="G30" s="172"/>
      <c r="H30" s="175" t="e">
        <f>VLOOKUP(G30,Sheet5!$J$22:$K$25,2)</f>
        <v>#N/A</v>
      </c>
      <c r="I30" s="141"/>
      <c r="J30" s="172"/>
      <c r="K30" s="141"/>
    </row>
    <row r="31" spans="2:11" ht="15.75" thickBot="1" x14ac:dyDescent="0.3">
      <c r="B31" s="35"/>
      <c r="C31" s="36"/>
      <c r="D31" s="36"/>
      <c r="E31" s="36" t="str">
        <f t="shared" si="0"/>
        <v/>
      </c>
      <c r="F31" s="76"/>
      <c r="G31" s="172"/>
      <c r="H31" s="175" t="e">
        <f>VLOOKUP(G31,Sheet5!$J$22:$K$25,2)</f>
        <v>#N/A</v>
      </c>
      <c r="I31" s="141"/>
      <c r="J31" s="172"/>
      <c r="K31" s="141"/>
    </row>
    <row r="32" spans="2:11" ht="15.75" thickBot="1" x14ac:dyDescent="0.3">
      <c r="B32" s="35"/>
      <c r="C32" s="36"/>
      <c r="D32" s="36"/>
      <c r="E32" s="36" t="str">
        <f t="shared" si="0"/>
        <v/>
      </c>
      <c r="F32" s="76"/>
      <c r="G32" s="172"/>
      <c r="H32" s="175" t="e">
        <f>VLOOKUP(G32,Sheet5!$J$22:$K$25,2)</f>
        <v>#N/A</v>
      </c>
      <c r="I32" s="141"/>
      <c r="J32" s="172"/>
      <c r="K32" s="141"/>
    </row>
    <row r="33" spans="2:11" ht="15.75" thickBot="1" x14ac:dyDescent="0.3">
      <c r="B33" s="35"/>
      <c r="C33" s="36"/>
      <c r="D33" s="36"/>
      <c r="E33" s="36" t="str">
        <f t="shared" si="0"/>
        <v/>
      </c>
      <c r="F33" s="76"/>
      <c r="G33" s="172"/>
      <c r="H33" s="175" t="e">
        <f>VLOOKUP(G33,Sheet5!$J$22:$K$25,2)</f>
        <v>#N/A</v>
      </c>
      <c r="I33" s="141"/>
      <c r="J33" s="172"/>
      <c r="K33" s="141"/>
    </row>
    <row r="34" spans="2:11" ht="15.75" thickBot="1" x14ac:dyDescent="0.3">
      <c r="B34" s="35"/>
      <c r="C34" s="36"/>
      <c r="D34" s="36"/>
      <c r="E34" s="36" t="str">
        <f t="shared" si="0"/>
        <v/>
      </c>
      <c r="F34" s="76"/>
      <c r="G34" s="172"/>
      <c r="H34" s="175" t="e">
        <f>VLOOKUP(G34,Sheet5!$J$22:$K$25,2)</f>
        <v>#N/A</v>
      </c>
      <c r="I34" s="141"/>
      <c r="J34" s="172"/>
      <c r="K34" s="141"/>
    </row>
    <row r="35" spans="2:11" ht="15.75" thickBot="1" x14ac:dyDescent="0.3">
      <c r="B35" s="35"/>
      <c r="C35" s="36"/>
      <c r="D35" s="36"/>
      <c r="E35" s="36" t="str">
        <f t="shared" si="0"/>
        <v/>
      </c>
      <c r="F35" s="76"/>
      <c r="G35" s="172"/>
      <c r="H35" s="175" t="e">
        <f>VLOOKUP(G35,Sheet5!$J$22:$K$25,2)</f>
        <v>#N/A</v>
      </c>
      <c r="I35" s="141"/>
      <c r="J35" s="172"/>
      <c r="K35" s="141"/>
    </row>
    <row r="36" spans="2:11" ht="15.75" thickBot="1" x14ac:dyDescent="0.3">
      <c r="B36" s="35"/>
      <c r="C36" s="36"/>
      <c r="D36" s="36"/>
      <c r="E36" s="36" t="str">
        <f t="shared" si="0"/>
        <v/>
      </c>
      <c r="F36" s="76"/>
      <c r="G36" s="172"/>
      <c r="H36" s="175" t="e">
        <f>VLOOKUP(G36,Sheet5!$J$22:$K$25,2)</f>
        <v>#N/A</v>
      </c>
      <c r="I36" s="141"/>
      <c r="J36" s="172"/>
      <c r="K36" s="141"/>
    </row>
    <row r="37" spans="2:11" ht="15.75" thickBot="1" x14ac:dyDescent="0.3">
      <c r="B37" s="35"/>
      <c r="C37" s="36"/>
      <c r="D37" s="36"/>
      <c r="E37" s="36" t="str">
        <f t="shared" si="0"/>
        <v/>
      </c>
      <c r="F37" s="76"/>
      <c r="G37" s="172"/>
      <c r="H37" s="175" t="e">
        <f>VLOOKUP(G37,Sheet5!$J$22:$K$25,2)</f>
        <v>#N/A</v>
      </c>
      <c r="I37" s="141"/>
      <c r="J37" s="172"/>
      <c r="K37" s="141"/>
    </row>
    <row r="38" spans="2:11" ht="15.75" thickBot="1" x14ac:dyDescent="0.3">
      <c r="B38" s="35"/>
      <c r="C38" s="36"/>
      <c r="D38" s="36"/>
      <c r="E38" s="36" t="str">
        <f t="shared" si="0"/>
        <v/>
      </c>
      <c r="F38" s="76"/>
      <c r="G38" s="172"/>
      <c r="H38" s="175" t="e">
        <f>VLOOKUP(G38,Sheet5!$J$22:$K$25,2)</f>
        <v>#N/A</v>
      </c>
      <c r="I38" s="141"/>
      <c r="J38" s="172"/>
      <c r="K38" s="141"/>
    </row>
    <row r="39" spans="2:11" ht="15.75" thickBot="1" x14ac:dyDescent="0.3">
      <c r="B39" s="35"/>
      <c r="C39" s="36"/>
      <c r="D39" s="36"/>
      <c r="E39" s="36" t="str">
        <f t="shared" si="0"/>
        <v/>
      </c>
      <c r="F39" s="76"/>
      <c r="G39" s="172"/>
      <c r="H39" s="175" t="e">
        <f>VLOOKUP(G39,Sheet5!$J$22:$K$25,2)</f>
        <v>#N/A</v>
      </c>
      <c r="I39" s="141"/>
      <c r="J39" s="172"/>
      <c r="K39" s="141"/>
    </row>
    <row r="40" spans="2:11" ht="15.75" thickBot="1" x14ac:dyDescent="0.3">
      <c r="B40" s="35"/>
      <c r="C40" s="36"/>
      <c r="D40" s="36"/>
      <c r="E40" s="36" t="str">
        <f t="shared" si="0"/>
        <v/>
      </c>
      <c r="F40" s="76"/>
      <c r="G40" s="172"/>
      <c r="H40" s="175" t="e">
        <f>VLOOKUP(G40,Sheet5!$J$22:$K$25,2)</f>
        <v>#N/A</v>
      </c>
      <c r="I40" s="141"/>
      <c r="J40" s="172"/>
      <c r="K40" s="141"/>
    </row>
    <row r="41" spans="2:11" ht="15.75" thickBot="1" x14ac:dyDescent="0.3">
      <c r="B41" s="35"/>
      <c r="C41" s="36"/>
      <c r="D41" s="36"/>
      <c r="E41" s="36" t="str">
        <f t="shared" si="0"/>
        <v/>
      </c>
      <c r="F41" s="76"/>
      <c r="G41" s="172"/>
      <c r="H41" s="175" t="e">
        <f>VLOOKUP(G41,Sheet5!$J$22:$K$25,2)</f>
        <v>#N/A</v>
      </c>
      <c r="I41" s="141"/>
      <c r="J41" s="172"/>
      <c r="K41" s="141"/>
    </row>
    <row r="42" spans="2:11" ht="15.75" thickBot="1" x14ac:dyDescent="0.3">
      <c r="B42" s="35"/>
      <c r="C42" s="36"/>
      <c r="D42" s="36"/>
      <c r="E42" s="36" t="str">
        <f t="shared" si="0"/>
        <v/>
      </c>
      <c r="F42" s="76"/>
      <c r="G42" s="172"/>
      <c r="H42" s="175" t="e">
        <f>VLOOKUP(G42,Sheet5!$J$22:$K$25,2)</f>
        <v>#N/A</v>
      </c>
      <c r="I42" s="141"/>
      <c r="J42" s="172"/>
      <c r="K42" s="141"/>
    </row>
    <row r="43" spans="2:11" ht="15.75" thickBot="1" x14ac:dyDescent="0.3">
      <c r="B43" s="35"/>
      <c r="C43" s="36"/>
      <c r="D43" s="36"/>
      <c r="E43" s="36" t="str">
        <f t="shared" si="0"/>
        <v/>
      </c>
      <c r="F43" s="76"/>
      <c r="G43" s="172"/>
      <c r="H43" s="175" t="e">
        <f>VLOOKUP(G43,Sheet5!$J$22:$K$25,2)</f>
        <v>#N/A</v>
      </c>
      <c r="I43" s="141"/>
      <c r="J43" s="172"/>
      <c r="K43" s="141"/>
    </row>
    <row r="44" spans="2:11" ht="15.75" thickBot="1" x14ac:dyDescent="0.3">
      <c r="B44" s="35"/>
      <c r="C44" s="36"/>
      <c r="D44" s="36"/>
      <c r="E44" s="36" t="str">
        <f t="shared" si="0"/>
        <v/>
      </c>
      <c r="F44" s="76"/>
      <c r="G44" s="172"/>
      <c r="H44" s="175" t="e">
        <f>VLOOKUP(G44,Sheet5!$J$22:$K$25,2)</f>
        <v>#N/A</v>
      </c>
      <c r="I44" s="141"/>
      <c r="J44" s="172"/>
      <c r="K44" s="141"/>
    </row>
    <row r="45" spans="2:11" ht="15.75" thickBot="1" x14ac:dyDescent="0.3">
      <c r="B45" s="35"/>
      <c r="C45" s="36"/>
      <c r="D45" s="36"/>
      <c r="E45" s="36" t="str">
        <f t="shared" si="0"/>
        <v/>
      </c>
      <c r="F45" s="76"/>
      <c r="G45" s="172"/>
      <c r="H45" s="175" t="e">
        <f>VLOOKUP(G45,Sheet5!$J$22:$K$25,2)</f>
        <v>#N/A</v>
      </c>
      <c r="I45" s="141"/>
      <c r="J45" s="172"/>
      <c r="K45" s="141"/>
    </row>
    <row r="46" spans="2:11" ht="15.75" thickBot="1" x14ac:dyDescent="0.3">
      <c r="B46" s="35"/>
      <c r="C46" s="36"/>
      <c r="D46" s="36"/>
      <c r="E46" s="36" t="str">
        <f t="shared" si="0"/>
        <v/>
      </c>
      <c r="F46" s="76"/>
      <c r="G46" s="172"/>
      <c r="H46" s="175" t="e">
        <f>VLOOKUP(G46,Sheet5!$J$22:$K$25,2)</f>
        <v>#N/A</v>
      </c>
      <c r="I46" s="141"/>
      <c r="J46" s="172"/>
      <c r="K46" s="141"/>
    </row>
    <row r="47" spans="2:11" ht="15.75" thickBot="1" x14ac:dyDescent="0.3">
      <c r="B47" s="35"/>
      <c r="C47" s="36"/>
      <c r="D47" s="36"/>
      <c r="E47" s="36" t="str">
        <f t="shared" si="0"/>
        <v/>
      </c>
      <c r="F47" s="76"/>
      <c r="G47" s="172"/>
      <c r="H47" s="175" t="e">
        <f>VLOOKUP(G47,Sheet5!$J$22:$K$25,2)</f>
        <v>#N/A</v>
      </c>
      <c r="I47" s="141"/>
      <c r="J47" s="172"/>
      <c r="K47" s="141"/>
    </row>
    <row r="48" spans="2:11" ht="15.75" thickBot="1" x14ac:dyDescent="0.3">
      <c r="B48" s="35"/>
      <c r="C48" s="36"/>
      <c r="D48" s="36"/>
      <c r="E48" s="36" t="str">
        <f t="shared" si="0"/>
        <v/>
      </c>
      <c r="F48" s="76"/>
      <c r="G48" s="172"/>
      <c r="H48" s="175" t="e">
        <f>VLOOKUP(G48,Sheet5!$J$22:$K$25,2)</f>
        <v>#N/A</v>
      </c>
      <c r="I48" s="141"/>
      <c r="J48" s="172"/>
      <c r="K48" s="141"/>
    </row>
    <row r="49" spans="2:11" ht="15.75" thickBot="1" x14ac:dyDescent="0.3">
      <c r="B49" s="35"/>
      <c r="C49" s="36"/>
      <c r="D49" s="36"/>
      <c r="E49" s="36" t="str">
        <f t="shared" si="0"/>
        <v/>
      </c>
      <c r="F49" s="76"/>
      <c r="G49" s="172"/>
      <c r="H49" s="175" t="e">
        <f>VLOOKUP(G49,Sheet5!$J$22:$K$25,2)</f>
        <v>#N/A</v>
      </c>
      <c r="I49" s="141"/>
      <c r="J49" s="172"/>
      <c r="K49" s="141"/>
    </row>
    <row r="50" spans="2:11" ht="15.75" thickBot="1" x14ac:dyDescent="0.3">
      <c r="B50" s="35"/>
      <c r="C50" s="36"/>
      <c r="D50" s="36"/>
      <c r="E50" s="36" t="str">
        <f t="shared" si="0"/>
        <v/>
      </c>
      <c r="F50" s="76"/>
      <c r="G50" s="172"/>
      <c r="H50" s="175" t="e">
        <f>VLOOKUP(G50,Sheet5!$J$22:$K$25,2)</f>
        <v>#N/A</v>
      </c>
      <c r="I50" s="141"/>
      <c r="J50" s="172"/>
      <c r="K50" s="141"/>
    </row>
    <row r="51" spans="2:11" ht="15.75" thickBot="1" x14ac:dyDescent="0.3">
      <c r="B51" s="35"/>
      <c r="C51" s="36"/>
      <c r="D51" s="36"/>
      <c r="E51" s="36" t="str">
        <f t="shared" si="0"/>
        <v/>
      </c>
      <c r="F51" s="76"/>
      <c r="G51" s="172"/>
      <c r="H51" s="175" t="e">
        <f>VLOOKUP(G51,Sheet5!$J$22:$K$25,2)</f>
        <v>#N/A</v>
      </c>
      <c r="I51" s="141"/>
      <c r="J51" s="172"/>
      <c r="K51" s="141"/>
    </row>
    <row r="52" spans="2:11" ht="15.75" thickBot="1" x14ac:dyDescent="0.3">
      <c r="B52" s="35"/>
      <c r="C52" s="36"/>
      <c r="D52" s="36"/>
      <c r="E52" s="36" t="str">
        <f t="shared" si="0"/>
        <v/>
      </c>
      <c r="F52" s="76"/>
      <c r="G52" s="172"/>
      <c r="H52" s="175" t="e">
        <f>VLOOKUP(G52,Sheet5!$J$22:$K$25,2)</f>
        <v>#N/A</v>
      </c>
      <c r="I52" s="141"/>
      <c r="J52" s="172"/>
      <c r="K52" s="141"/>
    </row>
    <row r="53" spans="2:11" ht="15.75" thickBot="1" x14ac:dyDescent="0.3">
      <c r="B53" s="35"/>
      <c r="C53" s="36"/>
      <c r="D53" s="36"/>
      <c r="E53" s="36" t="str">
        <f t="shared" si="0"/>
        <v/>
      </c>
      <c r="F53" s="76"/>
      <c r="G53" s="172"/>
      <c r="H53" s="175" t="e">
        <f>VLOOKUP(G53,Sheet5!$J$22:$K$25,2)</f>
        <v>#N/A</v>
      </c>
      <c r="I53" s="141"/>
      <c r="J53" s="172"/>
      <c r="K53" s="141"/>
    </row>
    <row r="54" spans="2:11" ht="15.75" thickBot="1" x14ac:dyDescent="0.3">
      <c r="B54" s="35"/>
      <c r="C54" s="36"/>
      <c r="D54" s="36"/>
      <c r="E54" s="36" t="str">
        <f t="shared" si="0"/>
        <v/>
      </c>
      <c r="F54" s="76"/>
      <c r="G54" s="172"/>
      <c r="H54" s="175" t="e">
        <f>VLOOKUP(G54,Sheet5!$J$22:$K$25,2)</f>
        <v>#N/A</v>
      </c>
      <c r="I54" s="141"/>
      <c r="J54" s="172"/>
      <c r="K54" s="141"/>
    </row>
    <row r="55" spans="2:11" ht="15.75" thickBot="1" x14ac:dyDescent="0.3">
      <c r="B55" s="35"/>
      <c r="C55" s="36"/>
      <c r="D55" s="36"/>
      <c r="E55" s="36" t="str">
        <f t="shared" si="0"/>
        <v/>
      </c>
      <c r="F55" s="76"/>
      <c r="G55" s="172"/>
      <c r="H55" s="175" t="e">
        <f>VLOOKUP(G55,Sheet5!$J$22:$K$25,2)</f>
        <v>#N/A</v>
      </c>
      <c r="I55" s="141"/>
      <c r="J55" s="172"/>
      <c r="K55" s="141"/>
    </row>
    <row r="56" spans="2:11" ht="15.75" thickBot="1" x14ac:dyDescent="0.3">
      <c r="B56" s="35"/>
      <c r="C56" s="36"/>
      <c r="D56" s="36"/>
      <c r="E56" s="36" t="str">
        <f t="shared" si="0"/>
        <v/>
      </c>
      <c r="F56" s="76"/>
      <c r="G56" s="172"/>
      <c r="H56" s="175" t="e">
        <f>VLOOKUP(G56,Sheet5!$J$22:$K$25,2)</f>
        <v>#N/A</v>
      </c>
      <c r="I56" s="141"/>
      <c r="J56" s="172"/>
      <c r="K56" s="141"/>
    </row>
    <row r="57" spans="2:11" ht="15.75" thickBot="1" x14ac:dyDescent="0.3">
      <c r="B57" s="35"/>
      <c r="C57" s="36"/>
      <c r="D57" s="36"/>
      <c r="E57" s="36" t="str">
        <f t="shared" si="0"/>
        <v/>
      </c>
      <c r="F57" s="76"/>
      <c r="G57" s="172"/>
      <c r="H57" s="175" t="e">
        <f>VLOOKUP(G57,Sheet5!$J$22:$K$25,2)</f>
        <v>#N/A</v>
      </c>
      <c r="I57" s="141"/>
      <c r="J57" s="172"/>
      <c r="K57" s="141"/>
    </row>
    <row r="58" spans="2:11" ht="15.75" thickBot="1" x14ac:dyDescent="0.3">
      <c r="B58" s="35"/>
      <c r="C58" s="36"/>
      <c r="D58" s="36"/>
      <c r="E58" s="36" t="str">
        <f t="shared" si="0"/>
        <v/>
      </c>
      <c r="F58" s="76"/>
      <c r="G58" s="172"/>
      <c r="H58" s="175" t="e">
        <f>VLOOKUP(G58,Sheet5!$J$22:$K$25,2)</f>
        <v>#N/A</v>
      </c>
      <c r="I58" s="141"/>
      <c r="J58" s="172"/>
      <c r="K58" s="141"/>
    </row>
    <row r="59" spans="2:11" ht="15.75" thickBot="1" x14ac:dyDescent="0.3">
      <c r="B59" s="35"/>
      <c r="C59" s="36"/>
      <c r="D59" s="36"/>
      <c r="E59" s="36" t="str">
        <f t="shared" si="0"/>
        <v/>
      </c>
      <c r="F59" s="76"/>
      <c r="G59" s="172"/>
      <c r="H59" s="175" t="e">
        <f>VLOOKUP(G59,Sheet5!$J$22:$K$25,2)</f>
        <v>#N/A</v>
      </c>
      <c r="I59" s="141"/>
      <c r="J59" s="172"/>
      <c r="K59" s="141"/>
    </row>
    <row r="60" spans="2:11" ht="15.75" thickBot="1" x14ac:dyDescent="0.3">
      <c r="B60" s="35"/>
      <c r="C60" s="36"/>
      <c r="D60" s="36"/>
      <c r="E60" s="36" t="str">
        <f t="shared" si="0"/>
        <v/>
      </c>
      <c r="F60" s="76"/>
      <c r="G60" s="172"/>
      <c r="H60" s="175" t="e">
        <f>VLOOKUP(G60,Sheet5!$J$22:$K$25,2)</f>
        <v>#N/A</v>
      </c>
      <c r="I60" s="141"/>
      <c r="J60" s="172"/>
      <c r="K60" s="141"/>
    </row>
    <row r="61" spans="2:11" ht="15.75" thickBot="1" x14ac:dyDescent="0.3">
      <c r="B61" s="35"/>
      <c r="C61" s="36"/>
      <c r="D61" s="36"/>
      <c r="E61" s="36" t="str">
        <f t="shared" si="0"/>
        <v/>
      </c>
      <c r="F61" s="76"/>
      <c r="G61" s="172"/>
      <c r="H61" s="175" t="e">
        <f>VLOOKUP(G61,Sheet5!$J$22:$K$25,2)</f>
        <v>#N/A</v>
      </c>
      <c r="I61" s="141"/>
      <c r="J61" s="172"/>
      <c r="K61" s="141"/>
    </row>
    <row r="62" spans="2:11" ht="15.75" thickBot="1" x14ac:dyDescent="0.3">
      <c r="B62" s="35"/>
      <c r="C62" s="36"/>
      <c r="D62" s="36"/>
      <c r="E62" s="36" t="str">
        <f t="shared" si="0"/>
        <v/>
      </c>
      <c r="F62" s="76"/>
      <c r="G62" s="172"/>
      <c r="H62" s="175" t="e">
        <f>VLOOKUP(G62,Sheet5!$J$22:$K$25,2)</f>
        <v>#N/A</v>
      </c>
      <c r="I62" s="141"/>
      <c r="J62" s="172"/>
      <c r="K62" s="141"/>
    </row>
    <row r="63" spans="2:11" ht="15.75" thickBot="1" x14ac:dyDescent="0.3">
      <c r="B63" s="35"/>
      <c r="C63" s="36"/>
      <c r="D63" s="36"/>
      <c r="E63" s="36" t="str">
        <f t="shared" si="0"/>
        <v/>
      </c>
      <c r="F63" s="76"/>
      <c r="G63" s="172"/>
      <c r="H63" s="175" t="e">
        <f>VLOOKUP(G63,Sheet5!$J$22:$K$25,2)</f>
        <v>#N/A</v>
      </c>
      <c r="I63" s="141"/>
      <c r="J63" s="172"/>
      <c r="K63" s="141"/>
    </row>
    <row r="64" spans="2:11" ht="15.75" thickBot="1" x14ac:dyDescent="0.3">
      <c r="B64" s="35"/>
      <c r="C64" s="36"/>
      <c r="D64" s="36"/>
      <c r="E64" s="36" t="str">
        <f t="shared" si="0"/>
        <v/>
      </c>
      <c r="F64" s="76"/>
      <c r="G64" s="172"/>
      <c r="H64" s="175" t="e">
        <f>VLOOKUP(G64,Sheet5!$J$22:$K$25,2)</f>
        <v>#N/A</v>
      </c>
      <c r="I64" s="141"/>
      <c r="J64" s="172"/>
      <c r="K64" s="141"/>
    </row>
    <row r="65" spans="2:11" ht="15.75" thickBot="1" x14ac:dyDescent="0.3">
      <c r="B65" s="35"/>
      <c r="C65" s="36"/>
      <c r="D65" s="36"/>
      <c r="E65" s="36" t="str">
        <f t="shared" si="0"/>
        <v/>
      </c>
      <c r="F65" s="76"/>
      <c r="G65" s="172"/>
      <c r="H65" s="175" t="e">
        <f>VLOOKUP(G65,Sheet5!$J$22:$K$25,2)</f>
        <v>#N/A</v>
      </c>
      <c r="I65" s="141"/>
      <c r="J65" s="172"/>
      <c r="K65" s="141"/>
    </row>
    <row r="66" spans="2:11" ht="15.75" thickBot="1" x14ac:dyDescent="0.3">
      <c r="B66" s="35"/>
      <c r="C66" s="36"/>
      <c r="D66" s="36"/>
      <c r="E66" s="36" t="str">
        <f t="shared" si="0"/>
        <v/>
      </c>
      <c r="F66" s="76"/>
      <c r="G66" s="172"/>
      <c r="H66" s="175" t="e">
        <f>VLOOKUP(G66,Sheet5!$J$22:$K$25,2)</f>
        <v>#N/A</v>
      </c>
      <c r="I66" s="141"/>
      <c r="J66" s="172"/>
      <c r="K66" s="141"/>
    </row>
    <row r="67" spans="2:11" ht="15.75" thickBot="1" x14ac:dyDescent="0.3">
      <c r="B67" s="35"/>
      <c r="C67" s="36"/>
      <c r="D67" s="36"/>
      <c r="E67" s="36" t="str">
        <f t="shared" si="0"/>
        <v/>
      </c>
      <c r="F67" s="76"/>
      <c r="G67" s="172"/>
      <c r="H67" s="175" t="e">
        <f>VLOOKUP(G67,Sheet5!$J$22:$K$25,2)</f>
        <v>#N/A</v>
      </c>
      <c r="I67" s="141"/>
      <c r="J67" s="172"/>
      <c r="K67" s="141"/>
    </row>
    <row r="68" spans="2:11" ht="15.75" thickBot="1" x14ac:dyDescent="0.3">
      <c r="B68" s="35"/>
      <c r="C68" s="36"/>
      <c r="D68" s="36"/>
      <c r="E68" s="36" t="str">
        <f t="shared" si="0"/>
        <v/>
      </c>
      <c r="F68" s="76"/>
      <c r="G68" s="172"/>
      <c r="H68" s="175" t="e">
        <f>VLOOKUP(G68,Sheet5!$J$22:$K$25,2)</f>
        <v>#N/A</v>
      </c>
      <c r="I68" s="141"/>
      <c r="J68" s="172"/>
      <c r="K68" s="141"/>
    </row>
    <row r="69" spans="2:11" ht="15.75" thickBot="1" x14ac:dyDescent="0.3">
      <c r="B69" s="35"/>
      <c r="C69" s="36"/>
      <c r="D69" s="36"/>
      <c r="E69" s="36" t="str">
        <f t="shared" si="0"/>
        <v/>
      </c>
      <c r="F69" s="76"/>
      <c r="G69" s="172"/>
      <c r="H69" s="175" t="e">
        <f>VLOOKUP(G69,Sheet5!$J$22:$K$25,2)</f>
        <v>#N/A</v>
      </c>
      <c r="I69" s="141"/>
      <c r="J69" s="172"/>
      <c r="K69" s="141"/>
    </row>
    <row r="70" spans="2:11" ht="15.75" thickBot="1" x14ac:dyDescent="0.3">
      <c r="B70" s="35"/>
      <c r="C70" s="36"/>
      <c r="D70" s="36"/>
      <c r="E70" s="36" t="str">
        <f t="shared" si="0"/>
        <v/>
      </c>
      <c r="F70" s="76"/>
      <c r="G70" s="172"/>
      <c r="H70" s="175" t="e">
        <f>VLOOKUP(G70,Sheet5!$J$22:$K$25,2)</f>
        <v>#N/A</v>
      </c>
      <c r="I70" s="141"/>
      <c r="J70" s="172"/>
      <c r="K70" s="141"/>
    </row>
    <row r="71" spans="2:11" ht="15.75" thickBot="1" x14ac:dyDescent="0.3">
      <c r="B71" s="35"/>
      <c r="C71" s="36"/>
      <c r="D71" s="36"/>
      <c r="E71" s="36" t="str">
        <f t="shared" si="0"/>
        <v/>
      </c>
      <c r="F71" s="76"/>
      <c r="G71" s="172"/>
      <c r="H71" s="175" t="e">
        <f>VLOOKUP(G71,Sheet5!$J$22:$K$25,2)</f>
        <v>#N/A</v>
      </c>
      <c r="I71" s="141"/>
      <c r="J71" s="172"/>
      <c r="K71" s="141"/>
    </row>
    <row r="72" spans="2:11" ht="15.75" thickBot="1" x14ac:dyDescent="0.3">
      <c r="B72" s="35"/>
      <c r="C72" s="36"/>
      <c r="D72" s="36"/>
      <c r="E72" s="36" t="str">
        <f t="shared" si="0"/>
        <v/>
      </c>
      <c r="F72" s="76"/>
      <c r="G72" s="172"/>
      <c r="H72" s="175" t="e">
        <f>VLOOKUP(G72,Sheet5!$J$22:$K$25,2)</f>
        <v>#N/A</v>
      </c>
      <c r="I72" s="141"/>
      <c r="J72" s="172"/>
      <c r="K72" s="141"/>
    </row>
    <row r="73" spans="2:11" ht="15.75" thickBot="1" x14ac:dyDescent="0.3">
      <c r="B73" s="35"/>
      <c r="C73" s="36"/>
      <c r="D73" s="36"/>
      <c r="E73" s="36" t="str">
        <f t="shared" si="0"/>
        <v/>
      </c>
      <c r="F73" s="76"/>
      <c r="G73" s="172"/>
      <c r="H73" s="175" t="e">
        <f>VLOOKUP(G73,Sheet5!$J$22:$K$25,2)</f>
        <v>#N/A</v>
      </c>
      <c r="I73" s="141"/>
      <c r="J73" s="172"/>
      <c r="K73" s="141"/>
    </row>
    <row r="74" spans="2:11" ht="15.75" thickBot="1" x14ac:dyDescent="0.3">
      <c r="B74" s="35"/>
      <c r="C74" s="36"/>
      <c r="D74" s="36"/>
      <c r="E74" s="36" t="str">
        <f t="shared" si="0"/>
        <v/>
      </c>
      <c r="F74" s="76"/>
      <c r="G74" s="172"/>
      <c r="H74" s="175" t="e">
        <f>VLOOKUP(G74,Sheet5!$J$22:$K$25,2)</f>
        <v>#N/A</v>
      </c>
      <c r="I74" s="141"/>
      <c r="J74" s="172"/>
      <c r="K74" s="141"/>
    </row>
    <row r="75" spans="2:11" ht="15.75" thickBot="1" x14ac:dyDescent="0.3">
      <c r="B75" s="35"/>
      <c r="C75" s="36"/>
      <c r="D75" s="36"/>
      <c r="E75" s="36" t="str">
        <f t="shared" si="0"/>
        <v/>
      </c>
      <c r="F75" s="76"/>
      <c r="G75" s="172"/>
      <c r="H75" s="175" t="e">
        <f>VLOOKUP(G75,Sheet5!$J$22:$K$25,2)</f>
        <v>#N/A</v>
      </c>
      <c r="I75" s="141"/>
      <c r="J75" s="172"/>
      <c r="K75" s="141"/>
    </row>
    <row r="76" spans="2:11" ht="15.75" thickBot="1" x14ac:dyDescent="0.3">
      <c r="B76" s="35"/>
      <c r="C76" s="36"/>
      <c r="D76" s="36"/>
      <c r="E76" s="36" t="str">
        <f t="shared" si="0"/>
        <v/>
      </c>
      <c r="F76" s="76"/>
      <c r="G76" s="172"/>
      <c r="H76" s="175" t="e">
        <f>VLOOKUP(G76,Sheet5!$J$22:$K$25,2)</f>
        <v>#N/A</v>
      </c>
      <c r="I76" s="141"/>
      <c r="J76" s="172"/>
      <c r="K76" s="141"/>
    </row>
    <row r="77" spans="2:11" ht="15.75" thickBot="1" x14ac:dyDescent="0.3">
      <c r="B77" s="35"/>
      <c r="C77" s="36"/>
      <c r="D77" s="36"/>
      <c r="E77" s="36" t="str">
        <f t="shared" si="0"/>
        <v/>
      </c>
      <c r="F77" s="76"/>
      <c r="G77" s="172"/>
      <c r="H77" s="175" t="e">
        <f>VLOOKUP(G77,Sheet5!$J$22:$K$25,2)</f>
        <v>#N/A</v>
      </c>
      <c r="I77" s="141"/>
      <c r="J77" s="172"/>
      <c r="K77" s="141"/>
    </row>
    <row r="78" spans="2:11" ht="15.75" thickBot="1" x14ac:dyDescent="0.3">
      <c r="B78" s="35"/>
      <c r="C78" s="36"/>
      <c r="D78" s="36"/>
      <c r="E78" s="36" t="str">
        <f t="shared" si="0"/>
        <v/>
      </c>
      <c r="F78" s="76"/>
      <c r="G78" s="172"/>
      <c r="H78" s="175" t="e">
        <f>VLOOKUP(G78,Sheet5!$J$22:$K$25,2)</f>
        <v>#N/A</v>
      </c>
      <c r="I78" s="141"/>
      <c r="J78" s="172"/>
      <c r="K78" s="141"/>
    </row>
    <row r="79" spans="2:11" ht="15.75" thickBot="1" x14ac:dyDescent="0.3">
      <c r="B79" s="35"/>
      <c r="C79" s="36"/>
      <c r="D79" s="36"/>
      <c r="E79" s="36" t="str">
        <f t="shared" ref="E79:E142" si="1">D79&amp;C79</f>
        <v/>
      </c>
      <c r="F79" s="76"/>
      <c r="G79" s="172"/>
      <c r="H79" s="175" t="e">
        <f>VLOOKUP(G79,Sheet5!$J$22:$K$25,2)</f>
        <v>#N/A</v>
      </c>
      <c r="I79" s="141"/>
      <c r="J79" s="172"/>
      <c r="K79" s="141"/>
    </row>
    <row r="80" spans="2:11" ht="15.75" thickBot="1" x14ac:dyDescent="0.3">
      <c r="B80" s="35"/>
      <c r="C80" s="36"/>
      <c r="D80" s="36"/>
      <c r="E80" s="36" t="str">
        <f t="shared" si="1"/>
        <v/>
      </c>
      <c r="F80" s="76"/>
      <c r="G80" s="172"/>
      <c r="H80" s="175" t="e">
        <f>VLOOKUP(G80,Sheet5!$J$22:$K$25,2)</f>
        <v>#N/A</v>
      </c>
      <c r="I80" s="141"/>
      <c r="J80" s="172"/>
      <c r="K80" s="141"/>
    </row>
    <row r="81" spans="2:11" ht="15.75" thickBot="1" x14ac:dyDescent="0.3">
      <c r="B81" s="35"/>
      <c r="C81" s="36"/>
      <c r="D81" s="36"/>
      <c r="E81" s="36" t="str">
        <f t="shared" si="1"/>
        <v/>
      </c>
      <c r="F81" s="76"/>
      <c r="G81" s="172"/>
      <c r="H81" s="175" t="e">
        <f>VLOOKUP(G81,Sheet5!$J$22:$K$25,2)</f>
        <v>#N/A</v>
      </c>
      <c r="I81" s="141"/>
      <c r="J81" s="172"/>
      <c r="K81" s="141"/>
    </row>
    <row r="82" spans="2:11" ht="15.75" thickBot="1" x14ac:dyDescent="0.3">
      <c r="B82" s="35"/>
      <c r="C82" s="36"/>
      <c r="D82" s="36"/>
      <c r="E82" s="36" t="str">
        <f t="shared" si="1"/>
        <v/>
      </c>
      <c r="F82" s="76"/>
      <c r="G82" s="172"/>
      <c r="H82" s="175" t="e">
        <f>VLOOKUP(G82,Sheet5!$J$22:$K$25,2)</f>
        <v>#N/A</v>
      </c>
      <c r="I82" s="141"/>
      <c r="J82" s="172"/>
      <c r="K82" s="141"/>
    </row>
    <row r="83" spans="2:11" ht="15.75" thickBot="1" x14ac:dyDescent="0.3">
      <c r="B83" s="35"/>
      <c r="C83" s="36"/>
      <c r="D83" s="36"/>
      <c r="E83" s="36" t="str">
        <f t="shared" si="1"/>
        <v/>
      </c>
      <c r="F83" s="76"/>
      <c r="G83" s="172"/>
      <c r="H83" s="175" t="e">
        <f>VLOOKUP(G83,Sheet5!$J$22:$K$25,2)</f>
        <v>#N/A</v>
      </c>
      <c r="I83" s="141"/>
      <c r="J83" s="172"/>
      <c r="K83" s="141"/>
    </row>
    <row r="84" spans="2:11" ht="15.75" thickBot="1" x14ac:dyDescent="0.3">
      <c r="B84" s="35"/>
      <c r="C84" s="36"/>
      <c r="D84" s="36"/>
      <c r="E84" s="36" t="str">
        <f t="shared" si="1"/>
        <v/>
      </c>
      <c r="F84" s="76"/>
      <c r="G84" s="172"/>
      <c r="H84" s="175" t="e">
        <f>VLOOKUP(G84,Sheet5!$J$22:$K$25,2)</f>
        <v>#N/A</v>
      </c>
      <c r="I84" s="141"/>
      <c r="J84" s="172"/>
      <c r="K84" s="141"/>
    </row>
    <row r="85" spans="2:11" ht="15.75" thickBot="1" x14ac:dyDescent="0.3">
      <c r="B85" s="35"/>
      <c r="C85" s="36"/>
      <c r="D85" s="36"/>
      <c r="E85" s="36" t="str">
        <f t="shared" si="1"/>
        <v/>
      </c>
      <c r="F85" s="76"/>
      <c r="G85" s="172"/>
      <c r="H85" s="175" t="e">
        <f>VLOOKUP(G85,Sheet5!$J$22:$K$25,2)</f>
        <v>#N/A</v>
      </c>
      <c r="I85" s="141"/>
      <c r="J85" s="172"/>
      <c r="K85" s="141"/>
    </row>
    <row r="86" spans="2:11" ht="15.75" thickBot="1" x14ac:dyDescent="0.3">
      <c r="B86" s="35"/>
      <c r="C86" s="36"/>
      <c r="D86" s="36"/>
      <c r="E86" s="36" t="str">
        <f t="shared" si="1"/>
        <v/>
      </c>
      <c r="F86" s="76"/>
      <c r="G86" s="172"/>
      <c r="H86" s="175" t="e">
        <f>VLOOKUP(G86,Sheet5!$J$22:$K$25,2)</f>
        <v>#N/A</v>
      </c>
      <c r="I86" s="141"/>
      <c r="J86" s="172"/>
      <c r="K86" s="141"/>
    </row>
    <row r="87" spans="2:11" ht="15.75" thickBot="1" x14ac:dyDescent="0.3">
      <c r="B87" s="35"/>
      <c r="C87" s="36"/>
      <c r="D87" s="36"/>
      <c r="E87" s="36" t="str">
        <f t="shared" si="1"/>
        <v/>
      </c>
      <c r="F87" s="76"/>
      <c r="G87" s="172"/>
      <c r="H87" s="175" t="e">
        <f>VLOOKUP(G87,Sheet5!$J$22:$K$25,2)</f>
        <v>#N/A</v>
      </c>
      <c r="I87" s="141"/>
      <c r="J87" s="172"/>
      <c r="K87" s="141"/>
    </row>
    <row r="88" spans="2:11" ht="15.75" thickBot="1" x14ac:dyDescent="0.3">
      <c r="B88" s="35"/>
      <c r="C88" s="36"/>
      <c r="D88" s="36"/>
      <c r="E88" s="36" t="str">
        <f t="shared" si="1"/>
        <v/>
      </c>
      <c r="F88" s="76"/>
      <c r="G88" s="172"/>
      <c r="H88" s="175" t="e">
        <f>VLOOKUP(G88,Sheet5!$J$22:$K$25,2)</f>
        <v>#N/A</v>
      </c>
      <c r="I88" s="141"/>
      <c r="J88" s="172"/>
      <c r="K88" s="141"/>
    </row>
    <row r="89" spans="2:11" ht="15.75" thickBot="1" x14ac:dyDescent="0.3">
      <c r="B89" s="35"/>
      <c r="C89" s="36"/>
      <c r="D89" s="36"/>
      <c r="E89" s="36" t="str">
        <f t="shared" si="1"/>
        <v/>
      </c>
      <c r="F89" s="76"/>
      <c r="G89" s="172"/>
      <c r="H89" s="175" t="e">
        <f>VLOOKUP(G89,Sheet5!$J$22:$K$25,2)</f>
        <v>#N/A</v>
      </c>
      <c r="I89" s="141"/>
      <c r="J89" s="172"/>
      <c r="K89" s="141"/>
    </row>
    <row r="90" spans="2:11" ht="15.75" thickBot="1" x14ac:dyDescent="0.3">
      <c r="B90" s="35"/>
      <c r="C90" s="36"/>
      <c r="D90" s="36"/>
      <c r="E90" s="36" t="str">
        <f t="shared" si="1"/>
        <v/>
      </c>
      <c r="F90" s="76"/>
      <c r="G90" s="172"/>
      <c r="H90" s="175" t="e">
        <f>VLOOKUP(G90,Sheet5!$J$22:$K$25,2)</f>
        <v>#N/A</v>
      </c>
      <c r="I90" s="141"/>
      <c r="J90" s="172"/>
      <c r="K90" s="141"/>
    </row>
    <row r="91" spans="2:11" ht="15.75" thickBot="1" x14ac:dyDescent="0.3">
      <c r="B91" s="35"/>
      <c r="C91" s="36"/>
      <c r="D91" s="36"/>
      <c r="E91" s="36" t="str">
        <f t="shared" si="1"/>
        <v/>
      </c>
      <c r="F91" s="76"/>
      <c r="G91" s="172"/>
      <c r="H91" s="175" t="e">
        <f>VLOOKUP(G91,Sheet5!$J$22:$K$25,2)</f>
        <v>#N/A</v>
      </c>
      <c r="I91" s="141"/>
      <c r="J91" s="172"/>
      <c r="K91" s="141"/>
    </row>
    <row r="92" spans="2:11" ht="15.75" thickBot="1" x14ac:dyDescent="0.3">
      <c r="B92" s="35"/>
      <c r="C92" s="36"/>
      <c r="D92" s="36"/>
      <c r="E92" s="36" t="str">
        <f t="shared" si="1"/>
        <v/>
      </c>
      <c r="F92" s="76"/>
      <c r="G92" s="172"/>
      <c r="H92" s="175" t="e">
        <f>VLOOKUP(G92,Sheet5!$J$22:$K$25,2)</f>
        <v>#N/A</v>
      </c>
      <c r="I92" s="141"/>
      <c r="J92" s="172"/>
      <c r="K92" s="141"/>
    </row>
    <row r="93" spans="2:11" ht="15.75" thickBot="1" x14ac:dyDescent="0.3">
      <c r="B93" s="35"/>
      <c r="C93" s="36"/>
      <c r="D93" s="36"/>
      <c r="E93" s="36" t="str">
        <f t="shared" si="1"/>
        <v/>
      </c>
      <c r="F93" s="76"/>
      <c r="G93" s="172"/>
      <c r="H93" s="175" t="e">
        <f>VLOOKUP(G93,Sheet5!$J$22:$K$25,2)</f>
        <v>#N/A</v>
      </c>
      <c r="I93" s="141"/>
      <c r="J93" s="172"/>
      <c r="K93" s="141"/>
    </row>
    <row r="94" spans="2:11" ht="15.75" thickBot="1" x14ac:dyDescent="0.3">
      <c r="B94" s="35"/>
      <c r="C94" s="36"/>
      <c r="D94" s="36"/>
      <c r="E94" s="36" t="str">
        <f t="shared" si="1"/>
        <v/>
      </c>
      <c r="F94" s="76"/>
      <c r="G94" s="172"/>
      <c r="H94" s="175" t="e">
        <f>VLOOKUP(G94,Sheet5!$J$22:$K$25,2)</f>
        <v>#N/A</v>
      </c>
      <c r="I94" s="141"/>
      <c r="J94" s="172"/>
      <c r="K94" s="141"/>
    </row>
    <row r="95" spans="2:11" ht="15.75" thickBot="1" x14ac:dyDescent="0.3">
      <c r="B95" s="35"/>
      <c r="C95" s="36"/>
      <c r="D95" s="36"/>
      <c r="E95" s="36" t="str">
        <f t="shared" si="1"/>
        <v/>
      </c>
      <c r="F95" s="76"/>
      <c r="G95" s="172"/>
      <c r="H95" s="175" t="e">
        <f>VLOOKUP(G95,Sheet5!$J$22:$K$25,2)</f>
        <v>#N/A</v>
      </c>
      <c r="I95" s="141"/>
      <c r="J95" s="172"/>
      <c r="K95" s="141"/>
    </row>
    <row r="96" spans="2:11" ht="15.75" thickBot="1" x14ac:dyDescent="0.3">
      <c r="B96" s="35"/>
      <c r="C96" s="36"/>
      <c r="D96" s="36"/>
      <c r="E96" s="36" t="str">
        <f t="shared" si="1"/>
        <v/>
      </c>
      <c r="F96" s="76"/>
      <c r="G96" s="172"/>
      <c r="H96" s="175" t="e">
        <f>VLOOKUP(G96,Sheet5!$J$22:$K$25,2)</f>
        <v>#N/A</v>
      </c>
      <c r="I96" s="141"/>
      <c r="J96" s="172"/>
      <c r="K96" s="141"/>
    </row>
    <row r="97" spans="2:11" ht="15.75" thickBot="1" x14ac:dyDescent="0.3">
      <c r="B97" s="35"/>
      <c r="C97" s="36"/>
      <c r="D97" s="36"/>
      <c r="E97" s="36" t="str">
        <f t="shared" si="1"/>
        <v/>
      </c>
      <c r="F97" s="76"/>
      <c r="G97" s="172"/>
      <c r="H97" s="175" t="e">
        <f>VLOOKUP(G97,Sheet5!$J$22:$K$25,2)</f>
        <v>#N/A</v>
      </c>
      <c r="I97" s="141"/>
      <c r="J97" s="172"/>
      <c r="K97" s="141"/>
    </row>
    <row r="98" spans="2:11" ht="15.75" thickBot="1" x14ac:dyDescent="0.3">
      <c r="B98" s="35"/>
      <c r="C98" s="36"/>
      <c r="D98" s="36"/>
      <c r="E98" s="36" t="str">
        <f t="shared" si="1"/>
        <v/>
      </c>
      <c r="F98" s="76"/>
      <c r="G98" s="172"/>
      <c r="H98" s="175" t="e">
        <f>VLOOKUP(G98,Sheet5!$J$22:$K$25,2)</f>
        <v>#N/A</v>
      </c>
      <c r="I98" s="141"/>
      <c r="J98" s="172"/>
      <c r="K98" s="141"/>
    </row>
    <row r="99" spans="2:11" ht="15.75" thickBot="1" x14ac:dyDescent="0.3">
      <c r="B99" s="35"/>
      <c r="C99" s="36"/>
      <c r="D99" s="36"/>
      <c r="E99" s="36" t="str">
        <f t="shared" si="1"/>
        <v/>
      </c>
      <c r="F99" s="76"/>
      <c r="G99" s="172"/>
      <c r="H99" s="175" t="e">
        <f>VLOOKUP(G99,Sheet5!$J$22:$K$25,2)</f>
        <v>#N/A</v>
      </c>
      <c r="I99" s="141"/>
      <c r="J99" s="172"/>
      <c r="K99" s="141"/>
    </row>
    <row r="100" spans="2:11" ht="15.75" thickBot="1" x14ac:dyDescent="0.3">
      <c r="B100" s="35"/>
      <c r="C100" s="36"/>
      <c r="D100" s="36"/>
      <c r="E100" s="36" t="str">
        <f t="shared" si="1"/>
        <v/>
      </c>
      <c r="F100" s="76"/>
      <c r="G100" s="172"/>
      <c r="H100" s="175" t="e">
        <f>VLOOKUP(G100,Sheet5!$J$22:$K$25,2)</f>
        <v>#N/A</v>
      </c>
      <c r="I100" s="141"/>
      <c r="J100" s="172"/>
      <c r="K100" s="141"/>
    </row>
    <row r="101" spans="2:11" ht="15.75" thickBot="1" x14ac:dyDescent="0.3">
      <c r="B101" s="35"/>
      <c r="C101" s="36"/>
      <c r="D101" s="36"/>
      <c r="E101" s="36" t="str">
        <f t="shared" si="1"/>
        <v/>
      </c>
      <c r="F101" s="76"/>
      <c r="G101" s="172"/>
      <c r="H101" s="175" t="e">
        <f>VLOOKUP(G101,Sheet5!$J$22:$K$25,2)</f>
        <v>#N/A</v>
      </c>
      <c r="I101" s="141"/>
      <c r="J101" s="172"/>
      <c r="K101" s="141"/>
    </row>
    <row r="102" spans="2:11" ht="15.75" thickBot="1" x14ac:dyDescent="0.3">
      <c r="B102" s="35"/>
      <c r="C102" s="36"/>
      <c r="D102" s="36"/>
      <c r="E102" s="36" t="str">
        <f t="shared" si="1"/>
        <v/>
      </c>
      <c r="F102" s="76"/>
      <c r="G102" s="172"/>
      <c r="H102" s="175" t="e">
        <f>VLOOKUP(G102,Sheet5!$J$22:$K$25,2)</f>
        <v>#N/A</v>
      </c>
      <c r="I102" s="141"/>
      <c r="J102" s="172"/>
      <c r="K102" s="141"/>
    </row>
    <row r="103" spans="2:11" ht="15.75" thickBot="1" x14ac:dyDescent="0.3">
      <c r="B103" s="35"/>
      <c r="C103" s="36"/>
      <c r="D103" s="36"/>
      <c r="E103" s="36" t="str">
        <f t="shared" si="1"/>
        <v/>
      </c>
      <c r="F103" s="76"/>
      <c r="G103" s="172"/>
      <c r="H103" s="175" t="e">
        <f>VLOOKUP(G103,Sheet5!$J$22:$K$25,2)</f>
        <v>#N/A</v>
      </c>
      <c r="I103" s="141"/>
      <c r="J103" s="172"/>
      <c r="K103" s="141"/>
    </row>
    <row r="104" spans="2:11" ht="15.75" thickBot="1" x14ac:dyDescent="0.3">
      <c r="B104" s="35"/>
      <c r="C104" s="36"/>
      <c r="D104" s="36"/>
      <c r="E104" s="36" t="str">
        <f t="shared" si="1"/>
        <v/>
      </c>
      <c r="F104" s="76"/>
      <c r="G104" s="172"/>
      <c r="H104" s="175" t="e">
        <f>VLOOKUP(G104,Sheet5!$J$22:$K$25,2)</f>
        <v>#N/A</v>
      </c>
      <c r="I104" s="141"/>
      <c r="J104" s="172"/>
      <c r="K104" s="141"/>
    </row>
    <row r="105" spans="2:11" ht="15.75" thickBot="1" x14ac:dyDescent="0.3">
      <c r="B105" s="35"/>
      <c r="C105" s="36"/>
      <c r="D105" s="36"/>
      <c r="E105" s="36" t="str">
        <f t="shared" si="1"/>
        <v/>
      </c>
      <c r="F105" s="76"/>
      <c r="G105" s="172"/>
      <c r="H105" s="175" t="e">
        <f>VLOOKUP(G105,Sheet5!$J$22:$K$25,2)</f>
        <v>#N/A</v>
      </c>
      <c r="I105" s="141"/>
      <c r="J105" s="172"/>
      <c r="K105" s="141"/>
    </row>
    <row r="106" spans="2:11" ht="15.75" thickBot="1" x14ac:dyDescent="0.3">
      <c r="B106" s="35"/>
      <c r="C106" s="36"/>
      <c r="D106" s="36"/>
      <c r="E106" s="36" t="str">
        <f t="shared" si="1"/>
        <v/>
      </c>
      <c r="F106" s="76"/>
      <c r="G106" s="172"/>
      <c r="H106" s="175" t="e">
        <f>VLOOKUP(G106,Sheet5!$J$22:$K$25,2)</f>
        <v>#N/A</v>
      </c>
      <c r="I106" s="141"/>
      <c r="J106" s="172"/>
      <c r="K106" s="141"/>
    </row>
    <row r="107" spans="2:11" ht="15.75" thickBot="1" x14ac:dyDescent="0.3">
      <c r="B107" s="35"/>
      <c r="C107" s="36"/>
      <c r="D107" s="36"/>
      <c r="E107" s="36" t="str">
        <f t="shared" si="1"/>
        <v/>
      </c>
      <c r="F107" s="76"/>
      <c r="G107" s="172"/>
      <c r="H107" s="175" t="e">
        <f>VLOOKUP(G107,Sheet5!$J$22:$K$25,2)</f>
        <v>#N/A</v>
      </c>
      <c r="I107" s="141"/>
      <c r="J107" s="172"/>
      <c r="K107" s="141"/>
    </row>
    <row r="108" spans="2:11" ht="15.75" thickBot="1" x14ac:dyDescent="0.3">
      <c r="B108" s="35"/>
      <c r="C108" s="36"/>
      <c r="D108" s="36"/>
      <c r="E108" s="36" t="str">
        <f t="shared" si="1"/>
        <v/>
      </c>
      <c r="F108" s="76"/>
      <c r="G108" s="172"/>
      <c r="H108" s="175" t="e">
        <f>VLOOKUP(G108,Sheet5!$J$22:$K$25,2)</f>
        <v>#N/A</v>
      </c>
      <c r="I108" s="141"/>
      <c r="J108" s="172"/>
      <c r="K108" s="141"/>
    </row>
    <row r="109" spans="2:11" ht="15.75" thickBot="1" x14ac:dyDescent="0.3">
      <c r="B109" s="35"/>
      <c r="C109" s="36"/>
      <c r="D109" s="36"/>
      <c r="E109" s="36" t="str">
        <f t="shared" si="1"/>
        <v/>
      </c>
      <c r="F109" s="76"/>
      <c r="G109" s="172"/>
      <c r="H109" s="175" t="e">
        <f>VLOOKUP(G109,Sheet5!$J$22:$K$25,2)</f>
        <v>#N/A</v>
      </c>
      <c r="I109" s="141"/>
      <c r="J109" s="172"/>
      <c r="K109" s="141"/>
    </row>
    <row r="110" spans="2:11" ht="15.75" thickBot="1" x14ac:dyDescent="0.3">
      <c r="B110" s="35"/>
      <c r="C110" s="36"/>
      <c r="D110" s="36"/>
      <c r="E110" s="36" t="str">
        <f t="shared" si="1"/>
        <v/>
      </c>
      <c r="F110" s="76"/>
      <c r="G110" s="172"/>
      <c r="H110" s="175" t="e">
        <f>VLOOKUP(G110,Sheet5!$J$22:$K$25,2)</f>
        <v>#N/A</v>
      </c>
      <c r="I110" s="141"/>
      <c r="J110" s="172"/>
      <c r="K110" s="141"/>
    </row>
    <row r="111" spans="2:11" ht="15.75" thickBot="1" x14ac:dyDescent="0.3">
      <c r="B111" s="35"/>
      <c r="C111" s="36"/>
      <c r="D111" s="36"/>
      <c r="E111" s="36" t="str">
        <f t="shared" si="1"/>
        <v/>
      </c>
      <c r="F111" s="76"/>
      <c r="G111" s="172"/>
      <c r="H111" s="175" t="e">
        <f>VLOOKUP(G111,Sheet5!$J$22:$K$25,2)</f>
        <v>#N/A</v>
      </c>
      <c r="I111" s="141"/>
      <c r="J111" s="172"/>
      <c r="K111" s="141"/>
    </row>
    <row r="112" spans="2:11" ht="15.75" thickBot="1" x14ac:dyDescent="0.3">
      <c r="B112" s="35"/>
      <c r="C112" s="36"/>
      <c r="D112" s="36"/>
      <c r="E112" s="36" t="str">
        <f t="shared" si="1"/>
        <v/>
      </c>
      <c r="F112" s="76"/>
      <c r="G112" s="172"/>
      <c r="H112" s="175" t="e">
        <f>VLOOKUP(G112,Sheet5!$J$22:$K$25,2)</f>
        <v>#N/A</v>
      </c>
      <c r="I112" s="141"/>
      <c r="J112" s="172"/>
      <c r="K112" s="141"/>
    </row>
    <row r="113" spans="2:11" ht="15.75" thickBot="1" x14ac:dyDescent="0.3">
      <c r="B113" s="35"/>
      <c r="C113" s="36"/>
      <c r="D113" s="36"/>
      <c r="E113" s="36" t="str">
        <f t="shared" si="1"/>
        <v/>
      </c>
      <c r="F113" s="76"/>
      <c r="G113" s="172"/>
      <c r="H113" s="175" t="e">
        <f>VLOOKUP(G113,Sheet5!$J$22:$K$25,2)</f>
        <v>#N/A</v>
      </c>
      <c r="I113" s="141"/>
      <c r="J113" s="172"/>
      <c r="K113" s="141"/>
    </row>
    <row r="114" spans="2:11" ht="15.75" thickBot="1" x14ac:dyDescent="0.3">
      <c r="B114" s="35"/>
      <c r="C114" s="36"/>
      <c r="D114" s="36"/>
      <c r="E114" s="36" t="str">
        <f t="shared" si="1"/>
        <v/>
      </c>
      <c r="F114" s="76"/>
      <c r="G114" s="172"/>
      <c r="H114" s="175" t="e">
        <f>VLOOKUP(G114,Sheet5!$J$22:$K$25,2)</f>
        <v>#N/A</v>
      </c>
      <c r="I114" s="141"/>
      <c r="J114" s="172"/>
      <c r="K114" s="141"/>
    </row>
    <row r="115" spans="2:11" ht="15.75" thickBot="1" x14ac:dyDescent="0.3">
      <c r="B115" s="35"/>
      <c r="C115" s="36"/>
      <c r="D115" s="36"/>
      <c r="E115" s="36" t="str">
        <f t="shared" si="1"/>
        <v/>
      </c>
      <c r="F115" s="76"/>
      <c r="G115" s="172"/>
      <c r="H115" s="175" t="e">
        <f>VLOOKUP(G115,Sheet5!$J$22:$K$25,2)</f>
        <v>#N/A</v>
      </c>
      <c r="I115" s="141"/>
      <c r="J115" s="172"/>
      <c r="K115" s="141"/>
    </row>
    <row r="116" spans="2:11" ht="15.75" thickBot="1" x14ac:dyDescent="0.3">
      <c r="B116" s="35"/>
      <c r="C116" s="36"/>
      <c r="D116" s="36"/>
      <c r="E116" s="36" t="str">
        <f t="shared" si="1"/>
        <v/>
      </c>
      <c r="F116" s="76"/>
      <c r="G116" s="172"/>
      <c r="H116" s="175" t="e">
        <f>VLOOKUP(G116,Sheet5!$J$22:$K$25,2)</f>
        <v>#N/A</v>
      </c>
      <c r="I116" s="141"/>
      <c r="J116" s="172"/>
      <c r="K116" s="141"/>
    </row>
    <row r="117" spans="2:11" ht="15.75" thickBot="1" x14ac:dyDescent="0.3">
      <c r="B117" s="35"/>
      <c r="C117" s="36"/>
      <c r="D117" s="36"/>
      <c r="E117" s="36" t="str">
        <f t="shared" si="1"/>
        <v/>
      </c>
      <c r="F117" s="76"/>
      <c r="G117" s="172"/>
      <c r="H117" s="175" t="e">
        <f>VLOOKUP(G117,Sheet5!$J$22:$K$25,2)</f>
        <v>#N/A</v>
      </c>
      <c r="I117" s="141"/>
      <c r="J117" s="172"/>
      <c r="K117" s="141"/>
    </row>
    <row r="118" spans="2:11" ht="15.75" thickBot="1" x14ac:dyDescent="0.3">
      <c r="B118" s="35"/>
      <c r="C118" s="36"/>
      <c r="D118" s="36"/>
      <c r="E118" s="36" t="str">
        <f t="shared" si="1"/>
        <v/>
      </c>
      <c r="F118" s="76"/>
      <c r="G118" s="172"/>
      <c r="H118" s="175" t="e">
        <f>VLOOKUP(G118,Sheet5!$J$22:$K$25,2)</f>
        <v>#N/A</v>
      </c>
      <c r="I118" s="141"/>
      <c r="J118" s="172"/>
      <c r="K118" s="141"/>
    </row>
    <row r="119" spans="2:11" ht="15.75" thickBot="1" x14ac:dyDescent="0.3">
      <c r="B119" s="35"/>
      <c r="C119" s="36"/>
      <c r="D119" s="36"/>
      <c r="E119" s="36" t="str">
        <f t="shared" si="1"/>
        <v/>
      </c>
      <c r="F119" s="76"/>
      <c r="G119" s="172"/>
      <c r="H119" s="175" t="e">
        <f>VLOOKUP(G119,Sheet5!$J$22:$K$25,2)</f>
        <v>#N/A</v>
      </c>
      <c r="I119" s="141"/>
      <c r="J119" s="172"/>
      <c r="K119" s="141"/>
    </row>
    <row r="120" spans="2:11" ht="15.75" thickBot="1" x14ac:dyDescent="0.3">
      <c r="B120" s="35"/>
      <c r="C120" s="36"/>
      <c r="D120" s="36"/>
      <c r="E120" s="36" t="str">
        <f t="shared" si="1"/>
        <v/>
      </c>
      <c r="F120" s="76"/>
      <c r="G120" s="172"/>
      <c r="H120" s="175" t="e">
        <f>VLOOKUP(G120,Sheet5!$J$22:$K$25,2)</f>
        <v>#N/A</v>
      </c>
      <c r="I120" s="141"/>
      <c r="J120" s="172"/>
      <c r="K120" s="141"/>
    </row>
    <row r="121" spans="2:11" ht="15.75" thickBot="1" x14ac:dyDescent="0.3">
      <c r="B121" s="35"/>
      <c r="C121" s="36"/>
      <c r="D121" s="36"/>
      <c r="E121" s="36" t="str">
        <f t="shared" si="1"/>
        <v/>
      </c>
      <c r="F121" s="76"/>
      <c r="G121" s="172"/>
      <c r="H121" s="175" t="e">
        <f>VLOOKUP(G121,Sheet5!$J$22:$K$25,2)</f>
        <v>#N/A</v>
      </c>
      <c r="I121" s="141"/>
      <c r="J121" s="172"/>
      <c r="K121" s="141"/>
    </row>
    <row r="122" spans="2:11" ht="15.75" thickBot="1" x14ac:dyDescent="0.3">
      <c r="B122" s="35"/>
      <c r="C122" s="36"/>
      <c r="D122" s="36"/>
      <c r="E122" s="36" t="str">
        <f t="shared" si="1"/>
        <v/>
      </c>
      <c r="F122" s="76"/>
      <c r="G122" s="172"/>
      <c r="H122" s="175" t="e">
        <f>VLOOKUP(G122,Sheet5!$J$22:$K$25,2)</f>
        <v>#N/A</v>
      </c>
      <c r="I122" s="141"/>
      <c r="J122" s="172"/>
      <c r="K122" s="141"/>
    </row>
    <row r="123" spans="2:11" ht="15.75" thickBot="1" x14ac:dyDescent="0.3">
      <c r="B123" s="35"/>
      <c r="C123" s="36"/>
      <c r="D123" s="36"/>
      <c r="E123" s="36" t="str">
        <f t="shared" si="1"/>
        <v/>
      </c>
      <c r="F123" s="76"/>
      <c r="G123" s="172"/>
      <c r="H123" s="175" t="e">
        <f>VLOOKUP(G123,Sheet5!$J$22:$K$25,2)</f>
        <v>#N/A</v>
      </c>
      <c r="I123" s="141"/>
      <c r="J123" s="172"/>
      <c r="K123" s="141"/>
    </row>
    <row r="124" spans="2:11" ht="15.75" thickBot="1" x14ac:dyDescent="0.3">
      <c r="B124" s="35"/>
      <c r="C124" s="36"/>
      <c r="D124" s="36"/>
      <c r="E124" s="36" t="str">
        <f t="shared" si="1"/>
        <v/>
      </c>
      <c r="F124" s="76"/>
      <c r="G124" s="172"/>
      <c r="H124" s="175" t="e">
        <f>VLOOKUP(G124,Sheet5!$J$22:$K$25,2)</f>
        <v>#N/A</v>
      </c>
      <c r="I124" s="141"/>
      <c r="J124" s="172"/>
      <c r="K124" s="141"/>
    </row>
    <row r="125" spans="2:11" ht="15.75" thickBot="1" x14ac:dyDescent="0.3">
      <c r="B125" s="35"/>
      <c r="C125" s="36"/>
      <c r="D125" s="36"/>
      <c r="E125" s="36" t="str">
        <f t="shared" si="1"/>
        <v/>
      </c>
      <c r="F125" s="76"/>
      <c r="G125" s="172"/>
      <c r="H125" s="175" t="e">
        <f>VLOOKUP(G125,Sheet5!$J$22:$K$25,2)</f>
        <v>#N/A</v>
      </c>
      <c r="I125" s="141"/>
      <c r="J125" s="172"/>
      <c r="K125" s="141"/>
    </row>
    <row r="126" spans="2:11" ht="15.75" thickBot="1" x14ac:dyDescent="0.3">
      <c r="B126" s="35"/>
      <c r="C126" s="36"/>
      <c r="D126" s="36"/>
      <c r="E126" s="36" t="str">
        <f t="shared" si="1"/>
        <v/>
      </c>
      <c r="F126" s="76"/>
      <c r="G126" s="172"/>
      <c r="H126" s="175" t="e">
        <f>VLOOKUP(G126,Sheet5!$J$22:$K$25,2)</f>
        <v>#N/A</v>
      </c>
      <c r="I126" s="141"/>
      <c r="J126" s="172"/>
      <c r="K126" s="141"/>
    </row>
    <row r="127" spans="2:11" ht="15.75" thickBot="1" x14ac:dyDescent="0.3">
      <c r="B127" s="35"/>
      <c r="C127" s="36"/>
      <c r="D127" s="36"/>
      <c r="E127" s="36" t="str">
        <f t="shared" si="1"/>
        <v/>
      </c>
      <c r="F127" s="76"/>
      <c r="G127" s="172"/>
      <c r="H127" s="175" t="e">
        <f>VLOOKUP(G127,Sheet5!$J$22:$K$25,2)</f>
        <v>#N/A</v>
      </c>
      <c r="I127" s="141"/>
      <c r="J127" s="172"/>
      <c r="K127" s="141"/>
    </row>
    <row r="128" spans="2:11" ht="15.75" thickBot="1" x14ac:dyDescent="0.3">
      <c r="B128" s="35"/>
      <c r="C128" s="36"/>
      <c r="D128" s="36"/>
      <c r="E128" s="36" t="str">
        <f t="shared" si="1"/>
        <v/>
      </c>
      <c r="F128" s="76"/>
      <c r="G128" s="172"/>
      <c r="H128" s="175" t="e">
        <f>VLOOKUP(G128,Sheet5!$J$22:$K$25,2)</f>
        <v>#N/A</v>
      </c>
      <c r="I128" s="141"/>
      <c r="J128" s="172"/>
      <c r="K128" s="141"/>
    </row>
    <row r="129" spans="2:11" ht="15.75" thickBot="1" x14ac:dyDescent="0.3">
      <c r="B129" s="35"/>
      <c r="C129" s="36"/>
      <c r="D129" s="36"/>
      <c r="E129" s="36" t="str">
        <f t="shared" si="1"/>
        <v/>
      </c>
      <c r="F129" s="76"/>
      <c r="G129" s="172"/>
      <c r="H129" s="175" t="e">
        <f>VLOOKUP(G129,Sheet5!$J$22:$K$25,2)</f>
        <v>#N/A</v>
      </c>
      <c r="I129" s="141"/>
      <c r="J129" s="172"/>
      <c r="K129" s="141"/>
    </row>
    <row r="130" spans="2:11" ht="15.75" thickBot="1" x14ac:dyDescent="0.3">
      <c r="B130" s="35"/>
      <c r="C130" s="36"/>
      <c r="D130" s="36"/>
      <c r="E130" s="36" t="str">
        <f t="shared" si="1"/>
        <v/>
      </c>
      <c r="F130" s="76"/>
      <c r="G130" s="172"/>
      <c r="H130" s="175" t="e">
        <f>VLOOKUP(G130,Sheet5!$J$22:$K$25,2)</f>
        <v>#N/A</v>
      </c>
      <c r="I130" s="141"/>
      <c r="J130" s="172"/>
      <c r="K130" s="141"/>
    </row>
    <row r="131" spans="2:11" ht="15.75" thickBot="1" x14ac:dyDescent="0.3">
      <c r="B131" s="35"/>
      <c r="C131" s="36"/>
      <c r="D131" s="36"/>
      <c r="E131" s="36" t="str">
        <f t="shared" si="1"/>
        <v/>
      </c>
      <c r="F131" s="76"/>
      <c r="G131" s="172"/>
      <c r="H131" s="175" t="e">
        <f>VLOOKUP(G131,Sheet5!$J$22:$K$25,2)</f>
        <v>#N/A</v>
      </c>
      <c r="I131" s="141"/>
      <c r="J131" s="172"/>
      <c r="K131" s="141"/>
    </row>
    <row r="132" spans="2:11" ht="15.75" thickBot="1" x14ac:dyDescent="0.3">
      <c r="B132" s="35"/>
      <c r="C132" s="36"/>
      <c r="D132" s="36"/>
      <c r="E132" s="36" t="str">
        <f t="shared" si="1"/>
        <v/>
      </c>
      <c r="F132" s="76"/>
      <c r="G132" s="172"/>
      <c r="H132" s="175" t="e">
        <f>VLOOKUP(G132,Sheet5!$J$22:$K$25,2)</f>
        <v>#N/A</v>
      </c>
      <c r="I132" s="141"/>
      <c r="J132" s="172"/>
      <c r="K132" s="141"/>
    </row>
    <row r="133" spans="2:11" ht="15.75" thickBot="1" x14ac:dyDescent="0.3">
      <c r="B133" s="35"/>
      <c r="C133" s="36"/>
      <c r="D133" s="36"/>
      <c r="E133" s="36" t="str">
        <f t="shared" si="1"/>
        <v/>
      </c>
      <c r="F133" s="76"/>
      <c r="G133" s="172"/>
      <c r="H133" s="175" t="e">
        <f>VLOOKUP(G133,Sheet5!$J$22:$K$25,2)</f>
        <v>#N/A</v>
      </c>
      <c r="I133" s="141"/>
      <c r="J133" s="172"/>
      <c r="K133" s="141"/>
    </row>
    <row r="134" spans="2:11" ht="15.75" thickBot="1" x14ac:dyDescent="0.3">
      <c r="B134" s="35"/>
      <c r="C134" s="36"/>
      <c r="D134" s="36"/>
      <c r="E134" s="36" t="str">
        <f t="shared" si="1"/>
        <v/>
      </c>
      <c r="F134" s="76"/>
      <c r="G134" s="172"/>
      <c r="H134" s="175" t="e">
        <f>VLOOKUP(G134,Sheet5!$J$22:$K$25,2)</f>
        <v>#N/A</v>
      </c>
      <c r="I134" s="141"/>
      <c r="J134" s="172"/>
      <c r="K134" s="141"/>
    </row>
    <row r="135" spans="2:11" ht="15.75" thickBot="1" x14ac:dyDescent="0.3">
      <c r="B135" s="35"/>
      <c r="C135" s="36"/>
      <c r="D135" s="36"/>
      <c r="E135" s="36" t="str">
        <f t="shared" si="1"/>
        <v/>
      </c>
      <c r="F135" s="76"/>
      <c r="G135" s="172"/>
      <c r="H135" s="175" t="e">
        <f>VLOOKUP(G135,Sheet5!$J$22:$K$25,2)</f>
        <v>#N/A</v>
      </c>
      <c r="I135" s="141"/>
      <c r="J135" s="172"/>
      <c r="K135" s="141"/>
    </row>
    <row r="136" spans="2:11" ht="15.75" thickBot="1" x14ac:dyDescent="0.3">
      <c r="B136" s="35"/>
      <c r="C136" s="36"/>
      <c r="D136" s="36"/>
      <c r="E136" s="36" t="str">
        <f t="shared" si="1"/>
        <v/>
      </c>
      <c r="F136" s="76"/>
      <c r="G136" s="172"/>
      <c r="H136" s="175" t="e">
        <f>VLOOKUP(G136,Sheet5!$J$22:$K$25,2)</f>
        <v>#N/A</v>
      </c>
      <c r="I136" s="141"/>
      <c r="J136" s="172"/>
      <c r="K136" s="141"/>
    </row>
    <row r="137" spans="2:11" ht="15.75" thickBot="1" x14ac:dyDescent="0.3">
      <c r="B137" s="35"/>
      <c r="C137" s="36"/>
      <c r="D137" s="36"/>
      <c r="E137" s="36" t="str">
        <f t="shared" si="1"/>
        <v/>
      </c>
      <c r="F137" s="76"/>
      <c r="G137" s="172"/>
      <c r="H137" s="175" t="e">
        <f>VLOOKUP(G137,Sheet5!$J$22:$K$25,2)</f>
        <v>#N/A</v>
      </c>
      <c r="I137" s="141"/>
      <c r="J137" s="172"/>
      <c r="K137" s="141"/>
    </row>
    <row r="138" spans="2:11" ht="15.75" thickBot="1" x14ac:dyDescent="0.3">
      <c r="B138" s="35"/>
      <c r="C138" s="36"/>
      <c r="D138" s="36"/>
      <c r="E138" s="36" t="str">
        <f t="shared" si="1"/>
        <v/>
      </c>
      <c r="F138" s="76"/>
      <c r="G138" s="172"/>
      <c r="H138" s="175" t="e">
        <f>VLOOKUP(G138,Sheet5!$J$22:$K$25,2)</f>
        <v>#N/A</v>
      </c>
      <c r="I138" s="141"/>
      <c r="J138" s="172"/>
      <c r="K138" s="141"/>
    </row>
    <row r="139" spans="2:11" ht="15.75" thickBot="1" x14ac:dyDescent="0.3">
      <c r="B139" s="35"/>
      <c r="C139" s="36"/>
      <c r="D139" s="36"/>
      <c r="E139" s="36" t="str">
        <f t="shared" si="1"/>
        <v/>
      </c>
      <c r="F139" s="76"/>
      <c r="G139" s="172"/>
      <c r="H139" s="175" t="e">
        <f>VLOOKUP(G139,Sheet5!$J$22:$K$25,2)</f>
        <v>#N/A</v>
      </c>
      <c r="I139" s="141"/>
      <c r="J139" s="172"/>
      <c r="K139" s="141"/>
    </row>
    <row r="140" spans="2:11" ht="15.75" thickBot="1" x14ac:dyDescent="0.3">
      <c r="B140" s="35"/>
      <c r="C140" s="36"/>
      <c r="D140" s="36"/>
      <c r="E140" s="36" t="str">
        <f t="shared" si="1"/>
        <v/>
      </c>
      <c r="F140" s="76"/>
      <c r="G140" s="172"/>
      <c r="H140" s="175" t="e">
        <f>VLOOKUP(G140,Sheet5!$J$22:$K$25,2)</f>
        <v>#N/A</v>
      </c>
      <c r="I140" s="141"/>
      <c r="J140" s="172"/>
      <c r="K140" s="141"/>
    </row>
    <row r="141" spans="2:11" ht="15.75" thickBot="1" x14ac:dyDescent="0.3">
      <c r="B141" s="35"/>
      <c r="C141" s="36"/>
      <c r="D141" s="36"/>
      <c r="E141" s="36" t="str">
        <f t="shared" si="1"/>
        <v/>
      </c>
      <c r="F141" s="76"/>
      <c r="G141" s="172"/>
      <c r="H141" s="175" t="e">
        <f>VLOOKUP(G141,Sheet5!$J$22:$K$25,2)</f>
        <v>#N/A</v>
      </c>
      <c r="I141" s="141"/>
      <c r="J141" s="172"/>
      <c r="K141" s="141"/>
    </row>
    <row r="142" spans="2:11" ht="15.75" thickBot="1" x14ac:dyDescent="0.3">
      <c r="B142" s="35"/>
      <c r="C142" s="36"/>
      <c r="D142" s="36"/>
      <c r="E142" s="36" t="str">
        <f t="shared" si="1"/>
        <v/>
      </c>
      <c r="F142" s="76"/>
      <c r="G142" s="172"/>
      <c r="H142" s="175" t="e">
        <f>VLOOKUP(G142,Sheet5!$J$22:$K$25,2)</f>
        <v>#N/A</v>
      </c>
      <c r="I142" s="141"/>
      <c r="J142" s="172"/>
      <c r="K142" s="141"/>
    </row>
    <row r="143" spans="2:11" ht="15.75" thickBot="1" x14ac:dyDescent="0.3">
      <c r="B143" s="35"/>
      <c r="C143" s="36"/>
      <c r="D143" s="36"/>
      <c r="E143" s="36" t="str">
        <f t="shared" ref="E143:E206" si="2">D143&amp;C143</f>
        <v/>
      </c>
      <c r="F143" s="76"/>
      <c r="G143" s="172"/>
      <c r="H143" s="175" t="e">
        <f>VLOOKUP(G143,Sheet5!$J$22:$K$25,2)</f>
        <v>#N/A</v>
      </c>
      <c r="I143" s="141"/>
      <c r="J143" s="172"/>
      <c r="K143" s="141"/>
    </row>
    <row r="144" spans="2:11" ht="15.75" thickBot="1" x14ac:dyDescent="0.3">
      <c r="B144" s="35"/>
      <c r="C144" s="36"/>
      <c r="D144" s="36"/>
      <c r="E144" s="36" t="str">
        <f t="shared" si="2"/>
        <v/>
      </c>
      <c r="F144" s="76"/>
      <c r="G144" s="172"/>
      <c r="H144" s="175" t="e">
        <f>VLOOKUP(G144,Sheet5!$J$22:$K$25,2)</f>
        <v>#N/A</v>
      </c>
      <c r="I144" s="141"/>
      <c r="J144" s="172"/>
      <c r="K144" s="141"/>
    </row>
    <row r="145" spans="2:11" ht="15.75" thickBot="1" x14ac:dyDescent="0.3">
      <c r="B145" s="35"/>
      <c r="C145" s="36"/>
      <c r="D145" s="36"/>
      <c r="E145" s="36" t="str">
        <f t="shared" si="2"/>
        <v/>
      </c>
      <c r="F145" s="76"/>
      <c r="G145" s="172"/>
      <c r="H145" s="175" t="e">
        <f>VLOOKUP(G145,Sheet5!$J$22:$K$25,2)</f>
        <v>#N/A</v>
      </c>
      <c r="I145" s="141"/>
      <c r="J145" s="172"/>
      <c r="K145" s="141"/>
    </row>
    <row r="146" spans="2:11" ht="15.75" thickBot="1" x14ac:dyDescent="0.3">
      <c r="B146" s="35"/>
      <c r="C146" s="36"/>
      <c r="D146" s="36"/>
      <c r="E146" s="36" t="str">
        <f t="shared" si="2"/>
        <v/>
      </c>
      <c r="F146" s="76"/>
      <c r="G146" s="172"/>
      <c r="H146" s="175" t="e">
        <f>VLOOKUP(G146,Sheet5!$J$22:$K$25,2)</f>
        <v>#N/A</v>
      </c>
      <c r="I146" s="141"/>
      <c r="J146" s="172"/>
      <c r="K146" s="141"/>
    </row>
    <row r="147" spans="2:11" ht="15.75" thickBot="1" x14ac:dyDescent="0.3">
      <c r="B147" s="35"/>
      <c r="C147" s="36"/>
      <c r="D147" s="36"/>
      <c r="E147" s="36" t="str">
        <f t="shared" si="2"/>
        <v/>
      </c>
      <c r="F147" s="76"/>
      <c r="G147" s="172"/>
      <c r="H147" s="175" t="e">
        <f>VLOOKUP(G147,Sheet5!$J$22:$K$25,2)</f>
        <v>#N/A</v>
      </c>
      <c r="I147" s="141"/>
      <c r="J147" s="172"/>
      <c r="K147" s="141"/>
    </row>
    <row r="148" spans="2:11" ht="15.75" thickBot="1" x14ac:dyDescent="0.3">
      <c r="B148" s="35"/>
      <c r="C148" s="36"/>
      <c r="D148" s="36"/>
      <c r="E148" s="36" t="str">
        <f t="shared" si="2"/>
        <v/>
      </c>
      <c r="F148" s="76"/>
      <c r="G148" s="172"/>
      <c r="H148" s="175" t="e">
        <f>VLOOKUP(G148,Sheet5!$J$22:$K$25,2)</f>
        <v>#N/A</v>
      </c>
      <c r="I148" s="141"/>
      <c r="J148" s="172"/>
      <c r="K148" s="141"/>
    </row>
    <row r="149" spans="2:11" ht="15.75" thickBot="1" x14ac:dyDescent="0.3">
      <c r="B149" s="35"/>
      <c r="C149" s="36"/>
      <c r="D149" s="36"/>
      <c r="E149" s="36" t="str">
        <f t="shared" si="2"/>
        <v/>
      </c>
      <c r="F149" s="76"/>
      <c r="G149" s="172"/>
      <c r="H149" s="175" t="e">
        <f>VLOOKUP(G149,Sheet5!$J$22:$K$25,2)</f>
        <v>#N/A</v>
      </c>
      <c r="I149" s="141"/>
      <c r="J149" s="172"/>
      <c r="K149" s="141"/>
    </row>
    <row r="150" spans="2:11" ht="15.75" thickBot="1" x14ac:dyDescent="0.3">
      <c r="B150" s="35"/>
      <c r="C150" s="36"/>
      <c r="D150" s="36"/>
      <c r="E150" s="36" t="str">
        <f t="shared" si="2"/>
        <v/>
      </c>
      <c r="F150" s="76"/>
      <c r="G150" s="172"/>
      <c r="H150" s="175" t="e">
        <f>VLOOKUP(G150,Sheet5!$J$22:$K$25,2)</f>
        <v>#N/A</v>
      </c>
      <c r="I150" s="141"/>
      <c r="J150" s="172"/>
      <c r="K150" s="141"/>
    </row>
    <row r="151" spans="2:11" ht="15.75" thickBot="1" x14ac:dyDescent="0.3">
      <c r="B151" s="35"/>
      <c r="C151" s="36"/>
      <c r="D151" s="36"/>
      <c r="E151" s="36" t="str">
        <f t="shared" si="2"/>
        <v/>
      </c>
      <c r="F151" s="76"/>
      <c r="G151" s="172"/>
      <c r="H151" s="175" t="e">
        <f>VLOOKUP(G151,Sheet5!$J$22:$K$25,2)</f>
        <v>#N/A</v>
      </c>
      <c r="I151" s="141"/>
      <c r="J151" s="172"/>
      <c r="K151" s="141"/>
    </row>
    <row r="152" spans="2:11" ht="15.75" thickBot="1" x14ac:dyDescent="0.3">
      <c r="B152" s="35"/>
      <c r="C152" s="36"/>
      <c r="D152" s="36"/>
      <c r="E152" s="36" t="str">
        <f t="shared" si="2"/>
        <v/>
      </c>
      <c r="F152" s="76"/>
      <c r="G152" s="172"/>
      <c r="H152" s="175" t="e">
        <f>VLOOKUP(G152,Sheet5!$J$22:$K$25,2)</f>
        <v>#N/A</v>
      </c>
      <c r="I152" s="141"/>
      <c r="J152" s="172"/>
      <c r="K152" s="141"/>
    </row>
    <row r="153" spans="2:11" ht="15.75" thickBot="1" x14ac:dyDescent="0.3">
      <c r="B153" s="35"/>
      <c r="C153" s="36"/>
      <c r="D153" s="36"/>
      <c r="E153" s="36" t="str">
        <f t="shared" si="2"/>
        <v/>
      </c>
      <c r="F153" s="76"/>
      <c r="G153" s="172"/>
      <c r="H153" s="175" t="e">
        <f>VLOOKUP(G153,Sheet5!$J$22:$K$25,2)</f>
        <v>#N/A</v>
      </c>
      <c r="I153" s="141"/>
      <c r="J153" s="172"/>
      <c r="K153" s="141"/>
    </row>
    <row r="154" spans="2:11" ht="15.75" thickBot="1" x14ac:dyDescent="0.3">
      <c r="B154" s="35"/>
      <c r="C154" s="36"/>
      <c r="D154" s="36"/>
      <c r="E154" s="36" t="str">
        <f t="shared" si="2"/>
        <v/>
      </c>
      <c r="F154" s="76"/>
      <c r="G154" s="172"/>
      <c r="H154" s="175" t="e">
        <f>VLOOKUP(G154,Sheet5!$J$22:$K$25,2)</f>
        <v>#N/A</v>
      </c>
      <c r="I154" s="141"/>
      <c r="J154" s="172"/>
      <c r="K154" s="141"/>
    </row>
    <row r="155" spans="2:11" ht="15.75" thickBot="1" x14ac:dyDescent="0.3">
      <c r="B155" s="35"/>
      <c r="C155" s="36"/>
      <c r="D155" s="36"/>
      <c r="E155" s="36" t="str">
        <f t="shared" si="2"/>
        <v/>
      </c>
      <c r="F155" s="76"/>
      <c r="G155" s="172"/>
      <c r="H155" s="175" t="e">
        <f>VLOOKUP(G155,Sheet5!$J$22:$K$25,2)</f>
        <v>#N/A</v>
      </c>
      <c r="I155" s="141"/>
      <c r="J155" s="172"/>
      <c r="K155" s="141"/>
    </row>
    <row r="156" spans="2:11" ht="15.75" thickBot="1" x14ac:dyDescent="0.3">
      <c r="B156" s="35"/>
      <c r="C156" s="36"/>
      <c r="D156" s="36"/>
      <c r="E156" s="36" t="str">
        <f t="shared" si="2"/>
        <v/>
      </c>
      <c r="F156" s="76"/>
      <c r="G156" s="172"/>
      <c r="H156" s="175" t="e">
        <f>VLOOKUP(G156,Sheet5!$J$22:$K$25,2)</f>
        <v>#N/A</v>
      </c>
      <c r="I156" s="141"/>
      <c r="J156" s="172"/>
      <c r="K156" s="141"/>
    </row>
    <row r="157" spans="2:11" ht="15.75" thickBot="1" x14ac:dyDescent="0.3">
      <c r="B157" s="35"/>
      <c r="C157" s="36"/>
      <c r="D157" s="36"/>
      <c r="E157" s="36" t="str">
        <f t="shared" si="2"/>
        <v/>
      </c>
      <c r="F157" s="76"/>
      <c r="G157" s="172"/>
      <c r="H157" s="175" t="e">
        <f>VLOOKUP(G157,Sheet5!$J$22:$K$25,2)</f>
        <v>#N/A</v>
      </c>
      <c r="I157" s="141"/>
      <c r="J157" s="172"/>
      <c r="K157" s="141"/>
    </row>
    <row r="158" spans="2:11" ht="15.75" thickBot="1" x14ac:dyDescent="0.3">
      <c r="B158" s="35"/>
      <c r="C158" s="36"/>
      <c r="D158" s="36"/>
      <c r="E158" s="36" t="str">
        <f t="shared" si="2"/>
        <v/>
      </c>
      <c r="F158" s="76"/>
      <c r="G158" s="172"/>
      <c r="H158" s="175" t="e">
        <f>VLOOKUP(G158,Sheet5!$J$22:$K$25,2)</f>
        <v>#N/A</v>
      </c>
      <c r="I158" s="141"/>
      <c r="J158" s="172"/>
      <c r="K158" s="141"/>
    </row>
    <row r="159" spans="2:11" ht="15.75" thickBot="1" x14ac:dyDescent="0.3">
      <c r="B159" s="35"/>
      <c r="C159" s="36"/>
      <c r="D159" s="36"/>
      <c r="E159" s="36" t="str">
        <f t="shared" si="2"/>
        <v/>
      </c>
      <c r="F159" s="76"/>
      <c r="G159" s="172"/>
      <c r="H159" s="175" t="e">
        <f>VLOOKUP(G159,Sheet5!$J$22:$K$25,2)</f>
        <v>#N/A</v>
      </c>
      <c r="I159" s="141"/>
      <c r="J159" s="172"/>
      <c r="K159" s="141"/>
    </row>
    <row r="160" spans="2:11" ht="15.75" thickBot="1" x14ac:dyDescent="0.3">
      <c r="B160" s="35"/>
      <c r="C160" s="36"/>
      <c r="D160" s="36"/>
      <c r="E160" s="36" t="str">
        <f t="shared" si="2"/>
        <v/>
      </c>
      <c r="F160" s="76"/>
      <c r="G160" s="172"/>
      <c r="H160" s="175" t="e">
        <f>VLOOKUP(G160,Sheet5!$J$22:$K$25,2)</f>
        <v>#N/A</v>
      </c>
      <c r="I160" s="141"/>
      <c r="J160" s="172"/>
      <c r="K160" s="141"/>
    </row>
    <row r="161" spans="2:11" ht="15.75" thickBot="1" x14ac:dyDescent="0.3">
      <c r="B161" s="35"/>
      <c r="C161" s="36"/>
      <c r="D161" s="36"/>
      <c r="E161" s="36" t="str">
        <f t="shared" si="2"/>
        <v/>
      </c>
      <c r="F161" s="76"/>
      <c r="G161" s="172"/>
      <c r="H161" s="175" t="e">
        <f>VLOOKUP(G161,Sheet5!$J$22:$K$25,2)</f>
        <v>#N/A</v>
      </c>
      <c r="I161" s="141"/>
      <c r="J161" s="172"/>
      <c r="K161" s="141"/>
    </row>
    <row r="162" spans="2:11" ht="15.75" thickBot="1" x14ac:dyDescent="0.3">
      <c r="B162" s="35"/>
      <c r="C162" s="36"/>
      <c r="D162" s="36"/>
      <c r="E162" s="36" t="str">
        <f t="shared" si="2"/>
        <v/>
      </c>
      <c r="F162" s="76"/>
      <c r="G162" s="172"/>
      <c r="H162" s="175" t="e">
        <f>VLOOKUP(G162,Sheet5!$J$22:$K$25,2)</f>
        <v>#N/A</v>
      </c>
      <c r="I162" s="141"/>
      <c r="J162" s="172"/>
      <c r="K162" s="141"/>
    </row>
    <row r="163" spans="2:11" ht="15.75" thickBot="1" x14ac:dyDescent="0.3">
      <c r="B163" s="35"/>
      <c r="C163" s="36"/>
      <c r="D163" s="36"/>
      <c r="E163" s="36" t="str">
        <f t="shared" si="2"/>
        <v/>
      </c>
      <c r="F163" s="76"/>
      <c r="G163" s="172"/>
      <c r="H163" s="175" t="e">
        <f>VLOOKUP(G163,Sheet5!$J$22:$K$25,2)</f>
        <v>#N/A</v>
      </c>
      <c r="I163" s="141"/>
      <c r="J163" s="172"/>
      <c r="K163" s="141"/>
    </row>
    <row r="164" spans="2:11" ht="15.75" thickBot="1" x14ac:dyDescent="0.3">
      <c r="B164" s="35"/>
      <c r="C164" s="36"/>
      <c r="D164" s="36"/>
      <c r="E164" s="36" t="str">
        <f t="shared" si="2"/>
        <v/>
      </c>
      <c r="F164" s="76"/>
      <c r="G164" s="172"/>
      <c r="H164" s="175" t="e">
        <f>VLOOKUP(G164,Sheet5!$J$22:$K$25,2)</f>
        <v>#N/A</v>
      </c>
      <c r="I164" s="141"/>
      <c r="J164" s="172"/>
      <c r="K164" s="141"/>
    </row>
    <row r="165" spans="2:11" ht="15.75" thickBot="1" x14ac:dyDescent="0.3">
      <c r="B165" s="35"/>
      <c r="C165" s="36"/>
      <c r="D165" s="36"/>
      <c r="E165" s="36" t="str">
        <f t="shared" si="2"/>
        <v/>
      </c>
      <c r="F165" s="76"/>
      <c r="G165" s="172"/>
      <c r="H165" s="175" t="e">
        <f>VLOOKUP(G165,Sheet5!$J$22:$K$25,2)</f>
        <v>#N/A</v>
      </c>
      <c r="I165" s="141"/>
      <c r="J165" s="172"/>
      <c r="K165" s="141"/>
    </row>
    <row r="166" spans="2:11" ht="15.75" thickBot="1" x14ac:dyDescent="0.3">
      <c r="B166" s="35"/>
      <c r="C166" s="36"/>
      <c r="D166" s="36"/>
      <c r="E166" s="36" t="str">
        <f t="shared" si="2"/>
        <v/>
      </c>
      <c r="F166" s="76"/>
      <c r="G166" s="172"/>
      <c r="H166" s="175" t="e">
        <f>VLOOKUP(G166,Sheet5!$J$22:$K$25,2)</f>
        <v>#N/A</v>
      </c>
      <c r="I166" s="141"/>
      <c r="J166" s="172"/>
      <c r="K166" s="141"/>
    </row>
    <row r="167" spans="2:11" ht="15.75" thickBot="1" x14ac:dyDescent="0.3">
      <c r="B167" s="35"/>
      <c r="C167" s="36"/>
      <c r="D167" s="36"/>
      <c r="E167" s="36" t="str">
        <f t="shared" si="2"/>
        <v/>
      </c>
      <c r="F167" s="76"/>
      <c r="G167" s="172"/>
      <c r="H167" s="175" t="e">
        <f>VLOOKUP(G167,Sheet5!$J$22:$K$25,2)</f>
        <v>#N/A</v>
      </c>
      <c r="I167" s="141"/>
      <c r="J167" s="172"/>
      <c r="K167" s="141"/>
    </row>
    <row r="168" spans="2:11" ht="15.75" thickBot="1" x14ac:dyDescent="0.3">
      <c r="B168" s="35"/>
      <c r="C168" s="36"/>
      <c r="D168" s="36"/>
      <c r="E168" s="36" t="str">
        <f t="shared" si="2"/>
        <v/>
      </c>
      <c r="F168" s="76"/>
      <c r="G168" s="172"/>
      <c r="H168" s="175" t="e">
        <f>VLOOKUP(G168,Sheet5!$J$22:$K$25,2)</f>
        <v>#N/A</v>
      </c>
      <c r="I168" s="141"/>
      <c r="J168" s="172"/>
      <c r="K168" s="141"/>
    </row>
    <row r="169" spans="2:11" ht="15.75" thickBot="1" x14ac:dyDescent="0.3">
      <c r="B169" s="35"/>
      <c r="C169" s="36"/>
      <c r="D169" s="36"/>
      <c r="E169" s="36" t="str">
        <f t="shared" si="2"/>
        <v/>
      </c>
      <c r="F169" s="76"/>
      <c r="G169" s="172"/>
      <c r="H169" s="175" t="e">
        <f>VLOOKUP(G169,Sheet5!$J$22:$K$25,2)</f>
        <v>#N/A</v>
      </c>
      <c r="I169" s="141"/>
      <c r="J169" s="172"/>
      <c r="K169" s="141"/>
    </row>
    <row r="170" spans="2:11" ht="15.75" thickBot="1" x14ac:dyDescent="0.3">
      <c r="B170" s="35"/>
      <c r="C170" s="36"/>
      <c r="D170" s="36"/>
      <c r="E170" s="36" t="str">
        <f t="shared" si="2"/>
        <v/>
      </c>
      <c r="F170" s="76"/>
      <c r="G170" s="172"/>
      <c r="H170" s="175" t="e">
        <f>VLOOKUP(G170,Sheet5!$J$22:$K$25,2)</f>
        <v>#N/A</v>
      </c>
      <c r="I170" s="141"/>
      <c r="J170" s="172"/>
      <c r="K170" s="141"/>
    </row>
    <row r="171" spans="2:11" ht="15.75" thickBot="1" x14ac:dyDescent="0.3">
      <c r="B171" s="35"/>
      <c r="C171" s="36"/>
      <c r="D171" s="36"/>
      <c r="E171" s="36" t="str">
        <f t="shared" si="2"/>
        <v/>
      </c>
      <c r="F171" s="76"/>
      <c r="G171" s="172"/>
      <c r="H171" s="175" t="e">
        <f>VLOOKUP(G171,Sheet5!$J$22:$K$25,2)</f>
        <v>#N/A</v>
      </c>
      <c r="I171" s="141"/>
      <c r="J171" s="172"/>
      <c r="K171" s="141"/>
    </row>
    <row r="172" spans="2:11" ht="15.75" thickBot="1" x14ac:dyDescent="0.3">
      <c r="B172" s="35"/>
      <c r="C172" s="36"/>
      <c r="D172" s="36"/>
      <c r="E172" s="36" t="str">
        <f t="shared" si="2"/>
        <v/>
      </c>
      <c r="F172" s="76"/>
      <c r="G172" s="172"/>
      <c r="H172" s="175" t="e">
        <f>VLOOKUP(G172,Sheet5!$J$22:$K$25,2)</f>
        <v>#N/A</v>
      </c>
      <c r="I172" s="141"/>
      <c r="J172" s="172"/>
      <c r="K172" s="141"/>
    </row>
    <row r="173" spans="2:11" ht="15.75" thickBot="1" x14ac:dyDescent="0.3">
      <c r="B173" s="35"/>
      <c r="C173" s="36"/>
      <c r="D173" s="36"/>
      <c r="E173" s="36" t="str">
        <f t="shared" si="2"/>
        <v/>
      </c>
      <c r="F173" s="76"/>
      <c r="G173" s="172"/>
      <c r="H173" s="175" t="e">
        <f>VLOOKUP(G173,Sheet5!$J$22:$K$25,2)</f>
        <v>#N/A</v>
      </c>
      <c r="I173" s="141"/>
      <c r="J173" s="172"/>
      <c r="K173" s="141"/>
    </row>
    <row r="174" spans="2:11" ht="15.75" thickBot="1" x14ac:dyDescent="0.3">
      <c r="B174" s="35"/>
      <c r="C174" s="36"/>
      <c r="D174" s="36"/>
      <c r="E174" s="36" t="str">
        <f t="shared" si="2"/>
        <v/>
      </c>
      <c r="F174" s="76"/>
      <c r="G174" s="172"/>
      <c r="H174" s="175" t="e">
        <f>VLOOKUP(G174,Sheet5!$J$22:$K$25,2)</f>
        <v>#N/A</v>
      </c>
      <c r="I174" s="141"/>
      <c r="J174" s="172"/>
      <c r="K174" s="141"/>
    </row>
    <row r="175" spans="2:11" ht="15.75" thickBot="1" x14ac:dyDescent="0.3">
      <c r="B175" s="35"/>
      <c r="C175" s="36"/>
      <c r="D175" s="36"/>
      <c r="E175" s="36" t="str">
        <f t="shared" si="2"/>
        <v/>
      </c>
      <c r="F175" s="76"/>
      <c r="G175" s="172"/>
      <c r="H175" s="175" t="e">
        <f>VLOOKUP(G175,Sheet5!$J$22:$K$25,2)</f>
        <v>#N/A</v>
      </c>
      <c r="I175" s="141"/>
      <c r="J175" s="172"/>
      <c r="K175" s="141"/>
    </row>
    <row r="176" spans="2:11" ht="15.75" thickBot="1" x14ac:dyDescent="0.3">
      <c r="B176" s="35"/>
      <c r="C176" s="36"/>
      <c r="D176" s="36"/>
      <c r="E176" s="36" t="str">
        <f t="shared" si="2"/>
        <v/>
      </c>
      <c r="F176" s="76"/>
      <c r="G176" s="172"/>
      <c r="H176" s="175" t="e">
        <f>VLOOKUP(G176,Sheet5!$J$22:$K$25,2)</f>
        <v>#N/A</v>
      </c>
      <c r="I176" s="141"/>
      <c r="J176" s="172"/>
      <c r="K176" s="141"/>
    </row>
    <row r="177" spans="2:11" ht="15.75" thickBot="1" x14ac:dyDescent="0.3">
      <c r="B177" s="35"/>
      <c r="C177" s="36"/>
      <c r="D177" s="36"/>
      <c r="E177" s="36" t="str">
        <f t="shared" si="2"/>
        <v/>
      </c>
      <c r="F177" s="76"/>
      <c r="G177" s="172"/>
      <c r="H177" s="175" t="e">
        <f>VLOOKUP(G177,Sheet5!$J$22:$K$25,2)</f>
        <v>#N/A</v>
      </c>
      <c r="I177" s="141"/>
      <c r="J177" s="172"/>
      <c r="K177" s="141"/>
    </row>
    <row r="178" spans="2:11" ht="15.75" thickBot="1" x14ac:dyDescent="0.3">
      <c r="B178" s="35"/>
      <c r="C178" s="36"/>
      <c r="D178" s="36"/>
      <c r="E178" s="36" t="str">
        <f t="shared" si="2"/>
        <v/>
      </c>
      <c r="F178" s="76"/>
      <c r="G178" s="172"/>
      <c r="H178" s="175" t="e">
        <f>VLOOKUP(G178,Sheet5!$J$22:$K$25,2)</f>
        <v>#N/A</v>
      </c>
      <c r="I178" s="141"/>
      <c r="J178" s="172"/>
      <c r="K178" s="141"/>
    </row>
    <row r="179" spans="2:11" ht="15.75" thickBot="1" x14ac:dyDescent="0.3">
      <c r="B179" s="35"/>
      <c r="C179" s="36"/>
      <c r="D179" s="36"/>
      <c r="E179" s="36" t="str">
        <f t="shared" si="2"/>
        <v/>
      </c>
      <c r="F179" s="76"/>
      <c r="G179" s="172"/>
      <c r="H179" s="175" t="e">
        <f>VLOOKUP(G179,Sheet5!$J$22:$K$25,2)</f>
        <v>#N/A</v>
      </c>
      <c r="I179" s="141"/>
      <c r="J179" s="172"/>
      <c r="K179" s="141"/>
    </row>
    <row r="180" spans="2:11" ht="15.75" thickBot="1" x14ac:dyDescent="0.3">
      <c r="B180" s="35"/>
      <c r="C180" s="36"/>
      <c r="D180" s="36"/>
      <c r="E180" s="36" t="str">
        <f t="shared" si="2"/>
        <v/>
      </c>
      <c r="F180" s="76"/>
      <c r="G180" s="172"/>
      <c r="H180" s="175" t="e">
        <f>VLOOKUP(G180,Sheet5!$J$22:$K$25,2)</f>
        <v>#N/A</v>
      </c>
      <c r="I180" s="141"/>
      <c r="J180" s="172"/>
      <c r="K180" s="141"/>
    </row>
    <row r="181" spans="2:11" ht="15.75" thickBot="1" x14ac:dyDescent="0.3">
      <c r="B181" s="35"/>
      <c r="C181" s="36"/>
      <c r="D181" s="36"/>
      <c r="E181" s="36" t="str">
        <f t="shared" si="2"/>
        <v/>
      </c>
      <c r="F181" s="76"/>
      <c r="G181" s="172"/>
      <c r="H181" s="175" t="e">
        <f>VLOOKUP(G181,Sheet5!$J$22:$K$25,2)</f>
        <v>#N/A</v>
      </c>
      <c r="I181" s="141"/>
      <c r="J181" s="172"/>
      <c r="K181" s="141"/>
    </row>
    <row r="182" spans="2:11" ht="15.75" thickBot="1" x14ac:dyDescent="0.3">
      <c r="B182" s="35"/>
      <c r="C182" s="36"/>
      <c r="D182" s="36"/>
      <c r="E182" s="36" t="str">
        <f t="shared" si="2"/>
        <v/>
      </c>
      <c r="F182" s="76"/>
      <c r="G182" s="172"/>
      <c r="H182" s="175" t="e">
        <f>VLOOKUP(G182,Sheet5!$J$22:$K$25,2)</f>
        <v>#N/A</v>
      </c>
      <c r="I182" s="141"/>
      <c r="J182" s="172"/>
      <c r="K182" s="141"/>
    </row>
    <row r="183" spans="2:11" ht="15.75" thickBot="1" x14ac:dyDescent="0.3">
      <c r="B183" s="35"/>
      <c r="C183" s="36"/>
      <c r="D183" s="36"/>
      <c r="E183" s="36" t="str">
        <f t="shared" si="2"/>
        <v/>
      </c>
      <c r="F183" s="76"/>
      <c r="G183" s="172"/>
      <c r="H183" s="175" t="e">
        <f>VLOOKUP(G183,Sheet5!$J$22:$K$25,2)</f>
        <v>#N/A</v>
      </c>
      <c r="I183" s="141"/>
      <c r="J183" s="172"/>
      <c r="K183" s="141"/>
    </row>
    <row r="184" spans="2:11" ht="15.75" thickBot="1" x14ac:dyDescent="0.3">
      <c r="B184" s="35"/>
      <c r="C184" s="36"/>
      <c r="D184" s="36"/>
      <c r="E184" s="36" t="str">
        <f t="shared" si="2"/>
        <v/>
      </c>
      <c r="F184" s="76"/>
      <c r="G184" s="172"/>
      <c r="H184" s="175" t="e">
        <f>VLOOKUP(G184,Sheet5!$J$22:$K$25,2)</f>
        <v>#N/A</v>
      </c>
      <c r="I184" s="141"/>
      <c r="J184" s="172"/>
      <c r="K184" s="141"/>
    </row>
    <row r="185" spans="2:11" ht="15.75" thickBot="1" x14ac:dyDescent="0.3">
      <c r="B185" s="35"/>
      <c r="C185" s="36"/>
      <c r="D185" s="36"/>
      <c r="E185" s="36" t="str">
        <f t="shared" si="2"/>
        <v/>
      </c>
      <c r="F185" s="76"/>
      <c r="G185" s="172"/>
      <c r="H185" s="175" t="e">
        <f>VLOOKUP(G185,Sheet5!$J$22:$K$25,2)</f>
        <v>#N/A</v>
      </c>
      <c r="I185" s="141"/>
      <c r="J185" s="172"/>
      <c r="K185" s="141"/>
    </row>
    <row r="186" spans="2:11" ht="15.75" thickBot="1" x14ac:dyDescent="0.3">
      <c r="B186" s="35"/>
      <c r="C186" s="36"/>
      <c r="D186" s="36"/>
      <c r="E186" s="36" t="str">
        <f t="shared" si="2"/>
        <v/>
      </c>
      <c r="F186" s="76"/>
      <c r="G186" s="172"/>
      <c r="H186" s="175" t="e">
        <f>VLOOKUP(G186,Sheet5!$J$22:$K$25,2)</f>
        <v>#N/A</v>
      </c>
      <c r="I186" s="141"/>
      <c r="J186" s="172"/>
      <c r="K186" s="141"/>
    </row>
    <row r="187" spans="2:11" ht="15.75" thickBot="1" x14ac:dyDescent="0.3">
      <c r="B187" s="35"/>
      <c r="C187" s="36"/>
      <c r="D187" s="36"/>
      <c r="E187" s="36" t="str">
        <f t="shared" si="2"/>
        <v/>
      </c>
      <c r="F187" s="76"/>
      <c r="G187" s="172"/>
      <c r="H187" s="175" t="e">
        <f>VLOOKUP(G187,Sheet5!$J$22:$K$25,2)</f>
        <v>#N/A</v>
      </c>
      <c r="I187" s="141"/>
      <c r="J187" s="172"/>
      <c r="K187" s="141"/>
    </row>
    <row r="188" spans="2:11" ht="15.75" thickBot="1" x14ac:dyDescent="0.3">
      <c r="B188" s="35"/>
      <c r="C188" s="36"/>
      <c r="D188" s="36"/>
      <c r="E188" s="36" t="str">
        <f t="shared" si="2"/>
        <v/>
      </c>
      <c r="F188" s="76"/>
      <c r="G188" s="172"/>
      <c r="H188" s="175" t="e">
        <f>VLOOKUP(G188,Sheet5!$J$22:$K$25,2)</f>
        <v>#N/A</v>
      </c>
      <c r="I188" s="141"/>
      <c r="J188" s="172"/>
      <c r="K188" s="141"/>
    </row>
    <row r="189" spans="2:11" ht="15.75" thickBot="1" x14ac:dyDescent="0.3">
      <c r="B189" s="35"/>
      <c r="C189" s="36"/>
      <c r="D189" s="36"/>
      <c r="E189" s="36" t="str">
        <f t="shared" si="2"/>
        <v/>
      </c>
      <c r="F189" s="76"/>
      <c r="G189" s="172"/>
      <c r="H189" s="175" t="e">
        <f>VLOOKUP(G189,Sheet5!$J$22:$K$25,2)</f>
        <v>#N/A</v>
      </c>
      <c r="I189" s="141"/>
      <c r="J189" s="172"/>
      <c r="K189" s="141"/>
    </row>
    <row r="190" spans="2:11" ht="15.75" thickBot="1" x14ac:dyDescent="0.3">
      <c r="B190" s="35"/>
      <c r="C190" s="36"/>
      <c r="D190" s="36"/>
      <c r="E190" s="36" t="str">
        <f t="shared" si="2"/>
        <v/>
      </c>
      <c r="F190" s="76"/>
      <c r="G190" s="172"/>
      <c r="H190" s="175" t="e">
        <f>VLOOKUP(G190,Sheet5!$J$22:$K$25,2)</f>
        <v>#N/A</v>
      </c>
      <c r="I190" s="141"/>
      <c r="J190" s="172"/>
      <c r="K190" s="141"/>
    </row>
    <row r="191" spans="2:11" ht="15.75" thickBot="1" x14ac:dyDescent="0.3">
      <c r="B191" s="35"/>
      <c r="C191" s="36"/>
      <c r="D191" s="36"/>
      <c r="E191" s="36" t="str">
        <f t="shared" si="2"/>
        <v/>
      </c>
      <c r="F191" s="76"/>
      <c r="G191" s="172"/>
      <c r="H191" s="175" t="e">
        <f>VLOOKUP(G191,Sheet5!$J$22:$K$25,2)</f>
        <v>#N/A</v>
      </c>
      <c r="I191" s="141"/>
      <c r="J191" s="172"/>
      <c r="K191" s="141"/>
    </row>
    <row r="192" spans="2:11" ht="15.75" thickBot="1" x14ac:dyDescent="0.3">
      <c r="B192" s="35"/>
      <c r="C192" s="36"/>
      <c r="D192" s="36"/>
      <c r="E192" s="36" t="str">
        <f t="shared" si="2"/>
        <v/>
      </c>
      <c r="F192" s="76"/>
      <c r="G192" s="172"/>
      <c r="H192" s="175" t="e">
        <f>VLOOKUP(G192,Sheet5!$J$22:$K$25,2)</f>
        <v>#N/A</v>
      </c>
      <c r="I192" s="141"/>
      <c r="J192" s="172"/>
      <c r="K192" s="141"/>
    </row>
    <row r="193" spans="2:11" ht="15.75" thickBot="1" x14ac:dyDescent="0.3">
      <c r="B193" s="35"/>
      <c r="C193" s="36"/>
      <c r="D193" s="36"/>
      <c r="E193" s="36" t="str">
        <f t="shared" si="2"/>
        <v/>
      </c>
      <c r="F193" s="76"/>
      <c r="G193" s="172"/>
      <c r="H193" s="175" t="e">
        <f>VLOOKUP(G193,Sheet5!$J$22:$K$25,2)</f>
        <v>#N/A</v>
      </c>
      <c r="I193" s="141"/>
      <c r="J193" s="172"/>
      <c r="K193" s="141"/>
    </row>
    <row r="194" spans="2:11" ht="15.75" thickBot="1" x14ac:dyDescent="0.3">
      <c r="B194" s="35"/>
      <c r="C194" s="36"/>
      <c r="D194" s="36"/>
      <c r="E194" s="36" t="str">
        <f t="shared" si="2"/>
        <v/>
      </c>
      <c r="F194" s="76"/>
      <c r="G194" s="172"/>
      <c r="H194" s="175" t="e">
        <f>VLOOKUP(G194,Sheet5!$J$22:$K$25,2)</f>
        <v>#N/A</v>
      </c>
      <c r="I194" s="141"/>
      <c r="J194" s="172"/>
      <c r="K194" s="141"/>
    </row>
    <row r="195" spans="2:11" ht="15.75" thickBot="1" x14ac:dyDescent="0.3">
      <c r="B195" s="35"/>
      <c r="C195" s="36"/>
      <c r="D195" s="36"/>
      <c r="E195" s="36" t="str">
        <f t="shared" si="2"/>
        <v/>
      </c>
      <c r="F195" s="76"/>
      <c r="G195" s="172"/>
      <c r="H195" s="175" t="e">
        <f>VLOOKUP(G195,Sheet5!$J$22:$K$25,2)</f>
        <v>#N/A</v>
      </c>
      <c r="I195" s="141"/>
      <c r="J195" s="172"/>
      <c r="K195" s="141"/>
    </row>
    <row r="196" spans="2:11" ht="15.75" thickBot="1" x14ac:dyDescent="0.3">
      <c r="B196" s="35"/>
      <c r="C196" s="36"/>
      <c r="D196" s="36"/>
      <c r="E196" s="36" t="str">
        <f t="shared" si="2"/>
        <v/>
      </c>
      <c r="F196" s="76"/>
      <c r="G196" s="172"/>
      <c r="H196" s="175" t="e">
        <f>VLOOKUP(G196,Sheet5!$J$22:$K$25,2)</f>
        <v>#N/A</v>
      </c>
      <c r="I196" s="141"/>
      <c r="J196" s="172"/>
      <c r="K196" s="141"/>
    </row>
    <row r="197" spans="2:11" ht="15.75" thickBot="1" x14ac:dyDescent="0.3">
      <c r="B197" s="35"/>
      <c r="C197" s="36"/>
      <c r="D197" s="36"/>
      <c r="E197" s="36" t="str">
        <f t="shared" si="2"/>
        <v/>
      </c>
      <c r="F197" s="76"/>
      <c r="G197" s="172"/>
      <c r="H197" s="175" t="e">
        <f>VLOOKUP(G197,Sheet5!$J$22:$K$25,2)</f>
        <v>#N/A</v>
      </c>
      <c r="I197" s="141"/>
      <c r="J197" s="172"/>
      <c r="K197" s="141"/>
    </row>
    <row r="198" spans="2:11" ht="15.75" thickBot="1" x14ac:dyDescent="0.3">
      <c r="B198" s="35"/>
      <c r="C198" s="36"/>
      <c r="D198" s="36"/>
      <c r="E198" s="36" t="str">
        <f t="shared" si="2"/>
        <v/>
      </c>
      <c r="F198" s="76"/>
      <c r="G198" s="172"/>
      <c r="H198" s="175" t="e">
        <f>VLOOKUP(G198,Sheet5!$J$22:$K$25,2)</f>
        <v>#N/A</v>
      </c>
      <c r="I198" s="141"/>
      <c r="J198" s="172"/>
      <c r="K198" s="141"/>
    </row>
    <row r="199" spans="2:11" ht="15.75" thickBot="1" x14ac:dyDescent="0.3">
      <c r="B199" s="35"/>
      <c r="C199" s="36"/>
      <c r="D199" s="36"/>
      <c r="E199" s="36" t="str">
        <f t="shared" si="2"/>
        <v/>
      </c>
      <c r="F199" s="76"/>
      <c r="G199" s="172"/>
      <c r="H199" s="175" t="e">
        <f>VLOOKUP(G199,Sheet5!$J$22:$K$25,2)</f>
        <v>#N/A</v>
      </c>
      <c r="I199" s="141"/>
      <c r="J199" s="172"/>
      <c r="K199" s="141"/>
    </row>
    <row r="200" spans="2:11" ht="15.75" thickBot="1" x14ac:dyDescent="0.3">
      <c r="B200" s="35"/>
      <c r="C200" s="36"/>
      <c r="D200" s="36"/>
      <c r="E200" s="36" t="str">
        <f t="shared" si="2"/>
        <v/>
      </c>
      <c r="F200" s="76"/>
      <c r="G200" s="172"/>
      <c r="H200" s="175" t="e">
        <f>VLOOKUP(G200,Sheet5!$J$22:$K$25,2)</f>
        <v>#N/A</v>
      </c>
      <c r="I200" s="141"/>
      <c r="J200" s="172"/>
      <c r="K200" s="141"/>
    </row>
    <row r="201" spans="2:11" ht="15.75" thickBot="1" x14ac:dyDescent="0.3">
      <c r="B201" s="35"/>
      <c r="C201" s="36"/>
      <c r="D201" s="36"/>
      <c r="E201" s="36" t="str">
        <f t="shared" si="2"/>
        <v/>
      </c>
      <c r="F201" s="76"/>
      <c r="G201" s="172"/>
      <c r="H201" s="175" t="e">
        <f>VLOOKUP(G201,Sheet5!$J$22:$K$25,2)</f>
        <v>#N/A</v>
      </c>
      <c r="I201" s="141"/>
      <c r="J201" s="172"/>
      <c r="K201" s="141"/>
    </row>
    <row r="202" spans="2:11" ht="15.75" thickBot="1" x14ac:dyDescent="0.3">
      <c r="B202" s="35"/>
      <c r="C202" s="36"/>
      <c r="D202" s="36"/>
      <c r="E202" s="36" t="str">
        <f t="shared" si="2"/>
        <v/>
      </c>
      <c r="F202" s="76"/>
      <c r="G202" s="172"/>
      <c r="H202" s="175" t="e">
        <f>VLOOKUP(G202,Sheet5!$J$22:$K$25,2)</f>
        <v>#N/A</v>
      </c>
      <c r="I202" s="141"/>
      <c r="J202" s="172"/>
      <c r="K202" s="141"/>
    </row>
    <row r="203" spans="2:11" ht="15.75" thickBot="1" x14ac:dyDescent="0.3">
      <c r="B203" s="35"/>
      <c r="C203" s="36"/>
      <c r="D203" s="36"/>
      <c r="E203" s="36" t="str">
        <f t="shared" si="2"/>
        <v/>
      </c>
      <c r="F203" s="76"/>
      <c r="G203" s="172"/>
      <c r="H203" s="175" t="e">
        <f>VLOOKUP(G203,Sheet5!$J$22:$K$25,2)</f>
        <v>#N/A</v>
      </c>
      <c r="I203" s="141"/>
      <c r="J203" s="172"/>
      <c r="K203" s="141"/>
    </row>
    <row r="204" spans="2:11" ht="15.75" thickBot="1" x14ac:dyDescent="0.3">
      <c r="B204" s="35"/>
      <c r="C204" s="36"/>
      <c r="D204" s="36"/>
      <c r="E204" s="36" t="str">
        <f t="shared" si="2"/>
        <v/>
      </c>
      <c r="F204" s="76"/>
      <c r="G204" s="172"/>
      <c r="H204" s="175" t="e">
        <f>VLOOKUP(G204,Sheet5!$J$22:$K$25,2)</f>
        <v>#N/A</v>
      </c>
      <c r="I204" s="141"/>
      <c r="J204" s="172"/>
      <c r="K204" s="141"/>
    </row>
    <row r="205" spans="2:11" ht="15.75" thickBot="1" x14ac:dyDescent="0.3">
      <c r="B205" s="35"/>
      <c r="C205" s="36"/>
      <c r="D205" s="36"/>
      <c r="E205" s="36" t="str">
        <f t="shared" si="2"/>
        <v/>
      </c>
      <c r="F205" s="76"/>
      <c r="G205" s="172"/>
      <c r="H205" s="175" t="e">
        <f>VLOOKUP(G205,Sheet5!$J$22:$K$25,2)</f>
        <v>#N/A</v>
      </c>
      <c r="I205" s="141"/>
      <c r="J205" s="172"/>
      <c r="K205" s="141"/>
    </row>
    <row r="206" spans="2:11" ht="15.75" thickBot="1" x14ac:dyDescent="0.3">
      <c r="B206" s="35"/>
      <c r="C206" s="36"/>
      <c r="D206" s="36"/>
      <c r="E206" s="36" t="str">
        <f t="shared" si="2"/>
        <v/>
      </c>
      <c r="F206" s="76"/>
      <c r="G206" s="172"/>
      <c r="H206" s="175" t="e">
        <f>VLOOKUP(G206,Sheet5!$J$22:$K$25,2)</f>
        <v>#N/A</v>
      </c>
      <c r="I206" s="141"/>
      <c r="J206" s="172"/>
      <c r="K206" s="141"/>
    </row>
    <row r="207" spans="2:11" ht="15.75" thickBot="1" x14ac:dyDescent="0.3">
      <c r="B207" s="35"/>
      <c r="C207" s="36"/>
      <c r="D207" s="36"/>
      <c r="E207" s="36" t="str">
        <f t="shared" ref="E207:E270" si="3">D207&amp;C207</f>
        <v/>
      </c>
      <c r="F207" s="76"/>
      <c r="G207" s="172"/>
      <c r="H207" s="175" t="e">
        <f>VLOOKUP(G207,Sheet5!$J$22:$K$25,2)</f>
        <v>#N/A</v>
      </c>
      <c r="I207" s="141"/>
      <c r="J207" s="172"/>
      <c r="K207" s="141"/>
    </row>
    <row r="208" spans="2:11" ht="15.75" thickBot="1" x14ac:dyDescent="0.3">
      <c r="B208" s="35"/>
      <c r="C208" s="36"/>
      <c r="D208" s="36"/>
      <c r="E208" s="36" t="str">
        <f t="shared" si="3"/>
        <v/>
      </c>
      <c r="F208" s="76"/>
      <c r="G208" s="172"/>
      <c r="H208" s="175" t="e">
        <f>VLOOKUP(G208,Sheet5!$J$22:$K$25,2)</f>
        <v>#N/A</v>
      </c>
      <c r="I208" s="141"/>
      <c r="J208" s="172"/>
      <c r="K208" s="141"/>
    </row>
    <row r="209" spans="2:11" ht="15.75" thickBot="1" x14ac:dyDescent="0.3">
      <c r="B209" s="35"/>
      <c r="C209" s="36"/>
      <c r="D209" s="36"/>
      <c r="E209" s="36" t="str">
        <f t="shared" si="3"/>
        <v/>
      </c>
      <c r="F209" s="76"/>
      <c r="G209" s="172"/>
      <c r="H209" s="175" t="e">
        <f>VLOOKUP(G209,Sheet5!$J$22:$K$25,2)</f>
        <v>#N/A</v>
      </c>
      <c r="I209" s="141"/>
      <c r="J209" s="172"/>
      <c r="K209" s="141"/>
    </row>
    <row r="210" spans="2:11" ht="15.75" thickBot="1" x14ac:dyDescent="0.3">
      <c r="B210" s="35"/>
      <c r="C210" s="36"/>
      <c r="D210" s="36"/>
      <c r="E210" s="36" t="str">
        <f t="shared" si="3"/>
        <v/>
      </c>
      <c r="F210" s="76"/>
      <c r="G210" s="172"/>
      <c r="H210" s="175" t="e">
        <f>VLOOKUP(G210,Sheet5!$J$22:$K$25,2)</f>
        <v>#N/A</v>
      </c>
      <c r="I210" s="141"/>
      <c r="J210" s="172"/>
      <c r="K210" s="141"/>
    </row>
    <row r="211" spans="2:11" ht="15.75" thickBot="1" x14ac:dyDescent="0.3">
      <c r="B211" s="35"/>
      <c r="C211" s="36"/>
      <c r="D211" s="36"/>
      <c r="E211" s="36" t="str">
        <f t="shared" si="3"/>
        <v/>
      </c>
      <c r="F211" s="76"/>
      <c r="G211" s="172"/>
      <c r="H211" s="175" t="e">
        <f>VLOOKUP(G211,Sheet5!$J$22:$K$25,2)</f>
        <v>#N/A</v>
      </c>
      <c r="I211" s="141"/>
      <c r="J211" s="172"/>
      <c r="K211" s="141"/>
    </row>
    <row r="212" spans="2:11" ht="15.75" thickBot="1" x14ac:dyDescent="0.3">
      <c r="B212" s="35"/>
      <c r="C212" s="36"/>
      <c r="D212" s="36"/>
      <c r="E212" s="36" t="str">
        <f t="shared" si="3"/>
        <v/>
      </c>
      <c r="F212" s="76"/>
      <c r="G212" s="172"/>
      <c r="H212" s="175" t="e">
        <f>VLOOKUP(G212,Sheet5!$J$22:$K$25,2)</f>
        <v>#N/A</v>
      </c>
      <c r="I212" s="141"/>
      <c r="J212" s="172"/>
      <c r="K212" s="141"/>
    </row>
    <row r="213" spans="2:11" ht="15.75" thickBot="1" x14ac:dyDescent="0.3">
      <c r="B213" s="35"/>
      <c r="C213" s="36"/>
      <c r="D213" s="36"/>
      <c r="E213" s="36" t="str">
        <f t="shared" si="3"/>
        <v/>
      </c>
      <c r="F213" s="76"/>
      <c r="G213" s="172"/>
      <c r="H213" s="175" t="e">
        <f>VLOOKUP(G213,Sheet5!$J$22:$K$25,2)</f>
        <v>#N/A</v>
      </c>
      <c r="I213" s="141"/>
      <c r="J213" s="172"/>
      <c r="K213" s="141"/>
    </row>
    <row r="214" spans="2:11" ht="15.75" thickBot="1" x14ac:dyDescent="0.3">
      <c r="B214" s="35"/>
      <c r="C214" s="36"/>
      <c r="D214" s="36"/>
      <c r="E214" s="36" t="str">
        <f t="shared" si="3"/>
        <v/>
      </c>
      <c r="F214" s="76"/>
      <c r="G214" s="172"/>
      <c r="H214" s="175" t="e">
        <f>VLOOKUP(G214,Sheet5!$J$22:$K$25,2)</f>
        <v>#N/A</v>
      </c>
      <c r="I214" s="141"/>
      <c r="J214" s="172"/>
      <c r="K214" s="141"/>
    </row>
    <row r="215" spans="2:11" ht="15.75" thickBot="1" x14ac:dyDescent="0.3">
      <c r="B215" s="35"/>
      <c r="C215" s="36"/>
      <c r="D215" s="36"/>
      <c r="E215" s="36" t="str">
        <f t="shared" si="3"/>
        <v/>
      </c>
      <c r="F215" s="76"/>
      <c r="G215" s="172"/>
      <c r="H215" s="175" t="e">
        <f>VLOOKUP(G215,Sheet5!$J$22:$K$25,2)</f>
        <v>#N/A</v>
      </c>
      <c r="I215" s="141"/>
      <c r="J215" s="172"/>
      <c r="K215" s="141"/>
    </row>
    <row r="216" spans="2:11" ht="15.75" thickBot="1" x14ac:dyDescent="0.3">
      <c r="B216" s="35"/>
      <c r="C216" s="36"/>
      <c r="D216" s="36"/>
      <c r="E216" s="36" t="str">
        <f t="shared" si="3"/>
        <v/>
      </c>
      <c r="F216" s="76"/>
      <c r="G216" s="172"/>
      <c r="H216" s="175" t="e">
        <f>VLOOKUP(G216,Sheet5!$J$22:$K$25,2)</f>
        <v>#N/A</v>
      </c>
      <c r="I216" s="141"/>
      <c r="J216" s="172"/>
      <c r="K216" s="141"/>
    </row>
    <row r="217" spans="2:11" ht="15.75" thickBot="1" x14ac:dyDescent="0.3">
      <c r="B217" s="35"/>
      <c r="C217" s="36"/>
      <c r="D217" s="36"/>
      <c r="E217" s="36" t="str">
        <f t="shared" si="3"/>
        <v/>
      </c>
      <c r="F217" s="76"/>
      <c r="G217" s="172"/>
      <c r="H217" s="175" t="e">
        <f>VLOOKUP(G217,Sheet5!$J$22:$K$25,2)</f>
        <v>#N/A</v>
      </c>
      <c r="I217" s="141"/>
      <c r="J217" s="172"/>
      <c r="K217" s="141"/>
    </row>
    <row r="218" spans="2:11" ht="15.75" thickBot="1" x14ac:dyDescent="0.3">
      <c r="B218" s="35"/>
      <c r="C218" s="36"/>
      <c r="D218" s="36"/>
      <c r="E218" s="36" t="str">
        <f t="shared" si="3"/>
        <v/>
      </c>
      <c r="F218" s="76"/>
      <c r="G218" s="172"/>
      <c r="H218" s="175" t="e">
        <f>VLOOKUP(G218,Sheet5!$J$22:$K$25,2)</f>
        <v>#N/A</v>
      </c>
      <c r="I218" s="141"/>
      <c r="J218" s="172"/>
      <c r="K218" s="141"/>
    </row>
    <row r="219" spans="2:11" ht="15.75" thickBot="1" x14ac:dyDescent="0.3">
      <c r="B219" s="35"/>
      <c r="C219" s="36"/>
      <c r="D219" s="36"/>
      <c r="E219" s="36" t="str">
        <f t="shared" si="3"/>
        <v/>
      </c>
      <c r="F219" s="76"/>
      <c r="G219" s="172"/>
      <c r="H219" s="175" t="e">
        <f>VLOOKUP(G219,Sheet5!$J$22:$K$25,2)</f>
        <v>#N/A</v>
      </c>
      <c r="I219" s="141"/>
      <c r="J219" s="172"/>
      <c r="K219" s="141"/>
    </row>
    <row r="220" spans="2:11" ht="15.75" thickBot="1" x14ac:dyDescent="0.3">
      <c r="B220" s="35"/>
      <c r="C220" s="36"/>
      <c r="D220" s="36"/>
      <c r="E220" s="36" t="str">
        <f t="shared" si="3"/>
        <v/>
      </c>
      <c r="F220" s="76"/>
      <c r="G220" s="172"/>
      <c r="H220" s="175" t="e">
        <f>VLOOKUP(G220,Sheet5!$J$22:$K$25,2)</f>
        <v>#N/A</v>
      </c>
      <c r="I220" s="141"/>
      <c r="J220" s="172"/>
      <c r="K220" s="141"/>
    </row>
    <row r="221" spans="2:11" ht="15.75" thickBot="1" x14ac:dyDescent="0.3">
      <c r="B221" s="35"/>
      <c r="C221" s="36"/>
      <c r="D221" s="36"/>
      <c r="E221" s="36" t="str">
        <f t="shared" si="3"/>
        <v/>
      </c>
      <c r="F221" s="76"/>
      <c r="G221" s="172"/>
      <c r="H221" s="175" t="e">
        <f>VLOOKUP(G221,Sheet5!$J$22:$K$25,2)</f>
        <v>#N/A</v>
      </c>
      <c r="I221" s="141"/>
      <c r="J221" s="172"/>
      <c r="K221" s="141"/>
    </row>
    <row r="222" spans="2:11" ht="15.75" thickBot="1" x14ac:dyDescent="0.3">
      <c r="B222" s="35"/>
      <c r="C222" s="36"/>
      <c r="D222" s="36"/>
      <c r="E222" s="36" t="str">
        <f t="shared" si="3"/>
        <v/>
      </c>
      <c r="F222" s="76"/>
      <c r="G222" s="172"/>
      <c r="H222" s="175" t="e">
        <f>VLOOKUP(G222,Sheet5!$J$22:$K$25,2)</f>
        <v>#N/A</v>
      </c>
      <c r="I222" s="141"/>
      <c r="J222" s="172"/>
      <c r="K222" s="141"/>
    </row>
    <row r="223" spans="2:11" ht="15.75" thickBot="1" x14ac:dyDescent="0.3">
      <c r="B223" s="35"/>
      <c r="C223" s="36"/>
      <c r="D223" s="36"/>
      <c r="E223" s="36" t="str">
        <f t="shared" si="3"/>
        <v/>
      </c>
      <c r="F223" s="76"/>
      <c r="G223" s="172"/>
      <c r="H223" s="175" t="e">
        <f>VLOOKUP(G223,Sheet5!$J$22:$K$25,2)</f>
        <v>#N/A</v>
      </c>
      <c r="I223" s="141"/>
      <c r="J223" s="172"/>
      <c r="K223" s="141"/>
    </row>
    <row r="224" spans="2:11" ht="15.75" thickBot="1" x14ac:dyDescent="0.3">
      <c r="B224" s="35"/>
      <c r="C224" s="36"/>
      <c r="D224" s="36"/>
      <c r="E224" s="36" t="str">
        <f t="shared" si="3"/>
        <v/>
      </c>
      <c r="F224" s="76"/>
      <c r="G224" s="172"/>
      <c r="H224" s="175" t="e">
        <f>VLOOKUP(G224,Sheet5!$J$22:$K$25,2)</f>
        <v>#N/A</v>
      </c>
      <c r="I224" s="141"/>
      <c r="J224" s="172"/>
      <c r="K224" s="141"/>
    </row>
    <row r="225" spans="2:11" ht="15.75" thickBot="1" x14ac:dyDescent="0.3">
      <c r="B225" s="35"/>
      <c r="C225" s="36"/>
      <c r="D225" s="36"/>
      <c r="E225" s="36" t="str">
        <f t="shared" si="3"/>
        <v/>
      </c>
      <c r="F225" s="76"/>
      <c r="G225" s="172"/>
      <c r="H225" s="175" t="e">
        <f>VLOOKUP(G225,Sheet5!$J$22:$K$25,2)</f>
        <v>#N/A</v>
      </c>
      <c r="I225" s="141"/>
      <c r="J225" s="172"/>
      <c r="K225" s="141"/>
    </row>
    <row r="226" spans="2:11" ht="15.75" thickBot="1" x14ac:dyDescent="0.3">
      <c r="B226" s="35"/>
      <c r="C226" s="36"/>
      <c r="D226" s="36"/>
      <c r="E226" s="36" t="str">
        <f t="shared" si="3"/>
        <v/>
      </c>
      <c r="F226" s="76"/>
      <c r="G226" s="172"/>
      <c r="H226" s="175" t="e">
        <f>VLOOKUP(G226,Sheet5!$J$22:$K$25,2)</f>
        <v>#N/A</v>
      </c>
      <c r="I226" s="141"/>
      <c r="J226" s="172"/>
      <c r="K226" s="141"/>
    </row>
    <row r="227" spans="2:11" ht="15.75" thickBot="1" x14ac:dyDescent="0.3">
      <c r="B227" s="35"/>
      <c r="C227" s="36"/>
      <c r="D227" s="36"/>
      <c r="E227" s="36" t="str">
        <f t="shared" si="3"/>
        <v/>
      </c>
      <c r="F227" s="76"/>
      <c r="G227" s="172"/>
      <c r="H227" s="175" t="e">
        <f>VLOOKUP(G227,Sheet5!$J$22:$K$25,2)</f>
        <v>#N/A</v>
      </c>
      <c r="I227" s="141"/>
      <c r="J227" s="172"/>
      <c r="K227" s="141"/>
    </row>
    <row r="228" spans="2:11" ht="15.75" thickBot="1" x14ac:dyDescent="0.3">
      <c r="B228" s="35"/>
      <c r="C228" s="36"/>
      <c r="D228" s="36"/>
      <c r="E228" s="36" t="str">
        <f t="shared" si="3"/>
        <v/>
      </c>
      <c r="F228" s="76"/>
      <c r="G228" s="172"/>
      <c r="H228" s="175" t="e">
        <f>VLOOKUP(G228,Sheet5!$J$22:$K$25,2)</f>
        <v>#N/A</v>
      </c>
      <c r="I228" s="141"/>
      <c r="J228" s="172"/>
      <c r="K228" s="141"/>
    </row>
    <row r="229" spans="2:11" ht="15.75" thickBot="1" x14ac:dyDescent="0.3">
      <c r="B229" s="35"/>
      <c r="C229" s="36"/>
      <c r="D229" s="36"/>
      <c r="E229" s="36" t="str">
        <f t="shared" si="3"/>
        <v/>
      </c>
      <c r="F229" s="76"/>
      <c r="G229" s="172"/>
      <c r="H229" s="175" t="e">
        <f>VLOOKUP(G229,Sheet5!$J$22:$K$25,2)</f>
        <v>#N/A</v>
      </c>
      <c r="I229" s="141"/>
      <c r="J229" s="172"/>
      <c r="K229" s="141"/>
    </row>
    <row r="230" spans="2:11" ht="15.75" thickBot="1" x14ac:dyDescent="0.3">
      <c r="B230" s="35"/>
      <c r="C230" s="36"/>
      <c r="D230" s="36"/>
      <c r="E230" s="36" t="str">
        <f t="shared" si="3"/>
        <v/>
      </c>
      <c r="F230" s="76"/>
      <c r="G230" s="172"/>
      <c r="H230" s="175" t="e">
        <f>VLOOKUP(G230,Sheet5!$J$22:$K$25,2)</f>
        <v>#N/A</v>
      </c>
      <c r="I230" s="141"/>
      <c r="J230" s="172"/>
      <c r="K230" s="141"/>
    </row>
    <row r="231" spans="2:11" ht="15.75" thickBot="1" x14ac:dyDescent="0.3">
      <c r="B231" s="35"/>
      <c r="C231" s="36"/>
      <c r="D231" s="36"/>
      <c r="E231" s="36" t="str">
        <f t="shared" si="3"/>
        <v/>
      </c>
      <c r="F231" s="76"/>
      <c r="G231" s="172"/>
      <c r="H231" s="175" t="e">
        <f>VLOOKUP(G231,Sheet5!$J$22:$K$25,2)</f>
        <v>#N/A</v>
      </c>
      <c r="I231" s="141"/>
      <c r="J231" s="172"/>
      <c r="K231" s="141"/>
    </row>
    <row r="232" spans="2:11" ht="15.75" thickBot="1" x14ac:dyDescent="0.3">
      <c r="B232" s="35"/>
      <c r="C232" s="36"/>
      <c r="D232" s="36"/>
      <c r="E232" s="36" t="str">
        <f t="shared" si="3"/>
        <v/>
      </c>
      <c r="F232" s="76"/>
      <c r="G232" s="172"/>
      <c r="H232" s="175" t="e">
        <f>VLOOKUP(G232,Sheet5!$J$22:$K$25,2)</f>
        <v>#N/A</v>
      </c>
      <c r="I232" s="141"/>
      <c r="J232" s="172"/>
      <c r="K232" s="141"/>
    </row>
    <row r="233" spans="2:11" ht="15.75" thickBot="1" x14ac:dyDescent="0.3">
      <c r="B233" s="35"/>
      <c r="C233" s="36"/>
      <c r="D233" s="36"/>
      <c r="E233" s="36" t="str">
        <f t="shared" si="3"/>
        <v/>
      </c>
      <c r="F233" s="76"/>
      <c r="G233" s="172"/>
      <c r="H233" s="175" t="e">
        <f>VLOOKUP(G233,Sheet5!$J$22:$K$25,2)</f>
        <v>#N/A</v>
      </c>
      <c r="I233" s="141"/>
      <c r="J233" s="172"/>
      <c r="K233" s="141"/>
    </row>
    <row r="234" spans="2:11" ht="15.75" thickBot="1" x14ac:dyDescent="0.3">
      <c r="B234" s="35"/>
      <c r="C234" s="36"/>
      <c r="D234" s="36"/>
      <c r="E234" s="36" t="str">
        <f t="shared" si="3"/>
        <v/>
      </c>
      <c r="F234" s="76"/>
      <c r="G234" s="172"/>
      <c r="H234" s="175" t="e">
        <f>VLOOKUP(G234,Sheet5!$J$22:$K$25,2)</f>
        <v>#N/A</v>
      </c>
      <c r="I234" s="141"/>
      <c r="J234" s="172"/>
      <c r="K234" s="141"/>
    </row>
    <row r="235" spans="2:11" ht="15.75" thickBot="1" x14ac:dyDescent="0.3">
      <c r="B235" s="35"/>
      <c r="C235" s="36"/>
      <c r="D235" s="36"/>
      <c r="E235" s="36" t="str">
        <f t="shared" si="3"/>
        <v/>
      </c>
      <c r="F235" s="76"/>
      <c r="G235" s="172"/>
      <c r="H235" s="175" t="e">
        <f>VLOOKUP(G235,Sheet5!$J$22:$K$25,2)</f>
        <v>#N/A</v>
      </c>
      <c r="I235" s="141"/>
      <c r="J235" s="172"/>
      <c r="K235" s="141"/>
    </row>
    <row r="236" spans="2:11" ht="15.75" thickBot="1" x14ac:dyDescent="0.3">
      <c r="B236" s="35"/>
      <c r="C236" s="36"/>
      <c r="D236" s="36"/>
      <c r="E236" s="36" t="str">
        <f t="shared" si="3"/>
        <v/>
      </c>
      <c r="F236" s="76"/>
      <c r="G236" s="172"/>
      <c r="H236" s="175" t="e">
        <f>VLOOKUP(G236,Sheet5!$J$22:$K$25,2)</f>
        <v>#N/A</v>
      </c>
      <c r="I236" s="141"/>
      <c r="J236" s="172"/>
      <c r="K236" s="141"/>
    </row>
    <row r="237" spans="2:11" ht="15.75" thickBot="1" x14ac:dyDescent="0.3">
      <c r="B237" s="35"/>
      <c r="C237" s="36"/>
      <c r="D237" s="36"/>
      <c r="E237" s="36" t="str">
        <f t="shared" si="3"/>
        <v/>
      </c>
      <c r="F237" s="76"/>
      <c r="G237" s="172"/>
      <c r="H237" s="175" t="e">
        <f>VLOOKUP(G237,Sheet5!$J$22:$K$25,2)</f>
        <v>#N/A</v>
      </c>
      <c r="I237" s="141"/>
      <c r="J237" s="172"/>
      <c r="K237" s="141"/>
    </row>
    <row r="238" spans="2:11" ht="15.75" thickBot="1" x14ac:dyDescent="0.3">
      <c r="B238" s="35"/>
      <c r="C238" s="36"/>
      <c r="D238" s="36"/>
      <c r="E238" s="36" t="str">
        <f t="shared" si="3"/>
        <v/>
      </c>
      <c r="F238" s="76"/>
      <c r="G238" s="172"/>
      <c r="H238" s="175" t="e">
        <f>VLOOKUP(G238,Sheet5!$J$22:$K$25,2)</f>
        <v>#N/A</v>
      </c>
      <c r="I238" s="141"/>
      <c r="J238" s="172"/>
      <c r="K238" s="141"/>
    </row>
    <row r="239" spans="2:11" ht="15.75" thickBot="1" x14ac:dyDescent="0.3">
      <c r="B239" s="35"/>
      <c r="C239" s="36"/>
      <c r="D239" s="36"/>
      <c r="E239" s="36" t="str">
        <f t="shared" si="3"/>
        <v/>
      </c>
      <c r="F239" s="76"/>
      <c r="G239" s="172"/>
      <c r="H239" s="175" t="e">
        <f>VLOOKUP(G239,Sheet5!$J$22:$K$25,2)</f>
        <v>#N/A</v>
      </c>
      <c r="I239" s="141"/>
      <c r="J239" s="172"/>
      <c r="K239" s="141"/>
    </row>
    <row r="240" spans="2:11" ht="15.75" thickBot="1" x14ac:dyDescent="0.3">
      <c r="B240" s="35"/>
      <c r="C240" s="36"/>
      <c r="D240" s="36"/>
      <c r="E240" s="36" t="str">
        <f t="shared" si="3"/>
        <v/>
      </c>
      <c r="F240" s="76"/>
      <c r="G240" s="172"/>
      <c r="H240" s="175" t="e">
        <f>VLOOKUP(G240,Sheet5!$J$22:$K$25,2)</f>
        <v>#N/A</v>
      </c>
      <c r="I240" s="141"/>
      <c r="J240" s="172"/>
      <c r="K240" s="141"/>
    </row>
    <row r="241" spans="2:11" ht="15.75" thickBot="1" x14ac:dyDescent="0.3">
      <c r="B241" s="35"/>
      <c r="C241" s="36"/>
      <c r="D241" s="36"/>
      <c r="E241" s="36" t="str">
        <f t="shared" si="3"/>
        <v/>
      </c>
      <c r="F241" s="76"/>
      <c r="G241" s="172"/>
      <c r="H241" s="175" t="e">
        <f>VLOOKUP(G241,Sheet5!$J$22:$K$25,2)</f>
        <v>#N/A</v>
      </c>
      <c r="I241" s="141"/>
      <c r="J241" s="172"/>
      <c r="K241" s="141"/>
    </row>
    <row r="242" spans="2:11" ht="15.75" thickBot="1" x14ac:dyDescent="0.3">
      <c r="B242" s="35"/>
      <c r="C242" s="36"/>
      <c r="D242" s="36"/>
      <c r="E242" s="36" t="str">
        <f t="shared" si="3"/>
        <v/>
      </c>
      <c r="F242" s="76"/>
      <c r="G242" s="172"/>
      <c r="H242" s="175" t="e">
        <f>VLOOKUP(G242,Sheet5!$J$22:$K$25,2)</f>
        <v>#N/A</v>
      </c>
      <c r="I242" s="141"/>
      <c r="J242" s="172"/>
      <c r="K242" s="141"/>
    </row>
    <row r="243" spans="2:11" ht="15.75" thickBot="1" x14ac:dyDescent="0.3">
      <c r="B243" s="35"/>
      <c r="C243" s="36"/>
      <c r="D243" s="36"/>
      <c r="E243" s="36" t="str">
        <f t="shared" si="3"/>
        <v/>
      </c>
      <c r="F243" s="76"/>
      <c r="G243" s="172"/>
      <c r="H243" s="175" t="e">
        <f>VLOOKUP(G243,Sheet5!$J$22:$K$25,2)</f>
        <v>#N/A</v>
      </c>
      <c r="I243" s="141"/>
      <c r="J243" s="172"/>
      <c r="K243" s="141"/>
    </row>
    <row r="244" spans="2:11" ht="15.75" thickBot="1" x14ac:dyDescent="0.3">
      <c r="B244" s="35"/>
      <c r="C244" s="36"/>
      <c r="D244" s="36"/>
      <c r="E244" s="36" t="str">
        <f t="shared" si="3"/>
        <v/>
      </c>
      <c r="F244" s="76"/>
      <c r="G244" s="172"/>
      <c r="H244" s="175" t="e">
        <f>VLOOKUP(G244,Sheet5!$J$22:$K$25,2)</f>
        <v>#N/A</v>
      </c>
      <c r="I244" s="141"/>
      <c r="J244" s="172"/>
      <c r="K244" s="141"/>
    </row>
    <row r="245" spans="2:11" ht="15.75" thickBot="1" x14ac:dyDescent="0.3">
      <c r="B245" s="35"/>
      <c r="C245" s="36"/>
      <c r="D245" s="36"/>
      <c r="E245" s="36" t="str">
        <f t="shared" si="3"/>
        <v/>
      </c>
      <c r="F245" s="76"/>
      <c r="G245" s="172"/>
      <c r="H245" s="175" t="e">
        <f>VLOOKUP(G245,Sheet5!$J$22:$K$25,2)</f>
        <v>#N/A</v>
      </c>
      <c r="I245" s="141"/>
      <c r="J245" s="172"/>
      <c r="K245" s="141"/>
    </row>
    <row r="246" spans="2:11" ht="15.75" thickBot="1" x14ac:dyDescent="0.3">
      <c r="B246" s="35"/>
      <c r="C246" s="36"/>
      <c r="D246" s="36"/>
      <c r="E246" s="36" t="str">
        <f t="shared" si="3"/>
        <v/>
      </c>
      <c r="F246" s="76"/>
      <c r="G246" s="172"/>
      <c r="H246" s="175" t="e">
        <f>VLOOKUP(G246,Sheet5!$J$22:$K$25,2)</f>
        <v>#N/A</v>
      </c>
      <c r="I246" s="141"/>
      <c r="J246" s="172"/>
      <c r="K246" s="141"/>
    </row>
    <row r="247" spans="2:11" ht="15.75" thickBot="1" x14ac:dyDescent="0.3">
      <c r="B247" s="35"/>
      <c r="C247" s="36"/>
      <c r="D247" s="36"/>
      <c r="E247" s="36" t="str">
        <f t="shared" si="3"/>
        <v/>
      </c>
      <c r="F247" s="76"/>
      <c r="G247" s="172"/>
      <c r="H247" s="175" t="e">
        <f>VLOOKUP(G247,Sheet5!$J$22:$K$25,2)</f>
        <v>#N/A</v>
      </c>
      <c r="I247" s="141"/>
      <c r="J247" s="172"/>
      <c r="K247" s="141"/>
    </row>
    <row r="248" spans="2:11" ht="15.75" thickBot="1" x14ac:dyDescent="0.3">
      <c r="B248" s="35"/>
      <c r="C248" s="36"/>
      <c r="D248" s="36"/>
      <c r="E248" s="36" t="str">
        <f t="shared" si="3"/>
        <v/>
      </c>
      <c r="F248" s="76"/>
      <c r="G248" s="172"/>
      <c r="H248" s="175" t="e">
        <f>VLOOKUP(G248,Sheet5!$J$22:$K$25,2)</f>
        <v>#N/A</v>
      </c>
      <c r="I248" s="141"/>
      <c r="J248" s="172"/>
      <c r="K248" s="141"/>
    </row>
    <row r="249" spans="2:11" ht="15.75" thickBot="1" x14ac:dyDescent="0.3">
      <c r="B249" s="35"/>
      <c r="C249" s="36"/>
      <c r="D249" s="36"/>
      <c r="E249" s="36" t="str">
        <f t="shared" si="3"/>
        <v/>
      </c>
      <c r="F249" s="76"/>
      <c r="G249" s="172"/>
      <c r="H249" s="175" t="e">
        <f>VLOOKUP(G249,Sheet5!$J$22:$K$25,2)</f>
        <v>#N/A</v>
      </c>
      <c r="I249" s="141"/>
      <c r="J249" s="172"/>
      <c r="K249" s="141"/>
    </row>
    <row r="250" spans="2:11" ht="15.75" thickBot="1" x14ac:dyDescent="0.3">
      <c r="B250" s="35"/>
      <c r="C250" s="36"/>
      <c r="D250" s="36"/>
      <c r="E250" s="36" t="str">
        <f t="shared" si="3"/>
        <v/>
      </c>
      <c r="F250" s="76"/>
      <c r="G250" s="172"/>
      <c r="H250" s="175" t="e">
        <f>VLOOKUP(G250,Sheet5!$J$22:$K$25,2)</f>
        <v>#N/A</v>
      </c>
      <c r="I250" s="141"/>
      <c r="J250" s="172"/>
      <c r="K250" s="141"/>
    </row>
    <row r="251" spans="2:11" ht="15.75" thickBot="1" x14ac:dyDescent="0.3">
      <c r="B251" s="35"/>
      <c r="C251" s="36"/>
      <c r="D251" s="36"/>
      <c r="E251" s="36" t="str">
        <f t="shared" si="3"/>
        <v/>
      </c>
      <c r="F251" s="76"/>
      <c r="G251" s="172"/>
      <c r="H251" s="175" t="e">
        <f>VLOOKUP(G251,Sheet5!$J$22:$K$25,2)</f>
        <v>#N/A</v>
      </c>
      <c r="I251" s="141"/>
      <c r="J251" s="172"/>
      <c r="K251" s="141"/>
    </row>
    <row r="252" spans="2:11" ht="15.75" thickBot="1" x14ac:dyDescent="0.3">
      <c r="B252" s="35"/>
      <c r="C252" s="36"/>
      <c r="D252" s="36"/>
      <c r="E252" s="36" t="str">
        <f t="shared" si="3"/>
        <v/>
      </c>
      <c r="F252" s="76"/>
      <c r="G252" s="172"/>
      <c r="H252" s="175" t="e">
        <f>VLOOKUP(G252,Sheet5!$J$22:$K$25,2)</f>
        <v>#N/A</v>
      </c>
      <c r="I252" s="141"/>
      <c r="J252" s="172"/>
      <c r="K252" s="141"/>
    </row>
    <row r="253" spans="2:11" ht="15.75" thickBot="1" x14ac:dyDescent="0.3">
      <c r="B253" s="35"/>
      <c r="C253" s="36"/>
      <c r="D253" s="36"/>
      <c r="E253" s="36" t="str">
        <f t="shared" si="3"/>
        <v/>
      </c>
      <c r="F253" s="76"/>
      <c r="G253" s="172"/>
      <c r="H253" s="175" t="e">
        <f>VLOOKUP(G253,Sheet5!$J$22:$K$25,2)</f>
        <v>#N/A</v>
      </c>
      <c r="I253" s="141"/>
      <c r="J253" s="172"/>
      <c r="K253" s="141"/>
    </row>
    <row r="254" spans="2:11" ht="15.75" thickBot="1" x14ac:dyDescent="0.3">
      <c r="B254" s="35"/>
      <c r="C254" s="36"/>
      <c r="D254" s="36"/>
      <c r="E254" s="36" t="str">
        <f t="shared" si="3"/>
        <v/>
      </c>
      <c r="F254" s="76"/>
      <c r="G254" s="172"/>
      <c r="H254" s="175" t="e">
        <f>VLOOKUP(G254,Sheet5!$J$22:$K$25,2)</f>
        <v>#N/A</v>
      </c>
      <c r="I254" s="141"/>
      <c r="J254" s="172"/>
      <c r="K254" s="141"/>
    </row>
    <row r="255" spans="2:11" ht="15.75" thickBot="1" x14ac:dyDescent="0.3">
      <c r="B255" s="35"/>
      <c r="C255" s="36"/>
      <c r="D255" s="36"/>
      <c r="E255" s="36" t="str">
        <f t="shared" si="3"/>
        <v/>
      </c>
      <c r="F255" s="76"/>
      <c r="G255" s="172"/>
      <c r="H255" s="175" t="e">
        <f>VLOOKUP(G255,Sheet5!$J$22:$K$25,2)</f>
        <v>#N/A</v>
      </c>
      <c r="I255" s="141"/>
      <c r="J255" s="172"/>
      <c r="K255" s="141"/>
    </row>
    <row r="256" spans="2:11" ht="15.75" thickBot="1" x14ac:dyDescent="0.3">
      <c r="B256" s="35"/>
      <c r="C256" s="36"/>
      <c r="D256" s="36"/>
      <c r="E256" s="36" t="str">
        <f t="shared" si="3"/>
        <v/>
      </c>
      <c r="F256" s="76"/>
      <c r="G256" s="172"/>
      <c r="H256" s="175" t="e">
        <f>VLOOKUP(G256,Sheet5!$J$22:$K$25,2)</f>
        <v>#N/A</v>
      </c>
      <c r="I256" s="141"/>
      <c r="J256" s="172"/>
      <c r="K256" s="141"/>
    </row>
    <row r="257" spans="2:11" ht="15.75" thickBot="1" x14ac:dyDescent="0.3">
      <c r="B257" s="35"/>
      <c r="C257" s="36"/>
      <c r="D257" s="36"/>
      <c r="E257" s="36" t="str">
        <f t="shared" si="3"/>
        <v/>
      </c>
      <c r="F257" s="76"/>
      <c r="G257" s="172"/>
      <c r="H257" s="175" t="e">
        <f>VLOOKUP(G257,Sheet5!$J$22:$K$25,2)</f>
        <v>#N/A</v>
      </c>
      <c r="I257" s="141"/>
      <c r="J257" s="172"/>
      <c r="K257" s="141"/>
    </row>
    <row r="258" spans="2:11" ht="15.75" thickBot="1" x14ac:dyDescent="0.3">
      <c r="B258" s="35"/>
      <c r="C258" s="36"/>
      <c r="D258" s="36"/>
      <c r="E258" s="36" t="str">
        <f t="shared" si="3"/>
        <v/>
      </c>
      <c r="F258" s="76"/>
      <c r="G258" s="172"/>
      <c r="H258" s="175" t="e">
        <f>VLOOKUP(G258,Sheet5!$J$22:$K$25,2)</f>
        <v>#N/A</v>
      </c>
      <c r="I258" s="141"/>
      <c r="J258" s="172"/>
      <c r="K258" s="141"/>
    </row>
    <row r="259" spans="2:11" ht="15.75" thickBot="1" x14ac:dyDescent="0.3">
      <c r="B259" s="35"/>
      <c r="C259" s="36"/>
      <c r="D259" s="36"/>
      <c r="E259" s="36" t="str">
        <f t="shared" si="3"/>
        <v/>
      </c>
      <c r="F259" s="76"/>
      <c r="G259" s="172"/>
      <c r="H259" s="175" t="e">
        <f>VLOOKUP(G259,Sheet5!$J$22:$K$25,2)</f>
        <v>#N/A</v>
      </c>
      <c r="I259" s="141"/>
      <c r="J259" s="172"/>
      <c r="K259" s="141"/>
    </row>
    <row r="260" spans="2:11" ht="15.75" thickBot="1" x14ac:dyDescent="0.3">
      <c r="B260" s="35"/>
      <c r="C260" s="36"/>
      <c r="D260" s="36"/>
      <c r="E260" s="36" t="str">
        <f t="shared" si="3"/>
        <v/>
      </c>
      <c r="F260" s="76"/>
      <c r="G260" s="172"/>
      <c r="H260" s="175" t="e">
        <f>VLOOKUP(G260,Sheet5!$J$22:$K$25,2)</f>
        <v>#N/A</v>
      </c>
      <c r="I260" s="141"/>
      <c r="J260" s="172"/>
      <c r="K260" s="141"/>
    </row>
    <row r="261" spans="2:11" ht="15.75" thickBot="1" x14ac:dyDescent="0.3">
      <c r="B261" s="35"/>
      <c r="C261" s="36"/>
      <c r="D261" s="36"/>
      <c r="E261" s="36" t="str">
        <f t="shared" si="3"/>
        <v/>
      </c>
      <c r="F261" s="76"/>
      <c r="G261" s="172"/>
      <c r="H261" s="175" t="e">
        <f>VLOOKUP(G261,Sheet5!$J$22:$K$25,2)</f>
        <v>#N/A</v>
      </c>
      <c r="I261" s="141"/>
      <c r="J261" s="172"/>
      <c r="K261" s="141"/>
    </row>
    <row r="262" spans="2:11" ht="15.75" thickBot="1" x14ac:dyDescent="0.3">
      <c r="B262" s="35"/>
      <c r="C262" s="36"/>
      <c r="D262" s="36"/>
      <c r="E262" s="36" t="str">
        <f t="shared" si="3"/>
        <v/>
      </c>
      <c r="F262" s="76"/>
      <c r="G262" s="172"/>
      <c r="H262" s="175" t="e">
        <f>VLOOKUP(G262,Sheet5!$J$22:$K$25,2)</f>
        <v>#N/A</v>
      </c>
      <c r="I262" s="141"/>
      <c r="J262" s="172"/>
      <c r="K262" s="141"/>
    </row>
    <row r="263" spans="2:11" ht="15.75" thickBot="1" x14ac:dyDescent="0.3">
      <c r="B263" s="35"/>
      <c r="C263" s="36"/>
      <c r="D263" s="36"/>
      <c r="E263" s="36" t="str">
        <f t="shared" si="3"/>
        <v/>
      </c>
      <c r="F263" s="76"/>
      <c r="G263" s="172"/>
      <c r="H263" s="175" t="e">
        <f>VLOOKUP(G263,Sheet5!$J$22:$K$25,2)</f>
        <v>#N/A</v>
      </c>
      <c r="I263" s="141"/>
      <c r="J263" s="172"/>
      <c r="K263" s="141"/>
    </row>
    <row r="264" spans="2:11" ht="15.75" thickBot="1" x14ac:dyDescent="0.3">
      <c r="B264" s="35"/>
      <c r="C264" s="36"/>
      <c r="D264" s="36"/>
      <c r="E264" s="36" t="str">
        <f t="shared" si="3"/>
        <v/>
      </c>
      <c r="F264" s="76"/>
      <c r="G264" s="172"/>
      <c r="H264" s="175" t="e">
        <f>VLOOKUP(G264,Sheet5!$J$22:$K$25,2)</f>
        <v>#N/A</v>
      </c>
      <c r="I264" s="141"/>
      <c r="J264" s="172"/>
      <c r="K264" s="141"/>
    </row>
    <row r="265" spans="2:11" ht="15.75" thickBot="1" x14ac:dyDescent="0.3">
      <c r="B265" s="35"/>
      <c r="C265" s="36"/>
      <c r="D265" s="36"/>
      <c r="E265" s="36" t="str">
        <f t="shared" si="3"/>
        <v/>
      </c>
      <c r="F265" s="76"/>
      <c r="G265" s="172"/>
      <c r="H265" s="175" t="e">
        <f>VLOOKUP(G265,Sheet5!$J$22:$K$25,2)</f>
        <v>#N/A</v>
      </c>
      <c r="I265" s="141"/>
      <c r="J265" s="172"/>
      <c r="K265" s="141"/>
    </row>
    <row r="266" spans="2:11" ht="15.75" thickBot="1" x14ac:dyDescent="0.3">
      <c r="B266" s="35"/>
      <c r="C266" s="36"/>
      <c r="D266" s="36"/>
      <c r="E266" s="36" t="str">
        <f t="shared" si="3"/>
        <v/>
      </c>
      <c r="F266" s="76"/>
      <c r="G266" s="172"/>
      <c r="H266" s="175" t="e">
        <f>VLOOKUP(G266,Sheet5!$J$22:$K$25,2)</f>
        <v>#N/A</v>
      </c>
      <c r="I266" s="141"/>
      <c r="J266" s="172"/>
      <c r="K266" s="141"/>
    </row>
    <row r="267" spans="2:11" ht="15.75" thickBot="1" x14ac:dyDescent="0.3">
      <c r="B267" s="35"/>
      <c r="C267" s="36"/>
      <c r="D267" s="36"/>
      <c r="E267" s="36" t="str">
        <f t="shared" si="3"/>
        <v/>
      </c>
      <c r="F267" s="76"/>
      <c r="G267" s="172"/>
      <c r="H267" s="175" t="e">
        <f>VLOOKUP(G267,Sheet5!$J$22:$K$25,2)</f>
        <v>#N/A</v>
      </c>
      <c r="I267" s="141"/>
      <c r="J267" s="172"/>
      <c r="K267" s="141"/>
    </row>
    <row r="268" spans="2:11" ht="15.75" thickBot="1" x14ac:dyDescent="0.3">
      <c r="B268" s="35"/>
      <c r="C268" s="36"/>
      <c r="D268" s="36"/>
      <c r="E268" s="36" t="str">
        <f t="shared" si="3"/>
        <v/>
      </c>
      <c r="F268" s="76"/>
      <c r="G268" s="172"/>
      <c r="H268" s="175" t="e">
        <f>VLOOKUP(G268,Sheet5!$J$22:$K$25,2)</f>
        <v>#N/A</v>
      </c>
      <c r="I268" s="141"/>
      <c r="J268" s="172"/>
      <c r="K268" s="141"/>
    </row>
    <row r="269" spans="2:11" ht="15.75" thickBot="1" x14ac:dyDescent="0.3">
      <c r="B269" s="35"/>
      <c r="C269" s="36"/>
      <c r="D269" s="36"/>
      <c r="E269" s="36" t="str">
        <f t="shared" si="3"/>
        <v/>
      </c>
      <c r="F269" s="76"/>
      <c r="G269" s="172"/>
      <c r="H269" s="175" t="e">
        <f>VLOOKUP(G269,Sheet5!$J$22:$K$25,2)</f>
        <v>#N/A</v>
      </c>
      <c r="I269" s="141"/>
      <c r="J269" s="172"/>
      <c r="K269" s="141"/>
    </row>
    <row r="270" spans="2:11" ht="15.75" thickBot="1" x14ac:dyDescent="0.3">
      <c r="B270" s="35"/>
      <c r="C270" s="36"/>
      <c r="D270" s="36"/>
      <c r="E270" s="36" t="str">
        <f t="shared" si="3"/>
        <v/>
      </c>
      <c r="F270" s="76"/>
      <c r="G270" s="172"/>
      <c r="H270" s="175" t="e">
        <f>VLOOKUP(G270,Sheet5!$J$22:$K$25,2)</f>
        <v>#N/A</v>
      </c>
      <c r="I270" s="141"/>
      <c r="J270" s="172"/>
      <c r="K270" s="141"/>
    </row>
    <row r="271" spans="2:11" ht="15.75" thickBot="1" x14ac:dyDescent="0.3">
      <c r="B271" s="35"/>
      <c r="C271" s="36"/>
      <c r="D271" s="36"/>
      <c r="E271" s="36" t="str">
        <f t="shared" ref="E271:E334" si="4">D271&amp;C271</f>
        <v/>
      </c>
      <c r="F271" s="76"/>
      <c r="G271" s="172"/>
      <c r="H271" s="175" t="e">
        <f>VLOOKUP(G271,Sheet5!$J$22:$K$25,2)</f>
        <v>#N/A</v>
      </c>
      <c r="I271" s="141"/>
      <c r="J271" s="172"/>
      <c r="K271" s="141"/>
    </row>
    <row r="272" spans="2:11" ht="15.75" thickBot="1" x14ac:dyDescent="0.3">
      <c r="B272" s="35"/>
      <c r="C272" s="36"/>
      <c r="D272" s="36"/>
      <c r="E272" s="36" t="str">
        <f t="shared" si="4"/>
        <v/>
      </c>
      <c r="F272" s="76"/>
      <c r="G272" s="172"/>
      <c r="H272" s="175" t="e">
        <f>VLOOKUP(G272,Sheet5!$J$22:$K$25,2)</f>
        <v>#N/A</v>
      </c>
      <c r="I272" s="141"/>
      <c r="J272" s="172"/>
      <c r="K272" s="141"/>
    </row>
    <row r="273" spans="2:11" ht="15.75" thickBot="1" x14ac:dyDescent="0.3">
      <c r="B273" s="35"/>
      <c r="C273" s="36"/>
      <c r="D273" s="36"/>
      <c r="E273" s="36" t="str">
        <f t="shared" si="4"/>
        <v/>
      </c>
      <c r="F273" s="76"/>
      <c r="G273" s="172"/>
      <c r="H273" s="175" t="e">
        <f>VLOOKUP(G273,Sheet5!$J$22:$K$25,2)</f>
        <v>#N/A</v>
      </c>
      <c r="I273" s="141"/>
      <c r="J273" s="172"/>
      <c r="K273" s="141"/>
    </row>
    <row r="274" spans="2:11" ht="15.75" thickBot="1" x14ac:dyDescent="0.3">
      <c r="B274" s="35"/>
      <c r="C274" s="36"/>
      <c r="D274" s="36"/>
      <c r="E274" s="36" t="str">
        <f t="shared" si="4"/>
        <v/>
      </c>
      <c r="F274" s="76"/>
      <c r="G274" s="172"/>
      <c r="H274" s="175" t="e">
        <f>VLOOKUP(G274,Sheet5!$J$22:$K$25,2)</f>
        <v>#N/A</v>
      </c>
      <c r="I274" s="141"/>
      <c r="J274" s="172"/>
      <c r="K274" s="141"/>
    </row>
    <row r="275" spans="2:11" ht="15.75" thickBot="1" x14ac:dyDescent="0.3">
      <c r="B275" s="35"/>
      <c r="C275" s="36"/>
      <c r="D275" s="36"/>
      <c r="E275" s="36" t="str">
        <f t="shared" si="4"/>
        <v/>
      </c>
      <c r="F275" s="76"/>
      <c r="G275" s="172"/>
      <c r="H275" s="175" t="e">
        <f>VLOOKUP(G275,Sheet5!$J$22:$K$25,2)</f>
        <v>#N/A</v>
      </c>
      <c r="I275" s="141"/>
      <c r="J275" s="172"/>
      <c r="K275" s="141"/>
    </row>
    <row r="276" spans="2:11" ht="15.75" thickBot="1" x14ac:dyDescent="0.3">
      <c r="B276" s="35"/>
      <c r="C276" s="36"/>
      <c r="D276" s="36"/>
      <c r="E276" s="36" t="str">
        <f t="shared" si="4"/>
        <v/>
      </c>
      <c r="F276" s="76"/>
      <c r="G276" s="172"/>
      <c r="H276" s="175" t="e">
        <f>VLOOKUP(G276,Sheet5!$J$22:$K$25,2)</f>
        <v>#N/A</v>
      </c>
      <c r="I276" s="141"/>
      <c r="J276" s="172"/>
      <c r="K276" s="141"/>
    </row>
    <row r="277" spans="2:11" ht="15.75" thickBot="1" x14ac:dyDescent="0.3">
      <c r="B277" s="35"/>
      <c r="C277" s="36"/>
      <c r="D277" s="36"/>
      <c r="E277" s="36" t="str">
        <f t="shared" si="4"/>
        <v/>
      </c>
      <c r="F277" s="76"/>
      <c r="G277" s="172"/>
      <c r="H277" s="175" t="e">
        <f>VLOOKUP(G277,Sheet5!$J$22:$K$25,2)</f>
        <v>#N/A</v>
      </c>
      <c r="I277" s="141"/>
      <c r="J277" s="172"/>
      <c r="K277" s="141"/>
    </row>
    <row r="278" spans="2:11" ht="15.75" thickBot="1" x14ac:dyDescent="0.3">
      <c r="B278" s="35"/>
      <c r="C278" s="36"/>
      <c r="D278" s="36"/>
      <c r="E278" s="36" t="str">
        <f t="shared" si="4"/>
        <v/>
      </c>
      <c r="F278" s="76"/>
      <c r="G278" s="172"/>
      <c r="H278" s="175" t="e">
        <f>VLOOKUP(G278,Sheet5!$J$22:$K$25,2)</f>
        <v>#N/A</v>
      </c>
      <c r="I278" s="141"/>
      <c r="J278" s="172"/>
      <c r="K278" s="141"/>
    </row>
    <row r="279" spans="2:11" ht="15.75" thickBot="1" x14ac:dyDescent="0.3">
      <c r="B279" s="35"/>
      <c r="C279" s="36"/>
      <c r="D279" s="36"/>
      <c r="E279" s="36" t="str">
        <f t="shared" si="4"/>
        <v/>
      </c>
      <c r="F279" s="76"/>
      <c r="G279" s="172"/>
      <c r="H279" s="175" t="e">
        <f>VLOOKUP(G279,Sheet5!$J$22:$K$25,2)</f>
        <v>#N/A</v>
      </c>
      <c r="I279" s="141"/>
      <c r="J279" s="172"/>
      <c r="K279" s="141"/>
    </row>
    <row r="280" spans="2:11" ht="15.75" thickBot="1" x14ac:dyDescent="0.3">
      <c r="B280" s="35"/>
      <c r="C280" s="36"/>
      <c r="D280" s="36"/>
      <c r="E280" s="36" t="str">
        <f t="shared" si="4"/>
        <v/>
      </c>
      <c r="F280" s="76"/>
      <c r="G280" s="172"/>
      <c r="H280" s="175" t="e">
        <f>VLOOKUP(G280,Sheet5!$J$22:$K$25,2)</f>
        <v>#N/A</v>
      </c>
      <c r="I280" s="141"/>
      <c r="J280" s="172"/>
      <c r="K280" s="141"/>
    </row>
    <row r="281" spans="2:11" ht="15.75" thickBot="1" x14ac:dyDescent="0.3">
      <c r="B281" s="35"/>
      <c r="C281" s="36"/>
      <c r="D281" s="36"/>
      <c r="E281" s="36" t="str">
        <f t="shared" si="4"/>
        <v/>
      </c>
      <c r="F281" s="76"/>
      <c r="G281" s="172"/>
      <c r="H281" s="175" t="e">
        <f>VLOOKUP(G281,Sheet5!$J$22:$K$25,2)</f>
        <v>#N/A</v>
      </c>
      <c r="I281" s="141"/>
      <c r="J281" s="172"/>
      <c r="K281" s="141"/>
    </row>
    <row r="282" spans="2:11" ht="15.75" thickBot="1" x14ac:dyDescent="0.3">
      <c r="B282" s="35"/>
      <c r="C282" s="36"/>
      <c r="D282" s="36"/>
      <c r="E282" s="36" t="str">
        <f t="shared" si="4"/>
        <v/>
      </c>
      <c r="F282" s="76"/>
      <c r="G282" s="172"/>
      <c r="H282" s="175" t="e">
        <f>VLOOKUP(G282,Sheet5!$J$22:$K$25,2)</f>
        <v>#N/A</v>
      </c>
      <c r="I282" s="141"/>
      <c r="J282" s="172"/>
      <c r="K282" s="141"/>
    </row>
    <row r="283" spans="2:11" ht="15.75" thickBot="1" x14ac:dyDescent="0.3">
      <c r="B283" s="35"/>
      <c r="C283" s="36"/>
      <c r="D283" s="36"/>
      <c r="E283" s="36" t="str">
        <f t="shared" si="4"/>
        <v/>
      </c>
      <c r="F283" s="76"/>
      <c r="G283" s="172"/>
      <c r="H283" s="175" t="e">
        <f>VLOOKUP(G283,Sheet5!$J$22:$K$25,2)</f>
        <v>#N/A</v>
      </c>
      <c r="I283" s="141"/>
      <c r="J283" s="172"/>
      <c r="K283" s="141"/>
    </row>
    <row r="284" spans="2:11" ht="15.75" thickBot="1" x14ac:dyDescent="0.3">
      <c r="B284" s="35"/>
      <c r="C284" s="36"/>
      <c r="D284" s="36"/>
      <c r="E284" s="36" t="str">
        <f t="shared" si="4"/>
        <v/>
      </c>
      <c r="F284" s="76"/>
      <c r="G284" s="172"/>
      <c r="H284" s="175" t="e">
        <f>VLOOKUP(G284,Sheet5!$J$22:$K$25,2)</f>
        <v>#N/A</v>
      </c>
      <c r="I284" s="141"/>
      <c r="J284" s="172"/>
      <c r="K284" s="141"/>
    </row>
    <row r="285" spans="2:11" ht="15.75" thickBot="1" x14ac:dyDescent="0.3">
      <c r="B285" s="35"/>
      <c r="C285" s="36"/>
      <c r="D285" s="36"/>
      <c r="E285" s="36" t="str">
        <f t="shared" si="4"/>
        <v/>
      </c>
      <c r="F285" s="76"/>
      <c r="G285" s="172"/>
      <c r="H285" s="175" t="e">
        <f>VLOOKUP(G285,Sheet5!$J$22:$K$25,2)</f>
        <v>#N/A</v>
      </c>
      <c r="I285" s="141"/>
      <c r="J285" s="172"/>
      <c r="K285" s="141"/>
    </row>
    <row r="286" spans="2:11" ht="15.75" thickBot="1" x14ac:dyDescent="0.3">
      <c r="B286" s="35"/>
      <c r="C286" s="36"/>
      <c r="D286" s="36"/>
      <c r="E286" s="36" t="str">
        <f t="shared" si="4"/>
        <v/>
      </c>
      <c r="F286" s="76"/>
      <c r="G286" s="172"/>
      <c r="H286" s="175" t="e">
        <f>VLOOKUP(G286,Sheet5!$J$22:$K$25,2)</f>
        <v>#N/A</v>
      </c>
      <c r="I286" s="141"/>
      <c r="J286" s="172"/>
      <c r="K286" s="141"/>
    </row>
    <row r="287" spans="2:11" ht="15.75" thickBot="1" x14ac:dyDescent="0.3">
      <c r="B287" s="35"/>
      <c r="C287" s="36"/>
      <c r="D287" s="36"/>
      <c r="E287" s="36" t="str">
        <f t="shared" si="4"/>
        <v/>
      </c>
      <c r="F287" s="76"/>
      <c r="G287" s="172"/>
      <c r="H287" s="175" t="e">
        <f>VLOOKUP(G287,Sheet5!$J$22:$K$25,2)</f>
        <v>#N/A</v>
      </c>
      <c r="I287" s="141"/>
      <c r="J287" s="172"/>
      <c r="K287" s="141"/>
    </row>
    <row r="288" spans="2:11" ht="15.75" thickBot="1" x14ac:dyDescent="0.3">
      <c r="B288" s="35"/>
      <c r="C288" s="36"/>
      <c r="D288" s="36"/>
      <c r="E288" s="36" t="str">
        <f t="shared" si="4"/>
        <v/>
      </c>
      <c r="F288" s="76"/>
      <c r="G288" s="172"/>
      <c r="H288" s="175" t="e">
        <f>VLOOKUP(G288,Sheet5!$J$22:$K$25,2)</f>
        <v>#N/A</v>
      </c>
      <c r="I288" s="141"/>
      <c r="J288" s="172"/>
      <c r="K288" s="141"/>
    </row>
    <row r="289" spans="2:11" ht="15.75" thickBot="1" x14ac:dyDescent="0.3">
      <c r="B289" s="35"/>
      <c r="C289" s="36"/>
      <c r="D289" s="36"/>
      <c r="E289" s="36" t="str">
        <f t="shared" si="4"/>
        <v/>
      </c>
      <c r="F289" s="76"/>
      <c r="G289" s="172"/>
      <c r="H289" s="175" t="e">
        <f>VLOOKUP(G289,Sheet5!$J$22:$K$25,2)</f>
        <v>#N/A</v>
      </c>
      <c r="I289" s="141"/>
      <c r="J289" s="172"/>
      <c r="K289" s="141"/>
    </row>
    <row r="290" spans="2:11" ht="15.75" thickBot="1" x14ac:dyDescent="0.3">
      <c r="B290" s="35"/>
      <c r="C290" s="36"/>
      <c r="D290" s="36"/>
      <c r="E290" s="36" t="str">
        <f t="shared" si="4"/>
        <v/>
      </c>
      <c r="F290" s="76"/>
      <c r="G290" s="172"/>
      <c r="H290" s="175" t="e">
        <f>VLOOKUP(G290,Sheet5!$J$22:$K$25,2)</f>
        <v>#N/A</v>
      </c>
      <c r="I290" s="141"/>
      <c r="J290" s="172"/>
      <c r="K290" s="141"/>
    </row>
    <row r="291" spans="2:11" ht="15.75" thickBot="1" x14ac:dyDescent="0.3">
      <c r="B291" s="35"/>
      <c r="C291" s="36"/>
      <c r="D291" s="36"/>
      <c r="E291" s="36" t="str">
        <f t="shared" si="4"/>
        <v/>
      </c>
      <c r="F291" s="76"/>
      <c r="G291" s="172"/>
      <c r="H291" s="175" t="e">
        <f>VLOOKUP(G291,Sheet5!$J$22:$K$25,2)</f>
        <v>#N/A</v>
      </c>
      <c r="I291" s="141"/>
      <c r="J291" s="172"/>
      <c r="K291" s="141"/>
    </row>
    <row r="292" spans="2:11" ht="15.75" thickBot="1" x14ac:dyDescent="0.3">
      <c r="B292" s="35"/>
      <c r="C292" s="36"/>
      <c r="D292" s="36"/>
      <c r="E292" s="36" t="str">
        <f t="shared" si="4"/>
        <v/>
      </c>
      <c r="F292" s="76"/>
      <c r="G292" s="172"/>
      <c r="H292" s="175" t="e">
        <f>VLOOKUP(G292,Sheet5!$J$22:$K$25,2)</f>
        <v>#N/A</v>
      </c>
      <c r="I292" s="141"/>
      <c r="J292" s="172"/>
      <c r="K292" s="141"/>
    </row>
    <row r="293" spans="2:11" ht="15.75" thickBot="1" x14ac:dyDescent="0.3">
      <c r="B293" s="35"/>
      <c r="C293" s="36"/>
      <c r="D293" s="36"/>
      <c r="E293" s="36" t="str">
        <f t="shared" si="4"/>
        <v/>
      </c>
      <c r="F293" s="76"/>
      <c r="G293" s="172"/>
      <c r="H293" s="175" t="e">
        <f>VLOOKUP(G293,Sheet5!$J$22:$K$25,2)</f>
        <v>#N/A</v>
      </c>
      <c r="I293" s="141"/>
      <c r="J293" s="172"/>
      <c r="K293" s="141"/>
    </row>
    <row r="294" spans="2:11" ht="15.75" thickBot="1" x14ac:dyDescent="0.3">
      <c r="B294" s="35"/>
      <c r="C294" s="36"/>
      <c r="D294" s="36"/>
      <c r="E294" s="36" t="str">
        <f t="shared" si="4"/>
        <v/>
      </c>
      <c r="F294" s="76"/>
      <c r="G294" s="172"/>
      <c r="H294" s="175" t="e">
        <f>VLOOKUP(G294,Sheet5!$J$22:$K$25,2)</f>
        <v>#N/A</v>
      </c>
      <c r="I294" s="141"/>
      <c r="J294" s="172"/>
      <c r="K294" s="141"/>
    </row>
    <row r="295" spans="2:11" ht="15.75" thickBot="1" x14ac:dyDescent="0.3">
      <c r="B295" s="35"/>
      <c r="C295" s="36"/>
      <c r="D295" s="36"/>
      <c r="E295" s="36" t="str">
        <f t="shared" si="4"/>
        <v/>
      </c>
      <c r="F295" s="76"/>
      <c r="G295" s="172"/>
      <c r="H295" s="175" t="e">
        <f>VLOOKUP(G295,Sheet5!$J$22:$K$25,2)</f>
        <v>#N/A</v>
      </c>
      <c r="I295" s="141"/>
      <c r="J295" s="172"/>
      <c r="K295" s="141"/>
    </row>
    <row r="296" spans="2:11" ht="15.75" thickBot="1" x14ac:dyDescent="0.3">
      <c r="B296" s="35"/>
      <c r="C296" s="36"/>
      <c r="D296" s="36"/>
      <c r="E296" s="36" t="str">
        <f t="shared" si="4"/>
        <v/>
      </c>
      <c r="F296" s="76"/>
      <c r="G296" s="172"/>
      <c r="H296" s="175" t="e">
        <f>VLOOKUP(G296,Sheet5!$J$22:$K$25,2)</f>
        <v>#N/A</v>
      </c>
      <c r="I296" s="141"/>
      <c r="J296" s="172"/>
      <c r="K296" s="141"/>
    </row>
    <row r="297" spans="2:11" ht="15.75" thickBot="1" x14ac:dyDescent="0.3">
      <c r="B297" s="35"/>
      <c r="C297" s="36"/>
      <c r="D297" s="36"/>
      <c r="E297" s="36" t="str">
        <f t="shared" si="4"/>
        <v/>
      </c>
      <c r="F297" s="76"/>
      <c r="G297" s="172"/>
      <c r="H297" s="175" t="e">
        <f>VLOOKUP(G297,Sheet5!$J$22:$K$25,2)</f>
        <v>#N/A</v>
      </c>
      <c r="I297" s="141"/>
      <c r="J297" s="172"/>
      <c r="K297" s="141"/>
    </row>
    <row r="298" spans="2:11" ht="15.75" thickBot="1" x14ac:dyDescent="0.3">
      <c r="B298" s="35"/>
      <c r="C298" s="36"/>
      <c r="D298" s="36"/>
      <c r="E298" s="36" t="str">
        <f t="shared" si="4"/>
        <v/>
      </c>
      <c r="F298" s="76"/>
      <c r="G298" s="172"/>
      <c r="H298" s="175" t="e">
        <f>VLOOKUP(G298,Sheet5!$J$22:$K$25,2)</f>
        <v>#N/A</v>
      </c>
      <c r="I298" s="141"/>
      <c r="J298" s="172"/>
      <c r="K298" s="141"/>
    </row>
    <row r="299" spans="2:11" ht="15.75" thickBot="1" x14ac:dyDescent="0.3">
      <c r="B299" s="35"/>
      <c r="C299" s="36"/>
      <c r="D299" s="36"/>
      <c r="E299" s="36" t="str">
        <f t="shared" si="4"/>
        <v/>
      </c>
      <c r="F299" s="76"/>
      <c r="G299" s="172"/>
      <c r="H299" s="175" t="e">
        <f>VLOOKUP(G299,Sheet5!$J$22:$K$25,2)</f>
        <v>#N/A</v>
      </c>
      <c r="I299" s="141"/>
      <c r="J299" s="172"/>
      <c r="K299" s="141"/>
    </row>
    <row r="300" spans="2:11" ht="15.75" thickBot="1" x14ac:dyDescent="0.3">
      <c r="B300" s="35"/>
      <c r="C300" s="36"/>
      <c r="D300" s="36"/>
      <c r="E300" s="36" t="str">
        <f t="shared" si="4"/>
        <v/>
      </c>
      <c r="F300" s="76"/>
      <c r="G300" s="172"/>
      <c r="H300" s="175" t="e">
        <f>VLOOKUP(G300,Sheet5!$J$22:$K$25,2)</f>
        <v>#N/A</v>
      </c>
      <c r="I300" s="141"/>
      <c r="J300" s="172"/>
      <c r="K300" s="141"/>
    </row>
    <row r="301" spans="2:11" ht="15.75" thickBot="1" x14ac:dyDescent="0.3">
      <c r="B301" s="35"/>
      <c r="C301" s="36"/>
      <c r="D301" s="36"/>
      <c r="E301" s="36" t="str">
        <f t="shared" si="4"/>
        <v/>
      </c>
      <c r="F301" s="76"/>
      <c r="G301" s="172"/>
      <c r="H301" s="175" t="e">
        <f>VLOOKUP(G301,Sheet5!$J$22:$K$25,2)</f>
        <v>#N/A</v>
      </c>
      <c r="I301" s="141"/>
      <c r="J301" s="172"/>
      <c r="K301" s="141"/>
    </row>
    <row r="302" spans="2:11" ht="15.75" thickBot="1" x14ac:dyDescent="0.3">
      <c r="B302" s="35"/>
      <c r="C302" s="36"/>
      <c r="D302" s="36"/>
      <c r="E302" s="36" t="str">
        <f t="shared" si="4"/>
        <v/>
      </c>
      <c r="F302" s="76"/>
      <c r="G302" s="172"/>
      <c r="H302" s="175" t="e">
        <f>VLOOKUP(G302,Sheet5!$J$22:$K$25,2)</f>
        <v>#N/A</v>
      </c>
      <c r="I302" s="141"/>
      <c r="J302" s="172"/>
      <c r="K302" s="141"/>
    </row>
    <row r="303" spans="2:11" ht="15.75" thickBot="1" x14ac:dyDescent="0.3">
      <c r="B303" s="35"/>
      <c r="C303" s="36"/>
      <c r="D303" s="36"/>
      <c r="E303" s="36" t="str">
        <f t="shared" si="4"/>
        <v/>
      </c>
      <c r="F303" s="76"/>
      <c r="G303" s="172"/>
      <c r="H303" s="175" t="e">
        <f>VLOOKUP(G303,Sheet5!$J$22:$K$25,2)</f>
        <v>#N/A</v>
      </c>
      <c r="I303" s="141"/>
      <c r="J303" s="172"/>
      <c r="K303" s="141"/>
    </row>
    <row r="304" spans="2:11" ht="15.75" thickBot="1" x14ac:dyDescent="0.3">
      <c r="B304" s="35"/>
      <c r="C304" s="36"/>
      <c r="D304" s="36"/>
      <c r="E304" s="36" t="str">
        <f t="shared" si="4"/>
        <v/>
      </c>
      <c r="F304" s="76"/>
      <c r="G304" s="172"/>
      <c r="H304" s="175" t="e">
        <f>VLOOKUP(G304,Sheet5!$J$22:$K$25,2)</f>
        <v>#N/A</v>
      </c>
      <c r="I304" s="141"/>
      <c r="J304" s="172"/>
      <c r="K304" s="141"/>
    </row>
    <row r="305" spans="2:11" ht="15.75" thickBot="1" x14ac:dyDescent="0.3">
      <c r="B305" s="35"/>
      <c r="C305" s="36"/>
      <c r="D305" s="36"/>
      <c r="E305" s="36" t="str">
        <f t="shared" si="4"/>
        <v/>
      </c>
      <c r="F305" s="76"/>
      <c r="G305" s="172"/>
      <c r="H305" s="175" t="e">
        <f>VLOOKUP(G305,Sheet5!$J$22:$K$25,2)</f>
        <v>#N/A</v>
      </c>
      <c r="I305" s="141"/>
      <c r="J305" s="172"/>
      <c r="K305" s="141"/>
    </row>
    <row r="306" spans="2:11" ht="15.75" thickBot="1" x14ac:dyDescent="0.3">
      <c r="B306" s="35"/>
      <c r="C306" s="36"/>
      <c r="D306" s="36"/>
      <c r="E306" s="36" t="str">
        <f t="shared" si="4"/>
        <v/>
      </c>
      <c r="F306" s="76"/>
      <c r="G306" s="172"/>
      <c r="H306" s="175" t="e">
        <f>VLOOKUP(G306,Sheet5!$J$22:$K$25,2)</f>
        <v>#N/A</v>
      </c>
      <c r="I306" s="141"/>
      <c r="J306" s="172"/>
      <c r="K306" s="141"/>
    </row>
    <row r="307" spans="2:11" ht="15.75" thickBot="1" x14ac:dyDescent="0.3">
      <c r="B307" s="35"/>
      <c r="C307" s="36"/>
      <c r="D307" s="36"/>
      <c r="E307" s="36" t="str">
        <f t="shared" si="4"/>
        <v/>
      </c>
      <c r="F307" s="76"/>
      <c r="G307" s="172"/>
      <c r="H307" s="175" t="e">
        <f>VLOOKUP(G307,Sheet5!$J$22:$K$25,2)</f>
        <v>#N/A</v>
      </c>
      <c r="I307" s="141"/>
      <c r="J307" s="172"/>
      <c r="K307" s="141"/>
    </row>
    <row r="308" spans="2:11" ht="15.75" thickBot="1" x14ac:dyDescent="0.3">
      <c r="B308" s="35"/>
      <c r="C308" s="36"/>
      <c r="D308" s="36"/>
      <c r="E308" s="36" t="str">
        <f t="shared" si="4"/>
        <v/>
      </c>
      <c r="F308" s="76"/>
      <c r="G308" s="172"/>
      <c r="H308" s="175" t="e">
        <f>VLOOKUP(G308,Sheet5!$J$22:$K$25,2)</f>
        <v>#N/A</v>
      </c>
      <c r="I308" s="141"/>
      <c r="J308" s="172"/>
      <c r="K308" s="141"/>
    </row>
    <row r="309" spans="2:11" ht="15.75" thickBot="1" x14ac:dyDescent="0.3">
      <c r="B309" s="35"/>
      <c r="C309" s="36"/>
      <c r="D309" s="36"/>
      <c r="E309" s="36" t="str">
        <f t="shared" si="4"/>
        <v/>
      </c>
      <c r="F309" s="76"/>
      <c r="G309" s="172"/>
      <c r="H309" s="175" t="e">
        <f>VLOOKUP(G309,Sheet5!$J$22:$K$25,2)</f>
        <v>#N/A</v>
      </c>
      <c r="I309" s="141"/>
      <c r="J309" s="172"/>
      <c r="K309" s="141"/>
    </row>
    <row r="310" spans="2:11" ht="15.75" thickBot="1" x14ac:dyDescent="0.3">
      <c r="B310" s="35"/>
      <c r="C310" s="36"/>
      <c r="D310" s="36"/>
      <c r="E310" s="36" t="str">
        <f t="shared" si="4"/>
        <v/>
      </c>
      <c r="F310" s="76"/>
      <c r="G310" s="172"/>
      <c r="H310" s="175" t="e">
        <f>VLOOKUP(G310,Sheet5!$J$22:$K$25,2)</f>
        <v>#N/A</v>
      </c>
      <c r="I310" s="141"/>
      <c r="J310" s="172"/>
      <c r="K310" s="141"/>
    </row>
    <row r="311" spans="2:11" ht="15.75" thickBot="1" x14ac:dyDescent="0.3">
      <c r="B311" s="35"/>
      <c r="C311" s="36"/>
      <c r="D311" s="36"/>
      <c r="E311" s="36" t="str">
        <f t="shared" si="4"/>
        <v/>
      </c>
      <c r="F311" s="76"/>
      <c r="G311" s="172"/>
      <c r="H311" s="175" t="e">
        <f>VLOOKUP(G311,Sheet5!$J$22:$K$25,2)</f>
        <v>#N/A</v>
      </c>
      <c r="I311" s="141"/>
      <c r="J311" s="172"/>
      <c r="K311" s="141"/>
    </row>
    <row r="312" spans="2:11" ht="15.75" thickBot="1" x14ac:dyDescent="0.3">
      <c r="B312" s="35"/>
      <c r="C312" s="36"/>
      <c r="D312" s="36"/>
      <c r="E312" s="36" t="str">
        <f t="shared" si="4"/>
        <v/>
      </c>
      <c r="F312" s="76"/>
      <c r="G312" s="172"/>
      <c r="H312" s="175" t="e">
        <f>VLOOKUP(G312,Sheet5!$J$22:$K$25,2)</f>
        <v>#N/A</v>
      </c>
      <c r="I312" s="141"/>
      <c r="J312" s="172"/>
      <c r="K312" s="141"/>
    </row>
    <row r="313" spans="2:11" ht="15.75" thickBot="1" x14ac:dyDescent="0.3">
      <c r="B313" s="35"/>
      <c r="C313" s="36"/>
      <c r="D313" s="36"/>
      <c r="E313" s="36" t="str">
        <f t="shared" si="4"/>
        <v/>
      </c>
      <c r="F313" s="76"/>
      <c r="G313" s="172"/>
      <c r="H313" s="175" t="e">
        <f>VLOOKUP(G313,Sheet5!$J$22:$K$25,2)</f>
        <v>#N/A</v>
      </c>
      <c r="I313" s="141"/>
      <c r="J313" s="172"/>
      <c r="K313" s="141"/>
    </row>
    <row r="314" spans="2:11" ht="15.75" thickBot="1" x14ac:dyDescent="0.3">
      <c r="B314" s="35"/>
      <c r="C314" s="36"/>
      <c r="D314" s="36"/>
      <c r="E314" s="36" t="str">
        <f t="shared" si="4"/>
        <v/>
      </c>
      <c r="F314" s="76"/>
      <c r="G314" s="172"/>
      <c r="H314" s="175" t="e">
        <f>VLOOKUP(G314,Sheet5!$J$22:$K$25,2)</f>
        <v>#N/A</v>
      </c>
      <c r="I314" s="141"/>
      <c r="J314" s="172"/>
      <c r="K314" s="141"/>
    </row>
    <row r="315" spans="2:11" ht="15.75" thickBot="1" x14ac:dyDescent="0.3">
      <c r="B315" s="35"/>
      <c r="C315" s="36"/>
      <c r="D315" s="36"/>
      <c r="E315" s="36" t="str">
        <f t="shared" si="4"/>
        <v/>
      </c>
      <c r="F315" s="76"/>
      <c r="G315" s="172"/>
      <c r="H315" s="175" t="e">
        <f>VLOOKUP(G315,Sheet5!$J$22:$K$25,2)</f>
        <v>#N/A</v>
      </c>
      <c r="I315" s="141"/>
      <c r="J315" s="172"/>
      <c r="K315" s="141"/>
    </row>
    <row r="316" spans="2:11" ht="15.75" thickBot="1" x14ac:dyDescent="0.3">
      <c r="B316" s="35"/>
      <c r="C316" s="36"/>
      <c r="D316" s="36"/>
      <c r="E316" s="36" t="str">
        <f t="shared" si="4"/>
        <v/>
      </c>
      <c r="F316" s="76"/>
      <c r="G316" s="172"/>
      <c r="H316" s="175" t="e">
        <f>VLOOKUP(G316,Sheet5!$J$22:$K$25,2)</f>
        <v>#N/A</v>
      </c>
      <c r="I316" s="141"/>
      <c r="J316" s="172"/>
      <c r="K316" s="141"/>
    </row>
    <row r="317" spans="2:11" ht="15.75" thickBot="1" x14ac:dyDescent="0.3">
      <c r="B317" s="35"/>
      <c r="C317" s="36"/>
      <c r="D317" s="36"/>
      <c r="E317" s="36" t="str">
        <f t="shared" si="4"/>
        <v/>
      </c>
      <c r="F317" s="76"/>
      <c r="G317" s="172"/>
      <c r="H317" s="175" t="e">
        <f>VLOOKUP(G317,Sheet5!$J$22:$K$25,2)</f>
        <v>#N/A</v>
      </c>
      <c r="I317" s="141"/>
      <c r="J317" s="172"/>
      <c r="K317" s="141"/>
    </row>
    <row r="318" spans="2:11" ht="15.75" thickBot="1" x14ac:dyDescent="0.3">
      <c r="B318" s="35"/>
      <c r="C318" s="36"/>
      <c r="D318" s="36"/>
      <c r="E318" s="36" t="str">
        <f t="shared" si="4"/>
        <v/>
      </c>
      <c r="F318" s="76"/>
      <c r="G318" s="172"/>
      <c r="H318" s="175" t="e">
        <f>VLOOKUP(G318,Sheet5!$J$22:$K$25,2)</f>
        <v>#N/A</v>
      </c>
      <c r="I318" s="141"/>
      <c r="J318" s="172"/>
      <c r="K318" s="141"/>
    </row>
    <row r="319" spans="2:11" ht="15.75" thickBot="1" x14ac:dyDescent="0.3">
      <c r="B319" s="35"/>
      <c r="C319" s="36"/>
      <c r="D319" s="36"/>
      <c r="E319" s="36" t="str">
        <f t="shared" si="4"/>
        <v/>
      </c>
      <c r="F319" s="76"/>
      <c r="G319" s="172"/>
      <c r="H319" s="175" t="e">
        <f>VLOOKUP(G319,Sheet5!$J$22:$K$25,2)</f>
        <v>#N/A</v>
      </c>
      <c r="I319" s="141"/>
      <c r="J319" s="172"/>
      <c r="K319" s="141"/>
    </row>
    <row r="320" spans="2:11" ht="15.75" thickBot="1" x14ac:dyDescent="0.3">
      <c r="B320" s="35"/>
      <c r="C320" s="36"/>
      <c r="D320" s="36"/>
      <c r="E320" s="36" t="str">
        <f t="shared" si="4"/>
        <v/>
      </c>
      <c r="F320" s="76"/>
      <c r="G320" s="172"/>
      <c r="H320" s="175" t="e">
        <f>VLOOKUP(G320,Sheet5!$J$22:$K$25,2)</f>
        <v>#N/A</v>
      </c>
      <c r="I320" s="141"/>
      <c r="J320" s="172"/>
      <c r="K320" s="141"/>
    </row>
    <row r="321" spans="2:11" ht="15.75" thickBot="1" x14ac:dyDescent="0.3">
      <c r="B321" s="35"/>
      <c r="C321" s="36"/>
      <c r="D321" s="36"/>
      <c r="E321" s="36" t="str">
        <f t="shared" si="4"/>
        <v/>
      </c>
      <c r="F321" s="76"/>
      <c r="G321" s="172"/>
      <c r="H321" s="175" t="e">
        <f>VLOOKUP(G321,Sheet5!$J$22:$K$25,2)</f>
        <v>#N/A</v>
      </c>
      <c r="I321" s="141"/>
      <c r="J321" s="172"/>
      <c r="K321" s="141"/>
    </row>
    <row r="322" spans="2:11" ht="15.75" thickBot="1" x14ac:dyDescent="0.3">
      <c r="B322" s="35"/>
      <c r="C322" s="36"/>
      <c r="D322" s="36"/>
      <c r="E322" s="36" t="str">
        <f t="shared" si="4"/>
        <v/>
      </c>
      <c r="F322" s="76"/>
      <c r="G322" s="172"/>
      <c r="H322" s="175" t="e">
        <f>VLOOKUP(G322,Sheet5!$J$22:$K$25,2)</f>
        <v>#N/A</v>
      </c>
      <c r="I322" s="141"/>
      <c r="J322" s="172"/>
      <c r="K322" s="141"/>
    </row>
    <row r="323" spans="2:11" ht="15.75" thickBot="1" x14ac:dyDescent="0.3">
      <c r="B323" s="35"/>
      <c r="C323" s="36"/>
      <c r="D323" s="36"/>
      <c r="E323" s="36" t="str">
        <f t="shared" si="4"/>
        <v/>
      </c>
      <c r="F323" s="76"/>
      <c r="G323" s="172"/>
      <c r="H323" s="175" t="e">
        <f>VLOOKUP(G323,Sheet5!$J$22:$K$25,2)</f>
        <v>#N/A</v>
      </c>
      <c r="I323" s="141"/>
      <c r="J323" s="172"/>
      <c r="K323" s="141"/>
    </row>
    <row r="324" spans="2:11" ht="15.75" thickBot="1" x14ac:dyDescent="0.3">
      <c r="B324" s="35"/>
      <c r="C324" s="36"/>
      <c r="D324" s="36"/>
      <c r="E324" s="36" t="str">
        <f t="shared" si="4"/>
        <v/>
      </c>
      <c r="F324" s="76"/>
      <c r="G324" s="172"/>
      <c r="H324" s="175" t="e">
        <f>VLOOKUP(G324,Sheet5!$J$22:$K$25,2)</f>
        <v>#N/A</v>
      </c>
      <c r="I324" s="141"/>
      <c r="J324" s="172"/>
      <c r="K324" s="141"/>
    </row>
    <row r="325" spans="2:11" ht="15.75" thickBot="1" x14ac:dyDescent="0.3">
      <c r="B325" s="35"/>
      <c r="C325" s="36"/>
      <c r="D325" s="36"/>
      <c r="E325" s="36" t="str">
        <f t="shared" si="4"/>
        <v/>
      </c>
      <c r="F325" s="76"/>
      <c r="G325" s="172"/>
      <c r="H325" s="175" t="e">
        <f>VLOOKUP(G325,Sheet5!$J$22:$K$25,2)</f>
        <v>#N/A</v>
      </c>
      <c r="I325" s="141"/>
      <c r="J325" s="172"/>
      <c r="K325" s="141"/>
    </row>
    <row r="326" spans="2:11" ht="15.75" thickBot="1" x14ac:dyDescent="0.3">
      <c r="B326" s="35"/>
      <c r="C326" s="36"/>
      <c r="D326" s="36"/>
      <c r="E326" s="36" t="str">
        <f t="shared" si="4"/>
        <v/>
      </c>
      <c r="F326" s="76"/>
      <c r="G326" s="172"/>
      <c r="H326" s="175" t="e">
        <f>VLOOKUP(G326,Sheet5!$J$22:$K$25,2)</f>
        <v>#N/A</v>
      </c>
      <c r="I326" s="141"/>
      <c r="J326" s="172"/>
      <c r="K326" s="141"/>
    </row>
    <row r="327" spans="2:11" ht="15.75" thickBot="1" x14ac:dyDescent="0.3">
      <c r="B327" s="35"/>
      <c r="C327" s="36"/>
      <c r="D327" s="36"/>
      <c r="E327" s="36" t="str">
        <f t="shared" si="4"/>
        <v/>
      </c>
      <c r="F327" s="76"/>
      <c r="G327" s="172"/>
      <c r="H327" s="175" t="e">
        <f>VLOOKUP(G327,Sheet5!$J$22:$K$25,2)</f>
        <v>#N/A</v>
      </c>
      <c r="I327" s="141"/>
      <c r="J327" s="172"/>
      <c r="K327" s="141"/>
    </row>
    <row r="328" spans="2:11" ht="15.75" thickBot="1" x14ac:dyDescent="0.3">
      <c r="B328" s="35"/>
      <c r="C328" s="36"/>
      <c r="D328" s="36"/>
      <c r="E328" s="36" t="str">
        <f t="shared" si="4"/>
        <v/>
      </c>
      <c r="F328" s="76"/>
      <c r="G328" s="172"/>
      <c r="H328" s="175" t="e">
        <f>VLOOKUP(G328,Sheet5!$J$22:$K$25,2)</f>
        <v>#N/A</v>
      </c>
      <c r="I328" s="141"/>
      <c r="J328" s="172"/>
      <c r="K328" s="141"/>
    </row>
    <row r="329" spans="2:11" ht="15.75" thickBot="1" x14ac:dyDescent="0.3">
      <c r="B329" s="35"/>
      <c r="C329" s="36"/>
      <c r="D329" s="36"/>
      <c r="E329" s="36" t="str">
        <f t="shared" si="4"/>
        <v/>
      </c>
      <c r="F329" s="76"/>
      <c r="G329" s="172"/>
      <c r="H329" s="175" t="e">
        <f>VLOOKUP(G329,Sheet5!$J$22:$K$25,2)</f>
        <v>#N/A</v>
      </c>
      <c r="I329" s="141"/>
      <c r="J329" s="172"/>
      <c r="K329" s="141"/>
    </row>
    <row r="330" spans="2:11" ht="15.75" thickBot="1" x14ac:dyDescent="0.3">
      <c r="B330" s="35"/>
      <c r="C330" s="36"/>
      <c r="D330" s="36"/>
      <c r="E330" s="36" t="str">
        <f t="shared" si="4"/>
        <v/>
      </c>
      <c r="F330" s="76"/>
      <c r="G330" s="172"/>
      <c r="H330" s="175" t="e">
        <f>VLOOKUP(G330,Sheet5!$J$22:$K$25,2)</f>
        <v>#N/A</v>
      </c>
      <c r="I330" s="141"/>
      <c r="J330" s="172"/>
      <c r="K330" s="141"/>
    </row>
    <row r="331" spans="2:11" ht="15.75" thickBot="1" x14ac:dyDescent="0.3">
      <c r="B331" s="35"/>
      <c r="C331" s="36"/>
      <c r="D331" s="36"/>
      <c r="E331" s="36" t="str">
        <f t="shared" si="4"/>
        <v/>
      </c>
      <c r="F331" s="76"/>
      <c r="G331" s="172"/>
      <c r="H331" s="175" t="e">
        <f>VLOOKUP(G331,Sheet5!$J$22:$K$25,2)</f>
        <v>#N/A</v>
      </c>
      <c r="I331" s="141"/>
      <c r="J331" s="172"/>
      <c r="K331" s="141"/>
    </row>
    <row r="332" spans="2:11" ht="15.75" thickBot="1" x14ac:dyDescent="0.3">
      <c r="B332" s="35"/>
      <c r="C332" s="36"/>
      <c r="D332" s="36"/>
      <c r="E332" s="36" t="str">
        <f t="shared" si="4"/>
        <v/>
      </c>
      <c r="F332" s="76"/>
      <c r="G332" s="172"/>
      <c r="H332" s="175" t="e">
        <f>VLOOKUP(G332,Sheet5!$J$22:$K$25,2)</f>
        <v>#N/A</v>
      </c>
      <c r="I332" s="141"/>
      <c r="J332" s="172"/>
      <c r="K332" s="141"/>
    </row>
    <row r="333" spans="2:11" ht="15.75" thickBot="1" x14ac:dyDescent="0.3">
      <c r="B333" s="35"/>
      <c r="C333" s="36"/>
      <c r="D333" s="36"/>
      <c r="E333" s="36" t="str">
        <f t="shared" si="4"/>
        <v/>
      </c>
      <c r="F333" s="76"/>
      <c r="G333" s="172"/>
      <c r="H333" s="175" t="e">
        <f>VLOOKUP(G333,Sheet5!$J$22:$K$25,2)</f>
        <v>#N/A</v>
      </c>
      <c r="I333" s="141"/>
      <c r="J333" s="172"/>
      <c r="K333" s="141"/>
    </row>
    <row r="334" spans="2:11" ht="15.75" thickBot="1" x14ac:dyDescent="0.3">
      <c r="B334" s="35"/>
      <c r="C334" s="36"/>
      <c r="D334" s="36"/>
      <c r="E334" s="36" t="str">
        <f t="shared" si="4"/>
        <v/>
      </c>
      <c r="F334" s="76"/>
      <c r="G334" s="172"/>
      <c r="H334" s="175" t="e">
        <f>VLOOKUP(G334,Sheet5!$J$22:$K$25,2)</f>
        <v>#N/A</v>
      </c>
      <c r="I334" s="141"/>
      <c r="J334" s="172"/>
      <c r="K334" s="141"/>
    </row>
    <row r="335" spans="2:11" ht="15.75" thickBot="1" x14ac:dyDescent="0.3">
      <c r="B335" s="35"/>
      <c r="C335" s="36"/>
      <c r="D335" s="36"/>
      <c r="E335" s="36" t="str">
        <f t="shared" ref="E335:E398" si="5">D335&amp;C335</f>
        <v/>
      </c>
      <c r="F335" s="76"/>
      <c r="G335" s="172"/>
      <c r="H335" s="175" t="e">
        <f>VLOOKUP(G335,Sheet5!$J$22:$K$25,2)</f>
        <v>#N/A</v>
      </c>
      <c r="I335" s="141"/>
      <c r="J335" s="172"/>
      <c r="K335" s="141"/>
    </row>
    <row r="336" spans="2:11" ht="15.75" thickBot="1" x14ac:dyDescent="0.3">
      <c r="B336" s="35"/>
      <c r="C336" s="36"/>
      <c r="D336" s="36"/>
      <c r="E336" s="36" t="str">
        <f t="shared" si="5"/>
        <v/>
      </c>
      <c r="F336" s="76"/>
      <c r="G336" s="172"/>
      <c r="H336" s="175" t="e">
        <f>VLOOKUP(G336,Sheet5!$J$22:$K$25,2)</f>
        <v>#N/A</v>
      </c>
      <c r="I336" s="141"/>
      <c r="J336" s="172"/>
      <c r="K336" s="141"/>
    </row>
    <row r="337" spans="2:11" ht="15.75" thickBot="1" x14ac:dyDescent="0.3">
      <c r="B337" s="35"/>
      <c r="C337" s="36"/>
      <c r="D337" s="36"/>
      <c r="E337" s="36" t="str">
        <f t="shared" si="5"/>
        <v/>
      </c>
      <c r="F337" s="76"/>
      <c r="G337" s="172"/>
      <c r="H337" s="175" t="e">
        <f>VLOOKUP(G337,Sheet5!$J$22:$K$25,2)</f>
        <v>#N/A</v>
      </c>
      <c r="I337" s="141"/>
      <c r="J337" s="172"/>
      <c r="K337" s="141"/>
    </row>
    <row r="338" spans="2:11" ht="15.75" thickBot="1" x14ac:dyDescent="0.3">
      <c r="B338" s="35"/>
      <c r="C338" s="36"/>
      <c r="D338" s="36"/>
      <c r="E338" s="36" t="str">
        <f t="shared" si="5"/>
        <v/>
      </c>
      <c r="F338" s="76"/>
      <c r="G338" s="172"/>
      <c r="H338" s="175" t="e">
        <f>VLOOKUP(G338,Sheet5!$J$22:$K$25,2)</f>
        <v>#N/A</v>
      </c>
      <c r="I338" s="141"/>
      <c r="J338" s="172"/>
      <c r="K338" s="141"/>
    </row>
    <row r="339" spans="2:11" ht="15.75" thickBot="1" x14ac:dyDescent="0.3">
      <c r="B339" s="35"/>
      <c r="C339" s="36"/>
      <c r="D339" s="36"/>
      <c r="E339" s="36" t="str">
        <f t="shared" si="5"/>
        <v/>
      </c>
      <c r="F339" s="76"/>
      <c r="G339" s="172"/>
      <c r="H339" s="175" t="e">
        <f>VLOOKUP(G339,Sheet5!$J$22:$K$25,2)</f>
        <v>#N/A</v>
      </c>
      <c r="I339" s="141"/>
      <c r="J339" s="172"/>
      <c r="K339" s="141"/>
    </row>
    <row r="340" spans="2:11" ht="15.75" thickBot="1" x14ac:dyDescent="0.3">
      <c r="B340" s="35"/>
      <c r="C340" s="36"/>
      <c r="D340" s="36"/>
      <c r="E340" s="36" t="str">
        <f t="shared" si="5"/>
        <v/>
      </c>
      <c r="F340" s="76"/>
      <c r="G340" s="172"/>
      <c r="H340" s="175" t="e">
        <f>VLOOKUP(G340,Sheet5!$J$22:$K$25,2)</f>
        <v>#N/A</v>
      </c>
      <c r="I340" s="141"/>
      <c r="J340" s="172"/>
      <c r="K340" s="141"/>
    </row>
    <row r="341" spans="2:11" ht="15.75" thickBot="1" x14ac:dyDescent="0.3">
      <c r="B341" s="35"/>
      <c r="C341" s="36"/>
      <c r="D341" s="36"/>
      <c r="E341" s="36" t="str">
        <f t="shared" si="5"/>
        <v/>
      </c>
      <c r="F341" s="76"/>
      <c r="G341" s="172"/>
      <c r="H341" s="175" t="e">
        <f>VLOOKUP(G341,Sheet5!$J$22:$K$25,2)</f>
        <v>#N/A</v>
      </c>
      <c r="I341" s="141"/>
      <c r="J341" s="172"/>
      <c r="K341" s="141"/>
    </row>
    <row r="342" spans="2:11" ht="15.75" thickBot="1" x14ac:dyDescent="0.3">
      <c r="B342" s="35"/>
      <c r="C342" s="36"/>
      <c r="D342" s="36"/>
      <c r="E342" s="36" t="str">
        <f t="shared" si="5"/>
        <v/>
      </c>
      <c r="F342" s="76"/>
      <c r="G342" s="172"/>
      <c r="H342" s="175" t="e">
        <f>VLOOKUP(G342,Sheet5!$J$22:$K$25,2)</f>
        <v>#N/A</v>
      </c>
      <c r="I342" s="141"/>
      <c r="J342" s="172"/>
      <c r="K342" s="141"/>
    </row>
    <row r="343" spans="2:11" ht="15.75" thickBot="1" x14ac:dyDescent="0.3">
      <c r="B343" s="35"/>
      <c r="C343" s="36"/>
      <c r="D343" s="36"/>
      <c r="E343" s="36" t="str">
        <f t="shared" si="5"/>
        <v/>
      </c>
      <c r="F343" s="76"/>
      <c r="G343" s="172"/>
      <c r="H343" s="175" t="e">
        <f>VLOOKUP(G343,Sheet5!$J$22:$K$25,2)</f>
        <v>#N/A</v>
      </c>
      <c r="I343" s="141"/>
      <c r="J343" s="172"/>
      <c r="K343" s="141"/>
    </row>
    <row r="344" spans="2:11" ht="15.75" thickBot="1" x14ac:dyDescent="0.3">
      <c r="B344" s="35"/>
      <c r="C344" s="36"/>
      <c r="D344" s="36"/>
      <c r="E344" s="36" t="str">
        <f t="shared" si="5"/>
        <v/>
      </c>
      <c r="F344" s="76"/>
      <c r="G344" s="172"/>
      <c r="H344" s="175" t="e">
        <f>VLOOKUP(G344,Sheet5!$J$22:$K$25,2)</f>
        <v>#N/A</v>
      </c>
      <c r="I344" s="141"/>
      <c r="J344" s="172"/>
      <c r="K344" s="141"/>
    </row>
    <row r="345" spans="2:11" ht="15.75" thickBot="1" x14ac:dyDescent="0.3">
      <c r="B345" s="35"/>
      <c r="C345" s="36"/>
      <c r="D345" s="36"/>
      <c r="E345" s="36" t="str">
        <f t="shared" si="5"/>
        <v/>
      </c>
      <c r="F345" s="76"/>
      <c r="G345" s="172"/>
      <c r="H345" s="175" t="e">
        <f>VLOOKUP(G345,Sheet5!$J$22:$K$25,2)</f>
        <v>#N/A</v>
      </c>
      <c r="I345" s="141"/>
      <c r="J345" s="172"/>
      <c r="K345" s="141"/>
    </row>
    <row r="346" spans="2:11" ht="15.75" thickBot="1" x14ac:dyDescent="0.3">
      <c r="B346" s="35"/>
      <c r="C346" s="36"/>
      <c r="D346" s="36"/>
      <c r="E346" s="36" t="str">
        <f t="shared" si="5"/>
        <v/>
      </c>
      <c r="F346" s="76"/>
      <c r="G346" s="172"/>
      <c r="H346" s="175" t="e">
        <f>VLOOKUP(G346,Sheet5!$J$22:$K$25,2)</f>
        <v>#N/A</v>
      </c>
      <c r="I346" s="141"/>
      <c r="J346" s="172"/>
      <c r="K346" s="141"/>
    </row>
    <row r="347" spans="2:11" ht="15.75" thickBot="1" x14ac:dyDescent="0.3">
      <c r="B347" s="35"/>
      <c r="C347" s="36"/>
      <c r="D347" s="36"/>
      <c r="E347" s="36" t="str">
        <f t="shared" si="5"/>
        <v/>
      </c>
      <c r="F347" s="76"/>
      <c r="G347" s="172"/>
      <c r="H347" s="175" t="e">
        <f>VLOOKUP(G347,Sheet5!$J$22:$K$25,2)</f>
        <v>#N/A</v>
      </c>
      <c r="I347" s="141"/>
      <c r="J347" s="172"/>
      <c r="K347" s="141"/>
    </row>
    <row r="348" spans="2:11" ht="15.75" thickBot="1" x14ac:dyDescent="0.3">
      <c r="B348" s="35"/>
      <c r="C348" s="36"/>
      <c r="D348" s="36"/>
      <c r="E348" s="36" t="str">
        <f t="shared" si="5"/>
        <v/>
      </c>
      <c r="F348" s="76"/>
      <c r="G348" s="172"/>
      <c r="H348" s="175" t="e">
        <f>VLOOKUP(G348,Sheet5!$J$22:$K$25,2)</f>
        <v>#N/A</v>
      </c>
      <c r="I348" s="141"/>
      <c r="J348" s="172"/>
      <c r="K348" s="141"/>
    </row>
    <row r="349" spans="2:11" ht="15.75" thickBot="1" x14ac:dyDescent="0.3">
      <c r="B349" s="35"/>
      <c r="C349" s="36"/>
      <c r="D349" s="36"/>
      <c r="E349" s="36" t="str">
        <f t="shared" si="5"/>
        <v/>
      </c>
      <c r="F349" s="76"/>
      <c r="G349" s="172"/>
      <c r="H349" s="175" t="e">
        <f>VLOOKUP(G349,Sheet5!$J$22:$K$25,2)</f>
        <v>#N/A</v>
      </c>
      <c r="I349" s="141"/>
      <c r="J349" s="172"/>
      <c r="K349" s="141"/>
    </row>
    <row r="350" spans="2:11" ht="15.75" thickBot="1" x14ac:dyDescent="0.3">
      <c r="B350" s="35"/>
      <c r="C350" s="36"/>
      <c r="D350" s="36"/>
      <c r="E350" s="36" t="str">
        <f t="shared" si="5"/>
        <v/>
      </c>
      <c r="F350" s="76"/>
      <c r="G350" s="172"/>
      <c r="H350" s="175" t="e">
        <f>VLOOKUP(G350,Sheet5!$J$22:$K$25,2)</f>
        <v>#N/A</v>
      </c>
      <c r="I350" s="141"/>
      <c r="J350" s="172"/>
      <c r="K350" s="141"/>
    </row>
    <row r="351" spans="2:11" ht="15.75" thickBot="1" x14ac:dyDescent="0.3">
      <c r="B351" s="35"/>
      <c r="C351" s="36"/>
      <c r="D351" s="36"/>
      <c r="E351" s="36" t="str">
        <f t="shared" si="5"/>
        <v/>
      </c>
      <c r="F351" s="76"/>
      <c r="G351" s="172"/>
      <c r="H351" s="175" t="e">
        <f>VLOOKUP(G351,Sheet5!$J$22:$K$25,2)</f>
        <v>#N/A</v>
      </c>
      <c r="I351" s="141"/>
      <c r="J351" s="172"/>
      <c r="K351" s="141"/>
    </row>
    <row r="352" spans="2:11" ht="15.75" thickBot="1" x14ac:dyDescent="0.3">
      <c r="B352" s="35"/>
      <c r="C352" s="36"/>
      <c r="D352" s="36"/>
      <c r="E352" s="36" t="str">
        <f t="shared" si="5"/>
        <v/>
      </c>
      <c r="F352" s="76"/>
      <c r="G352" s="172"/>
      <c r="H352" s="175" t="e">
        <f>VLOOKUP(G352,Sheet5!$J$22:$K$25,2)</f>
        <v>#N/A</v>
      </c>
      <c r="I352" s="141"/>
      <c r="J352" s="172"/>
      <c r="K352" s="141"/>
    </row>
    <row r="353" spans="2:11" ht="15.75" thickBot="1" x14ac:dyDescent="0.3">
      <c r="B353" s="35"/>
      <c r="C353" s="36"/>
      <c r="D353" s="36"/>
      <c r="E353" s="36" t="str">
        <f t="shared" si="5"/>
        <v/>
      </c>
      <c r="F353" s="76"/>
      <c r="G353" s="172"/>
      <c r="H353" s="175" t="e">
        <f>VLOOKUP(G353,Sheet5!$J$22:$K$25,2)</f>
        <v>#N/A</v>
      </c>
      <c r="I353" s="141"/>
      <c r="J353" s="172"/>
      <c r="K353" s="141"/>
    </row>
    <row r="354" spans="2:11" ht="15.75" thickBot="1" x14ac:dyDescent="0.3">
      <c r="B354" s="35"/>
      <c r="C354" s="36"/>
      <c r="D354" s="36"/>
      <c r="E354" s="36" t="str">
        <f t="shared" si="5"/>
        <v/>
      </c>
      <c r="F354" s="76"/>
      <c r="G354" s="172"/>
      <c r="H354" s="175" t="e">
        <f>VLOOKUP(G354,Sheet5!$J$22:$K$25,2)</f>
        <v>#N/A</v>
      </c>
      <c r="I354" s="141"/>
      <c r="J354" s="172"/>
      <c r="K354" s="141"/>
    </row>
    <row r="355" spans="2:11" ht="15.75" thickBot="1" x14ac:dyDescent="0.3">
      <c r="B355" s="35"/>
      <c r="C355" s="36"/>
      <c r="D355" s="36"/>
      <c r="E355" s="36" t="str">
        <f t="shared" si="5"/>
        <v/>
      </c>
      <c r="F355" s="76"/>
      <c r="G355" s="172"/>
      <c r="H355" s="175" t="e">
        <f>VLOOKUP(G355,Sheet5!$J$22:$K$25,2)</f>
        <v>#N/A</v>
      </c>
      <c r="I355" s="141"/>
      <c r="J355" s="172"/>
      <c r="K355" s="141"/>
    </row>
    <row r="356" spans="2:11" ht="15.75" thickBot="1" x14ac:dyDescent="0.3">
      <c r="B356" s="35"/>
      <c r="C356" s="36"/>
      <c r="D356" s="36"/>
      <c r="E356" s="36" t="str">
        <f t="shared" si="5"/>
        <v/>
      </c>
      <c r="F356" s="76"/>
      <c r="G356" s="172"/>
      <c r="H356" s="175" t="e">
        <f>VLOOKUP(G356,Sheet5!$J$22:$K$25,2)</f>
        <v>#N/A</v>
      </c>
      <c r="I356" s="141"/>
      <c r="J356" s="172"/>
      <c r="K356" s="141"/>
    </row>
    <row r="357" spans="2:11" ht="15.75" thickBot="1" x14ac:dyDescent="0.3">
      <c r="B357" s="35"/>
      <c r="C357" s="36"/>
      <c r="D357" s="36"/>
      <c r="E357" s="36" t="str">
        <f t="shared" si="5"/>
        <v/>
      </c>
      <c r="F357" s="76"/>
      <c r="G357" s="172"/>
      <c r="H357" s="175" t="e">
        <f>VLOOKUP(G357,Sheet5!$J$22:$K$25,2)</f>
        <v>#N/A</v>
      </c>
      <c r="I357" s="141"/>
      <c r="J357" s="172"/>
      <c r="K357" s="141"/>
    </row>
    <row r="358" spans="2:11" ht="15.75" thickBot="1" x14ac:dyDescent="0.3">
      <c r="B358" s="35"/>
      <c r="C358" s="36"/>
      <c r="D358" s="36"/>
      <c r="E358" s="36" t="str">
        <f t="shared" si="5"/>
        <v/>
      </c>
      <c r="F358" s="76"/>
      <c r="G358" s="172"/>
      <c r="H358" s="175" t="e">
        <f>VLOOKUP(G358,Sheet5!$J$22:$K$25,2)</f>
        <v>#N/A</v>
      </c>
      <c r="I358" s="141"/>
      <c r="J358" s="172"/>
      <c r="K358" s="141"/>
    </row>
    <row r="359" spans="2:11" ht="15.75" thickBot="1" x14ac:dyDescent="0.3">
      <c r="B359" s="35"/>
      <c r="C359" s="36"/>
      <c r="D359" s="36"/>
      <c r="E359" s="36" t="str">
        <f t="shared" si="5"/>
        <v/>
      </c>
      <c r="F359" s="76"/>
      <c r="G359" s="172"/>
      <c r="H359" s="175" t="e">
        <f>VLOOKUP(G359,Sheet5!$J$22:$K$25,2)</f>
        <v>#N/A</v>
      </c>
      <c r="I359" s="141"/>
      <c r="J359" s="172"/>
      <c r="K359" s="141"/>
    </row>
    <row r="360" spans="2:11" ht="15.75" thickBot="1" x14ac:dyDescent="0.3">
      <c r="B360" s="35"/>
      <c r="C360" s="36"/>
      <c r="D360" s="36"/>
      <c r="E360" s="36" t="str">
        <f t="shared" si="5"/>
        <v/>
      </c>
      <c r="F360" s="76"/>
      <c r="G360" s="172"/>
      <c r="H360" s="175" t="e">
        <f>VLOOKUP(G360,Sheet5!$J$22:$K$25,2)</f>
        <v>#N/A</v>
      </c>
      <c r="I360" s="141"/>
      <c r="J360" s="172"/>
      <c r="K360" s="141"/>
    </row>
    <row r="361" spans="2:11" ht="15.75" thickBot="1" x14ac:dyDescent="0.3">
      <c r="B361" s="35"/>
      <c r="C361" s="36"/>
      <c r="D361" s="36"/>
      <c r="E361" s="36" t="str">
        <f t="shared" si="5"/>
        <v/>
      </c>
      <c r="F361" s="76"/>
      <c r="G361" s="172"/>
      <c r="H361" s="175" t="e">
        <f>VLOOKUP(G361,Sheet5!$J$22:$K$25,2)</f>
        <v>#N/A</v>
      </c>
      <c r="I361" s="141"/>
      <c r="J361" s="172"/>
      <c r="K361" s="141"/>
    </row>
    <row r="362" spans="2:11" ht="15.75" thickBot="1" x14ac:dyDescent="0.3">
      <c r="B362" s="35"/>
      <c r="C362" s="36"/>
      <c r="D362" s="36"/>
      <c r="E362" s="36" t="str">
        <f t="shared" si="5"/>
        <v/>
      </c>
      <c r="F362" s="76"/>
      <c r="G362" s="172"/>
      <c r="H362" s="175" t="e">
        <f>VLOOKUP(G362,Sheet5!$J$22:$K$25,2)</f>
        <v>#N/A</v>
      </c>
      <c r="I362" s="141"/>
      <c r="J362" s="172"/>
      <c r="K362" s="141"/>
    </row>
    <row r="363" spans="2:11" ht="15.75" thickBot="1" x14ac:dyDescent="0.3">
      <c r="B363" s="35"/>
      <c r="C363" s="36"/>
      <c r="D363" s="36"/>
      <c r="E363" s="36" t="str">
        <f t="shared" si="5"/>
        <v/>
      </c>
      <c r="F363" s="76"/>
      <c r="G363" s="172"/>
      <c r="H363" s="175" t="e">
        <f>VLOOKUP(G363,Sheet5!$J$22:$K$25,2)</f>
        <v>#N/A</v>
      </c>
      <c r="I363" s="141"/>
      <c r="J363" s="172"/>
      <c r="K363" s="141"/>
    </row>
    <row r="364" spans="2:11" ht="15.75" thickBot="1" x14ac:dyDescent="0.3">
      <c r="B364" s="35"/>
      <c r="C364" s="36"/>
      <c r="D364" s="36"/>
      <c r="E364" s="36" t="str">
        <f t="shared" si="5"/>
        <v/>
      </c>
      <c r="F364" s="76"/>
      <c r="G364" s="172"/>
      <c r="H364" s="175" t="e">
        <f>VLOOKUP(G364,Sheet5!$J$22:$K$25,2)</f>
        <v>#N/A</v>
      </c>
      <c r="I364" s="141"/>
      <c r="J364" s="172"/>
      <c r="K364" s="141"/>
    </row>
    <row r="365" spans="2:11" ht="15.75" thickBot="1" x14ac:dyDescent="0.3">
      <c r="B365" s="35"/>
      <c r="C365" s="36"/>
      <c r="D365" s="36"/>
      <c r="E365" s="36" t="str">
        <f t="shared" si="5"/>
        <v/>
      </c>
      <c r="F365" s="76"/>
      <c r="G365" s="172"/>
      <c r="H365" s="175" t="e">
        <f>VLOOKUP(G365,Sheet5!$J$22:$K$25,2)</f>
        <v>#N/A</v>
      </c>
      <c r="I365" s="141"/>
      <c r="J365" s="172"/>
      <c r="K365" s="141"/>
    </row>
    <row r="366" spans="2:11" ht="15.75" thickBot="1" x14ac:dyDescent="0.3">
      <c r="B366" s="35"/>
      <c r="C366" s="36"/>
      <c r="D366" s="36"/>
      <c r="E366" s="36" t="str">
        <f t="shared" si="5"/>
        <v/>
      </c>
      <c r="F366" s="76"/>
      <c r="G366" s="172"/>
      <c r="H366" s="175" t="e">
        <f>VLOOKUP(G366,Sheet5!$J$22:$K$25,2)</f>
        <v>#N/A</v>
      </c>
      <c r="I366" s="141"/>
      <c r="J366" s="172"/>
      <c r="K366" s="141"/>
    </row>
    <row r="367" spans="2:11" ht="15.75" thickBot="1" x14ac:dyDescent="0.3">
      <c r="B367" s="35"/>
      <c r="C367" s="36"/>
      <c r="D367" s="36"/>
      <c r="E367" s="36" t="str">
        <f t="shared" si="5"/>
        <v/>
      </c>
      <c r="F367" s="76"/>
      <c r="G367" s="172"/>
      <c r="H367" s="175" t="e">
        <f>VLOOKUP(G367,Sheet5!$J$22:$K$25,2)</f>
        <v>#N/A</v>
      </c>
      <c r="I367" s="141"/>
      <c r="J367" s="172"/>
      <c r="K367" s="141"/>
    </row>
    <row r="368" spans="2:11" ht="15.75" thickBot="1" x14ac:dyDescent="0.3">
      <c r="B368" s="35"/>
      <c r="C368" s="36"/>
      <c r="D368" s="36"/>
      <c r="E368" s="36" t="str">
        <f t="shared" si="5"/>
        <v/>
      </c>
      <c r="F368" s="76"/>
      <c r="G368" s="172"/>
      <c r="H368" s="175" t="e">
        <f>VLOOKUP(G368,Sheet5!$J$22:$K$25,2)</f>
        <v>#N/A</v>
      </c>
      <c r="I368" s="141"/>
      <c r="J368" s="172"/>
      <c r="K368" s="141"/>
    </row>
    <row r="369" spans="2:11" ht="15.75" thickBot="1" x14ac:dyDescent="0.3">
      <c r="B369" s="35"/>
      <c r="C369" s="36"/>
      <c r="D369" s="36"/>
      <c r="E369" s="36" t="str">
        <f t="shared" si="5"/>
        <v/>
      </c>
      <c r="F369" s="76"/>
      <c r="G369" s="172"/>
      <c r="H369" s="175" t="e">
        <f>VLOOKUP(G369,Sheet5!$J$22:$K$25,2)</f>
        <v>#N/A</v>
      </c>
      <c r="I369" s="141"/>
      <c r="J369" s="172"/>
      <c r="K369" s="141"/>
    </row>
    <row r="370" spans="2:11" ht="15.75" thickBot="1" x14ac:dyDescent="0.3">
      <c r="B370" s="35"/>
      <c r="C370" s="36"/>
      <c r="D370" s="36"/>
      <c r="E370" s="36" t="str">
        <f t="shared" si="5"/>
        <v/>
      </c>
      <c r="F370" s="76"/>
      <c r="G370" s="172"/>
      <c r="H370" s="175" t="e">
        <f>VLOOKUP(G370,Sheet5!$J$22:$K$25,2)</f>
        <v>#N/A</v>
      </c>
      <c r="I370" s="141"/>
      <c r="J370" s="172"/>
      <c r="K370" s="141"/>
    </row>
    <row r="371" spans="2:11" ht="15.75" thickBot="1" x14ac:dyDescent="0.3">
      <c r="B371" s="35"/>
      <c r="C371" s="36"/>
      <c r="D371" s="36"/>
      <c r="E371" s="36" t="str">
        <f t="shared" si="5"/>
        <v/>
      </c>
      <c r="F371" s="76"/>
      <c r="G371" s="172"/>
      <c r="H371" s="175" t="e">
        <f>VLOOKUP(G371,Sheet5!$J$22:$K$25,2)</f>
        <v>#N/A</v>
      </c>
      <c r="I371" s="141"/>
      <c r="J371" s="172"/>
      <c r="K371" s="141"/>
    </row>
    <row r="372" spans="2:11" ht="15.75" thickBot="1" x14ac:dyDescent="0.3">
      <c r="B372" s="35"/>
      <c r="C372" s="36"/>
      <c r="D372" s="36"/>
      <c r="E372" s="36" t="str">
        <f t="shared" si="5"/>
        <v/>
      </c>
      <c r="F372" s="76"/>
      <c r="G372" s="172"/>
      <c r="H372" s="175" t="e">
        <f>VLOOKUP(G372,Sheet5!$J$22:$K$25,2)</f>
        <v>#N/A</v>
      </c>
      <c r="I372" s="141"/>
      <c r="J372" s="172"/>
      <c r="K372" s="141"/>
    </row>
    <row r="373" spans="2:11" ht="15.75" thickBot="1" x14ac:dyDescent="0.3">
      <c r="B373" s="35"/>
      <c r="C373" s="36"/>
      <c r="D373" s="36"/>
      <c r="E373" s="36" t="str">
        <f t="shared" si="5"/>
        <v/>
      </c>
      <c r="F373" s="76"/>
      <c r="G373" s="172"/>
      <c r="H373" s="175" t="e">
        <f>VLOOKUP(G373,Sheet5!$J$22:$K$25,2)</f>
        <v>#N/A</v>
      </c>
      <c r="I373" s="141"/>
      <c r="J373" s="172"/>
      <c r="K373" s="141"/>
    </row>
    <row r="374" spans="2:11" ht="15.75" thickBot="1" x14ac:dyDescent="0.3">
      <c r="B374" s="35"/>
      <c r="C374" s="36"/>
      <c r="D374" s="36"/>
      <c r="E374" s="36" t="str">
        <f t="shared" si="5"/>
        <v/>
      </c>
      <c r="F374" s="76"/>
      <c r="G374" s="172"/>
      <c r="H374" s="175" t="e">
        <f>VLOOKUP(G374,Sheet5!$J$22:$K$25,2)</f>
        <v>#N/A</v>
      </c>
      <c r="I374" s="141"/>
      <c r="J374" s="172"/>
      <c r="K374" s="141"/>
    </row>
    <row r="375" spans="2:11" ht="15.75" thickBot="1" x14ac:dyDescent="0.3">
      <c r="B375" s="35"/>
      <c r="C375" s="36"/>
      <c r="D375" s="36"/>
      <c r="E375" s="36" t="str">
        <f t="shared" si="5"/>
        <v/>
      </c>
      <c r="F375" s="76"/>
      <c r="G375" s="172"/>
      <c r="H375" s="175" t="e">
        <f>VLOOKUP(G375,Sheet5!$J$22:$K$25,2)</f>
        <v>#N/A</v>
      </c>
      <c r="I375" s="141"/>
      <c r="J375" s="172"/>
      <c r="K375" s="141"/>
    </row>
    <row r="376" spans="2:11" ht="15.75" thickBot="1" x14ac:dyDescent="0.3">
      <c r="B376" s="35"/>
      <c r="C376" s="36"/>
      <c r="D376" s="36"/>
      <c r="E376" s="36" t="str">
        <f t="shared" si="5"/>
        <v/>
      </c>
      <c r="F376" s="76"/>
      <c r="G376" s="172"/>
      <c r="H376" s="175" t="e">
        <f>VLOOKUP(G376,Sheet5!$J$22:$K$25,2)</f>
        <v>#N/A</v>
      </c>
      <c r="I376" s="141"/>
      <c r="J376" s="172"/>
      <c r="K376" s="141"/>
    </row>
    <row r="377" spans="2:11" ht="15.75" thickBot="1" x14ac:dyDescent="0.3">
      <c r="B377" s="35"/>
      <c r="C377" s="36"/>
      <c r="D377" s="36"/>
      <c r="E377" s="36" t="str">
        <f t="shared" si="5"/>
        <v/>
      </c>
      <c r="F377" s="76"/>
      <c r="G377" s="172"/>
      <c r="H377" s="175" t="e">
        <f>VLOOKUP(G377,Sheet5!$J$22:$K$25,2)</f>
        <v>#N/A</v>
      </c>
      <c r="I377" s="141"/>
      <c r="J377" s="172"/>
      <c r="K377" s="141"/>
    </row>
    <row r="378" spans="2:11" ht="15.75" thickBot="1" x14ac:dyDescent="0.3">
      <c r="B378" s="35"/>
      <c r="C378" s="36"/>
      <c r="D378" s="36"/>
      <c r="E378" s="36" t="str">
        <f t="shared" si="5"/>
        <v/>
      </c>
      <c r="F378" s="76"/>
      <c r="G378" s="172"/>
      <c r="H378" s="175" t="e">
        <f>VLOOKUP(G378,Sheet5!$J$22:$K$25,2)</f>
        <v>#N/A</v>
      </c>
      <c r="I378" s="141"/>
      <c r="J378" s="172"/>
      <c r="K378" s="141"/>
    </row>
    <row r="379" spans="2:11" ht="15.75" thickBot="1" x14ac:dyDescent="0.3">
      <c r="B379" s="35"/>
      <c r="C379" s="36"/>
      <c r="D379" s="36"/>
      <c r="E379" s="36" t="str">
        <f t="shared" si="5"/>
        <v/>
      </c>
      <c r="F379" s="76"/>
      <c r="G379" s="172"/>
      <c r="H379" s="175" t="e">
        <f>VLOOKUP(G379,Sheet5!$J$22:$K$25,2)</f>
        <v>#N/A</v>
      </c>
      <c r="I379" s="141"/>
      <c r="J379" s="172"/>
      <c r="K379" s="141"/>
    </row>
    <row r="380" spans="2:11" ht="15.75" thickBot="1" x14ac:dyDescent="0.3">
      <c r="B380" s="35"/>
      <c r="C380" s="36"/>
      <c r="D380" s="36"/>
      <c r="E380" s="36" t="str">
        <f t="shared" si="5"/>
        <v/>
      </c>
      <c r="F380" s="76"/>
      <c r="G380" s="172"/>
      <c r="H380" s="175" t="e">
        <f>VLOOKUP(G380,Sheet5!$J$22:$K$25,2)</f>
        <v>#N/A</v>
      </c>
      <c r="I380" s="141"/>
      <c r="J380" s="172"/>
      <c r="K380" s="141"/>
    </row>
    <row r="381" spans="2:11" ht="15.75" thickBot="1" x14ac:dyDescent="0.3">
      <c r="B381" s="35"/>
      <c r="C381" s="36"/>
      <c r="D381" s="36"/>
      <c r="E381" s="36" t="str">
        <f t="shared" si="5"/>
        <v/>
      </c>
      <c r="F381" s="76"/>
      <c r="G381" s="172"/>
      <c r="H381" s="175" t="e">
        <f>VLOOKUP(G381,Sheet5!$J$22:$K$25,2)</f>
        <v>#N/A</v>
      </c>
      <c r="I381" s="141"/>
      <c r="J381" s="172"/>
      <c r="K381" s="141"/>
    </row>
    <row r="382" spans="2:11" ht="15.75" thickBot="1" x14ac:dyDescent="0.3">
      <c r="B382" s="35"/>
      <c r="C382" s="36"/>
      <c r="D382" s="36"/>
      <c r="E382" s="36" t="str">
        <f t="shared" si="5"/>
        <v/>
      </c>
      <c r="F382" s="76"/>
      <c r="G382" s="172"/>
      <c r="H382" s="175" t="e">
        <f>VLOOKUP(G382,Sheet5!$J$22:$K$25,2)</f>
        <v>#N/A</v>
      </c>
      <c r="I382" s="141"/>
      <c r="J382" s="172"/>
      <c r="K382" s="141"/>
    </row>
    <row r="383" spans="2:11" ht="15.75" thickBot="1" x14ac:dyDescent="0.3">
      <c r="B383" s="35"/>
      <c r="C383" s="36"/>
      <c r="D383" s="36"/>
      <c r="E383" s="36" t="str">
        <f t="shared" si="5"/>
        <v/>
      </c>
      <c r="F383" s="76"/>
      <c r="G383" s="172"/>
      <c r="H383" s="175" t="e">
        <f>VLOOKUP(G383,Sheet5!$J$22:$K$25,2)</f>
        <v>#N/A</v>
      </c>
      <c r="I383" s="141"/>
      <c r="J383" s="172"/>
      <c r="K383" s="141"/>
    </row>
    <row r="384" spans="2:11" ht="15.75" thickBot="1" x14ac:dyDescent="0.3">
      <c r="B384" s="35"/>
      <c r="C384" s="36"/>
      <c r="D384" s="36"/>
      <c r="E384" s="36" t="str">
        <f t="shared" si="5"/>
        <v/>
      </c>
      <c r="F384" s="76"/>
      <c r="G384" s="172"/>
      <c r="H384" s="175" t="e">
        <f>VLOOKUP(G384,Sheet5!$J$22:$K$25,2)</f>
        <v>#N/A</v>
      </c>
      <c r="I384" s="141"/>
      <c r="J384" s="172"/>
      <c r="K384" s="141"/>
    </row>
    <row r="385" spans="2:11" ht="15.75" thickBot="1" x14ac:dyDescent="0.3">
      <c r="B385" s="35"/>
      <c r="C385" s="36"/>
      <c r="D385" s="36"/>
      <c r="E385" s="36" t="str">
        <f t="shared" si="5"/>
        <v/>
      </c>
      <c r="F385" s="76"/>
      <c r="G385" s="172"/>
      <c r="H385" s="175" t="e">
        <f>VLOOKUP(G385,Sheet5!$J$22:$K$25,2)</f>
        <v>#N/A</v>
      </c>
      <c r="I385" s="141"/>
      <c r="J385" s="172"/>
      <c r="K385" s="141"/>
    </row>
    <row r="386" spans="2:11" ht="15.75" thickBot="1" x14ac:dyDescent="0.3">
      <c r="B386" s="35"/>
      <c r="C386" s="36"/>
      <c r="D386" s="36"/>
      <c r="E386" s="36" t="str">
        <f t="shared" si="5"/>
        <v/>
      </c>
      <c r="F386" s="76"/>
      <c r="G386" s="172"/>
      <c r="H386" s="175" t="e">
        <f>VLOOKUP(G386,Sheet5!$J$22:$K$25,2)</f>
        <v>#N/A</v>
      </c>
      <c r="I386" s="141"/>
      <c r="J386" s="172"/>
      <c r="K386" s="141"/>
    </row>
    <row r="387" spans="2:11" ht="15.75" thickBot="1" x14ac:dyDescent="0.3">
      <c r="B387" s="35"/>
      <c r="C387" s="36"/>
      <c r="D387" s="36"/>
      <c r="E387" s="36" t="str">
        <f t="shared" si="5"/>
        <v/>
      </c>
      <c r="F387" s="76"/>
      <c r="G387" s="172"/>
      <c r="H387" s="175" t="e">
        <f>VLOOKUP(G387,Sheet5!$J$22:$K$25,2)</f>
        <v>#N/A</v>
      </c>
      <c r="I387" s="141"/>
      <c r="J387" s="172"/>
      <c r="K387" s="141"/>
    </row>
    <row r="388" spans="2:11" ht="15.75" thickBot="1" x14ac:dyDescent="0.3">
      <c r="B388" s="35"/>
      <c r="C388" s="36"/>
      <c r="D388" s="36"/>
      <c r="E388" s="36" t="str">
        <f t="shared" si="5"/>
        <v/>
      </c>
      <c r="F388" s="76"/>
      <c r="G388" s="172"/>
      <c r="H388" s="175" t="e">
        <f>VLOOKUP(G388,Sheet5!$J$22:$K$25,2)</f>
        <v>#N/A</v>
      </c>
      <c r="I388" s="141"/>
      <c r="J388" s="172"/>
      <c r="K388" s="141"/>
    </row>
    <row r="389" spans="2:11" ht="15.75" thickBot="1" x14ac:dyDescent="0.3">
      <c r="B389" s="35"/>
      <c r="C389" s="36"/>
      <c r="D389" s="36"/>
      <c r="E389" s="36" t="str">
        <f t="shared" si="5"/>
        <v/>
      </c>
      <c r="F389" s="76"/>
      <c r="G389" s="172"/>
      <c r="H389" s="175" t="e">
        <f>VLOOKUP(G389,Sheet5!$J$22:$K$25,2)</f>
        <v>#N/A</v>
      </c>
      <c r="I389" s="141"/>
      <c r="J389" s="172"/>
      <c r="K389" s="141"/>
    </row>
    <row r="390" spans="2:11" ht="15.75" thickBot="1" x14ac:dyDescent="0.3">
      <c r="B390" s="35"/>
      <c r="C390" s="36"/>
      <c r="D390" s="36"/>
      <c r="E390" s="36" t="str">
        <f t="shared" si="5"/>
        <v/>
      </c>
      <c r="F390" s="76"/>
      <c r="G390" s="172"/>
      <c r="H390" s="175" t="e">
        <f>VLOOKUP(G390,Sheet5!$J$22:$K$25,2)</f>
        <v>#N/A</v>
      </c>
      <c r="I390" s="141"/>
      <c r="J390" s="172"/>
      <c r="K390" s="141"/>
    </row>
    <row r="391" spans="2:11" ht="15.75" thickBot="1" x14ac:dyDescent="0.3">
      <c r="B391" s="35"/>
      <c r="C391" s="36"/>
      <c r="D391" s="36"/>
      <c r="E391" s="36" t="str">
        <f t="shared" si="5"/>
        <v/>
      </c>
      <c r="F391" s="76"/>
      <c r="G391" s="172"/>
      <c r="H391" s="175" t="e">
        <f>VLOOKUP(G391,Sheet5!$J$22:$K$25,2)</f>
        <v>#N/A</v>
      </c>
      <c r="I391" s="141"/>
      <c r="J391" s="172"/>
      <c r="K391" s="141"/>
    </row>
    <row r="392" spans="2:11" ht="15.75" thickBot="1" x14ac:dyDescent="0.3">
      <c r="B392" s="35"/>
      <c r="C392" s="36"/>
      <c r="D392" s="36"/>
      <c r="E392" s="36" t="str">
        <f t="shared" si="5"/>
        <v/>
      </c>
      <c r="F392" s="76"/>
      <c r="G392" s="172"/>
      <c r="H392" s="175" t="e">
        <f>VLOOKUP(G392,Sheet5!$J$22:$K$25,2)</f>
        <v>#N/A</v>
      </c>
      <c r="I392" s="141"/>
      <c r="J392" s="172"/>
      <c r="K392" s="141"/>
    </row>
    <row r="393" spans="2:11" ht="15.75" thickBot="1" x14ac:dyDescent="0.3">
      <c r="B393" s="35"/>
      <c r="C393" s="36"/>
      <c r="D393" s="36"/>
      <c r="E393" s="36" t="str">
        <f t="shared" si="5"/>
        <v/>
      </c>
      <c r="F393" s="76"/>
      <c r="G393" s="172"/>
      <c r="H393" s="175" t="e">
        <f>VLOOKUP(G393,Sheet5!$J$22:$K$25,2)</f>
        <v>#N/A</v>
      </c>
      <c r="I393" s="141"/>
      <c r="J393" s="172"/>
      <c r="K393" s="141"/>
    </row>
    <row r="394" spans="2:11" ht="15.75" thickBot="1" x14ac:dyDescent="0.3">
      <c r="B394" s="35"/>
      <c r="C394" s="36"/>
      <c r="D394" s="36"/>
      <c r="E394" s="36" t="str">
        <f t="shared" si="5"/>
        <v/>
      </c>
      <c r="F394" s="76"/>
      <c r="G394" s="172"/>
      <c r="H394" s="175" t="e">
        <f>VLOOKUP(G394,Sheet5!$J$22:$K$25,2)</f>
        <v>#N/A</v>
      </c>
      <c r="I394" s="141"/>
      <c r="J394" s="172"/>
      <c r="K394" s="141"/>
    </row>
    <row r="395" spans="2:11" ht="15.75" thickBot="1" x14ac:dyDescent="0.3">
      <c r="B395" s="35"/>
      <c r="C395" s="36"/>
      <c r="D395" s="36"/>
      <c r="E395" s="36" t="str">
        <f t="shared" si="5"/>
        <v/>
      </c>
      <c r="F395" s="76"/>
      <c r="G395" s="172"/>
      <c r="H395" s="175" t="e">
        <f>VLOOKUP(G395,Sheet5!$J$22:$K$25,2)</f>
        <v>#N/A</v>
      </c>
      <c r="I395" s="141"/>
      <c r="J395" s="172"/>
      <c r="K395" s="141"/>
    </row>
    <row r="396" spans="2:11" ht="15.75" thickBot="1" x14ac:dyDescent="0.3">
      <c r="B396" s="35"/>
      <c r="C396" s="36"/>
      <c r="D396" s="36"/>
      <c r="E396" s="36" t="str">
        <f t="shared" si="5"/>
        <v/>
      </c>
      <c r="F396" s="76"/>
      <c r="G396" s="172"/>
      <c r="H396" s="175" t="e">
        <f>VLOOKUP(G396,Sheet5!$J$22:$K$25,2)</f>
        <v>#N/A</v>
      </c>
      <c r="I396" s="141"/>
      <c r="J396" s="172"/>
      <c r="K396" s="141"/>
    </row>
    <row r="397" spans="2:11" ht="15.75" thickBot="1" x14ac:dyDescent="0.3">
      <c r="B397" s="35"/>
      <c r="C397" s="36"/>
      <c r="D397" s="36"/>
      <c r="E397" s="36" t="str">
        <f t="shared" si="5"/>
        <v/>
      </c>
      <c r="F397" s="76"/>
      <c r="G397" s="172"/>
      <c r="H397" s="175" t="e">
        <f>VLOOKUP(G397,Sheet5!$J$22:$K$25,2)</f>
        <v>#N/A</v>
      </c>
      <c r="I397" s="141"/>
      <c r="J397" s="172"/>
      <c r="K397" s="141"/>
    </row>
    <row r="398" spans="2:11" ht="15.75" thickBot="1" x14ac:dyDescent="0.3">
      <c r="B398" s="35"/>
      <c r="C398" s="36"/>
      <c r="D398" s="36"/>
      <c r="E398" s="36" t="str">
        <f t="shared" si="5"/>
        <v/>
      </c>
      <c r="F398" s="76"/>
      <c r="G398" s="172"/>
      <c r="H398" s="175" t="e">
        <f>VLOOKUP(G398,Sheet5!$J$22:$K$25,2)</f>
        <v>#N/A</v>
      </c>
      <c r="I398" s="141"/>
      <c r="J398" s="172"/>
      <c r="K398" s="141"/>
    </row>
    <row r="399" spans="2:11" ht="15.75" thickBot="1" x14ac:dyDescent="0.3">
      <c r="B399" s="35"/>
      <c r="C399" s="36"/>
      <c r="D399" s="36"/>
      <c r="E399" s="36" t="str">
        <f t="shared" ref="E399:E462" si="6">D399&amp;C399</f>
        <v/>
      </c>
      <c r="F399" s="76"/>
      <c r="G399" s="172"/>
      <c r="H399" s="175" t="e">
        <f>VLOOKUP(G399,Sheet5!$J$22:$K$25,2)</f>
        <v>#N/A</v>
      </c>
      <c r="I399" s="141"/>
      <c r="J399" s="172"/>
      <c r="K399" s="141"/>
    </row>
    <row r="400" spans="2:11" ht="15.75" thickBot="1" x14ac:dyDescent="0.3">
      <c r="B400" s="35"/>
      <c r="C400" s="36"/>
      <c r="D400" s="36"/>
      <c r="E400" s="36" t="str">
        <f t="shared" si="6"/>
        <v/>
      </c>
      <c r="F400" s="76"/>
      <c r="G400" s="172"/>
      <c r="H400" s="175" t="e">
        <f>VLOOKUP(G400,Sheet5!$J$22:$K$25,2)</f>
        <v>#N/A</v>
      </c>
      <c r="I400" s="141"/>
      <c r="J400" s="172"/>
      <c r="K400" s="141"/>
    </row>
    <row r="401" spans="2:11" ht="15.75" thickBot="1" x14ac:dyDescent="0.3">
      <c r="B401" s="35"/>
      <c r="C401" s="36"/>
      <c r="D401" s="36"/>
      <c r="E401" s="36" t="str">
        <f t="shared" si="6"/>
        <v/>
      </c>
      <c r="F401" s="76"/>
      <c r="G401" s="172"/>
      <c r="H401" s="175" t="e">
        <f>VLOOKUP(G401,Sheet5!$J$22:$K$25,2)</f>
        <v>#N/A</v>
      </c>
      <c r="I401" s="141"/>
      <c r="J401" s="172"/>
      <c r="K401" s="141"/>
    </row>
    <row r="402" spans="2:11" ht="15.75" thickBot="1" x14ac:dyDescent="0.3">
      <c r="B402" s="35"/>
      <c r="C402" s="36"/>
      <c r="D402" s="36"/>
      <c r="E402" s="36" t="str">
        <f t="shared" si="6"/>
        <v/>
      </c>
      <c r="F402" s="76"/>
      <c r="G402" s="172"/>
      <c r="H402" s="175" t="e">
        <f>VLOOKUP(G402,Sheet5!$J$22:$K$25,2)</f>
        <v>#N/A</v>
      </c>
      <c r="I402" s="141"/>
      <c r="J402" s="172"/>
      <c r="K402" s="141"/>
    </row>
    <row r="403" spans="2:11" ht="15.75" thickBot="1" x14ac:dyDescent="0.3">
      <c r="B403" s="35"/>
      <c r="C403" s="36"/>
      <c r="D403" s="36"/>
      <c r="E403" s="36" t="str">
        <f t="shared" si="6"/>
        <v/>
      </c>
      <c r="F403" s="76"/>
      <c r="G403" s="172"/>
      <c r="H403" s="175" t="e">
        <f>VLOOKUP(G403,Sheet5!$J$22:$K$25,2)</f>
        <v>#N/A</v>
      </c>
      <c r="I403" s="141"/>
      <c r="J403" s="172"/>
      <c r="K403" s="141"/>
    </row>
    <row r="404" spans="2:11" ht="15.75" thickBot="1" x14ac:dyDescent="0.3">
      <c r="B404" s="35"/>
      <c r="C404" s="36"/>
      <c r="D404" s="36"/>
      <c r="E404" s="36" t="str">
        <f t="shared" si="6"/>
        <v/>
      </c>
      <c r="F404" s="76"/>
      <c r="G404" s="172"/>
      <c r="H404" s="175" t="e">
        <f>VLOOKUP(G404,Sheet5!$J$22:$K$25,2)</f>
        <v>#N/A</v>
      </c>
      <c r="I404" s="141"/>
      <c r="J404" s="172"/>
      <c r="K404" s="141"/>
    </row>
    <row r="405" spans="2:11" ht="15.75" thickBot="1" x14ac:dyDescent="0.3">
      <c r="B405" s="35"/>
      <c r="C405" s="36"/>
      <c r="D405" s="36"/>
      <c r="E405" s="36" t="str">
        <f t="shared" si="6"/>
        <v/>
      </c>
      <c r="F405" s="76"/>
      <c r="G405" s="172"/>
      <c r="H405" s="175" t="e">
        <f>VLOOKUP(G405,Sheet5!$J$22:$K$25,2)</f>
        <v>#N/A</v>
      </c>
      <c r="I405" s="141"/>
      <c r="J405" s="172"/>
      <c r="K405" s="141"/>
    </row>
    <row r="406" spans="2:11" ht="15.75" thickBot="1" x14ac:dyDescent="0.3">
      <c r="B406" s="35"/>
      <c r="C406" s="36"/>
      <c r="D406" s="36"/>
      <c r="E406" s="36" t="str">
        <f t="shared" si="6"/>
        <v/>
      </c>
      <c r="F406" s="76"/>
      <c r="G406" s="172"/>
      <c r="H406" s="175" t="e">
        <f>VLOOKUP(G406,Sheet5!$J$22:$K$25,2)</f>
        <v>#N/A</v>
      </c>
      <c r="I406" s="141"/>
      <c r="J406" s="172"/>
      <c r="K406" s="141"/>
    </row>
    <row r="407" spans="2:11" ht="15.75" thickBot="1" x14ac:dyDescent="0.3">
      <c r="B407" s="35"/>
      <c r="C407" s="36"/>
      <c r="D407" s="36"/>
      <c r="E407" s="36" t="str">
        <f t="shared" si="6"/>
        <v/>
      </c>
      <c r="F407" s="76"/>
      <c r="G407" s="172"/>
      <c r="H407" s="175" t="e">
        <f>VLOOKUP(G407,Sheet5!$J$22:$K$25,2)</f>
        <v>#N/A</v>
      </c>
      <c r="I407" s="141"/>
      <c r="J407" s="172"/>
      <c r="K407" s="141"/>
    </row>
    <row r="408" spans="2:11" ht="15.75" thickBot="1" x14ac:dyDescent="0.3">
      <c r="B408" s="35"/>
      <c r="C408" s="36"/>
      <c r="D408" s="36"/>
      <c r="E408" s="36" t="str">
        <f t="shared" si="6"/>
        <v/>
      </c>
      <c r="F408" s="76"/>
      <c r="G408" s="172"/>
      <c r="H408" s="175" t="e">
        <f>VLOOKUP(G408,Sheet5!$J$22:$K$25,2)</f>
        <v>#N/A</v>
      </c>
      <c r="I408" s="141"/>
      <c r="J408" s="172"/>
      <c r="K408" s="141"/>
    </row>
    <row r="409" spans="2:11" ht="15.75" thickBot="1" x14ac:dyDescent="0.3">
      <c r="B409" s="35"/>
      <c r="C409" s="36"/>
      <c r="D409" s="36"/>
      <c r="E409" s="36" t="str">
        <f t="shared" si="6"/>
        <v/>
      </c>
      <c r="F409" s="76"/>
      <c r="G409" s="172"/>
      <c r="H409" s="175" t="e">
        <f>VLOOKUP(G409,Sheet5!$J$22:$K$25,2)</f>
        <v>#N/A</v>
      </c>
      <c r="I409" s="141"/>
      <c r="J409" s="172"/>
      <c r="K409" s="141"/>
    </row>
    <row r="410" spans="2:11" ht="15.75" thickBot="1" x14ac:dyDescent="0.3">
      <c r="B410" s="35"/>
      <c r="C410" s="36"/>
      <c r="D410" s="36"/>
      <c r="E410" s="36" t="str">
        <f t="shared" si="6"/>
        <v/>
      </c>
      <c r="F410" s="76"/>
      <c r="G410" s="172"/>
      <c r="H410" s="175" t="e">
        <f>VLOOKUP(G410,Sheet5!$J$22:$K$25,2)</f>
        <v>#N/A</v>
      </c>
      <c r="I410" s="141"/>
      <c r="J410" s="172"/>
      <c r="K410" s="141"/>
    </row>
    <row r="411" spans="2:11" ht="15.75" thickBot="1" x14ac:dyDescent="0.3">
      <c r="B411" s="35"/>
      <c r="C411" s="36"/>
      <c r="D411" s="36"/>
      <c r="E411" s="36" t="str">
        <f t="shared" si="6"/>
        <v/>
      </c>
      <c r="F411" s="76"/>
      <c r="G411" s="172"/>
      <c r="H411" s="175" t="e">
        <f>VLOOKUP(G411,Sheet5!$J$22:$K$25,2)</f>
        <v>#N/A</v>
      </c>
      <c r="I411" s="141"/>
      <c r="J411" s="172"/>
      <c r="K411" s="141"/>
    </row>
    <row r="412" spans="2:11" ht="15.75" thickBot="1" x14ac:dyDescent="0.3">
      <c r="B412" s="35"/>
      <c r="C412" s="36"/>
      <c r="D412" s="36"/>
      <c r="E412" s="36" t="str">
        <f t="shared" si="6"/>
        <v/>
      </c>
      <c r="F412" s="76"/>
      <c r="G412" s="172"/>
      <c r="H412" s="175" t="e">
        <f>VLOOKUP(G412,Sheet5!$J$22:$K$25,2)</f>
        <v>#N/A</v>
      </c>
      <c r="I412" s="141"/>
      <c r="J412" s="172"/>
      <c r="K412" s="141"/>
    </row>
    <row r="413" spans="2:11" ht="15.75" thickBot="1" x14ac:dyDescent="0.3">
      <c r="B413" s="35"/>
      <c r="C413" s="36"/>
      <c r="D413" s="36"/>
      <c r="E413" s="36" t="str">
        <f t="shared" si="6"/>
        <v/>
      </c>
      <c r="F413" s="76"/>
      <c r="G413" s="172"/>
      <c r="H413" s="175" t="e">
        <f>VLOOKUP(G413,Sheet5!$J$22:$K$25,2)</f>
        <v>#N/A</v>
      </c>
      <c r="I413" s="141"/>
      <c r="J413" s="172"/>
      <c r="K413" s="141"/>
    </row>
    <row r="414" spans="2:11" ht="15.75" thickBot="1" x14ac:dyDescent="0.3">
      <c r="B414" s="35"/>
      <c r="C414" s="36"/>
      <c r="D414" s="36"/>
      <c r="E414" s="36" t="str">
        <f t="shared" si="6"/>
        <v/>
      </c>
      <c r="F414" s="76"/>
      <c r="G414" s="172"/>
      <c r="H414" s="175" t="e">
        <f>VLOOKUP(G414,Sheet5!$J$22:$K$25,2)</f>
        <v>#N/A</v>
      </c>
      <c r="I414" s="141"/>
      <c r="J414" s="172"/>
      <c r="K414" s="141"/>
    </row>
    <row r="415" spans="2:11" ht="15.75" thickBot="1" x14ac:dyDescent="0.3">
      <c r="B415" s="35"/>
      <c r="C415" s="36"/>
      <c r="D415" s="36"/>
      <c r="E415" s="36" t="str">
        <f t="shared" si="6"/>
        <v/>
      </c>
      <c r="F415" s="76"/>
      <c r="G415" s="172"/>
      <c r="H415" s="175" t="e">
        <f>VLOOKUP(G415,Sheet5!$J$22:$K$25,2)</f>
        <v>#N/A</v>
      </c>
      <c r="I415" s="141"/>
      <c r="J415" s="172"/>
      <c r="K415" s="141"/>
    </row>
    <row r="416" spans="2:11" ht="15.75" thickBot="1" x14ac:dyDescent="0.3">
      <c r="B416" s="35"/>
      <c r="C416" s="36"/>
      <c r="D416" s="36"/>
      <c r="E416" s="36" t="str">
        <f t="shared" si="6"/>
        <v/>
      </c>
      <c r="F416" s="76"/>
      <c r="G416" s="172"/>
      <c r="H416" s="175" t="e">
        <f>VLOOKUP(G416,Sheet5!$J$22:$K$25,2)</f>
        <v>#N/A</v>
      </c>
      <c r="I416" s="141"/>
      <c r="J416" s="172"/>
      <c r="K416" s="141"/>
    </row>
    <row r="417" spans="2:11" ht="15.75" thickBot="1" x14ac:dyDescent="0.3">
      <c r="B417" s="35"/>
      <c r="C417" s="36"/>
      <c r="D417" s="36"/>
      <c r="E417" s="36" t="str">
        <f t="shared" si="6"/>
        <v/>
      </c>
      <c r="F417" s="76"/>
      <c r="G417" s="172"/>
      <c r="H417" s="175" t="e">
        <f>VLOOKUP(G417,Sheet5!$J$22:$K$25,2)</f>
        <v>#N/A</v>
      </c>
      <c r="I417" s="141"/>
      <c r="J417" s="172"/>
      <c r="K417" s="141"/>
    </row>
    <row r="418" spans="2:11" ht="15.75" thickBot="1" x14ac:dyDescent="0.3">
      <c r="B418" s="35"/>
      <c r="C418" s="36"/>
      <c r="D418" s="36"/>
      <c r="E418" s="36" t="str">
        <f t="shared" si="6"/>
        <v/>
      </c>
      <c r="F418" s="76"/>
      <c r="G418" s="172"/>
      <c r="H418" s="175" t="e">
        <f>VLOOKUP(G418,Sheet5!$J$22:$K$25,2)</f>
        <v>#N/A</v>
      </c>
      <c r="I418" s="141"/>
      <c r="J418" s="172"/>
      <c r="K418" s="141"/>
    </row>
    <row r="419" spans="2:11" ht="15.75" thickBot="1" x14ac:dyDescent="0.3">
      <c r="B419" s="35"/>
      <c r="C419" s="36"/>
      <c r="D419" s="36"/>
      <c r="E419" s="36" t="str">
        <f t="shared" si="6"/>
        <v/>
      </c>
      <c r="F419" s="76"/>
      <c r="G419" s="172"/>
      <c r="H419" s="175" t="e">
        <f>VLOOKUP(G419,Sheet5!$J$22:$K$25,2)</f>
        <v>#N/A</v>
      </c>
      <c r="I419" s="141"/>
      <c r="J419" s="172"/>
      <c r="K419" s="141"/>
    </row>
    <row r="420" spans="2:11" ht="15.75" thickBot="1" x14ac:dyDescent="0.3">
      <c r="B420" s="35"/>
      <c r="C420" s="36"/>
      <c r="D420" s="36"/>
      <c r="E420" s="36" t="str">
        <f t="shared" si="6"/>
        <v/>
      </c>
      <c r="F420" s="76"/>
      <c r="G420" s="172"/>
      <c r="H420" s="175" t="e">
        <f>VLOOKUP(G420,Sheet5!$J$22:$K$25,2)</f>
        <v>#N/A</v>
      </c>
      <c r="I420" s="141"/>
      <c r="J420" s="172"/>
      <c r="K420" s="141"/>
    </row>
    <row r="421" spans="2:11" ht="15.75" thickBot="1" x14ac:dyDescent="0.3">
      <c r="B421" s="35"/>
      <c r="C421" s="36"/>
      <c r="D421" s="36"/>
      <c r="E421" s="36" t="str">
        <f t="shared" si="6"/>
        <v/>
      </c>
      <c r="F421" s="76"/>
      <c r="G421" s="172"/>
      <c r="H421" s="175" t="e">
        <f>VLOOKUP(G421,Sheet5!$J$22:$K$25,2)</f>
        <v>#N/A</v>
      </c>
      <c r="I421" s="141"/>
      <c r="J421" s="172"/>
      <c r="K421" s="141"/>
    </row>
    <row r="422" spans="2:11" ht="15.75" thickBot="1" x14ac:dyDescent="0.3">
      <c r="B422" s="35"/>
      <c r="C422" s="36"/>
      <c r="D422" s="36"/>
      <c r="E422" s="36" t="str">
        <f t="shared" si="6"/>
        <v/>
      </c>
      <c r="F422" s="76"/>
      <c r="G422" s="172"/>
      <c r="H422" s="175" t="e">
        <f>VLOOKUP(G422,Sheet5!$J$22:$K$25,2)</f>
        <v>#N/A</v>
      </c>
      <c r="I422" s="141"/>
      <c r="J422" s="172"/>
      <c r="K422" s="141"/>
    </row>
    <row r="423" spans="2:11" ht="15.75" thickBot="1" x14ac:dyDescent="0.3">
      <c r="B423" s="35"/>
      <c r="C423" s="36"/>
      <c r="D423" s="36"/>
      <c r="E423" s="36" t="str">
        <f t="shared" si="6"/>
        <v/>
      </c>
      <c r="F423" s="76"/>
      <c r="G423" s="172"/>
      <c r="H423" s="175" t="e">
        <f>VLOOKUP(G423,Sheet5!$J$22:$K$25,2)</f>
        <v>#N/A</v>
      </c>
      <c r="I423" s="141"/>
      <c r="J423" s="172"/>
      <c r="K423" s="141"/>
    </row>
    <row r="424" spans="2:11" ht="15.75" thickBot="1" x14ac:dyDescent="0.3">
      <c r="B424" s="35"/>
      <c r="C424" s="36"/>
      <c r="D424" s="36"/>
      <c r="E424" s="36" t="str">
        <f t="shared" si="6"/>
        <v/>
      </c>
      <c r="F424" s="76"/>
      <c r="G424" s="172"/>
      <c r="H424" s="175" t="e">
        <f>VLOOKUP(G424,Sheet5!$J$22:$K$25,2)</f>
        <v>#N/A</v>
      </c>
      <c r="I424" s="141"/>
      <c r="J424" s="172"/>
      <c r="K424" s="141"/>
    </row>
    <row r="425" spans="2:11" ht="15.75" thickBot="1" x14ac:dyDescent="0.3">
      <c r="B425" s="35"/>
      <c r="C425" s="36"/>
      <c r="D425" s="36"/>
      <c r="E425" s="36" t="str">
        <f t="shared" si="6"/>
        <v/>
      </c>
      <c r="F425" s="76"/>
      <c r="G425" s="172"/>
      <c r="H425" s="175" t="e">
        <f>VLOOKUP(G425,Sheet5!$J$22:$K$25,2)</f>
        <v>#N/A</v>
      </c>
      <c r="I425" s="141"/>
      <c r="J425" s="172"/>
      <c r="K425" s="141"/>
    </row>
    <row r="426" spans="2:11" ht="15.75" thickBot="1" x14ac:dyDescent="0.3">
      <c r="B426" s="35"/>
      <c r="C426" s="36"/>
      <c r="D426" s="36"/>
      <c r="E426" s="36" t="str">
        <f t="shared" si="6"/>
        <v/>
      </c>
      <c r="F426" s="76"/>
      <c r="G426" s="172"/>
      <c r="H426" s="175" t="e">
        <f>VLOOKUP(G426,Sheet5!$J$22:$K$25,2)</f>
        <v>#N/A</v>
      </c>
      <c r="I426" s="141"/>
      <c r="J426" s="172"/>
      <c r="K426" s="141"/>
    </row>
    <row r="427" spans="2:11" ht="15.75" thickBot="1" x14ac:dyDescent="0.3">
      <c r="B427" s="35"/>
      <c r="C427" s="36"/>
      <c r="D427" s="36"/>
      <c r="E427" s="36" t="str">
        <f t="shared" si="6"/>
        <v/>
      </c>
      <c r="F427" s="76"/>
      <c r="G427" s="172"/>
      <c r="H427" s="175" t="e">
        <f>VLOOKUP(G427,Sheet5!$J$22:$K$25,2)</f>
        <v>#N/A</v>
      </c>
      <c r="I427" s="141"/>
      <c r="J427" s="172"/>
      <c r="K427" s="141"/>
    </row>
    <row r="428" spans="2:11" ht="15.75" thickBot="1" x14ac:dyDescent="0.3">
      <c r="B428" s="35"/>
      <c r="C428" s="36"/>
      <c r="D428" s="36"/>
      <c r="E428" s="36" t="str">
        <f t="shared" si="6"/>
        <v/>
      </c>
      <c r="F428" s="76"/>
      <c r="G428" s="172"/>
      <c r="H428" s="175" t="e">
        <f>VLOOKUP(G428,Sheet5!$J$22:$K$25,2)</f>
        <v>#N/A</v>
      </c>
      <c r="I428" s="141"/>
      <c r="J428" s="172"/>
      <c r="K428" s="141"/>
    </row>
    <row r="429" spans="2:11" ht="15.75" thickBot="1" x14ac:dyDescent="0.3">
      <c r="B429" s="35"/>
      <c r="C429" s="36"/>
      <c r="D429" s="36"/>
      <c r="E429" s="36" t="str">
        <f t="shared" si="6"/>
        <v/>
      </c>
      <c r="F429" s="76"/>
      <c r="G429" s="172"/>
      <c r="H429" s="175" t="e">
        <f>VLOOKUP(G429,Sheet5!$J$22:$K$25,2)</f>
        <v>#N/A</v>
      </c>
      <c r="I429" s="141"/>
      <c r="J429" s="172"/>
      <c r="K429" s="141"/>
    </row>
    <row r="430" spans="2:11" ht="15.75" thickBot="1" x14ac:dyDescent="0.3">
      <c r="B430" s="35"/>
      <c r="C430" s="36"/>
      <c r="D430" s="36"/>
      <c r="E430" s="36" t="str">
        <f t="shared" si="6"/>
        <v/>
      </c>
      <c r="F430" s="76"/>
      <c r="G430" s="172"/>
      <c r="H430" s="175" t="e">
        <f>VLOOKUP(G430,Sheet5!$J$22:$K$25,2)</f>
        <v>#N/A</v>
      </c>
      <c r="I430" s="141"/>
      <c r="J430" s="172"/>
      <c r="K430" s="141"/>
    </row>
    <row r="431" spans="2:11" ht="15.75" thickBot="1" x14ac:dyDescent="0.3">
      <c r="B431" s="35"/>
      <c r="C431" s="36"/>
      <c r="D431" s="36"/>
      <c r="E431" s="36" t="str">
        <f t="shared" si="6"/>
        <v/>
      </c>
      <c r="F431" s="76"/>
      <c r="G431" s="172"/>
      <c r="H431" s="175" t="e">
        <f>VLOOKUP(G431,Sheet5!$J$22:$K$25,2)</f>
        <v>#N/A</v>
      </c>
      <c r="I431" s="141"/>
      <c r="J431" s="172"/>
      <c r="K431" s="141"/>
    </row>
    <row r="432" spans="2:11" ht="15.75" thickBot="1" x14ac:dyDescent="0.3">
      <c r="B432" s="35"/>
      <c r="C432" s="36"/>
      <c r="D432" s="36"/>
      <c r="E432" s="36" t="str">
        <f t="shared" si="6"/>
        <v/>
      </c>
      <c r="F432" s="76"/>
      <c r="G432" s="172"/>
      <c r="H432" s="175" t="e">
        <f>VLOOKUP(G432,Sheet5!$J$22:$K$25,2)</f>
        <v>#N/A</v>
      </c>
      <c r="I432" s="141"/>
      <c r="J432" s="172"/>
      <c r="K432" s="141"/>
    </row>
    <row r="433" spans="2:11" ht="15.75" thickBot="1" x14ac:dyDescent="0.3">
      <c r="B433" s="35"/>
      <c r="C433" s="36"/>
      <c r="D433" s="36"/>
      <c r="E433" s="36" t="str">
        <f t="shared" si="6"/>
        <v/>
      </c>
      <c r="F433" s="76"/>
      <c r="G433" s="172"/>
      <c r="H433" s="175" t="e">
        <f>VLOOKUP(G433,Sheet5!$J$22:$K$25,2)</f>
        <v>#N/A</v>
      </c>
      <c r="I433" s="141"/>
      <c r="J433" s="172"/>
      <c r="K433" s="141"/>
    </row>
    <row r="434" spans="2:11" ht="15.75" thickBot="1" x14ac:dyDescent="0.3">
      <c r="B434" s="35"/>
      <c r="C434" s="36"/>
      <c r="D434" s="36"/>
      <c r="E434" s="36" t="str">
        <f t="shared" si="6"/>
        <v/>
      </c>
      <c r="F434" s="76"/>
      <c r="G434" s="172"/>
      <c r="H434" s="175" t="e">
        <f>VLOOKUP(G434,Sheet5!$J$22:$K$25,2)</f>
        <v>#N/A</v>
      </c>
      <c r="I434" s="141"/>
      <c r="J434" s="172"/>
      <c r="K434" s="141"/>
    </row>
    <row r="435" spans="2:11" ht="15.75" thickBot="1" x14ac:dyDescent="0.3">
      <c r="B435" s="35"/>
      <c r="C435" s="36"/>
      <c r="D435" s="36"/>
      <c r="E435" s="36" t="str">
        <f t="shared" si="6"/>
        <v/>
      </c>
      <c r="F435" s="76"/>
      <c r="G435" s="172"/>
      <c r="H435" s="175" t="e">
        <f>VLOOKUP(G435,Sheet5!$J$22:$K$25,2)</f>
        <v>#N/A</v>
      </c>
      <c r="I435" s="141"/>
      <c r="J435" s="172"/>
      <c r="K435" s="141"/>
    </row>
    <row r="436" spans="2:11" ht="15.75" thickBot="1" x14ac:dyDescent="0.3">
      <c r="B436" s="35"/>
      <c r="C436" s="36"/>
      <c r="D436" s="36"/>
      <c r="E436" s="36" t="str">
        <f t="shared" si="6"/>
        <v/>
      </c>
      <c r="F436" s="76"/>
      <c r="G436" s="172"/>
      <c r="H436" s="175" t="e">
        <f>VLOOKUP(G436,Sheet5!$J$22:$K$25,2)</f>
        <v>#N/A</v>
      </c>
      <c r="I436" s="141"/>
      <c r="J436" s="172"/>
      <c r="K436" s="141"/>
    </row>
    <row r="437" spans="2:11" ht="15.75" thickBot="1" x14ac:dyDescent="0.3">
      <c r="B437" s="35"/>
      <c r="C437" s="36"/>
      <c r="D437" s="36"/>
      <c r="E437" s="36" t="str">
        <f t="shared" si="6"/>
        <v/>
      </c>
      <c r="F437" s="76"/>
      <c r="G437" s="172"/>
      <c r="H437" s="175" t="e">
        <f>VLOOKUP(G437,Sheet5!$J$22:$K$25,2)</f>
        <v>#N/A</v>
      </c>
      <c r="I437" s="141"/>
      <c r="J437" s="172"/>
      <c r="K437" s="141"/>
    </row>
    <row r="438" spans="2:11" ht="15.75" thickBot="1" x14ac:dyDescent="0.3">
      <c r="B438" s="35"/>
      <c r="C438" s="36"/>
      <c r="D438" s="36"/>
      <c r="E438" s="36" t="str">
        <f t="shared" si="6"/>
        <v/>
      </c>
      <c r="F438" s="76"/>
      <c r="G438" s="172"/>
      <c r="H438" s="175" t="e">
        <f>VLOOKUP(G438,Sheet5!$J$22:$K$25,2)</f>
        <v>#N/A</v>
      </c>
      <c r="I438" s="141"/>
      <c r="J438" s="172"/>
      <c r="K438" s="141"/>
    </row>
    <row r="439" spans="2:11" ht="15.75" thickBot="1" x14ac:dyDescent="0.3">
      <c r="B439" s="35"/>
      <c r="C439" s="36"/>
      <c r="D439" s="36"/>
      <c r="E439" s="36" t="str">
        <f t="shared" si="6"/>
        <v/>
      </c>
      <c r="F439" s="76"/>
      <c r="G439" s="172"/>
      <c r="H439" s="175" t="e">
        <f>VLOOKUP(G439,Sheet5!$J$22:$K$25,2)</f>
        <v>#N/A</v>
      </c>
      <c r="I439" s="141"/>
      <c r="J439" s="172"/>
      <c r="K439" s="141"/>
    </row>
    <row r="440" spans="2:11" ht="15.75" thickBot="1" x14ac:dyDescent="0.3">
      <c r="B440" s="35"/>
      <c r="C440" s="36"/>
      <c r="D440" s="36"/>
      <c r="E440" s="36" t="str">
        <f t="shared" si="6"/>
        <v/>
      </c>
      <c r="F440" s="76"/>
      <c r="G440" s="172"/>
      <c r="H440" s="175" t="e">
        <f>VLOOKUP(G440,Sheet5!$J$22:$K$25,2)</f>
        <v>#N/A</v>
      </c>
      <c r="I440" s="141"/>
      <c r="J440" s="172"/>
      <c r="K440" s="141"/>
    </row>
    <row r="441" spans="2:11" ht="15.75" thickBot="1" x14ac:dyDescent="0.3">
      <c r="B441" s="35"/>
      <c r="C441" s="36"/>
      <c r="D441" s="36"/>
      <c r="E441" s="36" t="str">
        <f t="shared" si="6"/>
        <v/>
      </c>
      <c r="F441" s="76"/>
      <c r="G441" s="172"/>
      <c r="H441" s="175" t="e">
        <f>VLOOKUP(G441,Sheet5!$J$22:$K$25,2)</f>
        <v>#N/A</v>
      </c>
      <c r="I441" s="141"/>
      <c r="J441" s="172"/>
      <c r="K441" s="141"/>
    </row>
    <row r="442" spans="2:11" ht="15.75" thickBot="1" x14ac:dyDescent="0.3">
      <c r="B442" s="35"/>
      <c r="C442" s="36"/>
      <c r="D442" s="36"/>
      <c r="E442" s="36" t="str">
        <f t="shared" si="6"/>
        <v/>
      </c>
      <c r="F442" s="76"/>
      <c r="G442" s="172"/>
      <c r="H442" s="175" t="e">
        <f>VLOOKUP(G442,Sheet5!$J$22:$K$25,2)</f>
        <v>#N/A</v>
      </c>
      <c r="I442" s="141"/>
      <c r="J442" s="172"/>
      <c r="K442" s="141"/>
    </row>
    <row r="443" spans="2:11" ht="15.75" thickBot="1" x14ac:dyDescent="0.3">
      <c r="B443" s="35"/>
      <c r="C443" s="36"/>
      <c r="D443" s="36"/>
      <c r="E443" s="36" t="str">
        <f t="shared" si="6"/>
        <v/>
      </c>
      <c r="F443" s="76"/>
      <c r="G443" s="172"/>
      <c r="H443" s="175" t="e">
        <f>VLOOKUP(G443,Sheet5!$J$22:$K$25,2)</f>
        <v>#N/A</v>
      </c>
      <c r="I443" s="141"/>
      <c r="J443" s="172"/>
      <c r="K443" s="141"/>
    </row>
    <row r="444" spans="2:11" ht="15.75" thickBot="1" x14ac:dyDescent="0.3">
      <c r="B444" s="35"/>
      <c r="C444" s="36"/>
      <c r="D444" s="36"/>
      <c r="E444" s="36" t="str">
        <f t="shared" si="6"/>
        <v/>
      </c>
      <c r="F444" s="76"/>
      <c r="G444" s="172"/>
      <c r="H444" s="175" t="e">
        <f>VLOOKUP(G444,Sheet5!$J$22:$K$25,2)</f>
        <v>#N/A</v>
      </c>
      <c r="I444" s="141"/>
      <c r="J444" s="172"/>
      <c r="K444" s="141"/>
    </row>
    <row r="445" spans="2:11" ht="15.75" thickBot="1" x14ac:dyDescent="0.3">
      <c r="B445" s="35"/>
      <c r="C445" s="36"/>
      <c r="D445" s="36"/>
      <c r="E445" s="36" t="str">
        <f t="shared" si="6"/>
        <v/>
      </c>
      <c r="F445" s="76"/>
      <c r="G445" s="172"/>
      <c r="H445" s="175" t="e">
        <f>VLOOKUP(G445,Sheet5!$J$22:$K$25,2)</f>
        <v>#N/A</v>
      </c>
      <c r="I445" s="141"/>
      <c r="J445" s="172"/>
      <c r="K445" s="141"/>
    </row>
    <row r="446" spans="2:11" ht="15.75" thickBot="1" x14ac:dyDescent="0.3">
      <c r="B446" s="35"/>
      <c r="C446" s="36"/>
      <c r="D446" s="36"/>
      <c r="E446" s="36" t="str">
        <f t="shared" si="6"/>
        <v/>
      </c>
      <c r="F446" s="76"/>
      <c r="G446" s="172"/>
      <c r="H446" s="175" t="e">
        <f>VLOOKUP(G446,Sheet5!$J$22:$K$25,2)</f>
        <v>#N/A</v>
      </c>
      <c r="I446" s="141"/>
      <c r="J446" s="172"/>
      <c r="K446" s="141"/>
    </row>
    <row r="447" spans="2:11" ht="15.75" thickBot="1" x14ac:dyDescent="0.3">
      <c r="B447" s="35"/>
      <c r="C447" s="36"/>
      <c r="D447" s="36"/>
      <c r="E447" s="36" t="str">
        <f t="shared" si="6"/>
        <v/>
      </c>
      <c r="F447" s="76"/>
      <c r="G447" s="172"/>
      <c r="H447" s="175" t="e">
        <f>VLOOKUP(G447,Sheet5!$J$22:$K$25,2)</f>
        <v>#N/A</v>
      </c>
      <c r="I447" s="141"/>
      <c r="J447" s="172"/>
      <c r="K447" s="141"/>
    </row>
    <row r="448" spans="2:11" ht="15.75" thickBot="1" x14ac:dyDescent="0.3">
      <c r="B448" s="35"/>
      <c r="C448" s="36"/>
      <c r="D448" s="36"/>
      <c r="E448" s="36" t="str">
        <f t="shared" si="6"/>
        <v/>
      </c>
      <c r="F448" s="76"/>
      <c r="G448" s="172"/>
      <c r="H448" s="175" t="e">
        <f>VLOOKUP(G448,Sheet5!$J$22:$K$25,2)</f>
        <v>#N/A</v>
      </c>
      <c r="I448" s="141"/>
      <c r="J448" s="172"/>
      <c r="K448" s="141"/>
    </row>
    <row r="449" spans="2:11" ht="15.75" thickBot="1" x14ac:dyDescent="0.3">
      <c r="B449" s="35"/>
      <c r="C449" s="36"/>
      <c r="D449" s="36"/>
      <c r="E449" s="36" t="str">
        <f t="shared" si="6"/>
        <v/>
      </c>
      <c r="F449" s="76"/>
      <c r="G449" s="172"/>
      <c r="H449" s="175" t="e">
        <f>VLOOKUP(G449,Sheet5!$J$22:$K$25,2)</f>
        <v>#N/A</v>
      </c>
      <c r="I449" s="141"/>
      <c r="J449" s="172"/>
      <c r="K449" s="141"/>
    </row>
    <row r="450" spans="2:11" ht="15.75" thickBot="1" x14ac:dyDescent="0.3">
      <c r="B450" s="35"/>
      <c r="C450" s="36"/>
      <c r="D450" s="36"/>
      <c r="E450" s="36" t="str">
        <f t="shared" si="6"/>
        <v/>
      </c>
      <c r="F450" s="76"/>
      <c r="G450" s="172"/>
      <c r="H450" s="175" t="e">
        <f>VLOOKUP(G450,Sheet5!$J$22:$K$25,2)</f>
        <v>#N/A</v>
      </c>
      <c r="I450" s="141"/>
      <c r="J450" s="172"/>
      <c r="K450" s="141"/>
    </row>
    <row r="451" spans="2:11" ht="15.75" thickBot="1" x14ac:dyDescent="0.3">
      <c r="B451" s="35"/>
      <c r="C451" s="36"/>
      <c r="D451" s="36"/>
      <c r="E451" s="36" t="str">
        <f t="shared" si="6"/>
        <v/>
      </c>
      <c r="F451" s="76"/>
      <c r="G451" s="172"/>
      <c r="H451" s="175" t="e">
        <f>VLOOKUP(G451,Sheet5!$J$22:$K$25,2)</f>
        <v>#N/A</v>
      </c>
      <c r="I451" s="141"/>
      <c r="J451" s="172"/>
      <c r="K451" s="141"/>
    </row>
    <row r="452" spans="2:11" ht="15.75" thickBot="1" x14ac:dyDescent="0.3">
      <c r="B452" s="35"/>
      <c r="C452" s="36"/>
      <c r="D452" s="36"/>
      <c r="E452" s="36" t="str">
        <f t="shared" si="6"/>
        <v/>
      </c>
      <c r="F452" s="76"/>
      <c r="G452" s="172"/>
      <c r="H452" s="175" t="e">
        <f>VLOOKUP(G452,Sheet5!$J$22:$K$25,2)</f>
        <v>#N/A</v>
      </c>
      <c r="I452" s="141"/>
      <c r="J452" s="172"/>
      <c r="K452" s="141"/>
    </row>
    <row r="453" spans="2:11" ht="15.75" thickBot="1" x14ac:dyDescent="0.3">
      <c r="B453" s="35"/>
      <c r="C453" s="36"/>
      <c r="D453" s="36"/>
      <c r="E453" s="36" t="str">
        <f t="shared" si="6"/>
        <v/>
      </c>
      <c r="F453" s="76"/>
      <c r="G453" s="172"/>
      <c r="H453" s="175" t="e">
        <f>VLOOKUP(G453,Sheet5!$J$22:$K$25,2)</f>
        <v>#N/A</v>
      </c>
      <c r="I453" s="141"/>
      <c r="J453" s="172"/>
      <c r="K453" s="141"/>
    </row>
    <row r="454" spans="2:11" ht="15.75" thickBot="1" x14ac:dyDescent="0.3">
      <c r="B454" s="35"/>
      <c r="C454" s="36"/>
      <c r="D454" s="36"/>
      <c r="E454" s="36" t="str">
        <f t="shared" si="6"/>
        <v/>
      </c>
      <c r="F454" s="76"/>
      <c r="G454" s="172"/>
      <c r="H454" s="175" t="e">
        <f>VLOOKUP(G454,Sheet5!$J$22:$K$25,2)</f>
        <v>#N/A</v>
      </c>
      <c r="I454" s="141"/>
      <c r="J454" s="172"/>
      <c r="K454" s="141"/>
    </row>
    <row r="455" spans="2:11" ht="15.75" thickBot="1" x14ac:dyDescent="0.3">
      <c r="B455" s="35"/>
      <c r="C455" s="36"/>
      <c r="D455" s="36"/>
      <c r="E455" s="36" t="str">
        <f t="shared" si="6"/>
        <v/>
      </c>
      <c r="F455" s="76"/>
      <c r="G455" s="172"/>
      <c r="H455" s="175" t="e">
        <f>VLOOKUP(G455,Sheet5!$J$22:$K$25,2)</f>
        <v>#N/A</v>
      </c>
      <c r="I455" s="141"/>
      <c r="J455" s="172"/>
      <c r="K455" s="141"/>
    </row>
    <row r="456" spans="2:11" ht="15.75" thickBot="1" x14ac:dyDescent="0.3">
      <c r="B456" s="35"/>
      <c r="C456" s="36"/>
      <c r="D456" s="36"/>
      <c r="E456" s="36" t="str">
        <f t="shared" si="6"/>
        <v/>
      </c>
      <c r="F456" s="76"/>
      <c r="G456" s="172"/>
      <c r="H456" s="175" t="e">
        <f>VLOOKUP(G456,Sheet5!$J$22:$K$25,2)</f>
        <v>#N/A</v>
      </c>
      <c r="I456" s="141"/>
      <c r="J456" s="172"/>
      <c r="K456" s="141"/>
    </row>
    <row r="457" spans="2:11" ht="15.75" thickBot="1" x14ac:dyDescent="0.3">
      <c r="B457" s="35"/>
      <c r="C457" s="36"/>
      <c r="D457" s="36"/>
      <c r="E457" s="36" t="str">
        <f t="shared" si="6"/>
        <v/>
      </c>
      <c r="F457" s="76"/>
      <c r="G457" s="172"/>
      <c r="H457" s="175" t="e">
        <f>VLOOKUP(G457,Sheet5!$J$22:$K$25,2)</f>
        <v>#N/A</v>
      </c>
      <c r="I457" s="141"/>
      <c r="J457" s="172"/>
      <c r="K457" s="141"/>
    </row>
    <row r="458" spans="2:11" ht="15.75" thickBot="1" x14ac:dyDescent="0.3">
      <c r="B458" s="35"/>
      <c r="C458" s="36"/>
      <c r="D458" s="36"/>
      <c r="E458" s="36" t="str">
        <f t="shared" si="6"/>
        <v/>
      </c>
      <c r="F458" s="76"/>
      <c r="G458" s="172"/>
      <c r="H458" s="175" t="e">
        <f>VLOOKUP(G458,Sheet5!$J$22:$K$25,2)</f>
        <v>#N/A</v>
      </c>
      <c r="I458" s="141"/>
      <c r="J458" s="172"/>
      <c r="K458" s="141"/>
    </row>
    <row r="459" spans="2:11" ht="15.75" thickBot="1" x14ac:dyDescent="0.3">
      <c r="B459" s="35"/>
      <c r="C459" s="36"/>
      <c r="D459" s="36"/>
      <c r="E459" s="36" t="str">
        <f t="shared" si="6"/>
        <v/>
      </c>
      <c r="F459" s="76"/>
      <c r="G459" s="172"/>
      <c r="H459" s="175" t="e">
        <f>VLOOKUP(G459,Sheet5!$J$22:$K$25,2)</f>
        <v>#N/A</v>
      </c>
      <c r="I459" s="141"/>
      <c r="J459" s="172"/>
      <c r="K459" s="141"/>
    </row>
    <row r="460" spans="2:11" ht="15.75" thickBot="1" x14ac:dyDescent="0.3">
      <c r="B460" s="35"/>
      <c r="C460" s="36"/>
      <c r="D460" s="36"/>
      <c r="E460" s="36" t="str">
        <f t="shared" si="6"/>
        <v/>
      </c>
      <c r="F460" s="76"/>
      <c r="G460" s="172"/>
      <c r="H460" s="175" t="e">
        <f>VLOOKUP(G460,Sheet5!$J$22:$K$25,2)</f>
        <v>#N/A</v>
      </c>
      <c r="I460" s="141"/>
      <c r="J460" s="172"/>
      <c r="K460" s="141"/>
    </row>
    <row r="461" spans="2:11" ht="15.75" thickBot="1" x14ac:dyDescent="0.3">
      <c r="B461" s="35"/>
      <c r="C461" s="36"/>
      <c r="D461" s="36"/>
      <c r="E461" s="36" t="str">
        <f t="shared" si="6"/>
        <v/>
      </c>
      <c r="F461" s="76"/>
      <c r="G461" s="172"/>
      <c r="H461" s="175" t="e">
        <f>VLOOKUP(G461,Sheet5!$J$22:$K$25,2)</f>
        <v>#N/A</v>
      </c>
      <c r="I461" s="141"/>
      <c r="J461" s="172"/>
      <c r="K461" s="141"/>
    </row>
    <row r="462" spans="2:11" ht="15.75" thickBot="1" x14ac:dyDescent="0.3">
      <c r="B462" s="35"/>
      <c r="C462" s="36"/>
      <c r="D462" s="36"/>
      <c r="E462" s="36" t="str">
        <f t="shared" si="6"/>
        <v/>
      </c>
      <c r="F462" s="76"/>
      <c r="G462" s="172"/>
      <c r="H462" s="175" t="e">
        <f>VLOOKUP(G462,Sheet5!$J$22:$K$25,2)</f>
        <v>#N/A</v>
      </c>
      <c r="I462" s="141"/>
      <c r="J462" s="172"/>
      <c r="K462" s="141"/>
    </row>
    <row r="463" spans="2:11" ht="15.75" thickBot="1" x14ac:dyDescent="0.3">
      <c r="B463" s="35"/>
      <c r="C463" s="36"/>
      <c r="D463" s="36"/>
      <c r="E463" s="36" t="str">
        <f t="shared" ref="E463:E526" si="7">D463&amp;C463</f>
        <v/>
      </c>
      <c r="F463" s="76"/>
      <c r="G463" s="172"/>
      <c r="H463" s="175" t="e">
        <f>VLOOKUP(G463,Sheet5!$J$22:$K$25,2)</f>
        <v>#N/A</v>
      </c>
      <c r="I463" s="141"/>
      <c r="J463" s="172"/>
      <c r="K463" s="141"/>
    </row>
    <row r="464" spans="2:11" ht="15.75" thickBot="1" x14ac:dyDescent="0.3">
      <c r="B464" s="35"/>
      <c r="C464" s="36"/>
      <c r="D464" s="36"/>
      <c r="E464" s="36" t="str">
        <f t="shared" si="7"/>
        <v/>
      </c>
      <c r="F464" s="76"/>
      <c r="G464" s="172"/>
      <c r="H464" s="175" t="e">
        <f>VLOOKUP(G464,Sheet5!$J$22:$K$25,2)</f>
        <v>#N/A</v>
      </c>
      <c r="I464" s="141"/>
      <c r="J464" s="172"/>
      <c r="K464" s="141"/>
    </row>
    <row r="465" spans="2:11" ht="15.75" thickBot="1" x14ac:dyDescent="0.3">
      <c r="B465" s="35"/>
      <c r="C465" s="36"/>
      <c r="D465" s="36"/>
      <c r="E465" s="36" t="str">
        <f t="shared" si="7"/>
        <v/>
      </c>
      <c r="F465" s="76"/>
      <c r="G465" s="172"/>
      <c r="H465" s="175" t="e">
        <f>VLOOKUP(G465,Sheet5!$J$22:$K$25,2)</f>
        <v>#N/A</v>
      </c>
      <c r="I465" s="141"/>
      <c r="J465" s="172"/>
      <c r="K465" s="141"/>
    </row>
    <row r="466" spans="2:11" ht="15.75" thickBot="1" x14ac:dyDescent="0.3">
      <c r="B466" s="35"/>
      <c r="C466" s="36"/>
      <c r="D466" s="36"/>
      <c r="E466" s="36" t="str">
        <f t="shared" si="7"/>
        <v/>
      </c>
      <c r="F466" s="76"/>
      <c r="G466" s="172"/>
      <c r="H466" s="175" t="e">
        <f>VLOOKUP(G466,Sheet5!$J$22:$K$25,2)</f>
        <v>#N/A</v>
      </c>
      <c r="I466" s="141"/>
      <c r="J466" s="172"/>
      <c r="K466" s="141"/>
    </row>
    <row r="467" spans="2:11" ht="15.75" thickBot="1" x14ac:dyDescent="0.3">
      <c r="B467" s="35"/>
      <c r="C467" s="36"/>
      <c r="D467" s="36"/>
      <c r="E467" s="36" t="str">
        <f t="shared" si="7"/>
        <v/>
      </c>
      <c r="F467" s="76"/>
      <c r="G467" s="172"/>
      <c r="H467" s="175" t="e">
        <f>VLOOKUP(G467,Sheet5!$J$22:$K$25,2)</f>
        <v>#N/A</v>
      </c>
      <c r="I467" s="141"/>
      <c r="J467" s="172"/>
      <c r="K467" s="141"/>
    </row>
    <row r="468" spans="2:11" ht="15.75" thickBot="1" x14ac:dyDescent="0.3">
      <c r="B468" s="35"/>
      <c r="C468" s="36"/>
      <c r="D468" s="36"/>
      <c r="E468" s="36" t="str">
        <f t="shared" si="7"/>
        <v/>
      </c>
      <c r="F468" s="76"/>
      <c r="G468" s="172"/>
      <c r="H468" s="175" t="e">
        <f>VLOOKUP(G468,Sheet5!$J$22:$K$25,2)</f>
        <v>#N/A</v>
      </c>
      <c r="I468" s="141"/>
      <c r="J468" s="172"/>
      <c r="K468" s="141"/>
    </row>
    <row r="469" spans="2:11" ht="15.75" thickBot="1" x14ac:dyDescent="0.3">
      <c r="B469" s="35"/>
      <c r="C469" s="36"/>
      <c r="D469" s="36"/>
      <c r="E469" s="36" t="str">
        <f t="shared" si="7"/>
        <v/>
      </c>
      <c r="F469" s="76"/>
      <c r="G469" s="172"/>
      <c r="H469" s="175" t="e">
        <f>VLOOKUP(G469,Sheet5!$J$22:$K$25,2)</f>
        <v>#N/A</v>
      </c>
      <c r="I469" s="141"/>
      <c r="J469" s="172"/>
      <c r="K469" s="141"/>
    </row>
    <row r="470" spans="2:11" ht="15.75" thickBot="1" x14ac:dyDescent="0.3">
      <c r="B470" s="35"/>
      <c r="C470" s="36"/>
      <c r="D470" s="36"/>
      <c r="E470" s="36" t="str">
        <f t="shared" si="7"/>
        <v/>
      </c>
      <c r="F470" s="76"/>
      <c r="G470" s="172"/>
      <c r="H470" s="175" t="e">
        <f>VLOOKUP(G470,Sheet5!$J$22:$K$25,2)</f>
        <v>#N/A</v>
      </c>
      <c r="I470" s="141"/>
      <c r="J470" s="172"/>
      <c r="K470" s="141"/>
    </row>
    <row r="471" spans="2:11" ht="15.75" thickBot="1" x14ac:dyDescent="0.3">
      <c r="B471" s="35"/>
      <c r="C471" s="36"/>
      <c r="D471" s="36"/>
      <c r="E471" s="36" t="str">
        <f t="shared" si="7"/>
        <v/>
      </c>
      <c r="F471" s="76"/>
      <c r="G471" s="172"/>
      <c r="H471" s="175" t="e">
        <f>VLOOKUP(G471,Sheet5!$J$22:$K$25,2)</f>
        <v>#N/A</v>
      </c>
      <c r="I471" s="141"/>
      <c r="J471" s="172"/>
      <c r="K471" s="141"/>
    </row>
    <row r="472" spans="2:11" ht="15.75" thickBot="1" x14ac:dyDescent="0.3">
      <c r="B472" s="35"/>
      <c r="C472" s="36"/>
      <c r="D472" s="36"/>
      <c r="E472" s="36" t="str">
        <f t="shared" si="7"/>
        <v/>
      </c>
      <c r="F472" s="76"/>
      <c r="G472" s="172"/>
      <c r="H472" s="175" t="e">
        <f>VLOOKUP(G472,Sheet5!$J$22:$K$25,2)</f>
        <v>#N/A</v>
      </c>
      <c r="I472" s="141"/>
      <c r="J472" s="172"/>
      <c r="K472" s="141"/>
    </row>
    <row r="473" spans="2:11" ht="15.75" thickBot="1" x14ac:dyDescent="0.3">
      <c r="B473" s="35"/>
      <c r="C473" s="36"/>
      <c r="D473" s="36"/>
      <c r="E473" s="36" t="str">
        <f t="shared" si="7"/>
        <v/>
      </c>
      <c r="F473" s="76"/>
      <c r="G473" s="172"/>
      <c r="H473" s="175" t="e">
        <f>VLOOKUP(G473,Sheet5!$J$22:$K$25,2)</f>
        <v>#N/A</v>
      </c>
      <c r="I473" s="141"/>
      <c r="J473" s="172"/>
      <c r="K473" s="141"/>
    </row>
    <row r="474" spans="2:11" ht="15.75" thickBot="1" x14ac:dyDescent="0.3">
      <c r="B474" s="35"/>
      <c r="C474" s="36"/>
      <c r="D474" s="36"/>
      <c r="E474" s="36" t="str">
        <f t="shared" si="7"/>
        <v/>
      </c>
      <c r="F474" s="76"/>
      <c r="G474" s="172"/>
      <c r="H474" s="175" t="e">
        <f>VLOOKUP(G474,Sheet5!$J$22:$K$25,2)</f>
        <v>#N/A</v>
      </c>
      <c r="I474" s="141"/>
      <c r="J474" s="172"/>
      <c r="K474" s="141"/>
    </row>
    <row r="475" spans="2:11" ht="15.75" thickBot="1" x14ac:dyDescent="0.3">
      <c r="B475" s="35"/>
      <c r="C475" s="36"/>
      <c r="D475" s="36"/>
      <c r="E475" s="36" t="str">
        <f t="shared" si="7"/>
        <v/>
      </c>
      <c r="F475" s="76"/>
      <c r="G475" s="172"/>
      <c r="H475" s="175" t="e">
        <f>VLOOKUP(G475,Sheet5!$J$22:$K$25,2)</f>
        <v>#N/A</v>
      </c>
      <c r="I475" s="141"/>
      <c r="J475" s="172"/>
      <c r="K475" s="141"/>
    </row>
    <row r="476" spans="2:11" ht="15.75" thickBot="1" x14ac:dyDescent="0.3">
      <c r="B476" s="35"/>
      <c r="C476" s="36"/>
      <c r="D476" s="36"/>
      <c r="E476" s="36" t="str">
        <f t="shared" si="7"/>
        <v/>
      </c>
      <c r="F476" s="76"/>
      <c r="G476" s="172"/>
      <c r="H476" s="175" t="e">
        <f>VLOOKUP(G476,Sheet5!$J$22:$K$25,2)</f>
        <v>#N/A</v>
      </c>
      <c r="I476" s="141"/>
      <c r="J476" s="172"/>
      <c r="K476" s="141"/>
    </row>
    <row r="477" spans="2:11" ht="15.75" thickBot="1" x14ac:dyDescent="0.3">
      <c r="B477" s="35"/>
      <c r="C477" s="36"/>
      <c r="D477" s="36"/>
      <c r="E477" s="36" t="str">
        <f t="shared" si="7"/>
        <v/>
      </c>
      <c r="F477" s="76"/>
      <c r="G477" s="172"/>
      <c r="H477" s="175" t="e">
        <f>VLOOKUP(G477,Sheet5!$J$22:$K$25,2)</f>
        <v>#N/A</v>
      </c>
      <c r="I477" s="141"/>
      <c r="J477" s="172"/>
      <c r="K477" s="141"/>
    </row>
    <row r="478" spans="2:11" ht="15.75" thickBot="1" x14ac:dyDescent="0.3">
      <c r="B478" s="35"/>
      <c r="C478" s="36"/>
      <c r="D478" s="36"/>
      <c r="E478" s="36" t="str">
        <f t="shared" si="7"/>
        <v/>
      </c>
      <c r="F478" s="76"/>
      <c r="G478" s="172"/>
      <c r="H478" s="175" t="e">
        <f>VLOOKUP(G478,Sheet5!$J$22:$K$25,2)</f>
        <v>#N/A</v>
      </c>
      <c r="I478" s="141"/>
      <c r="J478" s="172"/>
      <c r="K478" s="141"/>
    </row>
    <row r="479" spans="2:11" ht="15.75" thickBot="1" x14ac:dyDescent="0.3">
      <c r="B479" s="35"/>
      <c r="C479" s="36"/>
      <c r="D479" s="36"/>
      <c r="E479" s="36" t="str">
        <f t="shared" si="7"/>
        <v/>
      </c>
      <c r="F479" s="76"/>
      <c r="G479" s="172"/>
      <c r="H479" s="175" t="e">
        <f>VLOOKUP(G479,Sheet5!$J$22:$K$25,2)</f>
        <v>#N/A</v>
      </c>
      <c r="I479" s="141"/>
      <c r="J479" s="172"/>
      <c r="K479" s="141"/>
    </row>
    <row r="480" spans="2:11" ht="15.75" thickBot="1" x14ac:dyDescent="0.3">
      <c r="B480" s="35"/>
      <c r="C480" s="36"/>
      <c r="D480" s="36"/>
      <c r="E480" s="36" t="str">
        <f t="shared" si="7"/>
        <v/>
      </c>
      <c r="F480" s="76"/>
      <c r="G480" s="172"/>
      <c r="H480" s="175" t="e">
        <f>VLOOKUP(G480,Sheet5!$J$22:$K$25,2)</f>
        <v>#N/A</v>
      </c>
      <c r="I480" s="141"/>
      <c r="J480" s="172"/>
      <c r="K480" s="141"/>
    </row>
    <row r="481" spans="2:11" ht="15.75" thickBot="1" x14ac:dyDescent="0.3">
      <c r="B481" s="35"/>
      <c r="C481" s="36"/>
      <c r="D481" s="36"/>
      <c r="E481" s="36" t="str">
        <f t="shared" si="7"/>
        <v/>
      </c>
      <c r="F481" s="76"/>
      <c r="G481" s="172"/>
      <c r="H481" s="175" t="e">
        <f>VLOOKUP(G481,Sheet5!$J$22:$K$25,2)</f>
        <v>#N/A</v>
      </c>
      <c r="I481" s="141"/>
      <c r="J481" s="172"/>
      <c r="K481" s="141"/>
    </row>
    <row r="482" spans="2:11" ht="15.75" thickBot="1" x14ac:dyDescent="0.3">
      <c r="B482" s="35"/>
      <c r="C482" s="36"/>
      <c r="D482" s="36"/>
      <c r="E482" s="36" t="str">
        <f t="shared" si="7"/>
        <v/>
      </c>
      <c r="F482" s="76"/>
      <c r="G482" s="172"/>
      <c r="H482" s="175" t="e">
        <f>VLOOKUP(G482,Sheet5!$J$22:$K$25,2)</f>
        <v>#N/A</v>
      </c>
      <c r="I482" s="141"/>
      <c r="J482" s="172"/>
      <c r="K482" s="141"/>
    </row>
    <row r="483" spans="2:11" ht="15.75" thickBot="1" x14ac:dyDescent="0.3">
      <c r="B483" s="35"/>
      <c r="C483" s="36"/>
      <c r="D483" s="36"/>
      <c r="E483" s="36" t="str">
        <f t="shared" si="7"/>
        <v/>
      </c>
      <c r="F483" s="76"/>
      <c r="G483" s="172"/>
      <c r="H483" s="175" t="e">
        <f>VLOOKUP(G483,Sheet5!$J$22:$K$25,2)</f>
        <v>#N/A</v>
      </c>
      <c r="I483" s="141"/>
      <c r="J483" s="172"/>
      <c r="K483" s="141"/>
    </row>
    <row r="484" spans="2:11" ht="15.75" thickBot="1" x14ac:dyDescent="0.3">
      <c r="B484" s="35"/>
      <c r="C484" s="36"/>
      <c r="D484" s="36"/>
      <c r="E484" s="36" t="str">
        <f t="shared" si="7"/>
        <v/>
      </c>
      <c r="F484" s="76"/>
      <c r="G484" s="172"/>
      <c r="H484" s="175" t="e">
        <f>VLOOKUP(G484,Sheet5!$J$22:$K$25,2)</f>
        <v>#N/A</v>
      </c>
      <c r="I484" s="141"/>
      <c r="J484" s="172"/>
      <c r="K484" s="141"/>
    </row>
    <row r="485" spans="2:11" ht="15.75" thickBot="1" x14ac:dyDescent="0.3">
      <c r="B485" s="35"/>
      <c r="C485" s="36"/>
      <c r="D485" s="36"/>
      <c r="E485" s="36" t="str">
        <f t="shared" si="7"/>
        <v/>
      </c>
      <c r="F485" s="76"/>
      <c r="G485" s="172"/>
      <c r="H485" s="175" t="e">
        <f>VLOOKUP(G485,Sheet5!$J$22:$K$25,2)</f>
        <v>#N/A</v>
      </c>
      <c r="I485" s="141"/>
      <c r="J485" s="172"/>
      <c r="K485" s="141"/>
    </row>
    <row r="486" spans="2:11" ht="15.75" thickBot="1" x14ac:dyDescent="0.3">
      <c r="B486" s="35"/>
      <c r="C486" s="36"/>
      <c r="D486" s="36"/>
      <c r="E486" s="36" t="str">
        <f t="shared" si="7"/>
        <v/>
      </c>
      <c r="F486" s="76"/>
      <c r="G486" s="172"/>
      <c r="H486" s="175" t="e">
        <f>VLOOKUP(G486,Sheet5!$J$22:$K$25,2)</f>
        <v>#N/A</v>
      </c>
      <c r="I486" s="141"/>
      <c r="J486" s="172"/>
      <c r="K486" s="141"/>
    </row>
    <row r="487" spans="2:11" ht="15.75" thickBot="1" x14ac:dyDescent="0.3">
      <c r="B487" s="35"/>
      <c r="C487" s="36"/>
      <c r="D487" s="36"/>
      <c r="E487" s="36" t="str">
        <f t="shared" si="7"/>
        <v/>
      </c>
      <c r="F487" s="76"/>
      <c r="G487" s="172"/>
      <c r="H487" s="175" t="e">
        <f>VLOOKUP(G487,Sheet5!$J$22:$K$25,2)</f>
        <v>#N/A</v>
      </c>
      <c r="I487" s="141"/>
      <c r="J487" s="172"/>
      <c r="K487" s="141"/>
    </row>
    <row r="488" spans="2:11" ht="15.75" thickBot="1" x14ac:dyDescent="0.3">
      <c r="B488" s="35"/>
      <c r="C488" s="36"/>
      <c r="D488" s="36"/>
      <c r="E488" s="36" t="str">
        <f t="shared" si="7"/>
        <v/>
      </c>
      <c r="F488" s="76"/>
      <c r="G488" s="172"/>
      <c r="H488" s="175" t="e">
        <f>VLOOKUP(G488,Sheet5!$J$22:$K$25,2)</f>
        <v>#N/A</v>
      </c>
      <c r="I488" s="141"/>
      <c r="J488" s="172"/>
      <c r="K488" s="141"/>
    </row>
    <row r="489" spans="2:11" ht="15.75" thickBot="1" x14ac:dyDescent="0.3">
      <c r="B489" s="35"/>
      <c r="C489" s="36"/>
      <c r="D489" s="36"/>
      <c r="E489" s="36" t="str">
        <f t="shared" si="7"/>
        <v/>
      </c>
      <c r="F489" s="76"/>
      <c r="G489" s="172"/>
      <c r="H489" s="175" t="e">
        <f>VLOOKUP(G489,Sheet5!$J$22:$K$25,2)</f>
        <v>#N/A</v>
      </c>
      <c r="I489" s="141"/>
      <c r="J489" s="172"/>
      <c r="K489" s="141"/>
    </row>
    <row r="490" spans="2:11" ht="15.75" thickBot="1" x14ac:dyDescent="0.3">
      <c r="B490" s="35"/>
      <c r="C490" s="36"/>
      <c r="D490" s="36"/>
      <c r="E490" s="36" t="str">
        <f t="shared" si="7"/>
        <v/>
      </c>
      <c r="F490" s="76"/>
      <c r="G490" s="172"/>
      <c r="H490" s="175" t="e">
        <f>VLOOKUP(G490,Sheet5!$J$22:$K$25,2)</f>
        <v>#N/A</v>
      </c>
      <c r="I490" s="141"/>
      <c r="J490" s="172"/>
      <c r="K490" s="141"/>
    </row>
    <row r="491" spans="2:11" ht="15.75" thickBot="1" x14ac:dyDescent="0.3">
      <c r="B491" s="35"/>
      <c r="C491" s="36"/>
      <c r="D491" s="36"/>
      <c r="E491" s="36" t="str">
        <f t="shared" si="7"/>
        <v/>
      </c>
      <c r="F491" s="76"/>
      <c r="G491" s="172"/>
      <c r="H491" s="175" t="e">
        <f>VLOOKUP(G491,Sheet5!$J$22:$K$25,2)</f>
        <v>#N/A</v>
      </c>
      <c r="I491" s="141"/>
      <c r="J491" s="172"/>
      <c r="K491" s="141"/>
    </row>
    <row r="492" spans="2:11" ht="15.75" thickBot="1" x14ac:dyDescent="0.3">
      <c r="B492" s="35"/>
      <c r="C492" s="36"/>
      <c r="D492" s="36"/>
      <c r="E492" s="36" t="str">
        <f t="shared" si="7"/>
        <v/>
      </c>
      <c r="F492" s="76"/>
      <c r="G492" s="172"/>
      <c r="H492" s="175" t="e">
        <f>VLOOKUP(G492,Sheet5!$J$22:$K$25,2)</f>
        <v>#N/A</v>
      </c>
      <c r="I492" s="141"/>
      <c r="J492" s="172"/>
      <c r="K492" s="141"/>
    </row>
    <row r="493" spans="2:11" ht="15.75" thickBot="1" x14ac:dyDescent="0.3">
      <c r="B493" s="35"/>
      <c r="C493" s="36"/>
      <c r="D493" s="36"/>
      <c r="E493" s="36" t="str">
        <f t="shared" si="7"/>
        <v/>
      </c>
      <c r="F493" s="76"/>
      <c r="G493" s="172"/>
      <c r="H493" s="175" t="e">
        <f>VLOOKUP(G493,Sheet5!$J$22:$K$25,2)</f>
        <v>#N/A</v>
      </c>
      <c r="I493" s="141"/>
      <c r="J493" s="172"/>
      <c r="K493" s="141"/>
    </row>
    <row r="494" spans="2:11" ht="15.75" thickBot="1" x14ac:dyDescent="0.3">
      <c r="B494" s="35"/>
      <c r="C494" s="36"/>
      <c r="D494" s="36"/>
      <c r="E494" s="36" t="str">
        <f t="shared" si="7"/>
        <v/>
      </c>
      <c r="F494" s="76"/>
      <c r="G494" s="172"/>
      <c r="H494" s="175" t="e">
        <f>VLOOKUP(G494,Sheet5!$J$22:$K$25,2)</f>
        <v>#N/A</v>
      </c>
      <c r="I494" s="141"/>
      <c r="J494" s="172"/>
      <c r="K494" s="141"/>
    </row>
    <row r="495" spans="2:11" ht="15.75" thickBot="1" x14ac:dyDescent="0.3">
      <c r="B495" s="35"/>
      <c r="C495" s="36"/>
      <c r="D495" s="36"/>
      <c r="E495" s="36" t="str">
        <f t="shared" si="7"/>
        <v/>
      </c>
      <c r="F495" s="76"/>
      <c r="G495" s="172"/>
      <c r="H495" s="175" t="e">
        <f>VLOOKUP(G495,Sheet5!$J$22:$K$25,2)</f>
        <v>#N/A</v>
      </c>
      <c r="I495" s="141"/>
      <c r="J495" s="172"/>
      <c r="K495" s="141"/>
    </row>
    <row r="496" spans="2:11" ht="15.75" thickBot="1" x14ac:dyDescent="0.3">
      <c r="B496" s="35"/>
      <c r="C496" s="36"/>
      <c r="D496" s="36"/>
      <c r="E496" s="36" t="str">
        <f t="shared" si="7"/>
        <v/>
      </c>
      <c r="F496" s="76"/>
      <c r="G496" s="172"/>
      <c r="H496" s="175" t="e">
        <f>VLOOKUP(G496,Sheet5!$J$22:$K$25,2)</f>
        <v>#N/A</v>
      </c>
      <c r="I496" s="141"/>
      <c r="J496" s="172"/>
      <c r="K496" s="141"/>
    </row>
    <row r="497" spans="2:11" ht="15.75" thickBot="1" x14ac:dyDescent="0.3">
      <c r="B497" s="35"/>
      <c r="C497" s="36"/>
      <c r="D497" s="36"/>
      <c r="E497" s="36" t="str">
        <f t="shared" si="7"/>
        <v/>
      </c>
      <c r="F497" s="76"/>
      <c r="G497" s="172"/>
      <c r="H497" s="175" t="e">
        <f>VLOOKUP(G497,Sheet5!$J$22:$K$25,2)</f>
        <v>#N/A</v>
      </c>
      <c r="I497" s="141"/>
      <c r="J497" s="172"/>
      <c r="K497" s="141"/>
    </row>
    <row r="498" spans="2:11" ht="15.75" thickBot="1" x14ac:dyDescent="0.3">
      <c r="B498" s="35"/>
      <c r="C498" s="36"/>
      <c r="D498" s="36"/>
      <c r="E498" s="36" t="str">
        <f t="shared" si="7"/>
        <v/>
      </c>
      <c r="F498" s="76"/>
      <c r="G498" s="172"/>
      <c r="H498" s="175" t="e">
        <f>VLOOKUP(G498,Sheet5!$J$22:$K$25,2)</f>
        <v>#N/A</v>
      </c>
      <c r="I498" s="141"/>
      <c r="J498" s="172"/>
      <c r="K498" s="141"/>
    </row>
    <row r="499" spans="2:11" ht="15.75" thickBot="1" x14ac:dyDescent="0.3">
      <c r="B499" s="35"/>
      <c r="C499" s="36"/>
      <c r="D499" s="36"/>
      <c r="E499" s="36" t="str">
        <f t="shared" si="7"/>
        <v/>
      </c>
      <c r="F499" s="76"/>
      <c r="G499" s="172"/>
      <c r="H499" s="175" t="e">
        <f>VLOOKUP(G499,Sheet5!$J$22:$K$25,2)</f>
        <v>#N/A</v>
      </c>
      <c r="I499" s="141"/>
      <c r="J499" s="172"/>
      <c r="K499" s="141"/>
    </row>
    <row r="500" spans="2:11" ht="15.75" thickBot="1" x14ac:dyDescent="0.3">
      <c r="B500" s="35"/>
      <c r="C500" s="36"/>
      <c r="D500" s="36"/>
      <c r="E500" s="36" t="str">
        <f t="shared" si="7"/>
        <v/>
      </c>
      <c r="F500" s="76"/>
      <c r="G500" s="172"/>
      <c r="H500" s="175" t="e">
        <f>VLOOKUP(G500,Sheet5!$J$22:$K$25,2)</f>
        <v>#N/A</v>
      </c>
      <c r="I500" s="141"/>
      <c r="J500" s="172"/>
      <c r="K500" s="141"/>
    </row>
    <row r="501" spans="2:11" ht="15.75" thickBot="1" x14ac:dyDescent="0.3">
      <c r="B501" s="35"/>
      <c r="C501" s="36"/>
      <c r="D501" s="36"/>
      <c r="E501" s="36" t="str">
        <f t="shared" si="7"/>
        <v/>
      </c>
      <c r="F501" s="76"/>
      <c r="G501" s="172"/>
      <c r="H501" s="175" t="e">
        <f>VLOOKUP(G501,Sheet5!$J$22:$K$25,2)</f>
        <v>#N/A</v>
      </c>
      <c r="I501" s="141"/>
      <c r="J501" s="172"/>
      <c r="K501" s="141"/>
    </row>
    <row r="502" spans="2:11" ht="15.75" thickBot="1" x14ac:dyDescent="0.3">
      <c r="B502" s="35"/>
      <c r="C502" s="36"/>
      <c r="D502" s="36"/>
      <c r="E502" s="36" t="str">
        <f t="shared" si="7"/>
        <v/>
      </c>
      <c r="F502" s="76"/>
      <c r="G502" s="172"/>
      <c r="H502" s="175" t="e">
        <f>VLOOKUP(G502,Sheet5!$J$22:$K$25,2)</f>
        <v>#N/A</v>
      </c>
      <c r="I502" s="141"/>
      <c r="J502" s="172"/>
      <c r="K502" s="141"/>
    </row>
    <row r="503" spans="2:11" ht="15.75" thickBot="1" x14ac:dyDescent="0.3">
      <c r="B503" s="35"/>
      <c r="C503" s="36"/>
      <c r="D503" s="36"/>
      <c r="E503" s="36" t="str">
        <f t="shared" si="7"/>
        <v/>
      </c>
      <c r="F503" s="76"/>
      <c r="G503" s="172"/>
      <c r="H503" s="175" t="e">
        <f>VLOOKUP(G503,Sheet5!$J$22:$K$25,2)</f>
        <v>#N/A</v>
      </c>
      <c r="I503" s="141"/>
      <c r="J503" s="172"/>
      <c r="K503" s="141"/>
    </row>
    <row r="504" spans="2:11" ht="15.75" thickBot="1" x14ac:dyDescent="0.3">
      <c r="B504" s="35"/>
      <c r="C504" s="36"/>
      <c r="D504" s="36"/>
      <c r="E504" s="36" t="str">
        <f t="shared" si="7"/>
        <v/>
      </c>
      <c r="F504" s="76"/>
      <c r="G504" s="172"/>
      <c r="H504" s="175" t="e">
        <f>VLOOKUP(G504,Sheet5!$J$22:$K$25,2)</f>
        <v>#N/A</v>
      </c>
      <c r="I504" s="141"/>
      <c r="J504" s="172"/>
      <c r="K504" s="141"/>
    </row>
    <row r="505" spans="2:11" ht="15.75" thickBot="1" x14ac:dyDescent="0.3">
      <c r="B505" s="35"/>
      <c r="C505" s="36"/>
      <c r="D505" s="36"/>
      <c r="E505" s="36" t="str">
        <f t="shared" si="7"/>
        <v/>
      </c>
      <c r="F505" s="76"/>
      <c r="G505" s="172"/>
      <c r="H505" s="175" t="e">
        <f>VLOOKUP(G505,Sheet5!$J$22:$K$25,2)</f>
        <v>#N/A</v>
      </c>
      <c r="I505" s="141"/>
      <c r="J505" s="172"/>
      <c r="K505" s="141"/>
    </row>
    <row r="506" spans="2:11" ht="15.75" thickBot="1" x14ac:dyDescent="0.3">
      <c r="B506" s="35"/>
      <c r="C506" s="36"/>
      <c r="D506" s="36"/>
      <c r="E506" s="36" t="str">
        <f t="shared" si="7"/>
        <v/>
      </c>
      <c r="F506" s="76"/>
      <c r="G506" s="172"/>
      <c r="H506" s="175" t="e">
        <f>VLOOKUP(G506,Sheet5!$J$22:$K$25,2)</f>
        <v>#N/A</v>
      </c>
      <c r="I506" s="141"/>
      <c r="J506" s="172"/>
      <c r="K506" s="141"/>
    </row>
    <row r="507" spans="2:11" ht="15.75" thickBot="1" x14ac:dyDescent="0.3">
      <c r="B507" s="35"/>
      <c r="C507" s="36"/>
      <c r="D507" s="36"/>
      <c r="E507" s="36" t="str">
        <f t="shared" si="7"/>
        <v/>
      </c>
      <c r="F507" s="76"/>
      <c r="G507" s="172"/>
      <c r="H507" s="175" t="e">
        <f>VLOOKUP(G507,Sheet5!$J$22:$K$25,2)</f>
        <v>#N/A</v>
      </c>
      <c r="I507" s="141"/>
      <c r="J507" s="172"/>
      <c r="K507" s="141"/>
    </row>
    <row r="508" spans="2:11" ht="15.75" thickBot="1" x14ac:dyDescent="0.3">
      <c r="B508" s="35"/>
      <c r="C508" s="36"/>
      <c r="D508" s="36"/>
      <c r="E508" s="36" t="str">
        <f t="shared" si="7"/>
        <v/>
      </c>
      <c r="F508" s="76"/>
      <c r="G508" s="172"/>
      <c r="H508" s="175" t="e">
        <f>VLOOKUP(G508,Sheet5!$J$22:$K$25,2)</f>
        <v>#N/A</v>
      </c>
      <c r="I508" s="141"/>
      <c r="J508" s="172"/>
      <c r="K508" s="141"/>
    </row>
    <row r="509" spans="2:11" ht="15.75" thickBot="1" x14ac:dyDescent="0.3">
      <c r="B509" s="35"/>
      <c r="C509" s="36"/>
      <c r="D509" s="36"/>
      <c r="E509" s="36" t="str">
        <f t="shared" si="7"/>
        <v/>
      </c>
      <c r="F509" s="76"/>
      <c r="G509" s="172"/>
      <c r="H509" s="175" t="e">
        <f>VLOOKUP(G509,Sheet5!$J$22:$K$25,2)</f>
        <v>#N/A</v>
      </c>
      <c r="I509" s="141"/>
      <c r="J509" s="172"/>
      <c r="K509" s="141"/>
    </row>
    <row r="510" spans="2:11" ht="15.75" thickBot="1" x14ac:dyDescent="0.3">
      <c r="B510" s="35"/>
      <c r="C510" s="36"/>
      <c r="D510" s="36"/>
      <c r="E510" s="36" t="str">
        <f t="shared" si="7"/>
        <v/>
      </c>
      <c r="F510" s="76"/>
      <c r="G510" s="172"/>
      <c r="H510" s="175" t="e">
        <f>VLOOKUP(G510,Sheet5!$J$22:$K$25,2)</f>
        <v>#N/A</v>
      </c>
      <c r="I510" s="141"/>
      <c r="J510" s="172"/>
      <c r="K510" s="141"/>
    </row>
    <row r="511" spans="2:11" ht="15.75" thickBot="1" x14ac:dyDescent="0.3">
      <c r="B511" s="35"/>
      <c r="C511" s="36"/>
      <c r="D511" s="36"/>
      <c r="E511" s="36" t="str">
        <f t="shared" si="7"/>
        <v/>
      </c>
      <c r="F511" s="76"/>
      <c r="G511" s="172"/>
      <c r="H511" s="175" t="e">
        <f>VLOOKUP(G511,Sheet5!$J$22:$K$25,2)</f>
        <v>#N/A</v>
      </c>
      <c r="I511" s="141"/>
      <c r="J511" s="172"/>
      <c r="K511" s="141"/>
    </row>
    <row r="512" spans="2:11" ht="15.75" thickBot="1" x14ac:dyDescent="0.3">
      <c r="B512" s="35"/>
      <c r="C512" s="36"/>
      <c r="D512" s="36"/>
      <c r="E512" s="36" t="str">
        <f t="shared" si="7"/>
        <v/>
      </c>
      <c r="F512" s="76"/>
      <c r="G512" s="172"/>
      <c r="H512" s="175" t="e">
        <f>VLOOKUP(G512,Sheet5!$J$22:$K$25,2)</f>
        <v>#N/A</v>
      </c>
      <c r="I512" s="141"/>
      <c r="J512" s="172"/>
      <c r="K512" s="141"/>
    </row>
    <row r="513" spans="2:11" ht="15.75" thickBot="1" x14ac:dyDescent="0.3">
      <c r="B513" s="35"/>
      <c r="C513" s="36"/>
      <c r="D513" s="36"/>
      <c r="E513" s="36" t="str">
        <f t="shared" si="7"/>
        <v/>
      </c>
      <c r="F513" s="76"/>
      <c r="G513" s="172"/>
      <c r="H513" s="175" t="e">
        <f>VLOOKUP(G513,Sheet5!$J$22:$K$25,2)</f>
        <v>#N/A</v>
      </c>
      <c r="I513" s="141"/>
      <c r="J513" s="172"/>
      <c r="K513" s="141"/>
    </row>
    <row r="514" spans="2:11" ht="15.75" thickBot="1" x14ac:dyDescent="0.3">
      <c r="B514" s="35"/>
      <c r="C514" s="36"/>
      <c r="D514" s="36"/>
      <c r="E514" s="36" t="str">
        <f t="shared" si="7"/>
        <v/>
      </c>
      <c r="F514" s="76"/>
      <c r="G514" s="172"/>
      <c r="H514" s="175" t="e">
        <f>VLOOKUP(G514,Sheet5!$J$22:$K$25,2)</f>
        <v>#N/A</v>
      </c>
      <c r="I514" s="141"/>
      <c r="J514" s="172"/>
      <c r="K514" s="141"/>
    </row>
    <row r="515" spans="2:11" ht="15.75" thickBot="1" x14ac:dyDescent="0.3">
      <c r="B515" s="35"/>
      <c r="C515" s="36"/>
      <c r="D515" s="36"/>
      <c r="E515" s="36" t="str">
        <f t="shared" si="7"/>
        <v/>
      </c>
      <c r="F515" s="76"/>
      <c r="G515" s="172"/>
      <c r="H515" s="175" t="e">
        <f>VLOOKUP(G515,Sheet5!$J$22:$K$25,2)</f>
        <v>#N/A</v>
      </c>
      <c r="I515" s="141"/>
      <c r="J515" s="172"/>
      <c r="K515" s="141"/>
    </row>
    <row r="516" spans="2:11" ht="15.75" thickBot="1" x14ac:dyDescent="0.3">
      <c r="B516" s="35"/>
      <c r="C516" s="36"/>
      <c r="D516" s="36"/>
      <c r="E516" s="36" t="str">
        <f t="shared" si="7"/>
        <v/>
      </c>
      <c r="F516" s="76"/>
      <c r="G516" s="172"/>
      <c r="H516" s="175" t="e">
        <f>VLOOKUP(G516,Sheet5!$J$22:$K$25,2)</f>
        <v>#N/A</v>
      </c>
      <c r="I516" s="141"/>
      <c r="J516" s="172"/>
      <c r="K516" s="141"/>
    </row>
    <row r="517" spans="2:11" ht="15.75" thickBot="1" x14ac:dyDescent="0.3">
      <c r="B517" s="35"/>
      <c r="C517" s="36"/>
      <c r="D517" s="36"/>
      <c r="E517" s="36" t="str">
        <f t="shared" si="7"/>
        <v/>
      </c>
      <c r="F517" s="76"/>
      <c r="G517" s="172"/>
      <c r="H517" s="175" t="e">
        <f>VLOOKUP(G517,Sheet5!$J$22:$K$25,2)</f>
        <v>#N/A</v>
      </c>
      <c r="I517" s="141"/>
      <c r="J517" s="172"/>
      <c r="K517" s="141"/>
    </row>
    <row r="518" spans="2:11" ht="15.75" thickBot="1" x14ac:dyDescent="0.3">
      <c r="B518" s="35"/>
      <c r="C518" s="36"/>
      <c r="D518" s="36"/>
      <c r="E518" s="36" t="str">
        <f t="shared" si="7"/>
        <v/>
      </c>
      <c r="F518" s="76"/>
      <c r="G518" s="172"/>
      <c r="H518" s="175" t="e">
        <f>VLOOKUP(G518,Sheet5!$J$22:$K$25,2)</f>
        <v>#N/A</v>
      </c>
      <c r="I518" s="141"/>
      <c r="J518" s="172"/>
      <c r="K518" s="141"/>
    </row>
    <row r="519" spans="2:11" ht="15.75" thickBot="1" x14ac:dyDescent="0.3">
      <c r="B519" s="35"/>
      <c r="C519" s="36"/>
      <c r="D519" s="36"/>
      <c r="E519" s="36" t="str">
        <f t="shared" si="7"/>
        <v/>
      </c>
      <c r="F519" s="76"/>
      <c r="G519" s="172"/>
      <c r="H519" s="175" t="e">
        <f>VLOOKUP(G519,Sheet5!$J$22:$K$25,2)</f>
        <v>#N/A</v>
      </c>
      <c r="I519" s="141"/>
      <c r="J519" s="172"/>
      <c r="K519" s="141"/>
    </row>
    <row r="520" spans="2:11" ht="15.75" thickBot="1" x14ac:dyDescent="0.3">
      <c r="B520" s="35"/>
      <c r="C520" s="36"/>
      <c r="D520" s="36"/>
      <c r="E520" s="36" t="str">
        <f t="shared" si="7"/>
        <v/>
      </c>
      <c r="F520" s="76"/>
      <c r="G520" s="172"/>
      <c r="H520" s="175" t="e">
        <f>VLOOKUP(G520,Sheet5!$J$22:$K$25,2)</f>
        <v>#N/A</v>
      </c>
      <c r="I520" s="141"/>
      <c r="J520" s="172"/>
      <c r="K520" s="141"/>
    </row>
    <row r="521" spans="2:11" ht="15.75" thickBot="1" x14ac:dyDescent="0.3">
      <c r="B521" s="35"/>
      <c r="C521" s="36"/>
      <c r="D521" s="36"/>
      <c r="E521" s="36" t="str">
        <f t="shared" si="7"/>
        <v/>
      </c>
      <c r="F521" s="76"/>
      <c r="G521" s="172"/>
      <c r="H521" s="175" t="e">
        <f>VLOOKUP(G521,Sheet5!$J$22:$K$25,2)</f>
        <v>#N/A</v>
      </c>
      <c r="I521" s="141"/>
      <c r="J521" s="172"/>
      <c r="K521" s="141"/>
    </row>
    <row r="522" spans="2:11" ht="15.75" thickBot="1" x14ac:dyDescent="0.3">
      <c r="B522" s="35"/>
      <c r="C522" s="36"/>
      <c r="D522" s="36"/>
      <c r="E522" s="36" t="str">
        <f t="shared" si="7"/>
        <v/>
      </c>
      <c r="F522" s="76"/>
      <c r="G522" s="172"/>
      <c r="H522" s="175" t="e">
        <f>VLOOKUP(G522,Sheet5!$J$22:$K$25,2)</f>
        <v>#N/A</v>
      </c>
      <c r="I522" s="141"/>
      <c r="J522" s="172"/>
      <c r="K522" s="141"/>
    </row>
    <row r="523" spans="2:11" ht="15.75" thickBot="1" x14ac:dyDescent="0.3">
      <c r="B523" s="35"/>
      <c r="C523" s="36"/>
      <c r="D523" s="36"/>
      <c r="E523" s="36" t="str">
        <f t="shared" si="7"/>
        <v/>
      </c>
      <c r="F523" s="76"/>
      <c r="G523" s="172"/>
      <c r="H523" s="175" t="e">
        <f>VLOOKUP(G523,Sheet5!$J$22:$K$25,2)</f>
        <v>#N/A</v>
      </c>
      <c r="I523" s="141"/>
      <c r="J523" s="172"/>
      <c r="K523" s="141"/>
    </row>
    <row r="524" spans="2:11" ht="15.75" thickBot="1" x14ac:dyDescent="0.3">
      <c r="B524" s="35"/>
      <c r="C524" s="36"/>
      <c r="D524" s="36"/>
      <c r="E524" s="36" t="str">
        <f t="shared" si="7"/>
        <v/>
      </c>
      <c r="F524" s="76"/>
      <c r="G524" s="172"/>
      <c r="H524" s="175" t="e">
        <f>VLOOKUP(G524,Sheet5!$J$22:$K$25,2)</f>
        <v>#N/A</v>
      </c>
      <c r="I524" s="141"/>
      <c r="J524" s="172"/>
      <c r="K524" s="141"/>
    </row>
    <row r="525" spans="2:11" ht="15.75" thickBot="1" x14ac:dyDescent="0.3">
      <c r="B525" s="35"/>
      <c r="C525" s="36"/>
      <c r="D525" s="36"/>
      <c r="E525" s="36" t="str">
        <f t="shared" si="7"/>
        <v/>
      </c>
      <c r="F525" s="76"/>
      <c r="G525" s="172"/>
      <c r="H525" s="175" t="e">
        <f>VLOOKUP(G525,Sheet5!$J$22:$K$25,2)</f>
        <v>#N/A</v>
      </c>
      <c r="I525" s="141"/>
      <c r="J525" s="172"/>
      <c r="K525" s="141"/>
    </row>
    <row r="526" spans="2:11" ht="15.75" thickBot="1" x14ac:dyDescent="0.3">
      <c r="B526" s="35"/>
      <c r="C526" s="36"/>
      <c r="D526" s="36"/>
      <c r="E526" s="36" t="str">
        <f t="shared" si="7"/>
        <v/>
      </c>
      <c r="F526" s="76"/>
      <c r="G526" s="172"/>
      <c r="H526" s="175" t="e">
        <f>VLOOKUP(G526,Sheet5!$J$22:$K$25,2)</f>
        <v>#N/A</v>
      </c>
      <c r="I526" s="141"/>
      <c r="J526" s="172"/>
      <c r="K526" s="141"/>
    </row>
    <row r="527" spans="2:11" ht="15.75" thickBot="1" x14ac:dyDescent="0.3">
      <c r="B527" s="35"/>
      <c r="C527" s="36"/>
      <c r="D527" s="36"/>
      <c r="E527" s="36" t="str">
        <f t="shared" ref="E527:E590" si="8">D527&amp;C527</f>
        <v/>
      </c>
      <c r="F527" s="76"/>
      <c r="G527" s="172"/>
      <c r="H527" s="175" t="e">
        <f>VLOOKUP(G527,Sheet5!$J$22:$K$25,2)</f>
        <v>#N/A</v>
      </c>
      <c r="I527" s="141"/>
      <c r="J527" s="172"/>
      <c r="K527" s="141"/>
    </row>
    <row r="528" spans="2:11" ht="15.75" thickBot="1" x14ac:dyDescent="0.3">
      <c r="B528" s="35"/>
      <c r="C528" s="36"/>
      <c r="D528" s="36"/>
      <c r="E528" s="36" t="str">
        <f t="shared" si="8"/>
        <v/>
      </c>
      <c r="F528" s="76"/>
      <c r="G528" s="172"/>
      <c r="H528" s="175" t="e">
        <f>VLOOKUP(G528,Sheet5!$J$22:$K$25,2)</f>
        <v>#N/A</v>
      </c>
      <c r="I528" s="141"/>
      <c r="J528" s="172"/>
      <c r="K528" s="141"/>
    </row>
    <row r="529" spans="2:11" ht="15.75" thickBot="1" x14ac:dyDescent="0.3">
      <c r="B529" s="35"/>
      <c r="C529" s="36"/>
      <c r="D529" s="36"/>
      <c r="E529" s="36" t="str">
        <f t="shared" si="8"/>
        <v/>
      </c>
      <c r="F529" s="76"/>
      <c r="G529" s="172"/>
      <c r="H529" s="175" t="e">
        <f>VLOOKUP(G529,Sheet5!$J$22:$K$25,2)</f>
        <v>#N/A</v>
      </c>
      <c r="I529" s="141"/>
      <c r="J529" s="172"/>
      <c r="K529" s="141"/>
    </row>
    <row r="530" spans="2:11" ht="15.75" thickBot="1" x14ac:dyDescent="0.3">
      <c r="B530" s="35"/>
      <c r="C530" s="36"/>
      <c r="D530" s="36"/>
      <c r="E530" s="36" t="str">
        <f t="shared" si="8"/>
        <v/>
      </c>
      <c r="F530" s="76"/>
      <c r="G530" s="172"/>
      <c r="H530" s="175" t="e">
        <f>VLOOKUP(G530,Sheet5!$J$22:$K$25,2)</f>
        <v>#N/A</v>
      </c>
      <c r="I530" s="141"/>
      <c r="J530" s="172"/>
      <c r="K530" s="141"/>
    </row>
    <row r="531" spans="2:11" ht="15.75" thickBot="1" x14ac:dyDescent="0.3">
      <c r="B531" s="35"/>
      <c r="C531" s="36"/>
      <c r="D531" s="36"/>
      <c r="E531" s="36" t="str">
        <f t="shared" si="8"/>
        <v/>
      </c>
      <c r="F531" s="76"/>
      <c r="G531" s="172"/>
      <c r="H531" s="175" t="e">
        <f>VLOOKUP(G531,Sheet5!$J$22:$K$25,2)</f>
        <v>#N/A</v>
      </c>
      <c r="I531" s="141"/>
      <c r="J531" s="172"/>
      <c r="K531" s="141"/>
    </row>
    <row r="532" spans="2:11" ht="15.75" thickBot="1" x14ac:dyDescent="0.3">
      <c r="B532" s="35"/>
      <c r="C532" s="36"/>
      <c r="D532" s="36"/>
      <c r="E532" s="36" t="str">
        <f t="shared" si="8"/>
        <v/>
      </c>
      <c r="F532" s="76"/>
      <c r="G532" s="172"/>
      <c r="H532" s="175" t="e">
        <f>VLOOKUP(G532,Sheet5!$J$22:$K$25,2)</f>
        <v>#N/A</v>
      </c>
      <c r="I532" s="141"/>
      <c r="J532" s="172"/>
      <c r="K532" s="141"/>
    </row>
    <row r="533" spans="2:11" ht="15.75" thickBot="1" x14ac:dyDescent="0.3">
      <c r="B533" s="35"/>
      <c r="C533" s="36"/>
      <c r="D533" s="36"/>
      <c r="E533" s="36" t="str">
        <f t="shared" si="8"/>
        <v/>
      </c>
      <c r="F533" s="76"/>
      <c r="G533" s="172"/>
      <c r="H533" s="175" t="e">
        <f>VLOOKUP(G533,Sheet5!$J$22:$K$25,2)</f>
        <v>#N/A</v>
      </c>
      <c r="I533" s="141"/>
      <c r="J533" s="172"/>
      <c r="K533" s="141"/>
    </row>
    <row r="534" spans="2:11" ht="15.75" thickBot="1" x14ac:dyDescent="0.3">
      <c r="B534" s="35"/>
      <c r="C534" s="36"/>
      <c r="D534" s="36"/>
      <c r="E534" s="36" t="str">
        <f t="shared" si="8"/>
        <v/>
      </c>
      <c r="F534" s="76"/>
      <c r="G534" s="172"/>
      <c r="H534" s="175" t="e">
        <f>VLOOKUP(G534,Sheet5!$J$22:$K$25,2)</f>
        <v>#N/A</v>
      </c>
      <c r="I534" s="141"/>
      <c r="J534" s="172"/>
      <c r="K534" s="141"/>
    </row>
    <row r="535" spans="2:11" ht="15.75" thickBot="1" x14ac:dyDescent="0.3">
      <c r="B535" s="35"/>
      <c r="C535" s="36"/>
      <c r="D535" s="36"/>
      <c r="E535" s="36" t="str">
        <f t="shared" si="8"/>
        <v/>
      </c>
      <c r="F535" s="76"/>
      <c r="G535" s="172"/>
      <c r="H535" s="175" t="e">
        <f>VLOOKUP(G535,Sheet5!$J$22:$K$25,2)</f>
        <v>#N/A</v>
      </c>
      <c r="I535" s="141"/>
      <c r="J535" s="172"/>
      <c r="K535" s="141"/>
    </row>
    <row r="536" spans="2:11" ht="15.75" thickBot="1" x14ac:dyDescent="0.3">
      <c r="B536" s="35"/>
      <c r="C536" s="36"/>
      <c r="D536" s="36"/>
      <c r="E536" s="36" t="str">
        <f t="shared" si="8"/>
        <v/>
      </c>
      <c r="F536" s="76"/>
      <c r="G536" s="172"/>
      <c r="H536" s="175" t="e">
        <f>VLOOKUP(G536,Sheet5!$J$22:$K$25,2)</f>
        <v>#N/A</v>
      </c>
      <c r="I536" s="141"/>
      <c r="J536" s="172"/>
      <c r="K536" s="141"/>
    </row>
    <row r="537" spans="2:11" ht="15.75" thickBot="1" x14ac:dyDescent="0.3">
      <c r="B537" s="35"/>
      <c r="C537" s="36"/>
      <c r="D537" s="36"/>
      <c r="E537" s="36" t="str">
        <f t="shared" si="8"/>
        <v/>
      </c>
      <c r="F537" s="76"/>
      <c r="G537" s="172"/>
      <c r="H537" s="175" t="e">
        <f>VLOOKUP(G537,Sheet5!$J$22:$K$25,2)</f>
        <v>#N/A</v>
      </c>
      <c r="I537" s="141"/>
      <c r="J537" s="172"/>
      <c r="K537" s="141"/>
    </row>
    <row r="538" spans="2:11" ht="15.75" thickBot="1" x14ac:dyDescent="0.3">
      <c r="B538" s="35"/>
      <c r="C538" s="36"/>
      <c r="D538" s="36"/>
      <c r="E538" s="36" t="str">
        <f t="shared" si="8"/>
        <v/>
      </c>
      <c r="F538" s="76"/>
      <c r="G538" s="172"/>
      <c r="H538" s="175" t="e">
        <f>VLOOKUP(G538,Sheet5!$J$22:$K$25,2)</f>
        <v>#N/A</v>
      </c>
      <c r="I538" s="141"/>
      <c r="J538" s="172"/>
      <c r="K538" s="141"/>
    </row>
    <row r="539" spans="2:11" ht="15.75" thickBot="1" x14ac:dyDescent="0.3">
      <c r="B539" s="35"/>
      <c r="C539" s="36"/>
      <c r="D539" s="36"/>
      <c r="E539" s="36" t="str">
        <f t="shared" si="8"/>
        <v/>
      </c>
      <c r="F539" s="76"/>
      <c r="G539" s="172"/>
      <c r="H539" s="175" t="e">
        <f>VLOOKUP(G539,Sheet5!$J$22:$K$25,2)</f>
        <v>#N/A</v>
      </c>
      <c r="I539" s="141"/>
      <c r="J539" s="172"/>
      <c r="K539" s="141"/>
    </row>
    <row r="540" spans="2:11" ht="15.75" thickBot="1" x14ac:dyDescent="0.3">
      <c r="B540" s="35"/>
      <c r="C540" s="36"/>
      <c r="D540" s="36"/>
      <c r="E540" s="36" t="str">
        <f t="shared" si="8"/>
        <v/>
      </c>
      <c r="F540" s="76"/>
      <c r="G540" s="172"/>
      <c r="H540" s="175" t="e">
        <f>VLOOKUP(G540,Sheet5!$J$22:$K$25,2)</f>
        <v>#N/A</v>
      </c>
      <c r="I540" s="141"/>
      <c r="J540" s="172"/>
      <c r="K540" s="141"/>
    </row>
    <row r="541" spans="2:11" ht="15.75" thickBot="1" x14ac:dyDescent="0.3">
      <c r="B541" s="35"/>
      <c r="C541" s="36"/>
      <c r="D541" s="36"/>
      <c r="E541" s="36" t="str">
        <f t="shared" si="8"/>
        <v/>
      </c>
      <c r="F541" s="76"/>
      <c r="G541" s="172"/>
      <c r="H541" s="175" t="e">
        <f>VLOOKUP(G541,Sheet5!$J$22:$K$25,2)</f>
        <v>#N/A</v>
      </c>
      <c r="I541" s="141"/>
      <c r="J541" s="172"/>
      <c r="K541" s="141"/>
    </row>
    <row r="542" spans="2:11" ht="15.75" thickBot="1" x14ac:dyDescent="0.3">
      <c r="B542" s="35"/>
      <c r="C542" s="36"/>
      <c r="D542" s="36"/>
      <c r="E542" s="36" t="str">
        <f t="shared" si="8"/>
        <v/>
      </c>
      <c r="F542" s="76"/>
      <c r="G542" s="172"/>
      <c r="H542" s="175" t="e">
        <f>VLOOKUP(G542,Sheet5!$J$22:$K$25,2)</f>
        <v>#N/A</v>
      </c>
      <c r="I542" s="141"/>
      <c r="J542" s="172"/>
      <c r="K542" s="141"/>
    </row>
    <row r="543" spans="2:11" ht="15.75" thickBot="1" x14ac:dyDescent="0.3">
      <c r="B543" s="35"/>
      <c r="C543" s="36"/>
      <c r="D543" s="36"/>
      <c r="E543" s="36" t="str">
        <f t="shared" si="8"/>
        <v/>
      </c>
      <c r="F543" s="76"/>
      <c r="G543" s="172"/>
      <c r="H543" s="175" t="e">
        <f>VLOOKUP(G543,Sheet5!$J$22:$K$25,2)</f>
        <v>#N/A</v>
      </c>
      <c r="I543" s="141"/>
      <c r="J543" s="172"/>
      <c r="K543" s="141"/>
    </row>
    <row r="544" spans="2:11" ht="15.75" thickBot="1" x14ac:dyDescent="0.3">
      <c r="B544" s="35"/>
      <c r="C544" s="36"/>
      <c r="D544" s="36"/>
      <c r="E544" s="36" t="str">
        <f t="shared" si="8"/>
        <v/>
      </c>
      <c r="F544" s="76"/>
      <c r="G544" s="172"/>
      <c r="H544" s="175" t="e">
        <f>VLOOKUP(G544,Sheet5!$J$22:$K$25,2)</f>
        <v>#N/A</v>
      </c>
      <c r="I544" s="141"/>
      <c r="J544" s="172"/>
      <c r="K544" s="141"/>
    </row>
    <row r="545" spans="2:11" ht="15.75" thickBot="1" x14ac:dyDescent="0.3">
      <c r="B545" s="35"/>
      <c r="C545" s="36"/>
      <c r="D545" s="36"/>
      <c r="E545" s="36" t="str">
        <f t="shared" si="8"/>
        <v/>
      </c>
      <c r="F545" s="76"/>
      <c r="G545" s="172"/>
      <c r="H545" s="175" t="e">
        <f>VLOOKUP(G545,Sheet5!$J$22:$K$25,2)</f>
        <v>#N/A</v>
      </c>
      <c r="I545" s="141"/>
      <c r="J545" s="172"/>
      <c r="K545" s="141"/>
    </row>
    <row r="546" spans="2:11" ht="15.75" thickBot="1" x14ac:dyDescent="0.3">
      <c r="B546" s="35"/>
      <c r="C546" s="36"/>
      <c r="D546" s="36"/>
      <c r="E546" s="36" t="str">
        <f t="shared" si="8"/>
        <v/>
      </c>
      <c r="F546" s="76"/>
      <c r="G546" s="172"/>
      <c r="H546" s="175" t="e">
        <f>VLOOKUP(G546,Sheet5!$J$22:$K$25,2)</f>
        <v>#N/A</v>
      </c>
      <c r="I546" s="141"/>
      <c r="J546" s="172"/>
      <c r="K546" s="141"/>
    </row>
    <row r="547" spans="2:11" ht="15.75" thickBot="1" x14ac:dyDescent="0.3">
      <c r="B547" s="35"/>
      <c r="C547" s="36"/>
      <c r="D547" s="36"/>
      <c r="E547" s="36" t="str">
        <f t="shared" si="8"/>
        <v/>
      </c>
      <c r="F547" s="76"/>
      <c r="G547" s="172"/>
      <c r="H547" s="175" t="e">
        <f>VLOOKUP(G547,Sheet5!$J$22:$K$25,2)</f>
        <v>#N/A</v>
      </c>
      <c r="I547" s="141"/>
      <c r="J547" s="172"/>
      <c r="K547" s="141"/>
    </row>
    <row r="548" spans="2:11" ht="15.75" thickBot="1" x14ac:dyDescent="0.3">
      <c r="B548" s="35"/>
      <c r="C548" s="36"/>
      <c r="D548" s="36"/>
      <c r="E548" s="36" t="str">
        <f t="shared" si="8"/>
        <v/>
      </c>
      <c r="F548" s="76"/>
      <c r="G548" s="172"/>
      <c r="H548" s="175" t="e">
        <f>VLOOKUP(G548,Sheet5!$J$22:$K$25,2)</f>
        <v>#N/A</v>
      </c>
      <c r="I548" s="141"/>
      <c r="J548" s="172"/>
      <c r="K548" s="141"/>
    </row>
    <row r="549" spans="2:11" ht="15.75" thickBot="1" x14ac:dyDescent="0.3">
      <c r="B549" s="35"/>
      <c r="C549" s="36"/>
      <c r="D549" s="36"/>
      <c r="E549" s="36" t="str">
        <f t="shared" si="8"/>
        <v/>
      </c>
      <c r="F549" s="76"/>
      <c r="G549" s="172"/>
      <c r="H549" s="175" t="e">
        <f>VLOOKUP(G549,Sheet5!$J$22:$K$25,2)</f>
        <v>#N/A</v>
      </c>
      <c r="I549" s="141"/>
      <c r="J549" s="172"/>
      <c r="K549" s="141"/>
    </row>
    <row r="550" spans="2:11" ht="15.75" thickBot="1" x14ac:dyDescent="0.3">
      <c r="B550" s="35"/>
      <c r="C550" s="36"/>
      <c r="D550" s="36"/>
      <c r="E550" s="36" t="str">
        <f t="shared" si="8"/>
        <v/>
      </c>
      <c r="F550" s="76"/>
      <c r="G550" s="172"/>
      <c r="H550" s="175" t="e">
        <f>VLOOKUP(G550,Sheet5!$J$22:$K$25,2)</f>
        <v>#N/A</v>
      </c>
      <c r="I550" s="141"/>
      <c r="J550" s="172"/>
      <c r="K550" s="141"/>
    </row>
    <row r="551" spans="2:11" ht="15.75" thickBot="1" x14ac:dyDescent="0.3">
      <c r="B551" s="35"/>
      <c r="C551" s="36"/>
      <c r="D551" s="36"/>
      <c r="E551" s="36" t="str">
        <f t="shared" si="8"/>
        <v/>
      </c>
      <c r="F551" s="76"/>
      <c r="G551" s="172"/>
      <c r="H551" s="175" t="e">
        <f>VLOOKUP(G551,Sheet5!$J$22:$K$25,2)</f>
        <v>#N/A</v>
      </c>
      <c r="I551" s="141"/>
      <c r="J551" s="172"/>
      <c r="K551" s="141"/>
    </row>
    <row r="552" spans="2:11" ht="15.75" thickBot="1" x14ac:dyDescent="0.3">
      <c r="B552" s="35"/>
      <c r="C552" s="36"/>
      <c r="D552" s="36"/>
      <c r="E552" s="36" t="str">
        <f t="shared" si="8"/>
        <v/>
      </c>
      <c r="F552" s="76"/>
      <c r="G552" s="172"/>
      <c r="H552" s="175" t="e">
        <f>VLOOKUP(G552,Sheet5!$J$22:$K$25,2)</f>
        <v>#N/A</v>
      </c>
      <c r="I552" s="141"/>
      <c r="J552" s="172"/>
      <c r="K552" s="141"/>
    </row>
    <row r="553" spans="2:11" ht="15.75" thickBot="1" x14ac:dyDescent="0.3">
      <c r="B553" s="35"/>
      <c r="C553" s="36"/>
      <c r="D553" s="36"/>
      <c r="E553" s="36" t="str">
        <f t="shared" si="8"/>
        <v/>
      </c>
      <c r="F553" s="76"/>
      <c r="G553" s="172"/>
      <c r="H553" s="175" t="e">
        <f>VLOOKUP(G553,Sheet5!$J$22:$K$25,2)</f>
        <v>#N/A</v>
      </c>
      <c r="I553" s="141"/>
      <c r="J553" s="172"/>
      <c r="K553" s="141"/>
    </row>
    <row r="554" spans="2:11" ht="15.75" thickBot="1" x14ac:dyDescent="0.3">
      <c r="B554" s="35"/>
      <c r="C554" s="36"/>
      <c r="D554" s="36"/>
      <c r="E554" s="36" t="str">
        <f t="shared" si="8"/>
        <v/>
      </c>
      <c r="F554" s="76"/>
      <c r="G554" s="172"/>
      <c r="H554" s="175" t="e">
        <f>VLOOKUP(G554,Sheet5!$J$22:$K$25,2)</f>
        <v>#N/A</v>
      </c>
      <c r="I554" s="141"/>
      <c r="J554" s="172"/>
      <c r="K554" s="141"/>
    </row>
    <row r="555" spans="2:11" ht="15.75" thickBot="1" x14ac:dyDescent="0.3">
      <c r="B555" s="35"/>
      <c r="C555" s="36"/>
      <c r="D555" s="36"/>
      <c r="E555" s="36" t="str">
        <f t="shared" si="8"/>
        <v/>
      </c>
      <c r="F555" s="76"/>
      <c r="G555" s="172"/>
      <c r="H555" s="175" t="e">
        <f>VLOOKUP(G555,Sheet5!$J$22:$K$25,2)</f>
        <v>#N/A</v>
      </c>
      <c r="I555" s="141"/>
      <c r="J555" s="172"/>
      <c r="K555" s="141"/>
    </row>
    <row r="556" spans="2:11" ht="15.75" thickBot="1" x14ac:dyDescent="0.3">
      <c r="B556" s="35"/>
      <c r="C556" s="36"/>
      <c r="D556" s="36"/>
      <c r="E556" s="36" t="str">
        <f t="shared" si="8"/>
        <v/>
      </c>
      <c r="F556" s="76"/>
      <c r="G556" s="172"/>
      <c r="H556" s="175" t="e">
        <f>VLOOKUP(G556,Sheet5!$J$22:$K$25,2)</f>
        <v>#N/A</v>
      </c>
      <c r="I556" s="141"/>
      <c r="J556" s="172"/>
      <c r="K556" s="141"/>
    </row>
    <row r="557" spans="2:11" ht="15.75" thickBot="1" x14ac:dyDescent="0.3">
      <c r="B557" s="35"/>
      <c r="C557" s="36"/>
      <c r="D557" s="36"/>
      <c r="E557" s="36" t="str">
        <f t="shared" si="8"/>
        <v/>
      </c>
      <c r="F557" s="76"/>
      <c r="G557" s="172"/>
      <c r="H557" s="175" t="e">
        <f>VLOOKUP(G557,Sheet5!$J$22:$K$25,2)</f>
        <v>#N/A</v>
      </c>
      <c r="I557" s="141"/>
      <c r="J557" s="172"/>
      <c r="K557" s="141"/>
    </row>
    <row r="558" spans="2:11" ht="15.75" thickBot="1" x14ac:dyDescent="0.3">
      <c r="B558" s="35"/>
      <c r="C558" s="36"/>
      <c r="D558" s="36"/>
      <c r="E558" s="36" t="str">
        <f t="shared" si="8"/>
        <v/>
      </c>
      <c r="F558" s="76"/>
      <c r="G558" s="172"/>
      <c r="H558" s="175" t="e">
        <f>VLOOKUP(G558,Sheet5!$J$22:$K$25,2)</f>
        <v>#N/A</v>
      </c>
      <c r="I558" s="141"/>
      <c r="J558" s="172"/>
      <c r="K558" s="141"/>
    </row>
    <row r="559" spans="2:11" ht="15.75" thickBot="1" x14ac:dyDescent="0.3">
      <c r="B559" s="35"/>
      <c r="C559" s="36"/>
      <c r="D559" s="36"/>
      <c r="E559" s="36" t="str">
        <f t="shared" si="8"/>
        <v/>
      </c>
      <c r="F559" s="76"/>
      <c r="G559" s="172"/>
      <c r="H559" s="175" t="e">
        <f>VLOOKUP(G559,Sheet5!$J$22:$K$25,2)</f>
        <v>#N/A</v>
      </c>
      <c r="I559" s="141"/>
      <c r="J559" s="172"/>
      <c r="K559" s="141"/>
    </row>
    <row r="560" spans="2:11" ht="15.75" thickBot="1" x14ac:dyDescent="0.3">
      <c r="B560" s="35"/>
      <c r="C560" s="36"/>
      <c r="D560" s="36"/>
      <c r="E560" s="36" t="str">
        <f t="shared" si="8"/>
        <v/>
      </c>
      <c r="F560" s="76"/>
      <c r="G560" s="172"/>
      <c r="H560" s="175" t="e">
        <f>VLOOKUP(G560,Sheet5!$J$22:$K$25,2)</f>
        <v>#N/A</v>
      </c>
      <c r="I560" s="141"/>
      <c r="J560" s="172"/>
      <c r="K560" s="141"/>
    </row>
    <row r="561" spans="2:11" ht="15.75" thickBot="1" x14ac:dyDescent="0.3">
      <c r="B561" s="35"/>
      <c r="C561" s="36"/>
      <c r="D561" s="36"/>
      <c r="E561" s="36" t="str">
        <f t="shared" si="8"/>
        <v/>
      </c>
      <c r="F561" s="76"/>
      <c r="G561" s="172"/>
      <c r="H561" s="175" t="e">
        <f>VLOOKUP(G561,Sheet5!$J$22:$K$25,2)</f>
        <v>#N/A</v>
      </c>
      <c r="I561" s="141"/>
      <c r="J561" s="172"/>
      <c r="K561" s="141"/>
    </row>
    <row r="562" spans="2:11" ht="15.75" thickBot="1" x14ac:dyDescent="0.3">
      <c r="B562" s="35"/>
      <c r="C562" s="36"/>
      <c r="D562" s="36"/>
      <c r="E562" s="36" t="str">
        <f t="shared" si="8"/>
        <v/>
      </c>
      <c r="F562" s="76"/>
      <c r="G562" s="172"/>
      <c r="H562" s="175" t="e">
        <f>VLOOKUP(G562,Sheet5!$J$22:$K$25,2)</f>
        <v>#N/A</v>
      </c>
      <c r="I562" s="141"/>
      <c r="J562" s="172"/>
      <c r="K562" s="141"/>
    </row>
    <row r="563" spans="2:11" ht="15.75" thickBot="1" x14ac:dyDescent="0.3">
      <c r="B563" s="35"/>
      <c r="C563" s="36"/>
      <c r="D563" s="36"/>
      <c r="E563" s="36" t="str">
        <f t="shared" si="8"/>
        <v/>
      </c>
      <c r="F563" s="76"/>
      <c r="G563" s="172"/>
      <c r="H563" s="175" t="e">
        <f>VLOOKUP(G563,Sheet5!$J$22:$K$25,2)</f>
        <v>#N/A</v>
      </c>
      <c r="I563" s="141"/>
      <c r="J563" s="172"/>
      <c r="K563" s="141"/>
    </row>
    <row r="564" spans="2:11" ht="15.75" thickBot="1" x14ac:dyDescent="0.3">
      <c r="B564" s="35"/>
      <c r="C564" s="36"/>
      <c r="D564" s="36"/>
      <c r="E564" s="36" t="str">
        <f t="shared" si="8"/>
        <v/>
      </c>
      <c r="F564" s="76"/>
      <c r="G564" s="172"/>
      <c r="H564" s="175" t="e">
        <f>VLOOKUP(G564,Sheet5!$J$22:$K$25,2)</f>
        <v>#N/A</v>
      </c>
      <c r="I564" s="141"/>
      <c r="J564" s="172"/>
      <c r="K564" s="141"/>
    </row>
    <row r="565" spans="2:11" ht="15.75" thickBot="1" x14ac:dyDescent="0.3">
      <c r="B565" s="35"/>
      <c r="C565" s="36"/>
      <c r="D565" s="36"/>
      <c r="E565" s="36" t="str">
        <f t="shared" si="8"/>
        <v/>
      </c>
      <c r="F565" s="76"/>
      <c r="G565" s="172"/>
      <c r="H565" s="175" t="e">
        <f>VLOOKUP(G565,Sheet5!$J$22:$K$25,2)</f>
        <v>#N/A</v>
      </c>
      <c r="I565" s="141"/>
      <c r="J565" s="172"/>
      <c r="K565" s="141"/>
    </row>
    <row r="566" spans="2:11" ht="15.75" thickBot="1" x14ac:dyDescent="0.3">
      <c r="B566" s="35"/>
      <c r="C566" s="36"/>
      <c r="D566" s="36"/>
      <c r="E566" s="36" t="str">
        <f t="shared" si="8"/>
        <v/>
      </c>
      <c r="F566" s="76"/>
      <c r="G566" s="172"/>
      <c r="H566" s="175" t="e">
        <f>VLOOKUP(G566,Sheet5!$J$22:$K$25,2)</f>
        <v>#N/A</v>
      </c>
      <c r="I566" s="141"/>
      <c r="J566" s="172"/>
      <c r="K566" s="141"/>
    </row>
    <row r="567" spans="2:11" ht="15.75" thickBot="1" x14ac:dyDescent="0.3">
      <c r="B567" s="35"/>
      <c r="C567" s="36"/>
      <c r="D567" s="36"/>
      <c r="E567" s="36" t="str">
        <f t="shared" si="8"/>
        <v/>
      </c>
      <c r="F567" s="76"/>
      <c r="G567" s="172"/>
      <c r="H567" s="175" t="e">
        <f>VLOOKUP(G567,Sheet5!$J$22:$K$25,2)</f>
        <v>#N/A</v>
      </c>
      <c r="I567" s="141"/>
      <c r="J567" s="172"/>
      <c r="K567" s="141"/>
    </row>
    <row r="568" spans="2:11" ht="15.75" thickBot="1" x14ac:dyDescent="0.3">
      <c r="B568" s="35"/>
      <c r="C568" s="36"/>
      <c r="D568" s="36"/>
      <c r="E568" s="36" t="str">
        <f t="shared" si="8"/>
        <v/>
      </c>
      <c r="F568" s="76"/>
      <c r="G568" s="172"/>
      <c r="H568" s="175" t="e">
        <f>VLOOKUP(G568,Sheet5!$J$22:$K$25,2)</f>
        <v>#N/A</v>
      </c>
      <c r="I568" s="141"/>
      <c r="J568" s="172"/>
      <c r="K568" s="141"/>
    </row>
    <row r="569" spans="2:11" ht="15.75" thickBot="1" x14ac:dyDescent="0.3">
      <c r="B569" s="35"/>
      <c r="C569" s="36"/>
      <c r="D569" s="36"/>
      <c r="E569" s="36" t="str">
        <f t="shared" si="8"/>
        <v/>
      </c>
      <c r="F569" s="76"/>
      <c r="G569" s="172"/>
      <c r="H569" s="175" t="e">
        <f>VLOOKUP(G569,Sheet5!$J$22:$K$25,2)</f>
        <v>#N/A</v>
      </c>
      <c r="I569" s="141"/>
      <c r="J569" s="172"/>
      <c r="K569" s="141"/>
    </row>
    <row r="570" spans="2:11" ht="15.75" thickBot="1" x14ac:dyDescent="0.3">
      <c r="B570" s="35"/>
      <c r="C570" s="36"/>
      <c r="D570" s="36"/>
      <c r="E570" s="36" t="str">
        <f t="shared" si="8"/>
        <v/>
      </c>
      <c r="F570" s="76"/>
      <c r="G570" s="172"/>
      <c r="H570" s="175" t="e">
        <f>VLOOKUP(G570,Sheet5!$J$22:$K$25,2)</f>
        <v>#N/A</v>
      </c>
      <c r="I570" s="141"/>
      <c r="J570" s="172"/>
      <c r="K570" s="141"/>
    </row>
    <row r="571" spans="2:11" ht="15.75" thickBot="1" x14ac:dyDescent="0.3">
      <c r="B571" s="35"/>
      <c r="C571" s="36"/>
      <c r="D571" s="36"/>
      <c r="E571" s="36" t="str">
        <f t="shared" si="8"/>
        <v/>
      </c>
      <c r="F571" s="76"/>
      <c r="G571" s="172"/>
      <c r="H571" s="175" t="e">
        <f>VLOOKUP(G571,Sheet5!$J$22:$K$25,2)</f>
        <v>#N/A</v>
      </c>
      <c r="I571" s="141"/>
      <c r="J571" s="172"/>
      <c r="K571" s="141"/>
    </row>
    <row r="572" spans="2:11" ht="15.75" thickBot="1" x14ac:dyDescent="0.3">
      <c r="B572" s="35"/>
      <c r="C572" s="36"/>
      <c r="D572" s="36"/>
      <c r="E572" s="36" t="str">
        <f t="shared" si="8"/>
        <v/>
      </c>
      <c r="F572" s="76"/>
      <c r="G572" s="172"/>
      <c r="H572" s="175" t="e">
        <f>VLOOKUP(G572,Sheet5!$J$22:$K$25,2)</f>
        <v>#N/A</v>
      </c>
      <c r="I572" s="141"/>
      <c r="J572" s="172"/>
      <c r="K572" s="141"/>
    </row>
    <row r="573" spans="2:11" ht="15.75" thickBot="1" x14ac:dyDescent="0.3">
      <c r="B573" s="35"/>
      <c r="C573" s="36"/>
      <c r="D573" s="36"/>
      <c r="E573" s="36" t="str">
        <f t="shared" si="8"/>
        <v/>
      </c>
      <c r="F573" s="76"/>
      <c r="G573" s="172"/>
      <c r="H573" s="175" t="e">
        <f>VLOOKUP(G573,Sheet5!$J$22:$K$25,2)</f>
        <v>#N/A</v>
      </c>
      <c r="I573" s="141"/>
      <c r="J573" s="172"/>
      <c r="K573" s="141"/>
    </row>
    <row r="574" spans="2:11" ht="15.75" thickBot="1" x14ac:dyDescent="0.3">
      <c r="B574" s="35"/>
      <c r="C574" s="36"/>
      <c r="D574" s="36"/>
      <c r="E574" s="36" t="str">
        <f t="shared" si="8"/>
        <v/>
      </c>
      <c r="F574" s="76"/>
      <c r="G574" s="172"/>
      <c r="H574" s="175" t="e">
        <f>VLOOKUP(G574,Sheet5!$J$22:$K$25,2)</f>
        <v>#N/A</v>
      </c>
      <c r="I574" s="141"/>
      <c r="J574" s="172"/>
      <c r="K574" s="141"/>
    </row>
    <row r="575" spans="2:11" ht="15.75" thickBot="1" x14ac:dyDescent="0.3">
      <c r="B575" s="35"/>
      <c r="C575" s="36"/>
      <c r="D575" s="36"/>
      <c r="E575" s="36" t="str">
        <f t="shared" si="8"/>
        <v/>
      </c>
      <c r="F575" s="76"/>
      <c r="G575" s="172"/>
      <c r="H575" s="175" t="e">
        <f>VLOOKUP(G575,Sheet5!$J$22:$K$25,2)</f>
        <v>#N/A</v>
      </c>
      <c r="I575" s="141"/>
      <c r="J575" s="172"/>
      <c r="K575" s="141"/>
    </row>
    <row r="576" spans="2:11" ht="15.75" thickBot="1" x14ac:dyDescent="0.3">
      <c r="B576" s="35"/>
      <c r="C576" s="36"/>
      <c r="D576" s="36"/>
      <c r="E576" s="36" t="str">
        <f t="shared" si="8"/>
        <v/>
      </c>
      <c r="F576" s="76"/>
      <c r="G576" s="172"/>
      <c r="H576" s="175" t="e">
        <f>VLOOKUP(G576,Sheet5!$J$22:$K$25,2)</f>
        <v>#N/A</v>
      </c>
      <c r="I576" s="141"/>
      <c r="J576" s="172"/>
      <c r="K576" s="141"/>
    </row>
    <row r="577" spans="2:11" ht="15.75" thickBot="1" x14ac:dyDescent="0.3">
      <c r="B577" s="35"/>
      <c r="C577" s="36"/>
      <c r="D577" s="36"/>
      <c r="E577" s="36" t="str">
        <f t="shared" si="8"/>
        <v/>
      </c>
      <c r="F577" s="76"/>
      <c r="G577" s="172"/>
      <c r="H577" s="175" t="e">
        <f>VLOOKUP(G577,Sheet5!$J$22:$K$25,2)</f>
        <v>#N/A</v>
      </c>
      <c r="I577" s="141"/>
      <c r="J577" s="172"/>
      <c r="K577" s="141"/>
    </row>
    <row r="578" spans="2:11" ht="15.75" thickBot="1" x14ac:dyDescent="0.3">
      <c r="B578" s="35"/>
      <c r="C578" s="36"/>
      <c r="D578" s="36"/>
      <c r="E578" s="36" t="str">
        <f t="shared" si="8"/>
        <v/>
      </c>
      <c r="F578" s="76"/>
      <c r="G578" s="172"/>
      <c r="H578" s="175" t="e">
        <f>VLOOKUP(G578,Sheet5!$J$22:$K$25,2)</f>
        <v>#N/A</v>
      </c>
      <c r="I578" s="141"/>
      <c r="J578" s="172"/>
      <c r="K578" s="141"/>
    </row>
    <row r="579" spans="2:11" ht="15.75" thickBot="1" x14ac:dyDescent="0.3">
      <c r="B579" s="35"/>
      <c r="C579" s="36"/>
      <c r="D579" s="36"/>
      <c r="E579" s="36" t="str">
        <f t="shared" si="8"/>
        <v/>
      </c>
      <c r="F579" s="76"/>
      <c r="G579" s="172"/>
      <c r="H579" s="175" t="e">
        <f>VLOOKUP(G579,Sheet5!$J$22:$K$25,2)</f>
        <v>#N/A</v>
      </c>
      <c r="I579" s="141"/>
      <c r="J579" s="172"/>
      <c r="K579" s="141"/>
    </row>
    <row r="580" spans="2:11" ht="15.75" thickBot="1" x14ac:dyDescent="0.3">
      <c r="B580" s="35"/>
      <c r="C580" s="36"/>
      <c r="D580" s="36"/>
      <c r="E580" s="36" t="str">
        <f t="shared" si="8"/>
        <v/>
      </c>
      <c r="F580" s="76"/>
      <c r="G580" s="172"/>
      <c r="H580" s="175" t="e">
        <f>VLOOKUP(G580,Sheet5!$J$22:$K$25,2)</f>
        <v>#N/A</v>
      </c>
      <c r="I580" s="141"/>
      <c r="J580" s="172"/>
      <c r="K580" s="141"/>
    </row>
    <row r="581" spans="2:11" ht="15.75" thickBot="1" x14ac:dyDescent="0.3">
      <c r="B581" s="35"/>
      <c r="C581" s="36"/>
      <c r="D581" s="36"/>
      <c r="E581" s="36" t="str">
        <f t="shared" si="8"/>
        <v/>
      </c>
      <c r="F581" s="76"/>
      <c r="G581" s="172"/>
      <c r="H581" s="175" t="e">
        <f>VLOOKUP(G581,Sheet5!$J$22:$K$25,2)</f>
        <v>#N/A</v>
      </c>
      <c r="I581" s="141"/>
      <c r="J581" s="172"/>
      <c r="K581" s="141"/>
    </row>
    <row r="582" spans="2:11" ht="15.75" thickBot="1" x14ac:dyDescent="0.3">
      <c r="B582" s="35"/>
      <c r="C582" s="36"/>
      <c r="D582" s="36"/>
      <c r="E582" s="36" t="str">
        <f t="shared" si="8"/>
        <v/>
      </c>
      <c r="F582" s="76"/>
      <c r="G582" s="172"/>
      <c r="H582" s="175" t="e">
        <f>VLOOKUP(G582,Sheet5!$J$22:$K$25,2)</f>
        <v>#N/A</v>
      </c>
      <c r="I582" s="141"/>
      <c r="J582" s="172"/>
      <c r="K582" s="141"/>
    </row>
    <row r="583" spans="2:11" ht="15.75" thickBot="1" x14ac:dyDescent="0.3">
      <c r="B583" s="35"/>
      <c r="C583" s="36"/>
      <c r="D583" s="36"/>
      <c r="E583" s="36" t="str">
        <f t="shared" si="8"/>
        <v/>
      </c>
      <c r="F583" s="76"/>
      <c r="G583" s="172"/>
      <c r="H583" s="175" t="e">
        <f>VLOOKUP(G583,Sheet5!$J$22:$K$25,2)</f>
        <v>#N/A</v>
      </c>
      <c r="I583" s="141"/>
      <c r="J583" s="172"/>
      <c r="K583" s="141"/>
    </row>
    <row r="584" spans="2:11" ht="15.75" thickBot="1" x14ac:dyDescent="0.3">
      <c r="B584" s="35"/>
      <c r="C584" s="36"/>
      <c r="D584" s="36"/>
      <c r="E584" s="36" t="str">
        <f t="shared" si="8"/>
        <v/>
      </c>
      <c r="F584" s="76"/>
      <c r="G584" s="172"/>
      <c r="H584" s="175" t="e">
        <f>VLOOKUP(G584,Sheet5!$J$22:$K$25,2)</f>
        <v>#N/A</v>
      </c>
      <c r="I584" s="141"/>
      <c r="J584" s="172"/>
      <c r="K584" s="141"/>
    </row>
    <row r="585" spans="2:11" ht="15.75" thickBot="1" x14ac:dyDescent="0.3">
      <c r="B585" s="35"/>
      <c r="C585" s="36"/>
      <c r="D585" s="36"/>
      <c r="E585" s="36" t="str">
        <f t="shared" si="8"/>
        <v/>
      </c>
      <c r="F585" s="76"/>
      <c r="G585" s="172"/>
      <c r="H585" s="175" t="e">
        <f>VLOOKUP(G585,Sheet5!$J$22:$K$25,2)</f>
        <v>#N/A</v>
      </c>
      <c r="I585" s="141"/>
      <c r="J585" s="172"/>
      <c r="K585" s="141"/>
    </row>
    <row r="586" spans="2:11" ht="15.75" thickBot="1" x14ac:dyDescent="0.3">
      <c r="B586" s="35"/>
      <c r="C586" s="36"/>
      <c r="D586" s="36"/>
      <c r="E586" s="36" t="str">
        <f t="shared" si="8"/>
        <v/>
      </c>
      <c r="F586" s="76"/>
      <c r="G586" s="172"/>
      <c r="H586" s="175" t="e">
        <f>VLOOKUP(G586,Sheet5!$J$22:$K$25,2)</f>
        <v>#N/A</v>
      </c>
      <c r="I586" s="141"/>
      <c r="J586" s="172"/>
      <c r="K586" s="141"/>
    </row>
    <row r="587" spans="2:11" ht="15.75" thickBot="1" x14ac:dyDescent="0.3">
      <c r="B587" s="35"/>
      <c r="C587" s="36"/>
      <c r="D587" s="36"/>
      <c r="E587" s="36" t="str">
        <f t="shared" si="8"/>
        <v/>
      </c>
      <c r="F587" s="76"/>
      <c r="G587" s="172"/>
      <c r="H587" s="175" t="e">
        <f>VLOOKUP(G587,Sheet5!$J$22:$K$25,2)</f>
        <v>#N/A</v>
      </c>
      <c r="I587" s="141"/>
      <c r="J587" s="172"/>
      <c r="K587" s="141"/>
    </row>
    <row r="588" spans="2:11" ht="15.75" thickBot="1" x14ac:dyDescent="0.3">
      <c r="B588" s="35"/>
      <c r="C588" s="36"/>
      <c r="D588" s="36"/>
      <c r="E588" s="36" t="str">
        <f t="shared" si="8"/>
        <v/>
      </c>
      <c r="F588" s="76"/>
      <c r="G588" s="172"/>
      <c r="H588" s="175" t="e">
        <f>VLOOKUP(G588,Sheet5!$J$22:$K$25,2)</f>
        <v>#N/A</v>
      </c>
      <c r="I588" s="141"/>
      <c r="J588" s="172"/>
      <c r="K588" s="141"/>
    </row>
    <row r="589" spans="2:11" ht="15.75" thickBot="1" x14ac:dyDescent="0.3">
      <c r="B589" s="35"/>
      <c r="C589" s="36"/>
      <c r="D589" s="36"/>
      <c r="E589" s="36" t="str">
        <f t="shared" si="8"/>
        <v/>
      </c>
      <c r="F589" s="76"/>
      <c r="G589" s="172"/>
      <c r="H589" s="175" t="e">
        <f>VLOOKUP(G589,Sheet5!$J$22:$K$25,2)</f>
        <v>#N/A</v>
      </c>
      <c r="I589" s="141"/>
      <c r="J589" s="172"/>
      <c r="K589" s="141"/>
    </row>
    <row r="590" spans="2:11" ht="15.75" thickBot="1" x14ac:dyDescent="0.3">
      <c r="B590" s="35"/>
      <c r="C590" s="36"/>
      <c r="D590" s="36"/>
      <c r="E590" s="36" t="str">
        <f t="shared" si="8"/>
        <v/>
      </c>
      <c r="F590" s="76"/>
      <c r="G590" s="172"/>
      <c r="H590" s="175" t="e">
        <f>VLOOKUP(G590,Sheet5!$J$22:$K$25,2)</f>
        <v>#N/A</v>
      </c>
      <c r="I590" s="141"/>
      <c r="J590" s="172"/>
      <c r="K590" s="141"/>
    </row>
    <row r="591" spans="2:11" ht="15.75" thickBot="1" x14ac:dyDescent="0.3">
      <c r="B591" s="35"/>
      <c r="C591" s="36"/>
      <c r="D591" s="36"/>
      <c r="E591" s="36" t="str">
        <f t="shared" ref="E591:E654" si="9">D591&amp;C591</f>
        <v/>
      </c>
      <c r="F591" s="76"/>
      <c r="G591" s="172"/>
      <c r="H591" s="175" t="e">
        <f>VLOOKUP(G591,Sheet5!$J$22:$K$25,2)</f>
        <v>#N/A</v>
      </c>
      <c r="I591" s="141"/>
      <c r="J591" s="172"/>
      <c r="K591" s="141"/>
    </row>
    <row r="592" spans="2:11" ht="15.75" thickBot="1" x14ac:dyDescent="0.3">
      <c r="B592" s="35"/>
      <c r="C592" s="36"/>
      <c r="D592" s="36"/>
      <c r="E592" s="36" t="str">
        <f t="shared" si="9"/>
        <v/>
      </c>
      <c r="F592" s="76"/>
      <c r="G592" s="172"/>
      <c r="H592" s="175" t="e">
        <f>VLOOKUP(G592,Sheet5!$J$22:$K$25,2)</f>
        <v>#N/A</v>
      </c>
      <c r="I592" s="141"/>
      <c r="J592" s="172"/>
      <c r="K592" s="141"/>
    </row>
    <row r="593" spans="2:11" ht="15.75" thickBot="1" x14ac:dyDescent="0.3">
      <c r="B593" s="35"/>
      <c r="C593" s="36"/>
      <c r="D593" s="36"/>
      <c r="E593" s="36" t="str">
        <f t="shared" si="9"/>
        <v/>
      </c>
      <c r="F593" s="76"/>
      <c r="G593" s="172"/>
      <c r="H593" s="175" t="e">
        <f>VLOOKUP(G593,Sheet5!$J$22:$K$25,2)</f>
        <v>#N/A</v>
      </c>
      <c r="I593" s="141"/>
      <c r="J593" s="172"/>
      <c r="K593" s="141"/>
    </row>
    <row r="594" spans="2:11" ht="15.75" thickBot="1" x14ac:dyDescent="0.3">
      <c r="B594" s="35"/>
      <c r="C594" s="36"/>
      <c r="D594" s="36"/>
      <c r="E594" s="36" t="str">
        <f t="shared" si="9"/>
        <v/>
      </c>
      <c r="F594" s="76"/>
      <c r="G594" s="172"/>
      <c r="H594" s="175" t="e">
        <f>VLOOKUP(G594,Sheet5!$J$22:$K$25,2)</f>
        <v>#N/A</v>
      </c>
      <c r="I594" s="141"/>
      <c r="J594" s="172"/>
      <c r="K594" s="141"/>
    </row>
    <row r="595" spans="2:11" ht="15.75" thickBot="1" x14ac:dyDescent="0.3">
      <c r="B595" s="35"/>
      <c r="C595" s="36"/>
      <c r="D595" s="36"/>
      <c r="E595" s="36" t="str">
        <f t="shared" si="9"/>
        <v/>
      </c>
      <c r="F595" s="76"/>
      <c r="G595" s="172"/>
      <c r="H595" s="175" t="e">
        <f>VLOOKUP(G595,Sheet5!$J$22:$K$25,2)</f>
        <v>#N/A</v>
      </c>
      <c r="I595" s="141"/>
      <c r="J595" s="172"/>
      <c r="K595" s="141"/>
    </row>
    <row r="596" spans="2:11" ht="15.75" thickBot="1" x14ac:dyDescent="0.3">
      <c r="B596" s="35"/>
      <c r="C596" s="36"/>
      <c r="D596" s="36"/>
      <c r="E596" s="36" t="str">
        <f t="shared" si="9"/>
        <v/>
      </c>
      <c r="F596" s="76"/>
      <c r="G596" s="172"/>
      <c r="H596" s="175" t="e">
        <f>VLOOKUP(G596,Sheet5!$J$22:$K$25,2)</f>
        <v>#N/A</v>
      </c>
      <c r="I596" s="141"/>
      <c r="J596" s="172"/>
      <c r="K596" s="141"/>
    </row>
    <row r="597" spans="2:11" ht="15.75" thickBot="1" x14ac:dyDescent="0.3">
      <c r="B597" s="35"/>
      <c r="C597" s="36"/>
      <c r="D597" s="36"/>
      <c r="E597" s="36" t="str">
        <f t="shared" si="9"/>
        <v/>
      </c>
      <c r="F597" s="76"/>
      <c r="G597" s="172"/>
      <c r="H597" s="175" t="e">
        <f>VLOOKUP(G597,Sheet5!$J$22:$K$25,2)</f>
        <v>#N/A</v>
      </c>
      <c r="I597" s="141"/>
      <c r="J597" s="172"/>
      <c r="K597" s="141"/>
    </row>
    <row r="598" spans="2:11" ht="15.75" thickBot="1" x14ac:dyDescent="0.3">
      <c r="B598" s="35"/>
      <c r="C598" s="36"/>
      <c r="D598" s="36"/>
      <c r="E598" s="36" t="str">
        <f t="shared" si="9"/>
        <v/>
      </c>
      <c r="F598" s="76"/>
      <c r="G598" s="172"/>
      <c r="H598" s="175" t="e">
        <f>VLOOKUP(G598,Sheet5!$J$22:$K$25,2)</f>
        <v>#N/A</v>
      </c>
      <c r="I598" s="141"/>
      <c r="J598" s="172"/>
      <c r="K598" s="141"/>
    </row>
    <row r="599" spans="2:11" ht="15.75" thickBot="1" x14ac:dyDescent="0.3">
      <c r="B599" s="35"/>
      <c r="C599" s="36"/>
      <c r="D599" s="36"/>
      <c r="E599" s="36" t="str">
        <f t="shared" si="9"/>
        <v/>
      </c>
      <c r="F599" s="76"/>
      <c r="G599" s="172"/>
      <c r="H599" s="175" t="e">
        <f>VLOOKUP(G599,Sheet5!$J$22:$K$25,2)</f>
        <v>#N/A</v>
      </c>
      <c r="I599" s="141"/>
      <c r="J599" s="172"/>
      <c r="K599" s="141"/>
    </row>
    <row r="600" spans="2:11" ht="15.75" thickBot="1" x14ac:dyDescent="0.3">
      <c r="B600" s="35"/>
      <c r="C600" s="36"/>
      <c r="D600" s="36"/>
      <c r="E600" s="36" t="str">
        <f t="shared" si="9"/>
        <v/>
      </c>
      <c r="F600" s="76"/>
      <c r="G600" s="172"/>
      <c r="H600" s="175" t="e">
        <f>VLOOKUP(G600,Sheet5!$J$22:$K$25,2)</f>
        <v>#N/A</v>
      </c>
      <c r="I600" s="141"/>
      <c r="J600" s="172"/>
      <c r="K600" s="141"/>
    </row>
    <row r="601" spans="2:11" ht="15.75" thickBot="1" x14ac:dyDescent="0.3">
      <c r="B601" s="35"/>
      <c r="C601" s="36"/>
      <c r="D601" s="36"/>
      <c r="E601" s="36" t="str">
        <f t="shared" si="9"/>
        <v/>
      </c>
      <c r="F601" s="76"/>
      <c r="G601" s="172"/>
      <c r="H601" s="175" t="e">
        <f>VLOOKUP(G601,Sheet5!$J$22:$K$25,2)</f>
        <v>#N/A</v>
      </c>
      <c r="I601" s="141"/>
      <c r="J601" s="172"/>
      <c r="K601" s="141"/>
    </row>
    <row r="602" spans="2:11" ht="15.75" thickBot="1" x14ac:dyDescent="0.3">
      <c r="B602" s="35"/>
      <c r="C602" s="36"/>
      <c r="D602" s="36"/>
      <c r="E602" s="36" t="str">
        <f t="shared" si="9"/>
        <v/>
      </c>
      <c r="F602" s="76"/>
      <c r="G602" s="172"/>
      <c r="H602" s="175" t="e">
        <f>VLOOKUP(G602,Sheet5!$J$22:$K$25,2)</f>
        <v>#N/A</v>
      </c>
      <c r="I602" s="141"/>
      <c r="J602" s="172"/>
      <c r="K602" s="141"/>
    </row>
    <row r="603" spans="2:11" ht="15.75" thickBot="1" x14ac:dyDescent="0.3">
      <c r="B603" s="35"/>
      <c r="C603" s="36"/>
      <c r="D603" s="36"/>
      <c r="E603" s="36" t="str">
        <f t="shared" si="9"/>
        <v/>
      </c>
      <c r="F603" s="76"/>
      <c r="G603" s="172"/>
      <c r="H603" s="175" t="e">
        <f>VLOOKUP(G603,Sheet5!$J$22:$K$25,2)</f>
        <v>#N/A</v>
      </c>
      <c r="I603" s="141"/>
      <c r="J603" s="172"/>
      <c r="K603" s="141"/>
    </row>
    <row r="604" spans="2:11" ht="15.75" thickBot="1" x14ac:dyDescent="0.3">
      <c r="B604" s="35"/>
      <c r="C604" s="36"/>
      <c r="D604" s="36"/>
      <c r="E604" s="36" t="str">
        <f t="shared" si="9"/>
        <v/>
      </c>
      <c r="F604" s="76"/>
      <c r="G604" s="172"/>
      <c r="H604" s="175" t="e">
        <f>VLOOKUP(G604,Sheet5!$J$22:$K$25,2)</f>
        <v>#N/A</v>
      </c>
      <c r="I604" s="141"/>
      <c r="J604" s="172"/>
      <c r="K604" s="141"/>
    </row>
    <row r="605" spans="2:11" ht="15.75" thickBot="1" x14ac:dyDescent="0.3">
      <c r="B605" s="35"/>
      <c r="C605" s="36"/>
      <c r="D605" s="36"/>
      <c r="E605" s="36" t="str">
        <f t="shared" si="9"/>
        <v/>
      </c>
      <c r="F605" s="76"/>
      <c r="G605" s="172"/>
      <c r="H605" s="175" t="e">
        <f>VLOOKUP(G605,Sheet5!$J$22:$K$25,2)</f>
        <v>#N/A</v>
      </c>
      <c r="I605" s="141"/>
      <c r="J605" s="172"/>
      <c r="K605" s="141"/>
    </row>
    <row r="606" spans="2:11" ht="15.75" thickBot="1" x14ac:dyDescent="0.3">
      <c r="B606" s="35"/>
      <c r="C606" s="36"/>
      <c r="D606" s="36"/>
      <c r="E606" s="36" t="str">
        <f t="shared" si="9"/>
        <v/>
      </c>
      <c r="F606" s="76"/>
      <c r="G606" s="172"/>
      <c r="H606" s="175" t="e">
        <f>VLOOKUP(G606,Sheet5!$J$22:$K$25,2)</f>
        <v>#N/A</v>
      </c>
      <c r="I606" s="141"/>
      <c r="J606" s="172"/>
      <c r="K606" s="141"/>
    </row>
    <row r="607" spans="2:11" ht="15.75" thickBot="1" x14ac:dyDescent="0.3">
      <c r="B607" s="35"/>
      <c r="C607" s="36"/>
      <c r="D607" s="36"/>
      <c r="E607" s="36" t="str">
        <f t="shared" si="9"/>
        <v/>
      </c>
      <c r="F607" s="76"/>
      <c r="G607" s="172"/>
      <c r="H607" s="175" t="e">
        <f>VLOOKUP(G607,Sheet5!$J$22:$K$25,2)</f>
        <v>#N/A</v>
      </c>
      <c r="I607" s="141"/>
      <c r="J607" s="172"/>
      <c r="K607" s="141"/>
    </row>
    <row r="608" spans="2:11" ht="15.75" thickBot="1" x14ac:dyDescent="0.3">
      <c r="B608" s="35"/>
      <c r="C608" s="36"/>
      <c r="D608" s="36"/>
      <c r="E608" s="36" t="str">
        <f t="shared" si="9"/>
        <v/>
      </c>
      <c r="F608" s="76"/>
      <c r="G608" s="172"/>
      <c r="H608" s="175" t="e">
        <f>VLOOKUP(G608,Sheet5!$J$22:$K$25,2)</f>
        <v>#N/A</v>
      </c>
      <c r="I608" s="141"/>
      <c r="J608" s="172"/>
      <c r="K608" s="141"/>
    </row>
    <row r="609" spans="2:11" ht="15.75" thickBot="1" x14ac:dyDescent="0.3">
      <c r="B609" s="35"/>
      <c r="C609" s="36"/>
      <c r="D609" s="36"/>
      <c r="E609" s="36" t="str">
        <f t="shared" si="9"/>
        <v/>
      </c>
      <c r="F609" s="76"/>
      <c r="G609" s="172"/>
      <c r="H609" s="175" t="e">
        <f>VLOOKUP(G609,Sheet5!$J$22:$K$25,2)</f>
        <v>#N/A</v>
      </c>
      <c r="I609" s="141"/>
      <c r="J609" s="172"/>
      <c r="K609" s="141"/>
    </row>
    <row r="610" spans="2:11" ht="15.75" thickBot="1" x14ac:dyDescent="0.3">
      <c r="B610" s="35"/>
      <c r="C610" s="36"/>
      <c r="D610" s="36"/>
      <c r="E610" s="36" t="str">
        <f t="shared" si="9"/>
        <v/>
      </c>
      <c r="F610" s="76"/>
      <c r="G610" s="172"/>
      <c r="H610" s="175" t="e">
        <f>VLOOKUP(G610,Sheet5!$J$22:$K$25,2)</f>
        <v>#N/A</v>
      </c>
      <c r="I610" s="141"/>
      <c r="J610" s="172"/>
      <c r="K610" s="141"/>
    </row>
    <row r="611" spans="2:11" ht="15.75" thickBot="1" x14ac:dyDescent="0.3">
      <c r="B611" s="35"/>
      <c r="C611" s="36"/>
      <c r="D611" s="36"/>
      <c r="E611" s="36" t="str">
        <f t="shared" si="9"/>
        <v/>
      </c>
      <c r="F611" s="76"/>
      <c r="G611" s="172"/>
      <c r="H611" s="175" t="e">
        <f>VLOOKUP(G611,Sheet5!$J$22:$K$25,2)</f>
        <v>#N/A</v>
      </c>
      <c r="I611" s="141"/>
      <c r="J611" s="172"/>
      <c r="K611" s="141"/>
    </row>
    <row r="612" spans="2:11" ht="15.75" thickBot="1" x14ac:dyDescent="0.3">
      <c r="B612" s="35"/>
      <c r="C612" s="36"/>
      <c r="D612" s="36"/>
      <c r="E612" s="36" t="str">
        <f t="shared" si="9"/>
        <v/>
      </c>
      <c r="F612" s="76"/>
      <c r="G612" s="172"/>
      <c r="H612" s="175" t="e">
        <f>VLOOKUP(G612,Sheet5!$J$22:$K$25,2)</f>
        <v>#N/A</v>
      </c>
      <c r="I612" s="141"/>
      <c r="J612" s="172"/>
      <c r="K612" s="141"/>
    </row>
    <row r="613" spans="2:11" ht="15.75" thickBot="1" x14ac:dyDescent="0.3">
      <c r="B613" s="35"/>
      <c r="C613" s="36"/>
      <c r="D613" s="36"/>
      <c r="E613" s="36" t="str">
        <f t="shared" si="9"/>
        <v/>
      </c>
      <c r="F613" s="76"/>
      <c r="G613" s="172"/>
      <c r="H613" s="175" t="e">
        <f>VLOOKUP(G613,Sheet5!$J$22:$K$25,2)</f>
        <v>#N/A</v>
      </c>
      <c r="I613" s="141"/>
      <c r="J613" s="172"/>
      <c r="K613" s="141"/>
    </row>
    <row r="614" spans="2:11" ht="15.75" thickBot="1" x14ac:dyDescent="0.3">
      <c r="B614" s="35"/>
      <c r="C614" s="36"/>
      <c r="D614" s="36"/>
      <c r="E614" s="36" t="str">
        <f t="shared" si="9"/>
        <v/>
      </c>
      <c r="F614" s="76"/>
      <c r="G614" s="172"/>
      <c r="H614" s="175" t="e">
        <f>VLOOKUP(G614,Sheet5!$J$22:$K$25,2)</f>
        <v>#N/A</v>
      </c>
      <c r="I614" s="141"/>
      <c r="J614" s="172"/>
      <c r="K614" s="141"/>
    </row>
    <row r="615" spans="2:11" ht="15.75" thickBot="1" x14ac:dyDescent="0.3">
      <c r="B615" s="35"/>
      <c r="C615" s="36"/>
      <c r="D615" s="36"/>
      <c r="E615" s="36" t="str">
        <f t="shared" si="9"/>
        <v/>
      </c>
      <c r="F615" s="76"/>
      <c r="G615" s="172"/>
      <c r="H615" s="175" t="e">
        <f>VLOOKUP(G615,Sheet5!$J$22:$K$25,2)</f>
        <v>#N/A</v>
      </c>
      <c r="I615" s="141"/>
      <c r="J615" s="172"/>
      <c r="K615" s="141"/>
    </row>
    <row r="616" spans="2:11" ht="15.75" thickBot="1" x14ac:dyDescent="0.3">
      <c r="B616" s="35"/>
      <c r="C616" s="36"/>
      <c r="D616" s="36"/>
      <c r="E616" s="36" t="str">
        <f t="shared" si="9"/>
        <v/>
      </c>
      <c r="F616" s="76"/>
      <c r="G616" s="172"/>
      <c r="H616" s="175" t="e">
        <f>VLOOKUP(G616,Sheet5!$J$22:$K$25,2)</f>
        <v>#N/A</v>
      </c>
      <c r="I616" s="141"/>
      <c r="J616" s="172"/>
      <c r="K616" s="141"/>
    </row>
    <row r="617" spans="2:11" ht="15.75" thickBot="1" x14ac:dyDescent="0.3">
      <c r="B617" s="35"/>
      <c r="C617" s="36"/>
      <c r="D617" s="36"/>
      <c r="E617" s="36" t="str">
        <f t="shared" si="9"/>
        <v/>
      </c>
      <c r="F617" s="76"/>
      <c r="G617" s="172"/>
      <c r="H617" s="175" t="e">
        <f>VLOOKUP(G617,Sheet5!$J$22:$K$25,2)</f>
        <v>#N/A</v>
      </c>
      <c r="I617" s="141"/>
      <c r="J617" s="172"/>
      <c r="K617" s="141"/>
    </row>
    <row r="618" spans="2:11" ht="15.75" thickBot="1" x14ac:dyDescent="0.3">
      <c r="B618" s="35"/>
      <c r="C618" s="36"/>
      <c r="D618" s="36"/>
      <c r="E618" s="36" t="str">
        <f t="shared" si="9"/>
        <v/>
      </c>
      <c r="F618" s="76"/>
      <c r="G618" s="172"/>
      <c r="H618" s="175" t="e">
        <f>VLOOKUP(G618,Sheet5!$J$22:$K$25,2)</f>
        <v>#N/A</v>
      </c>
      <c r="I618" s="141"/>
      <c r="J618" s="172"/>
      <c r="K618" s="141"/>
    </row>
    <row r="619" spans="2:11" ht="15.75" thickBot="1" x14ac:dyDescent="0.3">
      <c r="B619" s="35"/>
      <c r="C619" s="36"/>
      <c r="D619" s="36"/>
      <c r="E619" s="36" t="str">
        <f t="shared" si="9"/>
        <v/>
      </c>
      <c r="F619" s="76"/>
      <c r="G619" s="172"/>
      <c r="H619" s="175" t="e">
        <f>VLOOKUP(G619,Sheet5!$J$22:$K$25,2)</f>
        <v>#N/A</v>
      </c>
      <c r="I619" s="141"/>
      <c r="J619" s="172"/>
      <c r="K619" s="141"/>
    </row>
    <row r="620" spans="2:11" ht="15.75" thickBot="1" x14ac:dyDescent="0.3">
      <c r="B620" s="35"/>
      <c r="C620" s="36"/>
      <c r="D620" s="36"/>
      <c r="E620" s="36" t="str">
        <f t="shared" si="9"/>
        <v/>
      </c>
      <c r="F620" s="76"/>
      <c r="G620" s="172"/>
      <c r="H620" s="175" t="e">
        <f>VLOOKUP(G620,Sheet5!$J$22:$K$25,2)</f>
        <v>#N/A</v>
      </c>
      <c r="I620" s="141"/>
      <c r="J620" s="172"/>
      <c r="K620" s="141"/>
    </row>
    <row r="621" spans="2:11" ht="15.75" thickBot="1" x14ac:dyDescent="0.3">
      <c r="B621" s="35"/>
      <c r="C621" s="36"/>
      <c r="D621" s="36"/>
      <c r="E621" s="36" t="str">
        <f t="shared" si="9"/>
        <v/>
      </c>
      <c r="F621" s="76"/>
      <c r="G621" s="172"/>
      <c r="H621" s="175" t="e">
        <f>VLOOKUP(G621,Sheet5!$J$22:$K$25,2)</f>
        <v>#N/A</v>
      </c>
      <c r="I621" s="141"/>
      <c r="J621" s="172"/>
      <c r="K621" s="141"/>
    </row>
    <row r="622" spans="2:11" ht="15.75" thickBot="1" x14ac:dyDescent="0.3">
      <c r="B622" s="35"/>
      <c r="C622" s="36"/>
      <c r="D622" s="36"/>
      <c r="E622" s="36" t="str">
        <f t="shared" si="9"/>
        <v/>
      </c>
      <c r="F622" s="76"/>
      <c r="G622" s="172"/>
      <c r="H622" s="175" t="e">
        <f>VLOOKUP(G622,Sheet5!$J$22:$K$25,2)</f>
        <v>#N/A</v>
      </c>
      <c r="I622" s="141"/>
      <c r="J622" s="172"/>
      <c r="K622" s="141"/>
    </row>
    <row r="623" spans="2:11" ht="15.75" thickBot="1" x14ac:dyDescent="0.3">
      <c r="B623" s="35"/>
      <c r="C623" s="36"/>
      <c r="D623" s="36"/>
      <c r="E623" s="36" t="str">
        <f t="shared" si="9"/>
        <v/>
      </c>
      <c r="F623" s="76"/>
      <c r="G623" s="172"/>
      <c r="H623" s="175" t="e">
        <f>VLOOKUP(G623,Sheet5!$J$22:$K$25,2)</f>
        <v>#N/A</v>
      </c>
      <c r="I623" s="141"/>
      <c r="J623" s="172"/>
      <c r="K623" s="141"/>
    </row>
    <row r="624" spans="2:11" ht="15.75" thickBot="1" x14ac:dyDescent="0.3">
      <c r="B624" s="35"/>
      <c r="C624" s="36"/>
      <c r="D624" s="36"/>
      <c r="E624" s="36" t="str">
        <f t="shared" si="9"/>
        <v/>
      </c>
      <c r="F624" s="76"/>
      <c r="G624" s="172"/>
      <c r="H624" s="175" t="e">
        <f>VLOOKUP(G624,Sheet5!$J$22:$K$25,2)</f>
        <v>#N/A</v>
      </c>
      <c r="I624" s="141"/>
      <c r="J624" s="172"/>
      <c r="K624" s="141"/>
    </row>
    <row r="625" spans="2:11" ht="15.75" thickBot="1" x14ac:dyDescent="0.3">
      <c r="B625" s="35"/>
      <c r="C625" s="36"/>
      <c r="D625" s="36"/>
      <c r="E625" s="36" t="str">
        <f t="shared" si="9"/>
        <v/>
      </c>
      <c r="F625" s="76"/>
      <c r="G625" s="172"/>
      <c r="H625" s="175" t="e">
        <f>VLOOKUP(G625,Sheet5!$J$22:$K$25,2)</f>
        <v>#N/A</v>
      </c>
      <c r="I625" s="141"/>
      <c r="J625" s="172"/>
      <c r="K625" s="141"/>
    </row>
    <row r="626" spans="2:11" ht="15.75" thickBot="1" x14ac:dyDescent="0.3">
      <c r="B626" s="35"/>
      <c r="C626" s="36"/>
      <c r="D626" s="36"/>
      <c r="E626" s="36" t="str">
        <f t="shared" si="9"/>
        <v/>
      </c>
      <c r="F626" s="76"/>
      <c r="G626" s="172"/>
      <c r="H626" s="175" t="e">
        <f>VLOOKUP(G626,Sheet5!$J$22:$K$25,2)</f>
        <v>#N/A</v>
      </c>
      <c r="I626" s="141"/>
      <c r="J626" s="172"/>
      <c r="K626" s="141"/>
    </row>
    <row r="627" spans="2:11" ht="15.75" thickBot="1" x14ac:dyDescent="0.3">
      <c r="B627" s="35"/>
      <c r="C627" s="36"/>
      <c r="D627" s="36"/>
      <c r="E627" s="36" t="str">
        <f t="shared" si="9"/>
        <v/>
      </c>
      <c r="F627" s="76"/>
      <c r="G627" s="172"/>
      <c r="H627" s="175" t="e">
        <f>VLOOKUP(G627,Sheet5!$J$22:$K$25,2)</f>
        <v>#N/A</v>
      </c>
      <c r="I627" s="141"/>
      <c r="J627" s="172"/>
      <c r="K627" s="141"/>
    </row>
    <row r="628" spans="2:11" ht="15.75" thickBot="1" x14ac:dyDescent="0.3">
      <c r="B628" s="35"/>
      <c r="C628" s="36"/>
      <c r="D628" s="36"/>
      <c r="E628" s="36" t="str">
        <f t="shared" si="9"/>
        <v/>
      </c>
      <c r="F628" s="76"/>
      <c r="G628" s="172"/>
      <c r="H628" s="175" t="e">
        <f>VLOOKUP(G628,Sheet5!$J$22:$K$25,2)</f>
        <v>#N/A</v>
      </c>
      <c r="I628" s="141"/>
      <c r="J628" s="172"/>
      <c r="K628" s="141"/>
    </row>
    <row r="629" spans="2:11" ht="15.75" thickBot="1" x14ac:dyDescent="0.3">
      <c r="B629" s="35"/>
      <c r="C629" s="36"/>
      <c r="D629" s="36"/>
      <c r="E629" s="36" t="str">
        <f t="shared" si="9"/>
        <v/>
      </c>
      <c r="F629" s="76"/>
      <c r="G629" s="172"/>
      <c r="H629" s="175" t="e">
        <f>VLOOKUP(G629,Sheet5!$J$22:$K$25,2)</f>
        <v>#N/A</v>
      </c>
      <c r="I629" s="141"/>
      <c r="J629" s="172"/>
      <c r="K629" s="141"/>
    </row>
    <row r="630" spans="2:11" ht="15.75" thickBot="1" x14ac:dyDescent="0.3">
      <c r="B630" s="35"/>
      <c r="C630" s="36"/>
      <c r="D630" s="36"/>
      <c r="E630" s="36" t="str">
        <f t="shared" si="9"/>
        <v/>
      </c>
      <c r="F630" s="76"/>
      <c r="G630" s="172"/>
      <c r="H630" s="175" t="e">
        <f>VLOOKUP(G630,Sheet5!$J$22:$K$25,2)</f>
        <v>#N/A</v>
      </c>
      <c r="I630" s="141"/>
      <c r="J630" s="172"/>
      <c r="K630" s="141"/>
    </row>
    <row r="631" spans="2:11" ht="15.75" thickBot="1" x14ac:dyDescent="0.3">
      <c r="B631" s="35"/>
      <c r="C631" s="36"/>
      <c r="D631" s="36"/>
      <c r="E631" s="36" t="str">
        <f t="shared" si="9"/>
        <v/>
      </c>
      <c r="F631" s="76"/>
      <c r="G631" s="172"/>
      <c r="H631" s="175" t="e">
        <f>VLOOKUP(G631,Sheet5!$J$22:$K$25,2)</f>
        <v>#N/A</v>
      </c>
      <c r="I631" s="141"/>
      <c r="J631" s="172"/>
      <c r="K631" s="141"/>
    </row>
    <row r="632" spans="2:11" ht="15.75" thickBot="1" x14ac:dyDescent="0.3">
      <c r="B632" s="35"/>
      <c r="C632" s="36"/>
      <c r="D632" s="36"/>
      <c r="E632" s="36" t="str">
        <f t="shared" si="9"/>
        <v/>
      </c>
      <c r="F632" s="76"/>
      <c r="G632" s="172"/>
      <c r="H632" s="175" t="e">
        <f>VLOOKUP(G632,Sheet5!$J$22:$K$25,2)</f>
        <v>#N/A</v>
      </c>
      <c r="I632" s="141"/>
      <c r="J632" s="172"/>
      <c r="K632" s="141"/>
    </row>
    <row r="633" spans="2:11" ht="15.75" thickBot="1" x14ac:dyDescent="0.3">
      <c r="B633" s="35"/>
      <c r="C633" s="36"/>
      <c r="D633" s="36"/>
      <c r="E633" s="36" t="str">
        <f t="shared" si="9"/>
        <v/>
      </c>
      <c r="F633" s="76"/>
      <c r="G633" s="172"/>
      <c r="H633" s="175" t="e">
        <f>VLOOKUP(G633,Sheet5!$J$22:$K$25,2)</f>
        <v>#N/A</v>
      </c>
      <c r="I633" s="141"/>
      <c r="J633" s="172"/>
      <c r="K633" s="141"/>
    </row>
    <row r="634" spans="2:11" ht="15.75" thickBot="1" x14ac:dyDescent="0.3">
      <c r="B634" s="35"/>
      <c r="C634" s="36"/>
      <c r="D634" s="36"/>
      <c r="E634" s="36" t="str">
        <f t="shared" si="9"/>
        <v/>
      </c>
      <c r="F634" s="76"/>
      <c r="G634" s="172"/>
      <c r="H634" s="175" t="e">
        <f>VLOOKUP(G634,Sheet5!$J$22:$K$25,2)</f>
        <v>#N/A</v>
      </c>
      <c r="I634" s="141"/>
      <c r="J634" s="172"/>
      <c r="K634" s="141"/>
    </row>
    <row r="635" spans="2:11" ht="15.75" thickBot="1" x14ac:dyDescent="0.3">
      <c r="B635" s="35"/>
      <c r="C635" s="36"/>
      <c r="D635" s="36"/>
      <c r="E635" s="36" t="str">
        <f t="shared" si="9"/>
        <v/>
      </c>
      <c r="F635" s="76"/>
      <c r="G635" s="172"/>
      <c r="H635" s="175" t="e">
        <f>VLOOKUP(G635,Sheet5!$J$22:$K$25,2)</f>
        <v>#N/A</v>
      </c>
      <c r="I635" s="141"/>
      <c r="J635" s="172"/>
      <c r="K635" s="141"/>
    </row>
    <row r="636" spans="2:11" ht="15.75" thickBot="1" x14ac:dyDescent="0.3">
      <c r="B636" s="35"/>
      <c r="C636" s="36"/>
      <c r="D636" s="36"/>
      <c r="E636" s="36" t="str">
        <f t="shared" si="9"/>
        <v/>
      </c>
      <c r="F636" s="76"/>
      <c r="G636" s="172"/>
      <c r="H636" s="175" t="e">
        <f>VLOOKUP(G636,Sheet5!$J$22:$K$25,2)</f>
        <v>#N/A</v>
      </c>
      <c r="I636" s="141"/>
      <c r="J636" s="172"/>
      <c r="K636" s="141"/>
    </row>
    <row r="637" spans="2:11" ht="15.75" thickBot="1" x14ac:dyDescent="0.3">
      <c r="B637" s="35"/>
      <c r="C637" s="36"/>
      <c r="D637" s="36"/>
      <c r="E637" s="36" t="str">
        <f t="shared" si="9"/>
        <v/>
      </c>
      <c r="F637" s="76"/>
      <c r="G637" s="172"/>
      <c r="H637" s="175" t="e">
        <f>VLOOKUP(G637,Sheet5!$J$22:$K$25,2)</f>
        <v>#N/A</v>
      </c>
      <c r="I637" s="141"/>
      <c r="J637" s="172"/>
      <c r="K637" s="141"/>
    </row>
    <row r="638" spans="2:11" ht="15.75" thickBot="1" x14ac:dyDescent="0.3">
      <c r="B638" s="35"/>
      <c r="C638" s="36"/>
      <c r="D638" s="36"/>
      <c r="E638" s="36" t="str">
        <f t="shared" si="9"/>
        <v/>
      </c>
      <c r="F638" s="76"/>
      <c r="G638" s="172"/>
      <c r="H638" s="175" t="e">
        <f>VLOOKUP(G638,Sheet5!$J$22:$K$25,2)</f>
        <v>#N/A</v>
      </c>
      <c r="I638" s="141"/>
      <c r="J638" s="172"/>
      <c r="K638" s="141"/>
    </row>
    <row r="639" spans="2:11" ht="15.75" thickBot="1" x14ac:dyDescent="0.3">
      <c r="B639" s="35"/>
      <c r="C639" s="36"/>
      <c r="D639" s="36"/>
      <c r="E639" s="36" t="str">
        <f t="shared" si="9"/>
        <v/>
      </c>
      <c r="F639" s="76"/>
      <c r="G639" s="172"/>
      <c r="H639" s="175" t="e">
        <f>VLOOKUP(G639,Sheet5!$J$22:$K$25,2)</f>
        <v>#N/A</v>
      </c>
      <c r="I639" s="141"/>
      <c r="J639" s="172"/>
      <c r="K639" s="141"/>
    </row>
    <row r="640" spans="2:11" ht="15.75" thickBot="1" x14ac:dyDescent="0.3">
      <c r="B640" s="35"/>
      <c r="C640" s="36"/>
      <c r="D640" s="36"/>
      <c r="E640" s="36" t="str">
        <f t="shared" si="9"/>
        <v/>
      </c>
      <c r="F640" s="76"/>
      <c r="G640" s="172"/>
      <c r="H640" s="175" t="e">
        <f>VLOOKUP(G640,Sheet5!$J$22:$K$25,2)</f>
        <v>#N/A</v>
      </c>
      <c r="I640" s="141"/>
      <c r="J640" s="172"/>
      <c r="K640" s="141"/>
    </row>
    <row r="641" spans="2:11" ht="15.75" thickBot="1" x14ac:dyDescent="0.3">
      <c r="B641" s="35"/>
      <c r="C641" s="36"/>
      <c r="D641" s="36"/>
      <c r="E641" s="36" t="str">
        <f t="shared" si="9"/>
        <v/>
      </c>
      <c r="F641" s="76"/>
      <c r="G641" s="172"/>
      <c r="H641" s="175" t="e">
        <f>VLOOKUP(G641,Sheet5!$J$22:$K$25,2)</f>
        <v>#N/A</v>
      </c>
      <c r="I641" s="141"/>
      <c r="J641" s="172"/>
      <c r="K641" s="141"/>
    </row>
    <row r="642" spans="2:11" ht="15.75" thickBot="1" x14ac:dyDescent="0.3">
      <c r="B642" s="35"/>
      <c r="C642" s="36"/>
      <c r="D642" s="36"/>
      <c r="E642" s="36" t="str">
        <f t="shared" si="9"/>
        <v/>
      </c>
      <c r="F642" s="76"/>
      <c r="G642" s="172"/>
      <c r="H642" s="175" t="e">
        <f>VLOOKUP(G642,Sheet5!$J$22:$K$25,2)</f>
        <v>#N/A</v>
      </c>
      <c r="I642" s="141"/>
      <c r="J642" s="172"/>
      <c r="K642" s="141"/>
    </row>
    <row r="643" spans="2:11" ht="15.75" thickBot="1" x14ac:dyDescent="0.3">
      <c r="B643" s="35"/>
      <c r="C643" s="36"/>
      <c r="D643" s="36"/>
      <c r="E643" s="36" t="str">
        <f t="shared" si="9"/>
        <v/>
      </c>
      <c r="F643" s="76"/>
      <c r="G643" s="172"/>
      <c r="H643" s="175" t="e">
        <f>VLOOKUP(G643,Sheet5!$J$22:$K$25,2)</f>
        <v>#N/A</v>
      </c>
      <c r="I643" s="141"/>
      <c r="J643" s="172"/>
      <c r="K643" s="141"/>
    </row>
    <row r="644" spans="2:11" ht="15.75" thickBot="1" x14ac:dyDescent="0.3">
      <c r="B644" s="35"/>
      <c r="C644" s="36"/>
      <c r="D644" s="36"/>
      <c r="E644" s="36" t="str">
        <f t="shared" si="9"/>
        <v/>
      </c>
      <c r="F644" s="76"/>
      <c r="G644" s="172"/>
      <c r="H644" s="175" t="e">
        <f>VLOOKUP(G644,Sheet5!$J$22:$K$25,2)</f>
        <v>#N/A</v>
      </c>
      <c r="I644" s="141"/>
      <c r="J644" s="172"/>
      <c r="K644" s="141"/>
    </row>
    <row r="645" spans="2:11" ht="15.75" thickBot="1" x14ac:dyDescent="0.3">
      <c r="B645" s="35"/>
      <c r="C645" s="36"/>
      <c r="D645" s="36"/>
      <c r="E645" s="36" t="str">
        <f t="shared" si="9"/>
        <v/>
      </c>
      <c r="F645" s="76"/>
      <c r="G645" s="172"/>
      <c r="H645" s="175" t="e">
        <f>VLOOKUP(G645,Sheet5!$J$22:$K$25,2)</f>
        <v>#N/A</v>
      </c>
      <c r="I645" s="141"/>
      <c r="J645" s="172"/>
      <c r="K645" s="141"/>
    </row>
    <row r="646" spans="2:11" ht="15.75" thickBot="1" x14ac:dyDescent="0.3">
      <c r="B646" s="35"/>
      <c r="C646" s="36"/>
      <c r="D646" s="36"/>
      <c r="E646" s="36" t="str">
        <f t="shared" si="9"/>
        <v/>
      </c>
      <c r="F646" s="76"/>
      <c r="G646" s="172"/>
      <c r="H646" s="175" t="e">
        <f>VLOOKUP(G646,Sheet5!$J$22:$K$25,2)</f>
        <v>#N/A</v>
      </c>
      <c r="I646" s="141"/>
      <c r="J646" s="172"/>
      <c r="K646" s="141"/>
    </row>
    <row r="647" spans="2:11" ht="15.75" thickBot="1" x14ac:dyDescent="0.3">
      <c r="B647" s="35"/>
      <c r="C647" s="36"/>
      <c r="D647" s="36"/>
      <c r="E647" s="36" t="str">
        <f t="shared" si="9"/>
        <v/>
      </c>
      <c r="F647" s="76"/>
      <c r="G647" s="172"/>
      <c r="H647" s="175" t="e">
        <f>VLOOKUP(G647,Sheet5!$J$22:$K$25,2)</f>
        <v>#N/A</v>
      </c>
      <c r="I647" s="141"/>
      <c r="J647" s="172"/>
      <c r="K647" s="141"/>
    </row>
    <row r="648" spans="2:11" ht="15.75" thickBot="1" x14ac:dyDescent="0.3">
      <c r="B648" s="35"/>
      <c r="C648" s="36"/>
      <c r="D648" s="36"/>
      <c r="E648" s="36" t="str">
        <f t="shared" si="9"/>
        <v/>
      </c>
      <c r="F648" s="76"/>
      <c r="G648" s="172"/>
      <c r="H648" s="175" t="e">
        <f>VLOOKUP(G648,Sheet5!$J$22:$K$25,2)</f>
        <v>#N/A</v>
      </c>
      <c r="I648" s="141"/>
      <c r="J648" s="172"/>
      <c r="K648" s="141"/>
    </row>
    <row r="649" spans="2:11" ht="15.75" thickBot="1" x14ac:dyDescent="0.3">
      <c r="B649" s="35"/>
      <c r="C649" s="36"/>
      <c r="D649" s="36"/>
      <c r="E649" s="36" t="str">
        <f t="shared" si="9"/>
        <v/>
      </c>
      <c r="F649" s="76"/>
      <c r="G649" s="172"/>
      <c r="H649" s="175" t="e">
        <f>VLOOKUP(G649,Sheet5!$J$22:$K$25,2)</f>
        <v>#N/A</v>
      </c>
      <c r="I649" s="141"/>
      <c r="J649" s="172"/>
      <c r="K649" s="141"/>
    </row>
    <row r="650" spans="2:11" ht="15.75" thickBot="1" x14ac:dyDescent="0.3">
      <c r="B650" s="35"/>
      <c r="C650" s="36"/>
      <c r="D650" s="36"/>
      <c r="E650" s="36" t="str">
        <f t="shared" si="9"/>
        <v/>
      </c>
      <c r="F650" s="76"/>
      <c r="G650" s="172"/>
      <c r="H650" s="175" t="e">
        <f>VLOOKUP(G650,Sheet5!$J$22:$K$25,2)</f>
        <v>#N/A</v>
      </c>
      <c r="I650" s="141"/>
      <c r="J650" s="172"/>
      <c r="K650" s="141"/>
    </row>
    <row r="651" spans="2:11" ht="15.75" thickBot="1" x14ac:dyDescent="0.3">
      <c r="B651" s="35"/>
      <c r="C651" s="36"/>
      <c r="D651" s="36"/>
      <c r="E651" s="36" t="str">
        <f t="shared" si="9"/>
        <v/>
      </c>
      <c r="F651" s="76"/>
      <c r="G651" s="172"/>
      <c r="H651" s="175" t="e">
        <f>VLOOKUP(G651,Sheet5!$J$22:$K$25,2)</f>
        <v>#N/A</v>
      </c>
      <c r="I651" s="141"/>
      <c r="J651" s="172"/>
      <c r="K651" s="141"/>
    </row>
    <row r="652" spans="2:11" ht="15.75" thickBot="1" x14ac:dyDescent="0.3">
      <c r="B652" s="35"/>
      <c r="C652" s="36"/>
      <c r="D652" s="36"/>
      <c r="E652" s="36" t="str">
        <f t="shared" si="9"/>
        <v/>
      </c>
      <c r="F652" s="76"/>
      <c r="G652" s="172"/>
      <c r="H652" s="175" t="e">
        <f>VLOOKUP(G652,Sheet5!$J$22:$K$25,2)</f>
        <v>#N/A</v>
      </c>
      <c r="I652" s="141"/>
      <c r="J652" s="172"/>
      <c r="K652" s="141"/>
    </row>
    <row r="653" spans="2:11" ht="15.75" thickBot="1" x14ac:dyDescent="0.3">
      <c r="B653" s="35"/>
      <c r="C653" s="36"/>
      <c r="D653" s="36"/>
      <c r="E653" s="36" t="str">
        <f t="shared" si="9"/>
        <v/>
      </c>
      <c r="F653" s="76"/>
      <c r="G653" s="172"/>
      <c r="H653" s="175" t="e">
        <f>VLOOKUP(G653,Sheet5!$J$22:$K$25,2)</f>
        <v>#N/A</v>
      </c>
      <c r="I653" s="141"/>
      <c r="J653" s="172"/>
      <c r="K653" s="141"/>
    </row>
    <row r="654" spans="2:11" ht="15.75" thickBot="1" x14ac:dyDescent="0.3">
      <c r="B654" s="35"/>
      <c r="C654" s="36"/>
      <c r="D654" s="36"/>
      <c r="E654" s="36" t="str">
        <f t="shared" si="9"/>
        <v/>
      </c>
      <c r="F654" s="76"/>
      <c r="G654" s="172"/>
      <c r="H654" s="175" t="e">
        <f>VLOOKUP(G654,Sheet5!$J$22:$K$25,2)</f>
        <v>#N/A</v>
      </c>
      <c r="I654" s="141"/>
      <c r="J654" s="172"/>
      <c r="K654" s="141"/>
    </row>
    <row r="655" spans="2:11" ht="15.75" thickBot="1" x14ac:dyDescent="0.3">
      <c r="B655" s="35"/>
      <c r="C655" s="36"/>
      <c r="D655" s="36"/>
      <c r="E655" s="36" t="str">
        <f t="shared" ref="E655:E718" si="10">D655&amp;C655</f>
        <v/>
      </c>
      <c r="F655" s="76"/>
      <c r="G655" s="172"/>
      <c r="H655" s="175" t="e">
        <f>VLOOKUP(G655,Sheet5!$J$22:$K$25,2)</f>
        <v>#N/A</v>
      </c>
      <c r="I655" s="141"/>
      <c r="J655" s="172"/>
      <c r="K655" s="141"/>
    </row>
    <row r="656" spans="2:11" ht="15.75" thickBot="1" x14ac:dyDescent="0.3">
      <c r="B656" s="35"/>
      <c r="C656" s="36"/>
      <c r="D656" s="36"/>
      <c r="E656" s="36" t="str">
        <f t="shared" si="10"/>
        <v/>
      </c>
      <c r="F656" s="76"/>
      <c r="G656" s="172"/>
      <c r="H656" s="175" t="e">
        <f>VLOOKUP(G656,Sheet5!$J$22:$K$25,2)</f>
        <v>#N/A</v>
      </c>
      <c r="I656" s="141"/>
      <c r="J656" s="172"/>
      <c r="K656" s="141"/>
    </row>
    <row r="657" spans="2:11" ht="15.75" thickBot="1" x14ac:dyDescent="0.3">
      <c r="B657" s="35"/>
      <c r="C657" s="36"/>
      <c r="D657" s="36"/>
      <c r="E657" s="36" t="str">
        <f t="shared" si="10"/>
        <v/>
      </c>
      <c r="F657" s="76"/>
      <c r="G657" s="172"/>
      <c r="H657" s="175" t="e">
        <f>VLOOKUP(G657,Sheet5!$J$22:$K$25,2)</f>
        <v>#N/A</v>
      </c>
      <c r="I657" s="141"/>
      <c r="J657" s="172"/>
      <c r="K657" s="141"/>
    </row>
    <row r="658" spans="2:11" ht="15.75" thickBot="1" x14ac:dyDescent="0.3">
      <c r="B658" s="35"/>
      <c r="C658" s="36"/>
      <c r="D658" s="36"/>
      <c r="E658" s="36" t="str">
        <f t="shared" si="10"/>
        <v/>
      </c>
      <c r="F658" s="76"/>
      <c r="G658" s="172"/>
      <c r="H658" s="175" t="e">
        <f>VLOOKUP(G658,Sheet5!$J$22:$K$25,2)</f>
        <v>#N/A</v>
      </c>
      <c r="I658" s="141"/>
      <c r="J658" s="172"/>
      <c r="K658" s="141"/>
    </row>
    <row r="659" spans="2:11" ht="15.75" thickBot="1" x14ac:dyDescent="0.3">
      <c r="B659" s="35"/>
      <c r="C659" s="36"/>
      <c r="D659" s="36"/>
      <c r="E659" s="36" t="str">
        <f t="shared" si="10"/>
        <v/>
      </c>
      <c r="F659" s="76"/>
      <c r="G659" s="172"/>
      <c r="H659" s="175" t="e">
        <f>VLOOKUP(G659,Sheet5!$J$22:$K$25,2)</f>
        <v>#N/A</v>
      </c>
      <c r="I659" s="141"/>
      <c r="J659" s="172"/>
      <c r="K659" s="141"/>
    </row>
    <row r="660" spans="2:11" ht="15.75" thickBot="1" x14ac:dyDescent="0.3">
      <c r="B660" s="35"/>
      <c r="C660" s="36"/>
      <c r="D660" s="36"/>
      <c r="E660" s="36" t="str">
        <f t="shared" si="10"/>
        <v/>
      </c>
      <c r="F660" s="76"/>
      <c r="G660" s="172"/>
      <c r="H660" s="175" t="e">
        <f>VLOOKUP(G660,Sheet5!$J$22:$K$25,2)</f>
        <v>#N/A</v>
      </c>
      <c r="I660" s="141"/>
      <c r="J660" s="172"/>
      <c r="K660" s="141"/>
    </row>
    <row r="661" spans="2:11" ht="15.75" thickBot="1" x14ac:dyDescent="0.3">
      <c r="B661" s="35"/>
      <c r="C661" s="36"/>
      <c r="D661" s="36"/>
      <c r="E661" s="36" t="str">
        <f t="shared" si="10"/>
        <v/>
      </c>
      <c r="F661" s="76"/>
      <c r="G661" s="172"/>
      <c r="H661" s="175" t="e">
        <f>VLOOKUP(G661,Sheet5!$J$22:$K$25,2)</f>
        <v>#N/A</v>
      </c>
      <c r="I661" s="141"/>
      <c r="J661" s="172"/>
      <c r="K661" s="141"/>
    </row>
    <row r="662" spans="2:11" ht="15.75" thickBot="1" x14ac:dyDescent="0.3">
      <c r="B662" s="35"/>
      <c r="C662" s="36"/>
      <c r="D662" s="36"/>
      <c r="E662" s="36" t="str">
        <f t="shared" si="10"/>
        <v/>
      </c>
      <c r="F662" s="76"/>
      <c r="G662" s="172"/>
      <c r="H662" s="175" t="e">
        <f>VLOOKUP(G662,Sheet5!$J$22:$K$25,2)</f>
        <v>#N/A</v>
      </c>
      <c r="I662" s="141"/>
      <c r="J662" s="172"/>
      <c r="K662" s="141"/>
    </row>
    <row r="663" spans="2:11" ht="15.75" thickBot="1" x14ac:dyDescent="0.3">
      <c r="B663" s="35"/>
      <c r="C663" s="36"/>
      <c r="D663" s="36"/>
      <c r="E663" s="36" t="str">
        <f t="shared" si="10"/>
        <v/>
      </c>
      <c r="F663" s="76"/>
      <c r="G663" s="172"/>
      <c r="H663" s="175" t="e">
        <f>VLOOKUP(G663,Sheet5!$J$22:$K$25,2)</f>
        <v>#N/A</v>
      </c>
      <c r="I663" s="141"/>
      <c r="J663" s="172"/>
      <c r="K663" s="141"/>
    </row>
    <row r="664" spans="2:11" ht="15.75" thickBot="1" x14ac:dyDescent="0.3">
      <c r="B664" s="35"/>
      <c r="C664" s="36"/>
      <c r="D664" s="36"/>
      <c r="E664" s="36" t="str">
        <f t="shared" si="10"/>
        <v/>
      </c>
      <c r="F664" s="76"/>
      <c r="G664" s="172"/>
      <c r="H664" s="175" t="e">
        <f>VLOOKUP(G664,Sheet5!$J$22:$K$25,2)</f>
        <v>#N/A</v>
      </c>
      <c r="I664" s="141"/>
      <c r="J664" s="172"/>
      <c r="K664" s="141"/>
    </row>
    <row r="665" spans="2:11" ht="15.75" thickBot="1" x14ac:dyDescent="0.3">
      <c r="B665" s="35"/>
      <c r="C665" s="36"/>
      <c r="D665" s="36"/>
      <c r="E665" s="36" t="str">
        <f t="shared" si="10"/>
        <v/>
      </c>
      <c r="F665" s="76"/>
      <c r="G665" s="172"/>
      <c r="H665" s="175" t="e">
        <f>VLOOKUP(G665,Sheet5!$J$22:$K$25,2)</f>
        <v>#N/A</v>
      </c>
      <c r="I665" s="141"/>
      <c r="J665" s="172"/>
      <c r="K665" s="141"/>
    </row>
    <row r="666" spans="2:11" ht="15.75" thickBot="1" x14ac:dyDescent="0.3">
      <c r="B666" s="35"/>
      <c r="C666" s="36"/>
      <c r="D666" s="36"/>
      <c r="E666" s="36" t="str">
        <f t="shared" si="10"/>
        <v/>
      </c>
      <c r="F666" s="76"/>
      <c r="G666" s="172"/>
      <c r="H666" s="175" t="e">
        <f>VLOOKUP(G666,Sheet5!$J$22:$K$25,2)</f>
        <v>#N/A</v>
      </c>
      <c r="I666" s="141"/>
      <c r="J666" s="172"/>
      <c r="K666" s="141"/>
    </row>
    <row r="667" spans="2:11" ht="15.75" thickBot="1" x14ac:dyDescent="0.3">
      <c r="B667" s="35"/>
      <c r="C667" s="36"/>
      <c r="D667" s="36"/>
      <c r="E667" s="36" t="str">
        <f t="shared" si="10"/>
        <v/>
      </c>
      <c r="F667" s="76"/>
      <c r="G667" s="172"/>
      <c r="H667" s="175" t="e">
        <f>VLOOKUP(G667,Sheet5!$J$22:$K$25,2)</f>
        <v>#N/A</v>
      </c>
      <c r="I667" s="141"/>
      <c r="J667" s="172"/>
      <c r="K667" s="141"/>
    </row>
    <row r="668" spans="2:11" ht="15.75" thickBot="1" x14ac:dyDescent="0.3">
      <c r="B668" s="35"/>
      <c r="C668" s="36"/>
      <c r="D668" s="36"/>
      <c r="E668" s="36" t="str">
        <f t="shared" si="10"/>
        <v/>
      </c>
      <c r="F668" s="76"/>
      <c r="G668" s="172"/>
      <c r="H668" s="175" t="e">
        <f>VLOOKUP(G668,Sheet5!$J$22:$K$25,2)</f>
        <v>#N/A</v>
      </c>
      <c r="I668" s="141"/>
      <c r="J668" s="172"/>
      <c r="K668" s="141"/>
    </row>
    <row r="669" spans="2:11" ht="15.75" thickBot="1" x14ac:dyDescent="0.3">
      <c r="B669" s="35"/>
      <c r="C669" s="36"/>
      <c r="D669" s="36"/>
      <c r="E669" s="36" t="str">
        <f t="shared" si="10"/>
        <v/>
      </c>
      <c r="F669" s="76"/>
      <c r="G669" s="172"/>
      <c r="H669" s="175" t="e">
        <f>VLOOKUP(G669,Sheet5!$J$22:$K$25,2)</f>
        <v>#N/A</v>
      </c>
      <c r="I669" s="141"/>
      <c r="J669" s="172"/>
      <c r="K669" s="141"/>
    </row>
    <row r="670" spans="2:11" ht="15.75" thickBot="1" x14ac:dyDescent="0.3">
      <c r="B670" s="35"/>
      <c r="C670" s="36"/>
      <c r="D670" s="36"/>
      <c r="E670" s="36" t="str">
        <f t="shared" si="10"/>
        <v/>
      </c>
      <c r="F670" s="76"/>
      <c r="G670" s="172"/>
      <c r="H670" s="175" t="e">
        <f>VLOOKUP(G670,Sheet5!$J$22:$K$25,2)</f>
        <v>#N/A</v>
      </c>
      <c r="I670" s="141"/>
      <c r="J670" s="172"/>
      <c r="K670" s="141"/>
    </row>
    <row r="671" spans="2:11" ht="15.75" thickBot="1" x14ac:dyDescent="0.3">
      <c r="B671" s="35"/>
      <c r="C671" s="36"/>
      <c r="D671" s="36"/>
      <c r="E671" s="36" t="str">
        <f t="shared" si="10"/>
        <v/>
      </c>
      <c r="F671" s="76"/>
      <c r="G671" s="172"/>
      <c r="H671" s="175" t="e">
        <f>VLOOKUP(G671,Sheet5!$J$22:$K$25,2)</f>
        <v>#N/A</v>
      </c>
      <c r="I671" s="141"/>
      <c r="J671" s="172"/>
      <c r="K671" s="141"/>
    </row>
    <row r="672" spans="2:11" ht="15.75" thickBot="1" x14ac:dyDescent="0.3">
      <c r="B672" s="35"/>
      <c r="C672" s="36"/>
      <c r="D672" s="36"/>
      <c r="E672" s="36" t="str">
        <f t="shared" si="10"/>
        <v/>
      </c>
      <c r="F672" s="76"/>
      <c r="G672" s="172"/>
      <c r="H672" s="175" t="e">
        <f>VLOOKUP(G672,Sheet5!$J$22:$K$25,2)</f>
        <v>#N/A</v>
      </c>
      <c r="I672" s="141"/>
      <c r="J672" s="172"/>
      <c r="K672" s="141"/>
    </row>
    <row r="673" spans="2:11" ht="15.75" thickBot="1" x14ac:dyDescent="0.3">
      <c r="B673" s="35"/>
      <c r="C673" s="36"/>
      <c r="D673" s="36"/>
      <c r="E673" s="36" t="str">
        <f t="shared" si="10"/>
        <v/>
      </c>
      <c r="F673" s="76"/>
      <c r="G673" s="172"/>
      <c r="H673" s="175" t="e">
        <f>VLOOKUP(G673,Sheet5!$J$22:$K$25,2)</f>
        <v>#N/A</v>
      </c>
      <c r="I673" s="141"/>
      <c r="J673" s="172"/>
      <c r="K673" s="141"/>
    </row>
    <row r="674" spans="2:11" ht="15.75" thickBot="1" x14ac:dyDescent="0.3">
      <c r="B674" s="35"/>
      <c r="C674" s="36"/>
      <c r="D674" s="36"/>
      <c r="E674" s="36" t="str">
        <f t="shared" si="10"/>
        <v/>
      </c>
      <c r="F674" s="76"/>
      <c r="G674" s="172"/>
      <c r="H674" s="175" t="e">
        <f>VLOOKUP(G674,Sheet5!$J$22:$K$25,2)</f>
        <v>#N/A</v>
      </c>
      <c r="I674" s="141"/>
      <c r="J674" s="172"/>
      <c r="K674" s="141"/>
    </row>
    <row r="675" spans="2:11" ht="15.75" thickBot="1" x14ac:dyDescent="0.3">
      <c r="B675" s="35"/>
      <c r="C675" s="36"/>
      <c r="D675" s="36"/>
      <c r="E675" s="36" t="str">
        <f t="shared" si="10"/>
        <v/>
      </c>
      <c r="F675" s="76"/>
      <c r="G675" s="172"/>
      <c r="H675" s="175" t="e">
        <f>VLOOKUP(G675,Sheet5!$J$22:$K$25,2)</f>
        <v>#N/A</v>
      </c>
      <c r="I675" s="141"/>
      <c r="J675" s="172"/>
      <c r="K675" s="141"/>
    </row>
    <row r="676" spans="2:11" ht="15.75" thickBot="1" x14ac:dyDescent="0.3">
      <c r="B676" s="35"/>
      <c r="C676" s="36"/>
      <c r="D676" s="36"/>
      <c r="E676" s="36" t="str">
        <f t="shared" si="10"/>
        <v/>
      </c>
      <c r="F676" s="76"/>
      <c r="G676" s="172"/>
      <c r="H676" s="175" t="e">
        <f>VLOOKUP(G676,Sheet5!$J$22:$K$25,2)</f>
        <v>#N/A</v>
      </c>
      <c r="I676" s="141"/>
      <c r="J676" s="172"/>
      <c r="K676" s="141"/>
    </row>
    <row r="677" spans="2:11" ht="15.75" thickBot="1" x14ac:dyDescent="0.3">
      <c r="B677" s="35"/>
      <c r="C677" s="36"/>
      <c r="D677" s="36"/>
      <c r="E677" s="36" t="str">
        <f t="shared" si="10"/>
        <v/>
      </c>
      <c r="F677" s="76"/>
      <c r="G677" s="172"/>
      <c r="H677" s="175" t="e">
        <f>VLOOKUP(G677,Sheet5!$J$22:$K$25,2)</f>
        <v>#N/A</v>
      </c>
      <c r="I677" s="141"/>
      <c r="J677" s="172"/>
      <c r="K677" s="141"/>
    </row>
    <row r="678" spans="2:11" ht="15.75" thickBot="1" x14ac:dyDescent="0.3">
      <c r="B678" s="35"/>
      <c r="C678" s="36"/>
      <c r="D678" s="36"/>
      <c r="E678" s="36" t="str">
        <f t="shared" si="10"/>
        <v/>
      </c>
      <c r="F678" s="76"/>
      <c r="G678" s="172"/>
      <c r="H678" s="175" t="e">
        <f>VLOOKUP(G678,Sheet5!$J$22:$K$25,2)</f>
        <v>#N/A</v>
      </c>
      <c r="I678" s="141"/>
      <c r="J678" s="172"/>
      <c r="K678" s="141"/>
    </row>
    <row r="679" spans="2:11" ht="15.75" thickBot="1" x14ac:dyDescent="0.3">
      <c r="B679" s="35"/>
      <c r="C679" s="36"/>
      <c r="D679" s="36"/>
      <c r="E679" s="36" t="str">
        <f t="shared" si="10"/>
        <v/>
      </c>
      <c r="F679" s="76"/>
      <c r="G679" s="172"/>
      <c r="H679" s="175" t="e">
        <f>VLOOKUP(G679,Sheet5!$J$22:$K$25,2)</f>
        <v>#N/A</v>
      </c>
      <c r="I679" s="141"/>
      <c r="J679" s="172"/>
      <c r="K679" s="141"/>
    </row>
    <row r="680" spans="2:11" ht="15.75" thickBot="1" x14ac:dyDescent="0.3">
      <c r="B680" s="35"/>
      <c r="C680" s="36"/>
      <c r="D680" s="36"/>
      <c r="E680" s="36" t="str">
        <f t="shared" si="10"/>
        <v/>
      </c>
      <c r="F680" s="76"/>
      <c r="G680" s="172"/>
      <c r="H680" s="175" t="e">
        <f>VLOOKUP(G680,Sheet5!$J$22:$K$25,2)</f>
        <v>#N/A</v>
      </c>
      <c r="I680" s="141"/>
      <c r="J680" s="172"/>
      <c r="K680" s="141"/>
    </row>
    <row r="681" spans="2:11" ht="15.75" thickBot="1" x14ac:dyDescent="0.3">
      <c r="B681" s="35"/>
      <c r="C681" s="36"/>
      <c r="D681" s="36"/>
      <c r="E681" s="36" t="str">
        <f t="shared" si="10"/>
        <v/>
      </c>
      <c r="F681" s="76"/>
      <c r="G681" s="172"/>
      <c r="H681" s="175" t="e">
        <f>VLOOKUP(G681,Sheet5!$J$22:$K$25,2)</f>
        <v>#N/A</v>
      </c>
      <c r="I681" s="141"/>
      <c r="J681" s="172"/>
      <c r="K681" s="141"/>
    </row>
    <row r="682" spans="2:11" ht="15.75" thickBot="1" x14ac:dyDescent="0.3">
      <c r="B682" s="35"/>
      <c r="C682" s="36"/>
      <c r="D682" s="36"/>
      <c r="E682" s="36" t="str">
        <f t="shared" si="10"/>
        <v/>
      </c>
      <c r="F682" s="76"/>
      <c r="G682" s="172"/>
      <c r="H682" s="175" t="e">
        <f>VLOOKUP(G682,Sheet5!$J$22:$K$25,2)</f>
        <v>#N/A</v>
      </c>
      <c r="I682" s="141"/>
      <c r="J682" s="172"/>
      <c r="K682" s="141"/>
    </row>
    <row r="683" spans="2:11" ht="15.75" thickBot="1" x14ac:dyDescent="0.3">
      <c r="B683" s="35"/>
      <c r="C683" s="36"/>
      <c r="D683" s="36"/>
      <c r="E683" s="36" t="str">
        <f t="shared" si="10"/>
        <v/>
      </c>
      <c r="F683" s="76"/>
      <c r="G683" s="172"/>
      <c r="H683" s="175" t="e">
        <f>VLOOKUP(G683,Sheet5!$J$22:$K$25,2)</f>
        <v>#N/A</v>
      </c>
      <c r="I683" s="141"/>
      <c r="J683" s="172"/>
      <c r="K683" s="141"/>
    </row>
    <row r="684" spans="2:11" ht="15.75" thickBot="1" x14ac:dyDescent="0.3">
      <c r="B684" s="35"/>
      <c r="C684" s="36"/>
      <c r="D684" s="36"/>
      <c r="E684" s="36" t="str">
        <f t="shared" si="10"/>
        <v/>
      </c>
      <c r="F684" s="76"/>
      <c r="G684" s="172"/>
      <c r="H684" s="175" t="e">
        <f>VLOOKUP(G684,Sheet5!$J$22:$K$25,2)</f>
        <v>#N/A</v>
      </c>
      <c r="I684" s="141"/>
      <c r="J684" s="172"/>
      <c r="K684" s="141"/>
    </row>
    <row r="685" spans="2:11" ht="15.75" thickBot="1" x14ac:dyDescent="0.3">
      <c r="B685" s="35"/>
      <c r="C685" s="36"/>
      <c r="D685" s="36"/>
      <c r="E685" s="36" t="str">
        <f t="shared" si="10"/>
        <v/>
      </c>
      <c r="F685" s="76"/>
      <c r="G685" s="172"/>
      <c r="H685" s="175" t="e">
        <f>VLOOKUP(G685,Sheet5!$J$22:$K$25,2)</f>
        <v>#N/A</v>
      </c>
      <c r="I685" s="141"/>
      <c r="J685" s="172"/>
      <c r="K685" s="141"/>
    </row>
    <row r="686" spans="2:11" ht="15.75" thickBot="1" x14ac:dyDescent="0.3">
      <c r="B686" s="35"/>
      <c r="C686" s="36"/>
      <c r="D686" s="36"/>
      <c r="E686" s="36" t="str">
        <f t="shared" si="10"/>
        <v/>
      </c>
      <c r="F686" s="76"/>
      <c r="G686" s="172"/>
      <c r="H686" s="175" t="e">
        <f>VLOOKUP(G686,Sheet5!$J$22:$K$25,2)</f>
        <v>#N/A</v>
      </c>
      <c r="I686" s="141"/>
      <c r="J686" s="172"/>
      <c r="K686" s="141"/>
    </row>
    <row r="687" spans="2:11" ht="15.75" thickBot="1" x14ac:dyDescent="0.3">
      <c r="B687" s="35"/>
      <c r="C687" s="36"/>
      <c r="D687" s="36"/>
      <c r="E687" s="36" t="str">
        <f t="shared" si="10"/>
        <v/>
      </c>
      <c r="F687" s="76"/>
      <c r="G687" s="172"/>
      <c r="H687" s="175" t="e">
        <f>VLOOKUP(G687,Sheet5!$J$22:$K$25,2)</f>
        <v>#N/A</v>
      </c>
      <c r="I687" s="141"/>
      <c r="J687" s="172"/>
      <c r="K687" s="141"/>
    </row>
    <row r="688" spans="2:11" ht="15.75" thickBot="1" x14ac:dyDescent="0.3">
      <c r="B688" s="35"/>
      <c r="C688" s="36"/>
      <c r="D688" s="36"/>
      <c r="E688" s="36" t="str">
        <f t="shared" si="10"/>
        <v/>
      </c>
      <c r="F688" s="76"/>
      <c r="G688" s="172"/>
      <c r="H688" s="175" t="e">
        <f>VLOOKUP(G688,Sheet5!$J$22:$K$25,2)</f>
        <v>#N/A</v>
      </c>
      <c r="I688" s="141"/>
      <c r="J688" s="172"/>
      <c r="K688" s="141"/>
    </row>
    <row r="689" spans="2:11" ht="15.75" thickBot="1" x14ac:dyDescent="0.3">
      <c r="B689" s="35"/>
      <c r="C689" s="36"/>
      <c r="D689" s="36"/>
      <c r="E689" s="36" t="str">
        <f t="shared" si="10"/>
        <v/>
      </c>
      <c r="F689" s="76"/>
      <c r="G689" s="172"/>
      <c r="H689" s="175" t="e">
        <f>VLOOKUP(G689,Sheet5!$J$22:$K$25,2)</f>
        <v>#N/A</v>
      </c>
      <c r="I689" s="141"/>
      <c r="J689" s="172"/>
      <c r="K689" s="141"/>
    </row>
    <row r="690" spans="2:11" ht="15.75" thickBot="1" x14ac:dyDescent="0.3">
      <c r="B690" s="35"/>
      <c r="C690" s="36"/>
      <c r="D690" s="36"/>
      <c r="E690" s="36" t="str">
        <f t="shared" si="10"/>
        <v/>
      </c>
      <c r="F690" s="76"/>
      <c r="G690" s="172"/>
      <c r="H690" s="175" t="e">
        <f>VLOOKUP(G690,Sheet5!$J$22:$K$25,2)</f>
        <v>#N/A</v>
      </c>
      <c r="I690" s="141"/>
      <c r="J690" s="172"/>
      <c r="K690" s="141"/>
    </row>
    <row r="691" spans="2:11" ht="15.75" thickBot="1" x14ac:dyDescent="0.3">
      <c r="B691" s="35"/>
      <c r="C691" s="36"/>
      <c r="D691" s="36"/>
      <c r="E691" s="36" t="str">
        <f t="shared" si="10"/>
        <v/>
      </c>
      <c r="F691" s="76"/>
      <c r="G691" s="172"/>
      <c r="H691" s="175" t="e">
        <f>VLOOKUP(G691,Sheet5!$J$22:$K$25,2)</f>
        <v>#N/A</v>
      </c>
      <c r="I691" s="141"/>
      <c r="J691" s="172"/>
      <c r="K691" s="141"/>
    </row>
    <row r="692" spans="2:11" ht="15.75" thickBot="1" x14ac:dyDescent="0.3">
      <c r="B692" s="35"/>
      <c r="C692" s="36"/>
      <c r="D692" s="36"/>
      <c r="E692" s="36" t="str">
        <f t="shared" si="10"/>
        <v/>
      </c>
      <c r="F692" s="76"/>
      <c r="G692" s="172"/>
      <c r="H692" s="175" t="e">
        <f>VLOOKUP(G692,Sheet5!$J$22:$K$25,2)</f>
        <v>#N/A</v>
      </c>
      <c r="I692" s="141"/>
      <c r="J692" s="172"/>
      <c r="K692" s="141"/>
    </row>
    <row r="693" spans="2:11" ht="15.75" thickBot="1" x14ac:dyDescent="0.3">
      <c r="B693" s="35"/>
      <c r="C693" s="36"/>
      <c r="D693" s="36"/>
      <c r="E693" s="36" t="str">
        <f t="shared" si="10"/>
        <v/>
      </c>
      <c r="F693" s="76"/>
      <c r="G693" s="172"/>
      <c r="H693" s="175" t="e">
        <f>VLOOKUP(G693,Sheet5!$J$22:$K$25,2)</f>
        <v>#N/A</v>
      </c>
      <c r="I693" s="141"/>
      <c r="J693" s="172"/>
      <c r="K693" s="141"/>
    </row>
    <row r="694" spans="2:11" ht="15.75" thickBot="1" x14ac:dyDescent="0.3">
      <c r="B694" s="35"/>
      <c r="C694" s="36"/>
      <c r="D694" s="36"/>
      <c r="E694" s="36" t="str">
        <f t="shared" si="10"/>
        <v/>
      </c>
      <c r="F694" s="76"/>
      <c r="G694" s="172"/>
      <c r="H694" s="175" t="e">
        <f>VLOOKUP(G694,Sheet5!$J$22:$K$25,2)</f>
        <v>#N/A</v>
      </c>
      <c r="I694" s="141"/>
      <c r="J694" s="172"/>
      <c r="K694" s="141"/>
    </row>
    <row r="695" spans="2:11" ht="15.75" thickBot="1" x14ac:dyDescent="0.3">
      <c r="B695" s="35"/>
      <c r="C695" s="36"/>
      <c r="D695" s="36"/>
      <c r="E695" s="36" t="str">
        <f t="shared" si="10"/>
        <v/>
      </c>
      <c r="F695" s="76"/>
      <c r="G695" s="172"/>
      <c r="H695" s="175" t="e">
        <f>VLOOKUP(G695,Sheet5!$J$22:$K$25,2)</f>
        <v>#N/A</v>
      </c>
      <c r="I695" s="141"/>
      <c r="J695" s="172"/>
      <c r="K695" s="141"/>
    </row>
    <row r="696" spans="2:11" ht="15.75" thickBot="1" x14ac:dyDescent="0.3">
      <c r="B696" s="35"/>
      <c r="C696" s="36"/>
      <c r="D696" s="36"/>
      <c r="E696" s="36" t="str">
        <f t="shared" si="10"/>
        <v/>
      </c>
      <c r="F696" s="76"/>
      <c r="G696" s="172"/>
      <c r="H696" s="175" t="e">
        <f>VLOOKUP(G696,Sheet5!$J$22:$K$25,2)</f>
        <v>#N/A</v>
      </c>
      <c r="I696" s="141"/>
      <c r="J696" s="172"/>
      <c r="K696" s="141"/>
    </row>
    <row r="697" spans="2:11" ht="15.75" thickBot="1" x14ac:dyDescent="0.3">
      <c r="B697" s="35"/>
      <c r="C697" s="36"/>
      <c r="D697" s="36"/>
      <c r="E697" s="36" t="str">
        <f t="shared" si="10"/>
        <v/>
      </c>
      <c r="F697" s="76"/>
      <c r="G697" s="172"/>
      <c r="H697" s="175" t="e">
        <f>VLOOKUP(G697,Sheet5!$J$22:$K$25,2)</f>
        <v>#N/A</v>
      </c>
      <c r="I697" s="141"/>
      <c r="J697" s="172"/>
      <c r="K697" s="141"/>
    </row>
    <row r="698" spans="2:11" ht="15.75" thickBot="1" x14ac:dyDescent="0.3">
      <c r="B698" s="35"/>
      <c r="C698" s="36"/>
      <c r="D698" s="36"/>
      <c r="E698" s="36" t="str">
        <f t="shared" si="10"/>
        <v/>
      </c>
      <c r="F698" s="76"/>
      <c r="G698" s="172"/>
      <c r="H698" s="175" t="e">
        <f>VLOOKUP(G698,Sheet5!$J$22:$K$25,2)</f>
        <v>#N/A</v>
      </c>
      <c r="I698" s="141"/>
      <c r="J698" s="172"/>
      <c r="K698" s="141"/>
    </row>
    <row r="699" spans="2:11" ht="15.75" thickBot="1" x14ac:dyDescent="0.3">
      <c r="B699" s="35"/>
      <c r="C699" s="36"/>
      <c r="D699" s="36"/>
      <c r="E699" s="36" t="str">
        <f t="shared" si="10"/>
        <v/>
      </c>
      <c r="F699" s="76"/>
      <c r="G699" s="172"/>
      <c r="H699" s="175" t="e">
        <f>VLOOKUP(G699,Sheet5!$J$22:$K$25,2)</f>
        <v>#N/A</v>
      </c>
      <c r="I699" s="141"/>
      <c r="J699" s="172"/>
      <c r="K699" s="141"/>
    </row>
    <row r="700" spans="2:11" ht="15.75" thickBot="1" x14ac:dyDescent="0.3">
      <c r="B700" s="35"/>
      <c r="C700" s="36"/>
      <c r="D700" s="36"/>
      <c r="E700" s="36" t="str">
        <f t="shared" si="10"/>
        <v/>
      </c>
      <c r="F700" s="76"/>
      <c r="G700" s="172"/>
      <c r="H700" s="175" t="e">
        <f>VLOOKUP(G700,Sheet5!$J$22:$K$25,2)</f>
        <v>#N/A</v>
      </c>
      <c r="I700" s="141"/>
      <c r="J700" s="172"/>
      <c r="K700" s="141"/>
    </row>
    <row r="701" spans="2:11" ht="15.75" thickBot="1" x14ac:dyDescent="0.3">
      <c r="B701" s="35"/>
      <c r="C701" s="36"/>
      <c r="D701" s="36"/>
      <c r="E701" s="36" t="str">
        <f t="shared" si="10"/>
        <v/>
      </c>
      <c r="F701" s="76"/>
      <c r="G701" s="172"/>
      <c r="H701" s="175" t="e">
        <f>VLOOKUP(G701,Sheet5!$J$22:$K$25,2)</f>
        <v>#N/A</v>
      </c>
      <c r="I701" s="141"/>
      <c r="J701" s="172"/>
      <c r="K701" s="141"/>
    </row>
    <row r="702" spans="2:11" ht="15.75" thickBot="1" x14ac:dyDescent="0.3">
      <c r="B702" s="35"/>
      <c r="C702" s="36"/>
      <c r="D702" s="36"/>
      <c r="E702" s="36" t="str">
        <f t="shared" si="10"/>
        <v/>
      </c>
      <c r="F702" s="76"/>
      <c r="G702" s="172"/>
      <c r="H702" s="175" t="e">
        <f>VLOOKUP(G702,Sheet5!$J$22:$K$25,2)</f>
        <v>#N/A</v>
      </c>
      <c r="I702" s="141"/>
      <c r="J702" s="172"/>
      <c r="K702" s="141"/>
    </row>
    <row r="703" spans="2:11" ht="15.75" thickBot="1" x14ac:dyDescent="0.3">
      <c r="B703" s="35"/>
      <c r="C703" s="36"/>
      <c r="D703" s="36"/>
      <c r="E703" s="36" t="str">
        <f t="shared" si="10"/>
        <v/>
      </c>
      <c r="F703" s="76"/>
      <c r="G703" s="172"/>
      <c r="H703" s="175" t="e">
        <f>VLOOKUP(G703,Sheet5!$J$22:$K$25,2)</f>
        <v>#N/A</v>
      </c>
      <c r="I703" s="141"/>
      <c r="J703" s="172"/>
      <c r="K703" s="141"/>
    </row>
    <row r="704" spans="2:11" ht="15.75" thickBot="1" x14ac:dyDescent="0.3">
      <c r="B704" s="35"/>
      <c r="C704" s="36"/>
      <c r="D704" s="36"/>
      <c r="E704" s="36" t="str">
        <f t="shared" si="10"/>
        <v/>
      </c>
      <c r="F704" s="76"/>
      <c r="G704" s="172"/>
      <c r="H704" s="175" t="e">
        <f>VLOOKUP(G704,Sheet5!$J$22:$K$25,2)</f>
        <v>#N/A</v>
      </c>
      <c r="I704" s="141"/>
      <c r="J704" s="172"/>
      <c r="K704" s="141"/>
    </row>
    <row r="705" spans="2:11" ht="15.75" thickBot="1" x14ac:dyDescent="0.3">
      <c r="B705" s="35"/>
      <c r="C705" s="36"/>
      <c r="D705" s="36"/>
      <c r="E705" s="36" t="str">
        <f t="shared" si="10"/>
        <v/>
      </c>
      <c r="F705" s="76"/>
      <c r="G705" s="172"/>
      <c r="H705" s="175" t="e">
        <f>VLOOKUP(G705,Sheet5!$J$22:$K$25,2)</f>
        <v>#N/A</v>
      </c>
      <c r="I705" s="141"/>
      <c r="J705" s="172"/>
      <c r="K705" s="141"/>
    </row>
    <row r="706" spans="2:11" ht="15.75" thickBot="1" x14ac:dyDescent="0.3">
      <c r="B706" s="35"/>
      <c r="C706" s="36"/>
      <c r="D706" s="36"/>
      <c r="E706" s="36" t="str">
        <f t="shared" si="10"/>
        <v/>
      </c>
      <c r="F706" s="76"/>
      <c r="G706" s="172"/>
      <c r="H706" s="175" t="e">
        <f>VLOOKUP(G706,Sheet5!$J$22:$K$25,2)</f>
        <v>#N/A</v>
      </c>
      <c r="I706" s="141"/>
      <c r="J706" s="172"/>
      <c r="K706" s="141"/>
    </row>
    <row r="707" spans="2:11" ht="15.75" thickBot="1" x14ac:dyDescent="0.3">
      <c r="B707" s="35"/>
      <c r="C707" s="36"/>
      <c r="D707" s="36"/>
      <c r="E707" s="36" t="str">
        <f t="shared" si="10"/>
        <v/>
      </c>
      <c r="F707" s="76"/>
      <c r="G707" s="172"/>
      <c r="H707" s="175" t="e">
        <f>VLOOKUP(G707,Sheet5!$J$22:$K$25,2)</f>
        <v>#N/A</v>
      </c>
      <c r="I707" s="141"/>
      <c r="J707" s="172"/>
      <c r="K707" s="141"/>
    </row>
    <row r="708" spans="2:11" ht="15.75" thickBot="1" x14ac:dyDescent="0.3">
      <c r="B708" s="35"/>
      <c r="C708" s="36"/>
      <c r="D708" s="36"/>
      <c r="E708" s="36" t="str">
        <f t="shared" si="10"/>
        <v/>
      </c>
      <c r="F708" s="76"/>
      <c r="G708" s="172"/>
      <c r="H708" s="175" t="e">
        <f>VLOOKUP(G708,Sheet5!$J$22:$K$25,2)</f>
        <v>#N/A</v>
      </c>
      <c r="I708" s="141"/>
      <c r="J708" s="172"/>
      <c r="K708" s="141"/>
    </row>
    <row r="709" spans="2:11" ht="15.75" thickBot="1" x14ac:dyDescent="0.3">
      <c r="B709" s="35"/>
      <c r="C709" s="36"/>
      <c r="D709" s="36"/>
      <c r="E709" s="36" t="str">
        <f t="shared" si="10"/>
        <v/>
      </c>
      <c r="F709" s="76"/>
      <c r="G709" s="172"/>
      <c r="H709" s="175" t="e">
        <f>VLOOKUP(G709,Sheet5!$J$22:$K$25,2)</f>
        <v>#N/A</v>
      </c>
      <c r="I709" s="141"/>
      <c r="J709" s="172"/>
      <c r="K709" s="141"/>
    </row>
    <row r="710" spans="2:11" ht="15.75" thickBot="1" x14ac:dyDescent="0.3">
      <c r="B710" s="35"/>
      <c r="C710" s="36"/>
      <c r="D710" s="36"/>
      <c r="E710" s="36" t="str">
        <f t="shared" si="10"/>
        <v/>
      </c>
      <c r="F710" s="76"/>
      <c r="G710" s="172"/>
      <c r="H710" s="175" t="e">
        <f>VLOOKUP(G710,Sheet5!$J$22:$K$25,2)</f>
        <v>#N/A</v>
      </c>
      <c r="I710" s="141"/>
      <c r="J710" s="172"/>
      <c r="K710" s="141"/>
    </row>
    <row r="711" spans="2:11" ht="15.75" thickBot="1" x14ac:dyDescent="0.3">
      <c r="B711" s="35"/>
      <c r="C711" s="36"/>
      <c r="D711" s="36"/>
      <c r="E711" s="36" t="str">
        <f t="shared" si="10"/>
        <v/>
      </c>
      <c r="F711" s="76"/>
      <c r="G711" s="172"/>
      <c r="H711" s="175" t="e">
        <f>VLOOKUP(G711,Sheet5!$J$22:$K$25,2)</f>
        <v>#N/A</v>
      </c>
      <c r="I711" s="141"/>
      <c r="J711" s="172"/>
      <c r="K711" s="141"/>
    </row>
    <row r="712" spans="2:11" ht="15.75" thickBot="1" x14ac:dyDescent="0.3">
      <c r="B712" s="35"/>
      <c r="C712" s="36"/>
      <c r="D712" s="36"/>
      <c r="E712" s="36" t="str">
        <f t="shared" si="10"/>
        <v/>
      </c>
      <c r="F712" s="76"/>
      <c r="G712" s="172"/>
      <c r="H712" s="175" t="e">
        <f>VLOOKUP(G712,Sheet5!$J$22:$K$25,2)</f>
        <v>#N/A</v>
      </c>
      <c r="I712" s="141"/>
      <c r="J712" s="172"/>
      <c r="K712" s="141"/>
    </row>
    <row r="713" spans="2:11" ht="15.75" thickBot="1" x14ac:dyDescent="0.3">
      <c r="B713" s="35"/>
      <c r="C713" s="36"/>
      <c r="D713" s="36"/>
      <c r="E713" s="36" t="str">
        <f t="shared" si="10"/>
        <v/>
      </c>
      <c r="F713" s="76"/>
      <c r="G713" s="172"/>
      <c r="H713" s="175" t="e">
        <f>VLOOKUP(G713,Sheet5!$J$22:$K$25,2)</f>
        <v>#N/A</v>
      </c>
      <c r="I713" s="141"/>
      <c r="J713" s="172"/>
      <c r="K713" s="141"/>
    </row>
    <row r="714" spans="2:11" ht="15.75" thickBot="1" x14ac:dyDescent="0.3">
      <c r="B714" s="35"/>
      <c r="C714" s="36"/>
      <c r="D714" s="36"/>
      <c r="E714" s="36" t="str">
        <f t="shared" si="10"/>
        <v/>
      </c>
      <c r="F714" s="76"/>
      <c r="G714" s="172"/>
      <c r="H714" s="175" t="e">
        <f>VLOOKUP(G714,Sheet5!$J$22:$K$25,2)</f>
        <v>#N/A</v>
      </c>
      <c r="I714" s="141"/>
      <c r="J714" s="172"/>
      <c r="K714" s="141"/>
    </row>
    <row r="715" spans="2:11" ht="15.75" thickBot="1" x14ac:dyDescent="0.3">
      <c r="B715" s="35"/>
      <c r="C715" s="36"/>
      <c r="D715" s="36"/>
      <c r="E715" s="36" t="str">
        <f t="shared" si="10"/>
        <v/>
      </c>
      <c r="F715" s="76"/>
      <c r="G715" s="172"/>
      <c r="H715" s="175" t="e">
        <f>VLOOKUP(G715,Sheet5!$J$22:$K$25,2)</f>
        <v>#N/A</v>
      </c>
      <c r="I715" s="141"/>
      <c r="J715" s="172"/>
      <c r="K715" s="141"/>
    </row>
    <row r="716" spans="2:11" ht="15.75" thickBot="1" x14ac:dyDescent="0.3">
      <c r="B716" s="35"/>
      <c r="C716" s="36"/>
      <c r="D716" s="36"/>
      <c r="E716" s="36" t="str">
        <f t="shared" si="10"/>
        <v/>
      </c>
      <c r="F716" s="76"/>
      <c r="G716" s="172"/>
      <c r="H716" s="175" t="e">
        <f>VLOOKUP(G716,Sheet5!$J$22:$K$25,2)</f>
        <v>#N/A</v>
      </c>
      <c r="I716" s="141"/>
      <c r="J716" s="172"/>
      <c r="K716" s="141"/>
    </row>
    <row r="717" spans="2:11" ht="15.75" thickBot="1" x14ac:dyDescent="0.3">
      <c r="B717" s="35"/>
      <c r="C717" s="36"/>
      <c r="D717" s="36"/>
      <c r="E717" s="36" t="str">
        <f t="shared" si="10"/>
        <v/>
      </c>
      <c r="F717" s="76"/>
      <c r="G717" s="172"/>
      <c r="H717" s="175" t="e">
        <f>VLOOKUP(G717,Sheet5!$J$22:$K$25,2)</f>
        <v>#N/A</v>
      </c>
      <c r="I717" s="141"/>
      <c r="J717" s="172"/>
      <c r="K717" s="141"/>
    </row>
    <row r="718" spans="2:11" ht="15.75" thickBot="1" x14ac:dyDescent="0.3">
      <c r="B718" s="35"/>
      <c r="C718" s="36"/>
      <c r="D718" s="36"/>
      <c r="E718" s="36" t="str">
        <f t="shared" si="10"/>
        <v/>
      </c>
      <c r="F718" s="76"/>
      <c r="G718" s="172"/>
      <c r="H718" s="175" t="e">
        <f>VLOOKUP(G718,Sheet5!$J$22:$K$25,2)</f>
        <v>#N/A</v>
      </c>
      <c r="I718" s="141"/>
      <c r="J718" s="172"/>
      <c r="K718" s="141"/>
    </row>
    <row r="719" spans="2:11" ht="15.75" thickBot="1" x14ac:dyDescent="0.3">
      <c r="B719" s="35"/>
      <c r="C719" s="36"/>
      <c r="D719" s="36"/>
      <c r="E719" s="36" t="str">
        <f t="shared" ref="E719:E782" si="11">D719&amp;C719</f>
        <v/>
      </c>
      <c r="F719" s="76"/>
      <c r="G719" s="172"/>
      <c r="H719" s="175" t="e">
        <f>VLOOKUP(G719,Sheet5!$J$22:$K$25,2)</f>
        <v>#N/A</v>
      </c>
      <c r="I719" s="141"/>
      <c r="J719" s="172"/>
      <c r="K719" s="141"/>
    </row>
    <row r="720" spans="2:11" ht="15.75" thickBot="1" x14ac:dyDescent="0.3">
      <c r="B720" s="35"/>
      <c r="C720" s="36"/>
      <c r="D720" s="36"/>
      <c r="E720" s="36" t="str">
        <f t="shared" si="11"/>
        <v/>
      </c>
      <c r="F720" s="76"/>
      <c r="G720" s="172"/>
      <c r="H720" s="175" t="e">
        <f>VLOOKUP(G720,Sheet5!$J$22:$K$25,2)</f>
        <v>#N/A</v>
      </c>
      <c r="I720" s="141"/>
      <c r="J720" s="172"/>
      <c r="K720" s="141"/>
    </row>
    <row r="721" spans="2:11" ht="15.75" thickBot="1" x14ac:dyDescent="0.3">
      <c r="B721" s="35"/>
      <c r="C721" s="36"/>
      <c r="D721" s="36"/>
      <c r="E721" s="36" t="str">
        <f t="shared" si="11"/>
        <v/>
      </c>
      <c r="F721" s="76"/>
      <c r="G721" s="172"/>
      <c r="H721" s="175" t="e">
        <f>VLOOKUP(G721,Sheet5!$J$22:$K$25,2)</f>
        <v>#N/A</v>
      </c>
      <c r="I721" s="141"/>
      <c r="J721" s="172"/>
      <c r="K721" s="141"/>
    </row>
    <row r="722" spans="2:11" ht="15.75" thickBot="1" x14ac:dyDescent="0.3">
      <c r="B722" s="35"/>
      <c r="C722" s="36"/>
      <c r="D722" s="36"/>
      <c r="E722" s="36" t="str">
        <f t="shared" si="11"/>
        <v/>
      </c>
      <c r="F722" s="76"/>
      <c r="G722" s="172"/>
      <c r="H722" s="175" t="e">
        <f>VLOOKUP(G722,Sheet5!$J$22:$K$25,2)</f>
        <v>#N/A</v>
      </c>
      <c r="I722" s="141"/>
      <c r="J722" s="172"/>
      <c r="K722" s="141"/>
    </row>
    <row r="723" spans="2:11" ht="15.75" thickBot="1" x14ac:dyDescent="0.3">
      <c r="B723" s="35"/>
      <c r="C723" s="36"/>
      <c r="D723" s="36"/>
      <c r="E723" s="36" t="str">
        <f t="shared" si="11"/>
        <v/>
      </c>
      <c r="F723" s="76"/>
      <c r="G723" s="172"/>
      <c r="H723" s="175" t="e">
        <f>VLOOKUP(G723,Sheet5!$J$22:$K$25,2)</f>
        <v>#N/A</v>
      </c>
      <c r="I723" s="141"/>
      <c r="J723" s="172"/>
      <c r="K723" s="141"/>
    </row>
    <row r="724" spans="2:11" ht="15.75" thickBot="1" x14ac:dyDescent="0.3">
      <c r="B724" s="35"/>
      <c r="C724" s="36"/>
      <c r="D724" s="36"/>
      <c r="E724" s="36" t="str">
        <f t="shared" si="11"/>
        <v/>
      </c>
      <c r="F724" s="76"/>
      <c r="G724" s="172"/>
      <c r="H724" s="175" t="e">
        <f>VLOOKUP(G724,Sheet5!$J$22:$K$25,2)</f>
        <v>#N/A</v>
      </c>
      <c r="I724" s="141"/>
      <c r="J724" s="172"/>
      <c r="K724" s="141"/>
    </row>
    <row r="725" spans="2:11" ht="15.75" thickBot="1" x14ac:dyDescent="0.3">
      <c r="B725" s="35"/>
      <c r="C725" s="36"/>
      <c r="D725" s="36"/>
      <c r="E725" s="36" t="str">
        <f t="shared" si="11"/>
        <v/>
      </c>
      <c r="F725" s="76"/>
      <c r="G725" s="172"/>
      <c r="H725" s="175" t="e">
        <f>VLOOKUP(G725,Sheet5!$J$22:$K$25,2)</f>
        <v>#N/A</v>
      </c>
      <c r="I725" s="141"/>
      <c r="J725" s="172"/>
      <c r="K725" s="141"/>
    </row>
    <row r="726" spans="2:11" ht="15.75" thickBot="1" x14ac:dyDescent="0.3">
      <c r="B726" s="35"/>
      <c r="C726" s="36"/>
      <c r="D726" s="36"/>
      <c r="E726" s="36" t="str">
        <f t="shared" si="11"/>
        <v/>
      </c>
      <c r="F726" s="76"/>
      <c r="G726" s="172"/>
      <c r="H726" s="175" t="e">
        <f>VLOOKUP(G726,Sheet5!$J$22:$K$25,2)</f>
        <v>#N/A</v>
      </c>
      <c r="I726" s="141"/>
      <c r="J726" s="172"/>
      <c r="K726" s="141"/>
    </row>
    <row r="727" spans="2:11" ht="15.75" thickBot="1" x14ac:dyDescent="0.3">
      <c r="B727" s="35"/>
      <c r="C727" s="36"/>
      <c r="D727" s="36"/>
      <c r="E727" s="36" t="str">
        <f t="shared" si="11"/>
        <v/>
      </c>
      <c r="F727" s="76"/>
      <c r="G727" s="172"/>
      <c r="H727" s="175" t="e">
        <f>VLOOKUP(G727,Sheet5!$J$22:$K$25,2)</f>
        <v>#N/A</v>
      </c>
      <c r="I727" s="141"/>
      <c r="J727" s="172"/>
      <c r="K727" s="141"/>
    </row>
    <row r="728" spans="2:11" ht="15.75" thickBot="1" x14ac:dyDescent="0.3">
      <c r="B728" s="35"/>
      <c r="C728" s="36"/>
      <c r="D728" s="36"/>
      <c r="E728" s="36" t="str">
        <f t="shared" si="11"/>
        <v/>
      </c>
      <c r="F728" s="76"/>
      <c r="G728" s="172"/>
      <c r="H728" s="175" t="e">
        <f>VLOOKUP(G728,Sheet5!$J$22:$K$25,2)</f>
        <v>#N/A</v>
      </c>
      <c r="I728" s="141"/>
      <c r="J728" s="172"/>
      <c r="K728" s="141"/>
    </row>
    <row r="729" spans="2:11" ht="15.75" thickBot="1" x14ac:dyDescent="0.3">
      <c r="B729" s="35"/>
      <c r="C729" s="36"/>
      <c r="D729" s="36"/>
      <c r="E729" s="36" t="str">
        <f t="shared" si="11"/>
        <v/>
      </c>
      <c r="F729" s="76"/>
      <c r="G729" s="172"/>
      <c r="H729" s="175" t="e">
        <f>VLOOKUP(G729,Sheet5!$J$22:$K$25,2)</f>
        <v>#N/A</v>
      </c>
      <c r="I729" s="141"/>
      <c r="J729" s="172"/>
      <c r="K729" s="141"/>
    </row>
    <row r="730" spans="2:11" ht="15.75" thickBot="1" x14ac:dyDescent="0.3">
      <c r="B730" s="35"/>
      <c r="C730" s="36"/>
      <c r="D730" s="36"/>
      <c r="E730" s="36" t="str">
        <f t="shared" si="11"/>
        <v/>
      </c>
      <c r="F730" s="76"/>
      <c r="G730" s="172"/>
      <c r="H730" s="175" t="e">
        <f>VLOOKUP(G730,Sheet5!$J$22:$K$25,2)</f>
        <v>#N/A</v>
      </c>
      <c r="I730" s="141"/>
      <c r="J730" s="172"/>
      <c r="K730" s="141"/>
    </row>
    <row r="731" spans="2:11" ht="15.75" thickBot="1" x14ac:dyDescent="0.3">
      <c r="B731" s="35"/>
      <c r="C731" s="36"/>
      <c r="D731" s="36"/>
      <c r="E731" s="36" t="str">
        <f t="shared" si="11"/>
        <v/>
      </c>
      <c r="F731" s="76"/>
      <c r="G731" s="172"/>
      <c r="H731" s="175" t="e">
        <f>VLOOKUP(G731,Sheet5!$J$22:$K$25,2)</f>
        <v>#N/A</v>
      </c>
      <c r="I731" s="141"/>
      <c r="J731" s="172"/>
      <c r="K731" s="141"/>
    </row>
    <row r="732" spans="2:11" ht="15.75" thickBot="1" x14ac:dyDescent="0.3">
      <c r="B732" s="35"/>
      <c r="C732" s="36"/>
      <c r="D732" s="36"/>
      <c r="E732" s="36" t="str">
        <f t="shared" si="11"/>
        <v/>
      </c>
      <c r="F732" s="76"/>
      <c r="G732" s="172"/>
      <c r="H732" s="175" t="e">
        <f>VLOOKUP(G732,Sheet5!$J$22:$K$25,2)</f>
        <v>#N/A</v>
      </c>
      <c r="I732" s="141"/>
      <c r="J732" s="172"/>
      <c r="K732" s="141"/>
    </row>
    <row r="733" spans="2:11" ht="15.75" thickBot="1" x14ac:dyDescent="0.3">
      <c r="B733" s="35"/>
      <c r="C733" s="36"/>
      <c r="D733" s="36"/>
      <c r="E733" s="36" t="str">
        <f t="shared" si="11"/>
        <v/>
      </c>
      <c r="F733" s="76"/>
      <c r="G733" s="172"/>
      <c r="H733" s="175" t="e">
        <f>VLOOKUP(G733,Sheet5!$J$22:$K$25,2)</f>
        <v>#N/A</v>
      </c>
      <c r="I733" s="141"/>
      <c r="J733" s="172"/>
      <c r="K733" s="141"/>
    </row>
    <row r="734" spans="2:11" ht="15.75" thickBot="1" x14ac:dyDescent="0.3">
      <c r="B734" s="35"/>
      <c r="C734" s="36"/>
      <c r="D734" s="36"/>
      <c r="E734" s="36" t="str">
        <f t="shared" si="11"/>
        <v/>
      </c>
      <c r="F734" s="76"/>
      <c r="G734" s="172"/>
      <c r="H734" s="175" t="e">
        <f>VLOOKUP(G734,Sheet5!$J$22:$K$25,2)</f>
        <v>#N/A</v>
      </c>
      <c r="I734" s="141"/>
      <c r="J734" s="172"/>
      <c r="K734" s="141"/>
    </row>
    <row r="735" spans="2:11" ht="15.75" thickBot="1" x14ac:dyDescent="0.3">
      <c r="B735" s="35"/>
      <c r="C735" s="36"/>
      <c r="D735" s="36"/>
      <c r="E735" s="36" t="str">
        <f t="shared" si="11"/>
        <v/>
      </c>
      <c r="F735" s="76"/>
      <c r="G735" s="172"/>
      <c r="H735" s="175" t="e">
        <f>VLOOKUP(G735,Sheet5!$J$22:$K$25,2)</f>
        <v>#N/A</v>
      </c>
      <c r="I735" s="141"/>
      <c r="J735" s="172"/>
      <c r="K735" s="141"/>
    </row>
    <row r="736" spans="2:11" ht="15.75" thickBot="1" x14ac:dyDescent="0.3">
      <c r="B736" s="35"/>
      <c r="C736" s="36"/>
      <c r="D736" s="36"/>
      <c r="E736" s="36" t="str">
        <f t="shared" si="11"/>
        <v/>
      </c>
      <c r="F736" s="76"/>
      <c r="G736" s="172"/>
      <c r="H736" s="175" t="e">
        <f>VLOOKUP(G736,Sheet5!$J$22:$K$25,2)</f>
        <v>#N/A</v>
      </c>
      <c r="I736" s="141"/>
      <c r="J736" s="172"/>
      <c r="K736" s="141"/>
    </row>
    <row r="737" spans="2:11" ht="15.75" thickBot="1" x14ac:dyDescent="0.3">
      <c r="B737" s="35"/>
      <c r="C737" s="36"/>
      <c r="D737" s="36"/>
      <c r="E737" s="36" t="str">
        <f t="shared" si="11"/>
        <v/>
      </c>
      <c r="F737" s="76"/>
      <c r="G737" s="172"/>
      <c r="H737" s="175" t="e">
        <f>VLOOKUP(G737,Sheet5!$J$22:$K$25,2)</f>
        <v>#N/A</v>
      </c>
      <c r="I737" s="141"/>
      <c r="J737" s="172"/>
      <c r="K737" s="141"/>
    </row>
    <row r="738" spans="2:11" ht="15.75" thickBot="1" x14ac:dyDescent="0.3">
      <c r="B738" s="35"/>
      <c r="C738" s="36"/>
      <c r="D738" s="36"/>
      <c r="E738" s="36" t="str">
        <f t="shared" si="11"/>
        <v/>
      </c>
      <c r="F738" s="76"/>
      <c r="G738" s="172"/>
      <c r="H738" s="175" t="e">
        <f>VLOOKUP(G738,Sheet5!$J$22:$K$25,2)</f>
        <v>#N/A</v>
      </c>
      <c r="I738" s="141"/>
      <c r="J738" s="172"/>
      <c r="K738" s="141"/>
    </row>
    <row r="739" spans="2:11" ht="15.75" thickBot="1" x14ac:dyDescent="0.3">
      <c r="B739" s="35"/>
      <c r="C739" s="36"/>
      <c r="D739" s="36"/>
      <c r="E739" s="36" t="str">
        <f t="shared" si="11"/>
        <v/>
      </c>
      <c r="F739" s="76"/>
      <c r="G739" s="172"/>
      <c r="H739" s="175" t="e">
        <f>VLOOKUP(G739,Sheet5!$J$22:$K$25,2)</f>
        <v>#N/A</v>
      </c>
      <c r="I739" s="141"/>
      <c r="J739" s="172"/>
      <c r="K739" s="141"/>
    </row>
    <row r="740" spans="2:11" ht="15.75" thickBot="1" x14ac:dyDescent="0.3">
      <c r="B740" s="35"/>
      <c r="C740" s="36"/>
      <c r="D740" s="36"/>
      <c r="E740" s="36" t="str">
        <f t="shared" si="11"/>
        <v/>
      </c>
      <c r="F740" s="76"/>
      <c r="G740" s="172"/>
      <c r="H740" s="175" t="e">
        <f>VLOOKUP(G740,Sheet5!$J$22:$K$25,2)</f>
        <v>#N/A</v>
      </c>
      <c r="I740" s="141"/>
      <c r="J740" s="172"/>
      <c r="K740" s="141"/>
    </row>
    <row r="741" spans="2:11" ht="15.75" thickBot="1" x14ac:dyDescent="0.3">
      <c r="B741" s="35"/>
      <c r="C741" s="36"/>
      <c r="D741" s="36"/>
      <c r="E741" s="36" t="str">
        <f t="shared" si="11"/>
        <v/>
      </c>
      <c r="F741" s="76"/>
      <c r="G741" s="172"/>
      <c r="H741" s="175" t="e">
        <f>VLOOKUP(G741,Sheet5!$J$22:$K$25,2)</f>
        <v>#N/A</v>
      </c>
      <c r="I741" s="141"/>
      <c r="J741" s="172"/>
      <c r="K741" s="141"/>
    </row>
    <row r="742" spans="2:11" ht="15.75" thickBot="1" x14ac:dyDescent="0.3">
      <c r="B742" s="35"/>
      <c r="C742" s="36"/>
      <c r="D742" s="36"/>
      <c r="E742" s="36" t="str">
        <f t="shared" si="11"/>
        <v/>
      </c>
      <c r="F742" s="76"/>
      <c r="G742" s="172"/>
      <c r="H742" s="175" t="e">
        <f>VLOOKUP(G742,Sheet5!$J$22:$K$25,2)</f>
        <v>#N/A</v>
      </c>
      <c r="I742" s="141"/>
      <c r="J742" s="172"/>
      <c r="K742" s="141"/>
    </row>
    <row r="743" spans="2:11" ht="15.75" thickBot="1" x14ac:dyDescent="0.3">
      <c r="B743" s="35"/>
      <c r="C743" s="36"/>
      <c r="D743" s="36"/>
      <c r="E743" s="36" t="str">
        <f t="shared" si="11"/>
        <v/>
      </c>
      <c r="F743" s="76"/>
      <c r="G743" s="172"/>
      <c r="H743" s="175" t="e">
        <f>VLOOKUP(G743,Sheet5!$J$22:$K$25,2)</f>
        <v>#N/A</v>
      </c>
      <c r="I743" s="141"/>
      <c r="J743" s="172"/>
      <c r="K743" s="141"/>
    </row>
    <row r="744" spans="2:11" ht="15.75" thickBot="1" x14ac:dyDescent="0.3">
      <c r="B744" s="35"/>
      <c r="C744" s="36"/>
      <c r="D744" s="36"/>
      <c r="E744" s="36" t="str">
        <f t="shared" si="11"/>
        <v/>
      </c>
      <c r="F744" s="76"/>
      <c r="G744" s="172"/>
      <c r="H744" s="175" t="e">
        <f>VLOOKUP(G744,Sheet5!$J$22:$K$25,2)</f>
        <v>#N/A</v>
      </c>
      <c r="I744" s="141"/>
      <c r="J744" s="172"/>
      <c r="K744" s="141"/>
    </row>
    <row r="745" spans="2:11" ht="15.75" thickBot="1" x14ac:dyDescent="0.3">
      <c r="B745" s="35"/>
      <c r="C745" s="36"/>
      <c r="D745" s="36"/>
      <c r="E745" s="36" t="str">
        <f t="shared" si="11"/>
        <v/>
      </c>
      <c r="F745" s="76"/>
      <c r="G745" s="172"/>
      <c r="H745" s="175" t="e">
        <f>VLOOKUP(G745,Sheet5!$J$22:$K$25,2)</f>
        <v>#N/A</v>
      </c>
      <c r="I745" s="141"/>
      <c r="J745" s="172"/>
      <c r="K745" s="141"/>
    </row>
    <row r="746" spans="2:11" ht="15.75" thickBot="1" x14ac:dyDescent="0.3">
      <c r="B746" s="35"/>
      <c r="C746" s="36"/>
      <c r="D746" s="36"/>
      <c r="E746" s="36" t="str">
        <f t="shared" si="11"/>
        <v/>
      </c>
      <c r="F746" s="76"/>
      <c r="G746" s="172"/>
      <c r="H746" s="175" t="e">
        <f>VLOOKUP(G746,Sheet5!$J$22:$K$25,2)</f>
        <v>#N/A</v>
      </c>
      <c r="I746" s="141"/>
      <c r="J746" s="172"/>
      <c r="K746" s="141"/>
    </row>
    <row r="747" spans="2:11" ht="15.75" thickBot="1" x14ac:dyDescent="0.3">
      <c r="B747" s="35"/>
      <c r="C747" s="36"/>
      <c r="D747" s="36"/>
      <c r="E747" s="36" t="str">
        <f t="shared" si="11"/>
        <v/>
      </c>
      <c r="F747" s="76"/>
      <c r="G747" s="172"/>
      <c r="H747" s="175" t="e">
        <f>VLOOKUP(G747,Sheet5!$J$22:$K$25,2)</f>
        <v>#N/A</v>
      </c>
      <c r="I747" s="141"/>
      <c r="J747" s="172"/>
      <c r="K747" s="141"/>
    </row>
    <row r="748" spans="2:11" ht="15.75" thickBot="1" x14ac:dyDescent="0.3">
      <c r="B748" s="35"/>
      <c r="C748" s="36"/>
      <c r="D748" s="36"/>
      <c r="E748" s="36" t="str">
        <f t="shared" si="11"/>
        <v/>
      </c>
      <c r="F748" s="76"/>
      <c r="G748" s="172"/>
      <c r="H748" s="175" t="e">
        <f>VLOOKUP(G748,Sheet5!$J$22:$K$25,2)</f>
        <v>#N/A</v>
      </c>
      <c r="I748" s="141"/>
      <c r="J748" s="172"/>
      <c r="K748" s="141"/>
    </row>
    <row r="749" spans="2:11" ht="15.75" thickBot="1" x14ac:dyDescent="0.3">
      <c r="B749" s="35"/>
      <c r="C749" s="36"/>
      <c r="D749" s="36"/>
      <c r="E749" s="36" t="str">
        <f t="shared" si="11"/>
        <v/>
      </c>
      <c r="F749" s="76"/>
      <c r="G749" s="172"/>
      <c r="H749" s="175" t="e">
        <f>VLOOKUP(G749,Sheet5!$J$22:$K$25,2)</f>
        <v>#N/A</v>
      </c>
      <c r="I749" s="141"/>
      <c r="J749" s="172"/>
      <c r="K749" s="141"/>
    </row>
    <row r="750" spans="2:11" ht="15.75" thickBot="1" x14ac:dyDescent="0.3">
      <c r="B750" s="35"/>
      <c r="C750" s="36"/>
      <c r="D750" s="36"/>
      <c r="E750" s="36" t="str">
        <f t="shared" si="11"/>
        <v/>
      </c>
      <c r="F750" s="76"/>
      <c r="G750" s="172"/>
      <c r="H750" s="175" t="e">
        <f>VLOOKUP(G750,Sheet5!$J$22:$K$25,2)</f>
        <v>#N/A</v>
      </c>
      <c r="I750" s="141"/>
      <c r="J750" s="172"/>
      <c r="K750" s="141"/>
    </row>
    <row r="751" spans="2:11" ht="15.75" thickBot="1" x14ac:dyDescent="0.3">
      <c r="B751" s="35"/>
      <c r="C751" s="36"/>
      <c r="D751" s="36"/>
      <c r="E751" s="36" t="str">
        <f t="shared" si="11"/>
        <v/>
      </c>
      <c r="F751" s="76"/>
      <c r="G751" s="172"/>
      <c r="H751" s="175" t="e">
        <f>VLOOKUP(G751,Sheet5!$J$22:$K$25,2)</f>
        <v>#N/A</v>
      </c>
      <c r="I751" s="141"/>
      <c r="J751" s="172"/>
      <c r="K751" s="141"/>
    </row>
    <row r="752" spans="2:11" ht="15.75" thickBot="1" x14ac:dyDescent="0.3">
      <c r="B752" s="35"/>
      <c r="C752" s="36"/>
      <c r="D752" s="36"/>
      <c r="E752" s="36" t="str">
        <f t="shared" si="11"/>
        <v/>
      </c>
      <c r="F752" s="76"/>
      <c r="G752" s="172"/>
      <c r="H752" s="175" t="e">
        <f>VLOOKUP(G752,Sheet5!$J$22:$K$25,2)</f>
        <v>#N/A</v>
      </c>
      <c r="I752" s="141"/>
      <c r="J752" s="172"/>
      <c r="K752" s="141"/>
    </row>
    <row r="753" spans="2:11" ht="15.75" thickBot="1" x14ac:dyDescent="0.3">
      <c r="B753" s="35"/>
      <c r="C753" s="36"/>
      <c r="D753" s="36"/>
      <c r="E753" s="36" t="str">
        <f t="shared" si="11"/>
        <v/>
      </c>
      <c r="F753" s="76"/>
      <c r="G753" s="172"/>
      <c r="H753" s="175" t="e">
        <f>VLOOKUP(G753,Sheet5!$J$22:$K$25,2)</f>
        <v>#N/A</v>
      </c>
      <c r="I753" s="141"/>
      <c r="J753" s="172"/>
      <c r="K753" s="141"/>
    </row>
    <row r="754" spans="2:11" ht="15.75" thickBot="1" x14ac:dyDescent="0.3">
      <c r="B754" s="35"/>
      <c r="C754" s="36"/>
      <c r="D754" s="36"/>
      <c r="E754" s="36" t="str">
        <f t="shared" si="11"/>
        <v/>
      </c>
      <c r="F754" s="76"/>
      <c r="G754" s="172"/>
      <c r="H754" s="175" t="e">
        <f>VLOOKUP(G754,Sheet5!$J$22:$K$25,2)</f>
        <v>#N/A</v>
      </c>
      <c r="I754" s="141"/>
      <c r="J754" s="172"/>
      <c r="K754" s="141"/>
    </row>
    <row r="755" spans="2:11" ht="15.75" thickBot="1" x14ac:dyDescent="0.3">
      <c r="B755" s="35"/>
      <c r="C755" s="36"/>
      <c r="D755" s="36"/>
      <c r="E755" s="36" t="str">
        <f t="shared" si="11"/>
        <v/>
      </c>
      <c r="F755" s="76"/>
      <c r="G755" s="172"/>
      <c r="H755" s="175" t="e">
        <f>VLOOKUP(G755,Sheet5!$J$22:$K$25,2)</f>
        <v>#N/A</v>
      </c>
      <c r="I755" s="141"/>
      <c r="J755" s="172"/>
      <c r="K755" s="141"/>
    </row>
    <row r="756" spans="2:11" ht="15.75" thickBot="1" x14ac:dyDescent="0.3">
      <c r="B756" s="35"/>
      <c r="C756" s="36"/>
      <c r="D756" s="36"/>
      <c r="E756" s="36" t="str">
        <f t="shared" si="11"/>
        <v/>
      </c>
      <c r="F756" s="76"/>
      <c r="G756" s="172"/>
      <c r="H756" s="175" t="e">
        <f>VLOOKUP(G756,Sheet5!$J$22:$K$25,2)</f>
        <v>#N/A</v>
      </c>
      <c r="I756" s="141"/>
      <c r="J756" s="172"/>
      <c r="K756" s="141"/>
    </row>
    <row r="757" spans="2:11" ht="15.75" thickBot="1" x14ac:dyDescent="0.3">
      <c r="B757" s="35"/>
      <c r="C757" s="36"/>
      <c r="D757" s="36"/>
      <c r="E757" s="36" t="str">
        <f t="shared" si="11"/>
        <v/>
      </c>
      <c r="F757" s="76"/>
      <c r="G757" s="172"/>
      <c r="H757" s="175" t="e">
        <f>VLOOKUP(G757,Sheet5!$J$22:$K$25,2)</f>
        <v>#N/A</v>
      </c>
      <c r="I757" s="141"/>
      <c r="J757" s="172"/>
      <c r="K757" s="141"/>
    </row>
    <row r="758" spans="2:11" ht="15.75" thickBot="1" x14ac:dyDescent="0.3">
      <c r="B758" s="35"/>
      <c r="C758" s="36"/>
      <c r="D758" s="36"/>
      <c r="E758" s="36" t="str">
        <f t="shared" si="11"/>
        <v/>
      </c>
      <c r="F758" s="76"/>
      <c r="G758" s="172"/>
      <c r="H758" s="175" t="e">
        <f>VLOOKUP(G758,Sheet5!$J$22:$K$25,2)</f>
        <v>#N/A</v>
      </c>
      <c r="I758" s="141"/>
      <c r="J758" s="172"/>
      <c r="K758" s="141"/>
    </row>
    <row r="759" spans="2:11" ht="15.75" thickBot="1" x14ac:dyDescent="0.3">
      <c r="B759" s="35"/>
      <c r="C759" s="36"/>
      <c r="D759" s="36"/>
      <c r="E759" s="36" t="str">
        <f t="shared" si="11"/>
        <v/>
      </c>
      <c r="F759" s="76"/>
      <c r="G759" s="172"/>
      <c r="H759" s="175" t="e">
        <f>VLOOKUP(G759,Sheet5!$J$22:$K$25,2)</f>
        <v>#N/A</v>
      </c>
      <c r="I759" s="141"/>
      <c r="J759" s="172"/>
      <c r="K759" s="141"/>
    </row>
    <row r="760" spans="2:11" ht="15.75" thickBot="1" x14ac:dyDescent="0.3">
      <c r="B760" s="35"/>
      <c r="C760" s="36"/>
      <c r="D760" s="36"/>
      <c r="E760" s="36" t="str">
        <f t="shared" si="11"/>
        <v/>
      </c>
      <c r="F760" s="76"/>
      <c r="G760" s="172"/>
      <c r="H760" s="175" t="e">
        <f>VLOOKUP(G760,Sheet5!$J$22:$K$25,2)</f>
        <v>#N/A</v>
      </c>
      <c r="I760" s="141"/>
      <c r="J760" s="172"/>
      <c r="K760" s="141"/>
    </row>
    <row r="761" spans="2:11" ht="15.75" thickBot="1" x14ac:dyDescent="0.3">
      <c r="B761" s="35"/>
      <c r="C761" s="36"/>
      <c r="D761" s="36"/>
      <c r="E761" s="36" t="str">
        <f t="shared" si="11"/>
        <v/>
      </c>
      <c r="F761" s="76"/>
      <c r="G761" s="172"/>
      <c r="H761" s="175" t="e">
        <f>VLOOKUP(G761,Sheet5!$J$22:$K$25,2)</f>
        <v>#N/A</v>
      </c>
      <c r="I761" s="141"/>
      <c r="J761" s="172"/>
      <c r="K761" s="141"/>
    </row>
    <row r="762" spans="2:11" ht="15.75" thickBot="1" x14ac:dyDescent="0.3">
      <c r="B762" s="35"/>
      <c r="C762" s="36"/>
      <c r="D762" s="36"/>
      <c r="E762" s="36" t="str">
        <f t="shared" si="11"/>
        <v/>
      </c>
      <c r="F762" s="76"/>
      <c r="G762" s="172"/>
      <c r="H762" s="175" t="e">
        <f>VLOOKUP(G762,Sheet5!$J$22:$K$25,2)</f>
        <v>#N/A</v>
      </c>
      <c r="I762" s="141"/>
      <c r="J762" s="172"/>
      <c r="K762" s="141"/>
    </row>
    <row r="763" spans="2:11" ht="15.75" thickBot="1" x14ac:dyDescent="0.3">
      <c r="B763" s="35"/>
      <c r="C763" s="36"/>
      <c r="D763" s="36"/>
      <c r="E763" s="36" t="str">
        <f t="shared" si="11"/>
        <v/>
      </c>
      <c r="F763" s="76"/>
      <c r="G763" s="172"/>
      <c r="H763" s="175" t="e">
        <f>VLOOKUP(G763,Sheet5!$J$22:$K$25,2)</f>
        <v>#N/A</v>
      </c>
      <c r="I763" s="141"/>
      <c r="J763" s="172"/>
      <c r="K763" s="141"/>
    </row>
    <row r="764" spans="2:11" ht="15.75" thickBot="1" x14ac:dyDescent="0.3">
      <c r="B764" s="35"/>
      <c r="C764" s="36"/>
      <c r="D764" s="36"/>
      <c r="E764" s="36" t="str">
        <f t="shared" si="11"/>
        <v/>
      </c>
      <c r="F764" s="76"/>
      <c r="G764" s="172"/>
      <c r="H764" s="175" t="e">
        <f>VLOOKUP(G764,Sheet5!$J$22:$K$25,2)</f>
        <v>#N/A</v>
      </c>
      <c r="I764" s="141"/>
      <c r="J764" s="172"/>
      <c r="K764" s="141"/>
    </row>
    <row r="765" spans="2:11" ht="15.75" thickBot="1" x14ac:dyDescent="0.3">
      <c r="B765" s="35"/>
      <c r="C765" s="36"/>
      <c r="D765" s="36"/>
      <c r="E765" s="36" t="str">
        <f t="shared" si="11"/>
        <v/>
      </c>
      <c r="F765" s="76"/>
      <c r="G765" s="172"/>
      <c r="H765" s="175" t="e">
        <f>VLOOKUP(G765,Sheet5!$J$22:$K$25,2)</f>
        <v>#N/A</v>
      </c>
      <c r="I765" s="141"/>
      <c r="J765" s="172"/>
      <c r="K765" s="141"/>
    </row>
    <row r="766" spans="2:11" ht="15.75" thickBot="1" x14ac:dyDescent="0.3">
      <c r="B766" s="35"/>
      <c r="C766" s="36"/>
      <c r="D766" s="36"/>
      <c r="E766" s="36" t="str">
        <f t="shared" si="11"/>
        <v/>
      </c>
      <c r="F766" s="76"/>
      <c r="G766" s="172"/>
      <c r="H766" s="175" t="e">
        <f>VLOOKUP(G766,Sheet5!$J$22:$K$25,2)</f>
        <v>#N/A</v>
      </c>
      <c r="I766" s="141"/>
      <c r="J766" s="172"/>
      <c r="K766" s="141"/>
    </row>
    <row r="767" spans="2:11" ht="15.75" thickBot="1" x14ac:dyDescent="0.3">
      <c r="B767" s="35"/>
      <c r="C767" s="36"/>
      <c r="D767" s="36"/>
      <c r="E767" s="36" t="str">
        <f t="shared" si="11"/>
        <v/>
      </c>
      <c r="F767" s="76"/>
      <c r="G767" s="172"/>
      <c r="H767" s="175" t="e">
        <f>VLOOKUP(G767,Sheet5!$J$22:$K$25,2)</f>
        <v>#N/A</v>
      </c>
      <c r="I767" s="141"/>
      <c r="J767" s="172"/>
      <c r="K767" s="141"/>
    </row>
    <row r="768" spans="2:11" ht="15.75" thickBot="1" x14ac:dyDescent="0.3">
      <c r="B768" s="35"/>
      <c r="C768" s="36"/>
      <c r="D768" s="36"/>
      <c r="E768" s="36" t="str">
        <f t="shared" si="11"/>
        <v/>
      </c>
      <c r="F768" s="76"/>
      <c r="G768" s="172"/>
      <c r="H768" s="175" t="e">
        <f>VLOOKUP(G768,Sheet5!$J$22:$K$25,2)</f>
        <v>#N/A</v>
      </c>
      <c r="I768" s="141"/>
      <c r="J768" s="172"/>
      <c r="K768" s="141"/>
    </row>
    <row r="769" spans="2:11" ht="15.75" thickBot="1" x14ac:dyDescent="0.3">
      <c r="B769" s="35"/>
      <c r="C769" s="36"/>
      <c r="D769" s="36"/>
      <c r="E769" s="36" t="str">
        <f t="shared" si="11"/>
        <v/>
      </c>
      <c r="F769" s="76"/>
      <c r="G769" s="172"/>
      <c r="H769" s="175" t="e">
        <f>VLOOKUP(G769,Sheet5!$J$22:$K$25,2)</f>
        <v>#N/A</v>
      </c>
      <c r="I769" s="141"/>
      <c r="J769" s="172"/>
      <c r="K769" s="141"/>
    </row>
    <row r="770" spans="2:11" ht="15.75" thickBot="1" x14ac:dyDescent="0.3">
      <c r="B770" s="35"/>
      <c r="C770" s="36"/>
      <c r="D770" s="36"/>
      <c r="E770" s="36" t="str">
        <f t="shared" si="11"/>
        <v/>
      </c>
      <c r="F770" s="76"/>
      <c r="G770" s="172"/>
      <c r="H770" s="175" t="e">
        <f>VLOOKUP(G770,Sheet5!$J$22:$K$25,2)</f>
        <v>#N/A</v>
      </c>
      <c r="I770" s="141"/>
      <c r="J770" s="172"/>
      <c r="K770" s="141"/>
    </row>
    <row r="771" spans="2:11" ht="15.75" thickBot="1" x14ac:dyDescent="0.3">
      <c r="B771" s="35"/>
      <c r="C771" s="36"/>
      <c r="D771" s="36"/>
      <c r="E771" s="36" t="str">
        <f t="shared" si="11"/>
        <v/>
      </c>
      <c r="F771" s="76"/>
      <c r="G771" s="172"/>
      <c r="H771" s="175" t="e">
        <f>VLOOKUP(G771,Sheet5!$J$22:$K$25,2)</f>
        <v>#N/A</v>
      </c>
      <c r="I771" s="141"/>
      <c r="J771" s="172"/>
      <c r="K771" s="141"/>
    </row>
    <row r="772" spans="2:11" ht="15.75" thickBot="1" x14ac:dyDescent="0.3">
      <c r="B772" s="35"/>
      <c r="C772" s="36"/>
      <c r="D772" s="36"/>
      <c r="E772" s="36" t="str">
        <f t="shared" si="11"/>
        <v/>
      </c>
      <c r="F772" s="76"/>
      <c r="G772" s="172"/>
      <c r="H772" s="175" t="e">
        <f>VLOOKUP(G772,Sheet5!$J$22:$K$25,2)</f>
        <v>#N/A</v>
      </c>
      <c r="I772" s="141"/>
      <c r="J772" s="172"/>
      <c r="K772" s="141"/>
    </row>
    <row r="773" spans="2:11" ht="15.75" thickBot="1" x14ac:dyDescent="0.3">
      <c r="B773" s="35"/>
      <c r="C773" s="36"/>
      <c r="D773" s="36"/>
      <c r="E773" s="36" t="str">
        <f t="shared" si="11"/>
        <v/>
      </c>
      <c r="F773" s="76"/>
      <c r="G773" s="172"/>
      <c r="H773" s="175" t="e">
        <f>VLOOKUP(G773,Sheet5!$J$22:$K$25,2)</f>
        <v>#N/A</v>
      </c>
      <c r="I773" s="141"/>
      <c r="J773" s="172"/>
      <c r="K773" s="141"/>
    </row>
    <row r="774" spans="2:11" ht="15.75" thickBot="1" x14ac:dyDescent="0.3">
      <c r="B774" s="35"/>
      <c r="C774" s="36"/>
      <c r="D774" s="36"/>
      <c r="E774" s="36" t="str">
        <f t="shared" si="11"/>
        <v/>
      </c>
      <c r="F774" s="76"/>
      <c r="G774" s="172"/>
      <c r="H774" s="175" t="e">
        <f>VLOOKUP(G774,Sheet5!$J$22:$K$25,2)</f>
        <v>#N/A</v>
      </c>
      <c r="I774" s="141"/>
      <c r="J774" s="172"/>
      <c r="K774" s="141"/>
    </row>
    <row r="775" spans="2:11" ht="15.75" thickBot="1" x14ac:dyDescent="0.3">
      <c r="B775" s="35"/>
      <c r="C775" s="36"/>
      <c r="D775" s="36"/>
      <c r="E775" s="36" t="str">
        <f t="shared" si="11"/>
        <v/>
      </c>
      <c r="F775" s="76"/>
      <c r="G775" s="172"/>
      <c r="H775" s="175" t="e">
        <f>VLOOKUP(G775,Sheet5!$J$22:$K$25,2)</f>
        <v>#N/A</v>
      </c>
      <c r="I775" s="141"/>
      <c r="J775" s="172"/>
      <c r="K775" s="141"/>
    </row>
    <row r="776" spans="2:11" ht="15.75" thickBot="1" x14ac:dyDescent="0.3">
      <c r="B776" s="35"/>
      <c r="C776" s="36"/>
      <c r="D776" s="36"/>
      <c r="E776" s="36" t="str">
        <f t="shared" si="11"/>
        <v/>
      </c>
      <c r="F776" s="76"/>
      <c r="G776" s="172"/>
      <c r="H776" s="175" t="e">
        <f>VLOOKUP(G776,Sheet5!$J$22:$K$25,2)</f>
        <v>#N/A</v>
      </c>
      <c r="I776" s="141"/>
      <c r="J776" s="172"/>
      <c r="K776" s="141"/>
    </row>
    <row r="777" spans="2:11" ht="15.75" thickBot="1" x14ac:dyDescent="0.3">
      <c r="B777" s="35"/>
      <c r="C777" s="36"/>
      <c r="D777" s="36"/>
      <c r="E777" s="36" t="str">
        <f t="shared" si="11"/>
        <v/>
      </c>
      <c r="F777" s="76"/>
      <c r="G777" s="172"/>
      <c r="H777" s="175" t="e">
        <f>VLOOKUP(G777,Sheet5!$J$22:$K$25,2)</f>
        <v>#N/A</v>
      </c>
      <c r="I777" s="141"/>
      <c r="J777" s="172"/>
      <c r="K777" s="141"/>
    </row>
    <row r="778" spans="2:11" ht="15.75" thickBot="1" x14ac:dyDescent="0.3">
      <c r="B778" s="35"/>
      <c r="C778" s="36"/>
      <c r="D778" s="36"/>
      <c r="E778" s="36" t="str">
        <f t="shared" si="11"/>
        <v/>
      </c>
      <c r="F778" s="76"/>
      <c r="G778" s="172"/>
      <c r="H778" s="175" t="e">
        <f>VLOOKUP(G778,Sheet5!$J$22:$K$25,2)</f>
        <v>#N/A</v>
      </c>
      <c r="I778" s="141"/>
      <c r="J778" s="172"/>
      <c r="K778" s="141"/>
    </row>
    <row r="779" spans="2:11" ht="15.75" thickBot="1" x14ac:dyDescent="0.3">
      <c r="B779" s="35"/>
      <c r="C779" s="36"/>
      <c r="D779" s="36"/>
      <c r="E779" s="36" t="str">
        <f t="shared" si="11"/>
        <v/>
      </c>
      <c r="F779" s="76"/>
      <c r="G779" s="172"/>
      <c r="H779" s="175" t="e">
        <f>VLOOKUP(G779,Sheet5!$J$22:$K$25,2)</f>
        <v>#N/A</v>
      </c>
      <c r="I779" s="141"/>
      <c r="J779" s="172"/>
      <c r="K779" s="141"/>
    </row>
    <row r="780" spans="2:11" ht="15.75" thickBot="1" x14ac:dyDescent="0.3">
      <c r="B780" s="35"/>
      <c r="C780" s="36"/>
      <c r="D780" s="36"/>
      <c r="E780" s="36" t="str">
        <f t="shared" si="11"/>
        <v/>
      </c>
      <c r="F780" s="76"/>
      <c r="G780" s="172"/>
      <c r="H780" s="175" t="e">
        <f>VLOOKUP(G780,Sheet5!$J$22:$K$25,2)</f>
        <v>#N/A</v>
      </c>
      <c r="I780" s="141"/>
      <c r="J780" s="172"/>
      <c r="K780" s="141"/>
    </row>
    <row r="781" spans="2:11" ht="15.75" thickBot="1" x14ac:dyDescent="0.3">
      <c r="B781" s="35"/>
      <c r="C781" s="36"/>
      <c r="D781" s="36"/>
      <c r="E781" s="36" t="str">
        <f t="shared" si="11"/>
        <v/>
      </c>
      <c r="F781" s="76"/>
      <c r="G781" s="172"/>
      <c r="H781" s="175" t="e">
        <f>VLOOKUP(G781,Sheet5!$J$22:$K$25,2)</f>
        <v>#N/A</v>
      </c>
      <c r="I781" s="141"/>
      <c r="J781" s="172"/>
      <c r="K781" s="141"/>
    </row>
    <row r="782" spans="2:11" ht="15.75" thickBot="1" x14ac:dyDescent="0.3">
      <c r="B782" s="35"/>
      <c r="C782" s="36"/>
      <c r="D782" s="36"/>
      <c r="E782" s="36" t="str">
        <f t="shared" si="11"/>
        <v/>
      </c>
      <c r="F782" s="76"/>
      <c r="G782" s="172"/>
      <c r="H782" s="175" t="e">
        <f>VLOOKUP(G782,Sheet5!$J$22:$K$25,2)</f>
        <v>#N/A</v>
      </c>
      <c r="I782" s="141"/>
      <c r="J782" s="172"/>
      <c r="K782" s="141"/>
    </row>
    <row r="783" spans="2:11" ht="15.75" thickBot="1" x14ac:dyDescent="0.3">
      <c r="B783" s="35"/>
      <c r="C783" s="36"/>
      <c r="D783" s="36"/>
      <c r="E783" s="36" t="str">
        <f t="shared" ref="E783:E846" si="12">D783&amp;C783</f>
        <v/>
      </c>
      <c r="F783" s="76"/>
      <c r="G783" s="172"/>
      <c r="H783" s="175" t="e">
        <f>VLOOKUP(G783,Sheet5!$J$22:$K$25,2)</f>
        <v>#N/A</v>
      </c>
      <c r="I783" s="141"/>
      <c r="J783" s="172"/>
      <c r="K783" s="141"/>
    </row>
    <row r="784" spans="2:11" ht="15.75" thickBot="1" x14ac:dyDescent="0.3">
      <c r="B784" s="35"/>
      <c r="C784" s="36"/>
      <c r="D784" s="36"/>
      <c r="E784" s="36" t="str">
        <f t="shared" si="12"/>
        <v/>
      </c>
      <c r="F784" s="76"/>
      <c r="G784" s="172"/>
      <c r="H784" s="175" t="e">
        <f>VLOOKUP(G784,Sheet5!$J$22:$K$25,2)</f>
        <v>#N/A</v>
      </c>
      <c r="I784" s="141"/>
      <c r="J784" s="172"/>
      <c r="K784" s="141"/>
    </row>
    <row r="785" spans="2:11" ht="15.75" thickBot="1" x14ac:dyDescent="0.3">
      <c r="B785" s="35"/>
      <c r="C785" s="36"/>
      <c r="D785" s="36"/>
      <c r="E785" s="36" t="str">
        <f t="shared" si="12"/>
        <v/>
      </c>
      <c r="F785" s="76"/>
      <c r="G785" s="172"/>
      <c r="H785" s="175" t="e">
        <f>VLOOKUP(G785,Sheet5!$J$22:$K$25,2)</f>
        <v>#N/A</v>
      </c>
      <c r="I785" s="141"/>
      <c r="J785" s="172"/>
      <c r="K785" s="141"/>
    </row>
    <row r="786" spans="2:11" ht="15.75" thickBot="1" x14ac:dyDescent="0.3">
      <c r="B786" s="35"/>
      <c r="C786" s="36"/>
      <c r="D786" s="36"/>
      <c r="E786" s="36" t="str">
        <f t="shared" si="12"/>
        <v/>
      </c>
      <c r="F786" s="76"/>
      <c r="G786" s="172"/>
      <c r="H786" s="175" t="e">
        <f>VLOOKUP(G786,Sheet5!$J$22:$K$25,2)</f>
        <v>#N/A</v>
      </c>
      <c r="I786" s="141"/>
      <c r="J786" s="172"/>
      <c r="K786" s="141"/>
    </row>
    <row r="787" spans="2:11" ht="15.75" thickBot="1" x14ac:dyDescent="0.3">
      <c r="B787" s="35"/>
      <c r="C787" s="36"/>
      <c r="D787" s="36"/>
      <c r="E787" s="36" t="str">
        <f t="shared" si="12"/>
        <v/>
      </c>
      <c r="F787" s="76"/>
      <c r="G787" s="172"/>
      <c r="H787" s="175" t="e">
        <f>VLOOKUP(G787,Sheet5!$J$22:$K$25,2)</f>
        <v>#N/A</v>
      </c>
      <c r="I787" s="141"/>
      <c r="J787" s="172"/>
      <c r="K787" s="141"/>
    </row>
    <row r="788" spans="2:11" ht="15.75" thickBot="1" x14ac:dyDescent="0.3">
      <c r="B788" s="35"/>
      <c r="C788" s="36"/>
      <c r="D788" s="36"/>
      <c r="E788" s="36" t="str">
        <f t="shared" si="12"/>
        <v/>
      </c>
      <c r="F788" s="76"/>
      <c r="G788" s="172"/>
      <c r="H788" s="175" t="e">
        <f>VLOOKUP(G788,Sheet5!$J$22:$K$25,2)</f>
        <v>#N/A</v>
      </c>
      <c r="I788" s="141"/>
      <c r="J788" s="172"/>
      <c r="K788" s="141"/>
    </row>
    <row r="789" spans="2:11" ht="15.75" thickBot="1" x14ac:dyDescent="0.3">
      <c r="B789" s="35"/>
      <c r="C789" s="36"/>
      <c r="D789" s="36"/>
      <c r="E789" s="36" t="str">
        <f t="shared" si="12"/>
        <v/>
      </c>
      <c r="F789" s="76"/>
      <c r="G789" s="172"/>
      <c r="H789" s="175" t="e">
        <f>VLOOKUP(G789,Sheet5!$J$22:$K$25,2)</f>
        <v>#N/A</v>
      </c>
      <c r="I789" s="141"/>
      <c r="J789" s="172"/>
      <c r="K789" s="141"/>
    </row>
    <row r="790" spans="2:11" ht="15.75" thickBot="1" x14ac:dyDescent="0.3">
      <c r="B790" s="35"/>
      <c r="C790" s="36"/>
      <c r="D790" s="36"/>
      <c r="E790" s="36" t="str">
        <f t="shared" si="12"/>
        <v/>
      </c>
      <c r="F790" s="76"/>
      <c r="G790" s="172"/>
      <c r="H790" s="175" t="e">
        <f>VLOOKUP(G790,Sheet5!$J$22:$K$25,2)</f>
        <v>#N/A</v>
      </c>
      <c r="I790" s="141"/>
      <c r="J790" s="172"/>
      <c r="K790" s="141"/>
    </row>
    <row r="791" spans="2:11" ht="15.75" thickBot="1" x14ac:dyDescent="0.3">
      <c r="B791" s="35"/>
      <c r="C791" s="36"/>
      <c r="D791" s="36"/>
      <c r="E791" s="36" t="str">
        <f t="shared" si="12"/>
        <v/>
      </c>
      <c r="F791" s="76"/>
      <c r="G791" s="172"/>
      <c r="H791" s="175" t="e">
        <f>VLOOKUP(G791,Sheet5!$J$22:$K$25,2)</f>
        <v>#N/A</v>
      </c>
      <c r="I791" s="141"/>
      <c r="J791" s="172"/>
      <c r="K791" s="141"/>
    </row>
    <row r="792" spans="2:11" ht="15.75" thickBot="1" x14ac:dyDescent="0.3">
      <c r="B792" s="35"/>
      <c r="C792" s="36"/>
      <c r="D792" s="36"/>
      <c r="E792" s="36" t="str">
        <f t="shared" si="12"/>
        <v/>
      </c>
      <c r="F792" s="76"/>
      <c r="G792" s="172"/>
      <c r="H792" s="175" t="e">
        <f>VLOOKUP(G792,Sheet5!$J$22:$K$25,2)</f>
        <v>#N/A</v>
      </c>
      <c r="I792" s="141"/>
      <c r="J792" s="172"/>
      <c r="K792" s="141"/>
    </row>
    <row r="793" spans="2:11" ht="15.75" thickBot="1" x14ac:dyDescent="0.3">
      <c r="B793" s="35"/>
      <c r="C793" s="36"/>
      <c r="D793" s="36"/>
      <c r="E793" s="36" t="str">
        <f t="shared" si="12"/>
        <v/>
      </c>
      <c r="F793" s="76"/>
      <c r="G793" s="172"/>
      <c r="H793" s="175" t="e">
        <f>VLOOKUP(G793,Sheet5!$J$22:$K$25,2)</f>
        <v>#N/A</v>
      </c>
      <c r="I793" s="141"/>
      <c r="J793" s="172"/>
      <c r="K793" s="141"/>
    </row>
    <row r="794" spans="2:11" ht="15.75" thickBot="1" x14ac:dyDescent="0.3">
      <c r="B794" s="35"/>
      <c r="C794" s="36"/>
      <c r="D794" s="36"/>
      <c r="E794" s="36" t="str">
        <f t="shared" si="12"/>
        <v/>
      </c>
      <c r="F794" s="76"/>
      <c r="G794" s="172"/>
      <c r="H794" s="175" t="e">
        <f>VLOOKUP(G794,Sheet5!$J$22:$K$25,2)</f>
        <v>#N/A</v>
      </c>
      <c r="I794" s="141"/>
      <c r="J794" s="172"/>
      <c r="K794" s="141"/>
    </row>
    <row r="795" spans="2:11" ht="15.75" thickBot="1" x14ac:dyDescent="0.3">
      <c r="B795" s="35"/>
      <c r="C795" s="36"/>
      <c r="D795" s="36"/>
      <c r="E795" s="36" t="str">
        <f t="shared" si="12"/>
        <v/>
      </c>
      <c r="F795" s="76"/>
      <c r="G795" s="172"/>
      <c r="H795" s="175" t="e">
        <f>VLOOKUP(G795,Sheet5!$J$22:$K$25,2)</f>
        <v>#N/A</v>
      </c>
      <c r="I795" s="141"/>
      <c r="J795" s="172"/>
      <c r="K795" s="141"/>
    </row>
    <row r="796" spans="2:11" ht="15.75" thickBot="1" x14ac:dyDescent="0.3">
      <c r="B796" s="35"/>
      <c r="C796" s="36"/>
      <c r="D796" s="36"/>
      <c r="E796" s="36" t="str">
        <f t="shared" si="12"/>
        <v/>
      </c>
      <c r="F796" s="76"/>
      <c r="G796" s="172"/>
      <c r="H796" s="175" t="e">
        <f>VLOOKUP(G796,Sheet5!$J$22:$K$25,2)</f>
        <v>#N/A</v>
      </c>
      <c r="I796" s="141"/>
      <c r="J796" s="172"/>
      <c r="K796" s="141"/>
    </row>
    <row r="797" spans="2:11" ht="15.75" thickBot="1" x14ac:dyDescent="0.3">
      <c r="B797" s="35"/>
      <c r="C797" s="36"/>
      <c r="D797" s="36"/>
      <c r="E797" s="36" t="str">
        <f t="shared" si="12"/>
        <v/>
      </c>
      <c r="F797" s="76"/>
      <c r="G797" s="172"/>
      <c r="H797" s="175" t="e">
        <f>VLOOKUP(G797,Sheet5!$J$22:$K$25,2)</f>
        <v>#N/A</v>
      </c>
      <c r="I797" s="141"/>
      <c r="J797" s="172"/>
      <c r="K797" s="141"/>
    </row>
    <row r="798" spans="2:11" ht="15.75" thickBot="1" x14ac:dyDescent="0.3">
      <c r="B798" s="35"/>
      <c r="C798" s="36"/>
      <c r="D798" s="36"/>
      <c r="E798" s="36" t="str">
        <f t="shared" si="12"/>
        <v/>
      </c>
      <c r="F798" s="76"/>
      <c r="G798" s="172"/>
      <c r="H798" s="175" t="e">
        <f>VLOOKUP(G798,Sheet5!$J$22:$K$25,2)</f>
        <v>#N/A</v>
      </c>
      <c r="I798" s="141"/>
      <c r="J798" s="172"/>
      <c r="K798" s="141"/>
    </row>
    <row r="799" spans="2:11" ht="15.75" thickBot="1" x14ac:dyDescent="0.3">
      <c r="B799" s="35"/>
      <c r="C799" s="36"/>
      <c r="D799" s="36"/>
      <c r="E799" s="36" t="str">
        <f t="shared" si="12"/>
        <v/>
      </c>
      <c r="F799" s="76"/>
      <c r="G799" s="172"/>
      <c r="H799" s="175" t="e">
        <f>VLOOKUP(G799,Sheet5!$J$22:$K$25,2)</f>
        <v>#N/A</v>
      </c>
      <c r="I799" s="141"/>
      <c r="J799" s="172"/>
      <c r="K799" s="141"/>
    </row>
    <row r="800" spans="2:11" ht="15.75" thickBot="1" x14ac:dyDescent="0.3">
      <c r="B800" s="35"/>
      <c r="C800" s="36"/>
      <c r="D800" s="36"/>
      <c r="E800" s="36" t="str">
        <f t="shared" si="12"/>
        <v/>
      </c>
      <c r="F800" s="76"/>
      <c r="G800" s="172"/>
      <c r="H800" s="175" t="e">
        <f>VLOOKUP(G800,Sheet5!$J$22:$K$25,2)</f>
        <v>#N/A</v>
      </c>
      <c r="I800" s="141"/>
      <c r="J800" s="172"/>
      <c r="K800" s="141"/>
    </row>
    <row r="801" spans="2:11" ht="15.75" thickBot="1" x14ac:dyDescent="0.3">
      <c r="B801" s="35"/>
      <c r="C801" s="36"/>
      <c r="D801" s="36"/>
      <c r="E801" s="36" t="str">
        <f t="shared" si="12"/>
        <v/>
      </c>
      <c r="F801" s="76"/>
      <c r="G801" s="172"/>
      <c r="H801" s="175" t="e">
        <f>VLOOKUP(G801,Sheet5!$J$22:$K$25,2)</f>
        <v>#N/A</v>
      </c>
      <c r="I801" s="141"/>
      <c r="J801" s="172"/>
      <c r="K801" s="141"/>
    </row>
    <row r="802" spans="2:11" ht="15.75" thickBot="1" x14ac:dyDescent="0.3">
      <c r="B802" s="35"/>
      <c r="C802" s="36"/>
      <c r="D802" s="36"/>
      <c r="E802" s="36" t="str">
        <f t="shared" si="12"/>
        <v/>
      </c>
      <c r="F802" s="76"/>
      <c r="G802" s="172"/>
      <c r="H802" s="175" t="e">
        <f>VLOOKUP(G802,Sheet5!$J$22:$K$25,2)</f>
        <v>#N/A</v>
      </c>
      <c r="I802" s="141"/>
      <c r="J802" s="172"/>
      <c r="K802" s="141"/>
    </row>
    <row r="803" spans="2:11" ht="15.75" thickBot="1" x14ac:dyDescent="0.3">
      <c r="B803" s="35"/>
      <c r="C803" s="36"/>
      <c r="D803" s="36"/>
      <c r="E803" s="36" t="str">
        <f t="shared" si="12"/>
        <v/>
      </c>
      <c r="F803" s="76"/>
      <c r="G803" s="172"/>
      <c r="H803" s="175" t="e">
        <f>VLOOKUP(G803,Sheet5!$J$22:$K$25,2)</f>
        <v>#N/A</v>
      </c>
      <c r="I803" s="141"/>
      <c r="J803" s="172"/>
      <c r="K803" s="141"/>
    </row>
    <row r="804" spans="2:11" ht="15.75" thickBot="1" x14ac:dyDescent="0.3">
      <c r="B804" s="35"/>
      <c r="C804" s="36"/>
      <c r="D804" s="36"/>
      <c r="E804" s="36" t="str">
        <f t="shared" si="12"/>
        <v/>
      </c>
      <c r="F804" s="76"/>
      <c r="G804" s="172"/>
      <c r="H804" s="175" t="e">
        <f>VLOOKUP(G804,Sheet5!$J$22:$K$25,2)</f>
        <v>#N/A</v>
      </c>
      <c r="I804" s="141"/>
      <c r="J804" s="172"/>
      <c r="K804" s="141"/>
    </row>
    <row r="805" spans="2:11" ht="15.75" thickBot="1" x14ac:dyDescent="0.3">
      <c r="B805" s="35"/>
      <c r="C805" s="36"/>
      <c r="D805" s="36"/>
      <c r="E805" s="36" t="str">
        <f t="shared" si="12"/>
        <v/>
      </c>
      <c r="F805" s="76"/>
      <c r="G805" s="172"/>
      <c r="H805" s="175" t="e">
        <f>VLOOKUP(G805,Sheet5!$J$22:$K$25,2)</f>
        <v>#N/A</v>
      </c>
      <c r="I805" s="141"/>
      <c r="J805" s="172"/>
      <c r="K805" s="141"/>
    </row>
    <row r="806" spans="2:11" ht="15.75" thickBot="1" x14ac:dyDescent="0.3">
      <c r="B806" s="35"/>
      <c r="C806" s="36"/>
      <c r="D806" s="36"/>
      <c r="E806" s="36" t="str">
        <f t="shared" si="12"/>
        <v/>
      </c>
      <c r="F806" s="76"/>
      <c r="G806" s="172"/>
      <c r="H806" s="175" t="e">
        <f>VLOOKUP(G806,Sheet5!$J$22:$K$25,2)</f>
        <v>#N/A</v>
      </c>
      <c r="I806" s="141"/>
      <c r="J806" s="172"/>
      <c r="K806" s="141"/>
    </row>
    <row r="807" spans="2:11" ht="15.75" thickBot="1" x14ac:dyDescent="0.3">
      <c r="B807" s="35"/>
      <c r="C807" s="36"/>
      <c r="D807" s="36"/>
      <c r="E807" s="36" t="str">
        <f t="shared" si="12"/>
        <v/>
      </c>
      <c r="F807" s="76"/>
      <c r="G807" s="172"/>
      <c r="H807" s="175" t="e">
        <f>VLOOKUP(G807,Sheet5!$J$22:$K$25,2)</f>
        <v>#N/A</v>
      </c>
      <c r="I807" s="141"/>
      <c r="J807" s="172"/>
      <c r="K807" s="141"/>
    </row>
    <row r="808" spans="2:11" ht="15.75" thickBot="1" x14ac:dyDescent="0.3">
      <c r="B808" s="35"/>
      <c r="C808" s="36"/>
      <c r="D808" s="36"/>
      <c r="E808" s="36" t="str">
        <f t="shared" si="12"/>
        <v/>
      </c>
      <c r="F808" s="76"/>
      <c r="G808" s="172"/>
      <c r="H808" s="175" t="e">
        <f>VLOOKUP(G808,Sheet5!$J$22:$K$25,2)</f>
        <v>#N/A</v>
      </c>
      <c r="I808" s="141"/>
      <c r="J808" s="172"/>
      <c r="K808" s="141"/>
    </row>
    <row r="809" spans="2:11" ht="15.75" thickBot="1" x14ac:dyDescent="0.3">
      <c r="B809" s="35"/>
      <c r="C809" s="36"/>
      <c r="D809" s="36"/>
      <c r="E809" s="36" t="str">
        <f t="shared" si="12"/>
        <v/>
      </c>
      <c r="F809" s="76"/>
      <c r="G809" s="172"/>
      <c r="H809" s="175" t="e">
        <f>VLOOKUP(G809,Sheet5!$J$22:$K$25,2)</f>
        <v>#N/A</v>
      </c>
      <c r="I809" s="141"/>
      <c r="J809" s="172"/>
      <c r="K809" s="141"/>
    </row>
    <row r="810" spans="2:11" ht="15.75" thickBot="1" x14ac:dyDescent="0.3">
      <c r="B810" s="35"/>
      <c r="C810" s="36"/>
      <c r="D810" s="36"/>
      <c r="E810" s="36" t="str">
        <f t="shared" si="12"/>
        <v/>
      </c>
      <c r="F810" s="76"/>
      <c r="G810" s="172"/>
      <c r="H810" s="175" t="e">
        <f>VLOOKUP(G810,Sheet5!$J$22:$K$25,2)</f>
        <v>#N/A</v>
      </c>
      <c r="I810" s="141"/>
      <c r="J810" s="172"/>
      <c r="K810" s="141"/>
    </row>
    <row r="811" spans="2:11" ht="15.75" thickBot="1" x14ac:dyDescent="0.3">
      <c r="B811" s="35"/>
      <c r="C811" s="36"/>
      <c r="D811" s="36"/>
      <c r="E811" s="36" t="str">
        <f t="shared" si="12"/>
        <v/>
      </c>
      <c r="F811" s="76"/>
      <c r="G811" s="172"/>
      <c r="H811" s="175" t="e">
        <f>VLOOKUP(G811,Sheet5!$J$22:$K$25,2)</f>
        <v>#N/A</v>
      </c>
      <c r="I811" s="141"/>
      <c r="J811" s="172"/>
      <c r="K811" s="141"/>
    </row>
    <row r="812" spans="2:11" ht="15.75" thickBot="1" x14ac:dyDescent="0.3">
      <c r="B812" s="35"/>
      <c r="C812" s="36"/>
      <c r="D812" s="36"/>
      <c r="E812" s="36" t="str">
        <f t="shared" si="12"/>
        <v/>
      </c>
      <c r="F812" s="76"/>
      <c r="G812" s="172"/>
      <c r="H812" s="175" t="e">
        <f>VLOOKUP(G812,Sheet5!$J$22:$K$25,2)</f>
        <v>#N/A</v>
      </c>
      <c r="I812" s="141"/>
      <c r="J812" s="172"/>
      <c r="K812" s="141"/>
    </row>
    <row r="813" spans="2:11" ht="15.75" thickBot="1" x14ac:dyDescent="0.3">
      <c r="B813" s="35"/>
      <c r="C813" s="36"/>
      <c r="D813" s="36"/>
      <c r="E813" s="36" t="str">
        <f t="shared" si="12"/>
        <v/>
      </c>
      <c r="F813" s="76"/>
      <c r="G813" s="172"/>
      <c r="H813" s="175" t="e">
        <f>VLOOKUP(G813,Sheet5!$J$22:$K$25,2)</f>
        <v>#N/A</v>
      </c>
      <c r="I813" s="141"/>
      <c r="J813" s="172"/>
      <c r="K813" s="141"/>
    </row>
    <row r="814" spans="2:11" ht="15.75" thickBot="1" x14ac:dyDescent="0.3">
      <c r="B814" s="35"/>
      <c r="C814" s="36"/>
      <c r="D814" s="36"/>
      <c r="E814" s="36" t="str">
        <f t="shared" si="12"/>
        <v/>
      </c>
      <c r="F814" s="76"/>
      <c r="G814" s="172"/>
      <c r="H814" s="175" t="e">
        <f>VLOOKUP(G814,Sheet5!$J$22:$K$25,2)</f>
        <v>#N/A</v>
      </c>
      <c r="I814" s="141"/>
      <c r="J814" s="172"/>
      <c r="K814" s="141"/>
    </row>
    <row r="815" spans="2:11" ht="15.75" thickBot="1" x14ac:dyDescent="0.3">
      <c r="B815" s="35"/>
      <c r="C815" s="36"/>
      <c r="D815" s="36"/>
      <c r="E815" s="36" t="str">
        <f t="shared" si="12"/>
        <v/>
      </c>
      <c r="F815" s="76"/>
      <c r="G815" s="172"/>
      <c r="H815" s="175" t="e">
        <f>VLOOKUP(G815,Sheet5!$J$22:$K$25,2)</f>
        <v>#N/A</v>
      </c>
      <c r="I815" s="141"/>
      <c r="J815" s="172"/>
      <c r="K815" s="141"/>
    </row>
    <row r="816" spans="2:11" ht="15.75" thickBot="1" x14ac:dyDescent="0.3">
      <c r="B816" s="35"/>
      <c r="C816" s="36"/>
      <c r="D816" s="36"/>
      <c r="E816" s="36" t="str">
        <f t="shared" si="12"/>
        <v/>
      </c>
      <c r="F816" s="76"/>
      <c r="G816" s="172"/>
      <c r="H816" s="175" t="e">
        <f>VLOOKUP(G816,Sheet5!$J$22:$K$25,2)</f>
        <v>#N/A</v>
      </c>
      <c r="I816" s="141"/>
      <c r="J816" s="172"/>
      <c r="K816" s="141"/>
    </row>
    <row r="817" spans="2:11" ht="15.75" thickBot="1" x14ac:dyDescent="0.3">
      <c r="B817" s="35"/>
      <c r="C817" s="36"/>
      <c r="D817" s="36"/>
      <c r="E817" s="36" t="str">
        <f t="shared" si="12"/>
        <v/>
      </c>
      <c r="F817" s="76"/>
      <c r="G817" s="172"/>
      <c r="H817" s="175" t="e">
        <f>VLOOKUP(G817,Sheet5!$J$22:$K$25,2)</f>
        <v>#N/A</v>
      </c>
      <c r="I817" s="141"/>
      <c r="J817" s="172"/>
      <c r="K817" s="141"/>
    </row>
    <row r="818" spans="2:11" ht="15.75" thickBot="1" x14ac:dyDescent="0.3">
      <c r="B818" s="35"/>
      <c r="C818" s="36"/>
      <c r="D818" s="36"/>
      <c r="E818" s="36" t="str">
        <f t="shared" si="12"/>
        <v/>
      </c>
      <c r="F818" s="76"/>
      <c r="G818" s="172"/>
      <c r="H818" s="175" t="e">
        <f>VLOOKUP(G818,Sheet5!$J$22:$K$25,2)</f>
        <v>#N/A</v>
      </c>
      <c r="I818" s="141"/>
      <c r="J818" s="172"/>
      <c r="K818" s="141"/>
    </row>
    <row r="819" spans="2:11" ht="15.75" thickBot="1" x14ac:dyDescent="0.3">
      <c r="B819" s="35"/>
      <c r="C819" s="36"/>
      <c r="D819" s="36"/>
      <c r="E819" s="36" t="str">
        <f t="shared" si="12"/>
        <v/>
      </c>
      <c r="F819" s="76"/>
      <c r="G819" s="172"/>
      <c r="H819" s="175" t="e">
        <f>VLOOKUP(G819,Sheet5!$J$22:$K$25,2)</f>
        <v>#N/A</v>
      </c>
      <c r="I819" s="141"/>
      <c r="J819" s="172"/>
      <c r="K819" s="141"/>
    </row>
    <row r="820" spans="2:11" ht="15.75" thickBot="1" x14ac:dyDescent="0.3">
      <c r="B820" s="35"/>
      <c r="C820" s="36"/>
      <c r="D820" s="36"/>
      <c r="E820" s="36" t="str">
        <f t="shared" si="12"/>
        <v/>
      </c>
      <c r="F820" s="76"/>
      <c r="G820" s="172"/>
      <c r="H820" s="175" t="e">
        <f>VLOOKUP(G820,Sheet5!$J$22:$K$25,2)</f>
        <v>#N/A</v>
      </c>
      <c r="I820" s="141"/>
      <c r="J820" s="172"/>
      <c r="K820" s="141"/>
    </row>
    <row r="821" spans="2:11" ht="15.75" thickBot="1" x14ac:dyDescent="0.3">
      <c r="B821" s="35"/>
      <c r="C821" s="36"/>
      <c r="D821" s="36"/>
      <c r="E821" s="36" t="str">
        <f t="shared" si="12"/>
        <v/>
      </c>
      <c r="F821" s="76"/>
      <c r="G821" s="172"/>
      <c r="H821" s="175" t="e">
        <f>VLOOKUP(G821,Sheet5!$J$22:$K$25,2)</f>
        <v>#N/A</v>
      </c>
      <c r="I821" s="141"/>
      <c r="J821" s="172"/>
      <c r="K821" s="141"/>
    </row>
    <row r="822" spans="2:11" ht="15.75" thickBot="1" x14ac:dyDescent="0.3">
      <c r="B822" s="35"/>
      <c r="C822" s="36"/>
      <c r="D822" s="36"/>
      <c r="E822" s="36" t="str">
        <f t="shared" si="12"/>
        <v/>
      </c>
      <c r="F822" s="76"/>
      <c r="G822" s="172"/>
      <c r="H822" s="175" t="e">
        <f>VLOOKUP(G822,Sheet5!$J$22:$K$25,2)</f>
        <v>#N/A</v>
      </c>
      <c r="I822" s="141"/>
      <c r="J822" s="172"/>
      <c r="K822" s="141"/>
    </row>
    <row r="823" spans="2:11" ht="15.75" thickBot="1" x14ac:dyDescent="0.3">
      <c r="B823" s="35"/>
      <c r="C823" s="36"/>
      <c r="D823" s="36"/>
      <c r="E823" s="36" t="str">
        <f t="shared" si="12"/>
        <v/>
      </c>
      <c r="F823" s="76"/>
      <c r="G823" s="172"/>
      <c r="H823" s="175" t="e">
        <f>VLOOKUP(G823,Sheet5!$J$22:$K$25,2)</f>
        <v>#N/A</v>
      </c>
      <c r="I823" s="141"/>
      <c r="J823" s="172"/>
      <c r="K823" s="141"/>
    </row>
    <row r="824" spans="2:11" ht="15.75" thickBot="1" x14ac:dyDescent="0.3">
      <c r="B824" s="35"/>
      <c r="C824" s="36"/>
      <c r="D824" s="36"/>
      <c r="E824" s="36" t="str">
        <f t="shared" si="12"/>
        <v/>
      </c>
      <c r="F824" s="76"/>
      <c r="G824" s="172"/>
      <c r="H824" s="175" t="e">
        <f>VLOOKUP(G824,Sheet5!$J$22:$K$25,2)</f>
        <v>#N/A</v>
      </c>
      <c r="I824" s="141"/>
      <c r="J824" s="172"/>
      <c r="K824" s="141"/>
    </row>
    <row r="825" spans="2:11" ht="15.75" thickBot="1" x14ac:dyDescent="0.3">
      <c r="B825" s="35"/>
      <c r="C825" s="36"/>
      <c r="D825" s="36"/>
      <c r="E825" s="36" t="str">
        <f t="shared" si="12"/>
        <v/>
      </c>
      <c r="F825" s="76"/>
      <c r="G825" s="172"/>
      <c r="H825" s="175" t="e">
        <f>VLOOKUP(G825,Sheet5!$J$22:$K$25,2)</f>
        <v>#N/A</v>
      </c>
      <c r="I825" s="141"/>
      <c r="J825" s="172"/>
      <c r="K825" s="141"/>
    </row>
    <row r="826" spans="2:11" ht="15.75" thickBot="1" x14ac:dyDescent="0.3">
      <c r="B826" s="35"/>
      <c r="C826" s="36"/>
      <c r="D826" s="36"/>
      <c r="E826" s="36" t="str">
        <f t="shared" si="12"/>
        <v/>
      </c>
      <c r="F826" s="76"/>
      <c r="G826" s="172"/>
      <c r="H826" s="175" t="e">
        <f>VLOOKUP(G826,Sheet5!$J$22:$K$25,2)</f>
        <v>#N/A</v>
      </c>
      <c r="I826" s="141"/>
      <c r="J826" s="172"/>
      <c r="K826" s="141"/>
    </row>
    <row r="827" spans="2:11" ht="15.75" thickBot="1" x14ac:dyDescent="0.3">
      <c r="B827" s="35"/>
      <c r="C827" s="36"/>
      <c r="D827" s="36"/>
      <c r="E827" s="36" t="str">
        <f t="shared" si="12"/>
        <v/>
      </c>
      <c r="F827" s="76"/>
      <c r="G827" s="172"/>
      <c r="H827" s="175" t="e">
        <f>VLOOKUP(G827,Sheet5!$J$22:$K$25,2)</f>
        <v>#N/A</v>
      </c>
      <c r="I827" s="141"/>
      <c r="J827" s="172"/>
      <c r="K827" s="141"/>
    </row>
    <row r="828" spans="2:11" ht="15.75" thickBot="1" x14ac:dyDescent="0.3">
      <c r="B828" s="35"/>
      <c r="C828" s="36"/>
      <c r="D828" s="36"/>
      <c r="E828" s="36" t="str">
        <f t="shared" si="12"/>
        <v/>
      </c>
      <c r="F828" s="76"/>
      <c r="G828" s="172"/>
      <c r="H828" s="175" t="e">
        <f>VLOOKUP(G828,Sheet5!$J$22:$K$25,2)</f>
        <v>#N/A</v>
      </c>
      <c r="I828" s="141"/>
      <c r="J828" s="172"/>
      <c r="K828" s="141"/>
    </row>
    <row r="829" spans="2:11" ht="15.75" thickBot="1" x14ac:dyDescent="0.3">
      <c r="B829" s="35"/>
      <c r="C829" s="36"/>
      <c r="D829" s="36"/>
      <c r="E829" s="36" t="str">
        <f t="shared" si="12"/>
        <v/>
      </c>
      <c r="F829" s="76"/>
      <c r="G829" s="172"/>
      <c r="H829" s="175" t="e">
        <f>VLOOKUP(G829,Sheet5!$J$22:$K$25,2)</f>
        <v>#N/A</v>
      </c>
      <c r="I829" s="141"/>
      <c r="J829" s="172"/>
      <c r="K829" s="141"/>
    </row>
    <row r="830" spans="2:11" ht="15.75" thickBot="1" x14ac:dyDescent="0.3">
      <c r="B830" s="35"/>
      <c r="C830" s="36"/>
      <c r="D830" s="36"/>
      <c r="E830" s="36" t="str">
        <f t="shared" si="12"/>
        <v/>
      </c>
      <c r="F830" s="76"/>
      <c r="G830" s="172"/>
      <c r="H830" s="175" t="e">
        <f>VLOOKUP(G830,Sheet5!$J$22:$K$25,2)</f>
        <v>#N/A</v>
      </c>
      <c r="I830" s="141"/>
      <c r="J830" s="172"/>
      <c r="K830" s="141"/>
    </row>
    <row r="831" spans="2:11" ht="15.75" thickBot="1" x14ac:dyDescent="0.3">
      <c r="B831" s="35"/>
      <c r="C831" s="36"/>
      <c r="D831" s="36"/>
      <c r="E831" s="36" t="str">
        <f t="shared" si="12"/>
        <v/>
      </c>
      <c r="F831" s="76"/>
      <c r="G831" s="172"/>
      <c r="H831" s="175" t="e">
        <f>VLOOKUP(G831,Sheet5!$J$22:$K$25,2)</f>
        <v>#N/A</v>
      </c>
      <c r="I831" s="141"/>
      <c r="J831" s="172"/>
      <c r="K831" s="141"/>
    </row>
    <row r="832" spans="2:11" ht="15.75" thickBot="1" x14ac:dyDescent="0.3">
      <c r="B832" s="35"/>
      <c r="C832" s="36"/>
      <c r="D832" s="36"/>
      <c r="E832" s="36" t="str">
        <f t="shared" si="12"/>
        <v/>
      </c>
      <c r="F832" s="76"/>
      <c r="G832" s="172"/>
      <c r="H832" s="175" t="e">
        <f>VLOOKUP(G832,Sheet5!$J$22:$K$25,2)</f>
        <v>#N/A</v>
      </c>
      <c r="I832" s="141"/>
      <c r="J832" s="172"/>
      <c r="K832" s="141"/>
    </row>
    <row r="833" spans="2:11" ht="15.75" thickBot="1" x14ac:dyDescent="0.3">
      <c r="B833" s="35"/>
      <c r="C833" s="36"/>
      <c r="D833" s="36"/>
      <c r="E833" s="36" t="str">
        <f t="shared" si="12"/>
        <v/>
      </c>
      <c r="F833" s="76"/>
      <c r="G833" s="172"/>
      <c r="H833" s="175" t="e">
        <f>VLOOKUP(G833,Sheet5!$J$22:$K$25,2)</f>
        <v>#N/A</v>
      </c>
      <c r="I833" s="141"/>
      <c r="J833" s="172"/>
      <c r="K833" s="141"/>
    </row>
    <row r="834" spans="2:11" ht="15.75" thickBot="1" x14ac:dyDescent="0.3">
      <c r="B834" s="35"/>
      <c r="C834" s="36"/>
      <c r="D834" s="36"/>
      <c r="E834" s="36" t="str">
        <f t="shared" si="12"/>
        <v/>
      </c>
      <c r="F834" s="76"/>
      <c r="G834" s="172"/>
      <c r="H834" s="175" t="e">
        <f>VLOOKUP(G834,Sheet5!$J$22:$K$25,2)</f>
        <v>#N/A</v>
      </c>
      <c r="I834" s="141"/>
      <c r="J834" s="172"/>
      <c r="K834" s="141"/>
    </row>
    <row r="835" spans="2:11" ht="15.75" thickBot="1" x14ac:dyDescent="0.3">
      <c r="B835" s="35"/>
      <c r="C835" s="36"/>
      <c r="D835" s="36"/>
      <c r="E835" s="36" t="str">
        <f t="shared" si="12"/>
        <v/>
      </c>
      <c r="F835" s="76"/>
      <c r="G835" s="172"/>
      <c r="H835" s="175" t="e">
        <f>VLOOKUP(G835,Sheet5!$J$22:$K$25,2)</f>
        <v>#N/A</v>
      </c>
      <c r="I835" s="141"/>
      <c r="J835" s="172"/>
      <c r="K835" s="141"/>
    </row>
    <row r="836" spans="2:11" ht="15.75" thickBot="1" x14ac:dyDescent="0.3">
      <c r="B836" s="35"/>
      <c r="C836" s="36"/>
      <c r="D836" s="36"/>
      <c r="E836" s="36" t="str">
        <f t="shared" si="12"/>
        <v/>
      </c>
      <c r="F836" s="76"/>
      <c r="G836" s="172"/>
      <c r="H836" s="175" t="e">
        <f>VLOOKUP(G836,Sheet5!$J$22:$K$25,2)</f>
        <v>#N/A</v>
      </c>
      <c r="I836" s="141"/>
      <c r="J836" s="172"/>
      <c r="K836" s="141"/>
    </row>
    <row r="837" spans="2:11" ht="15.75" thickBot="1" x14ac:dyDescent="0.3">
      <c r="B837" s="35"/>
      <c r="C837" s="36"/>
      <c r="D837" s="36"/>
      <c r="E837" s="36" t="str">
        <f t="shared" si="12"/>
        <v/>
      </c>
      <c r="F837" s="76"/>
      <c r="G837" s="172"/>
      <c r="H837" s="175" t="e">
        <f>VLOOKUP(G837,Sheet5!$J$22:$K$25,2)</f>
        <v>#N/A</v>
      </c>
      <c r="I837" s="141"/>
      <c r="J837" s="172"/>
      <c r="K837" s="141"/>
    </row>
    <row r="838" spans="2:11" ht="15.75" thickBot="1" x14ac:dyDescent="0.3">
      <c r="B838" s="35"/>
      <c r="C838" s="36"/>
      <c r="D838" s="36"/>
      <c r="E838" s="36" t="str">
        <f t="shared" si="12"/>
        <v/>
      </c>
      <c r="F838" s="76"/>
      <c r="G838" s="172"/>
      <c r="H838" s="175" t="e">
        <f>VLOOKUP(G838,Sheet5!$J$22:$K$25,2)</f>
        <v>#N/A</v>
      </c>
      <c r="I838" s="141"/>
      <c r="J838" s="172"/>
      <c r="K838" s="141"/>
    </row>
    <row r="839" spans="2:11" ht="15.75" thickBot="1" x14ac:dyDescent="0.3">
      <c r="B839" s="35"/>
      <c r="C839" s="36"/>
      <c r="D839" s="36"/>
      <c r="E839" s="36" t="str">
        <f t="shared" si="12"/>
        <v/>
      </c>
      <c r="F839" s="76"/>
      <c r="G839" s="172"/>
      <c r="H839" s="175" t="e">
        <f>VLOOKUP(G839,Sheet5!$J$22:$K$25,2)</f>
        <v>#N/A</v>
      </c>
      <c r="I839" s="141"/>
      <c r="J839" s="172"/>
      <c r="K839" s="141"/>
    </row>
    <row r="840" spans="2:11" ht="15.75" thickBot="1" x14ac:dyDescent="0.3">
      <c r="B840" s="35"/>
      <c r="C840" s="36"/>
      <c r="D840" s="36"/>
      <c r="E840" s="36" t="str">
        <f t="shared" si="12"/>
        <v/>
      </c>
      <c r="F840" s="76"/>
      <c r="G840" s="172"/>
      <c r="H840" s="175" t="e">
        <f>VLOOKUP(G840,Sheet5!$J$22:$K$25,2)</f>
        <v>#N/A</v>
      </c>
      <c r="I840" s="141"/>
      <c r="J840" s="172"/>
      <c r="K840" s="141"/>
    </row>
    <row r="841" spans="2:11" ht="15.75" thickBot="1" x14ac:dyDescent="0.3">
      <c r="B841" s="35"/>
      <c r="C841" s="36"/>
      <c r="D841" s="36"/>
      <c r="E841" s="36" t="str">
        <f t="shared" si="12"/>
        <v/>
      </c>
      <c r="F841" s="76"/>
      <c r="G841" s="172"/>
      <c r="H841" s="175" t="e">
        <f>VLOOKUP(G841,Sheet5!$J$22:$K$25,2)</f>
        <v>#N/A</v>
      </c>
      <c r="I841" s="141"/>
      <c r="J841" s="172"/>
      <c r="K841" s="141"/>
    </row>
    <row r="842" spans="2:11" ht="15.75" thickBot="1" x14ac:dyDescent="0.3">
      <c r="B842" s="35"/>
      <c r="C842" s="36"/>
      <c r="D842" s="36"/>
      <c r="E842" s="36" t="str">
        <f t="shared" si="12"/>
        <v/>
      </c>
      <c r="F842" s="76"/>
      <c r="G842" s="172"/>
      <c r="H842" s="175" t="e">
        <f>VLOOKUP(G842,Sheet5!$J$22:$K$25,2)</f>
        <v>#N/A</v>
      </c>
      <c r="I842" s="141"/>
      <c r="J842" s="172"/>
      <c r="K842" s="141"/>
    </row>
    <row r="843" spans="2:11" ht="15.75" thickBot="1" x14ac:dyDescent="0.3">
      <c r="B843" s="35"/>
      <c r="C843" s="36"/>
      <c r="D843" s="36"/>
      <c r="E843" s="36" t="str">
        <f t="shared" si="12"/>
        <v/>
      </c>
      <c r="F843" s="76"/>
      <c r="G843" s="172"/>
      <c r="H843" s="175" t="e">
        <f>VLOOKUP(G843,Sheet5!$J$22:$K$25,2)</f>
        <v>#N/A</v>
      </c>
      <c r="I843" s="141"/>
      <c r="J843" s="172"/>
      <c r="K843" s="141"/>
    </row>
    <row r="844" spans="2:11" ht="15.75" thickBot="1" x14ac:dyDescent="0.3">
      <c r="B844" s="35"/>
      <c r="C844" s="36"/>
      <c r="D844" s="36"/>
      <c r="E844" s="36" t="str">
        <f t="shared" si="12"/>
        <v/>
      </c>
      <c r="F844" s="76"/>
      <c r="G844" s="172"/>
      <c r="H844" s="175" t="e">
        <f>VLOOKUP(G844,Sheet5!$J$22:$K$25,2)</f>
        <v>#N/A</v>
      </c>
      <c r="I844" s="141"/>
      <c r="J844" s="172"/>
      <c r="K844" s="141"/>
    </row>
    <row r="845" spans="2:11" ht="15.75" thickBot="1" x14ac:dyDescent="0.3">
      <c r="B845" s="35"/>
      <c r="C845" s="36"/>
      <c r="D845" s="36"/>
      <c r="E845" s="36" t="str">
        <f t="shared" si="12"/>
        <v/>
      </c>
      <c r="F845" s="76"/>
      <c r="G845" s="172"/>
      <c r="H845" s="175" t="e">
        <f>VLOOKUP(G845,Sheet5!$J$22:$K$25,2)</f>
        <v>#N/A</v>
      </c>
      <c r="I845" s="141"/>
      <c r="J845" s="172"/>
      <c r="K845" s="141"/>
    </row>
    <row r="846" spans="2:11" ht="15.75" thickBot="1" x14ac:dyDescent="0.3">
      <c r="B846" s="35"/>
      <c r="C846" s="36"/>
      <c r="D846" s="36"/>
      <c r="E846" s="36" t="str">
        <f t="shared" si="12"/>
        <v/>
      </c>
      <c r="F846" s="76"/>
      <c r="G846" s="172"/>
      <c r="H846" s="175" t="e">
        <f>VLOOKUP(G846,Sheet5!$J$22:$K$25,2)</f>
        <v>#N/A</v>
      </c>
      <c r="I846" s="141"/>
      <c r="J846" s="172"/>
      <c r="K846" s="141"/>
    </row>
    <row r="847" spans="2:11" ht="15.75" thickBot="1" x14ac:dyDescent="0.3">
      <c r="B847" s="35"/>
      <c r="C847" s="36"/>
      <c r="D847" s="36"/>
      <c r="E847" s="36" t="str">
        <f t="shared" ref="E847:E910" si="13">D847&amp;C847</f>
        <v/>
      </c>
      <c r="F847" s="76"/>
      <c r="G847" s="172"/>
      <c r="H847" s="175" t="e">
        <f>VLOOKUP(G847,Sheet5!$J$22:$K$25,2)</f>
        <v>#N/A</v>
      </c>
      <c r="I847" s="141"/>
      <c r="J847" s="172"/>
      <c r="K847" s="141"/>
    </row>
    <row r="848" spans="2:11" ht="15.75" thickBot="1" x14ac:dyDescent="0.3">
      <c r="B848" s="35"/>
      <c r="C848" s="36"/>
      <c r="D848" s="36"/>
      <c r="E848" s="36" t="str">
        <f t="shared" si="13"/>
        <v/>
      </c>
      <c r="F848" s="76"/>
      <c r="G848" s="172"/>
      <c r="H848" s="175" t="e">
        <f>VLOOKUP(G848,Sheet5!$J$22:$K$25,2)</f>
        <v>#N/A</v>
      </c>
      <c r="I848" s="141"/>
      <c r="J848" s="172"/>
      <c r="K848" s="141"/>
    </row>
    <row r="849" spans="2:11" ht="15.75" thickBot="1" x14ac:dyDescent="0.3">
      <c r="B849" s="35"/>
      <c r="C849" s="36"/>
      <c r="D849" s="36"/>
      <c r="E849" s="36" t="str">
        <f t="shared" si="13"/>
        <v/>
      </c>
      <c r="F849" s="76"/>
      <c r="G849" s="172"/>
      <c r="H849" s="175" t="e">
        <f>VLOOKUP(G849,Sheet5!$J$22:$K$25,2)</f>
        <v>#N/A</v>
      </c>
      <c r="I849" s="141"/>
      <c r="J849" s="172"/>
      <c r="K849" s="141"/>
    </row>
    <row r="850" spans="2:11" ht="15.75" thickBot="1" x14ac:dyDescent="0.3">
      <c r="B850" s="35"/>
      <c r="C850" s="36"/>
      <c r="D850" s="36"/>
      <c r="E850" s="36" t="str">
        <f t="shared" si="13"/>
        <v/>
      </c>
      <c r="F850" s="76"/>
      <c r="G850" s="172"/>
      <c r="H850" s="175" t="e">
        <f>VLOOKUP(G850,Sheet5!$J$22:$K$25,2)</f>
        <v>#N/A</v>
      </c>
      <c r="I850" s="141"/>
      <c r="J850" s="172"/>
      <c r="K850" s="141"/>
    </row>
    <row r="851" spans="2:11" ht="15.75" thickBot="1" x14ac:dyDescent="0.3">
      <c r="B851" s="35"/>
      <c r="C851" s="36"/>
      <c r="D851" s="36"/>
      <c r="E851" s="36" t="str">
        <f t="shared" si="13"/>
        <v/>
      </c>
      <c r="F851" s="76"/>
      <c r="G851" s="172"/>
      <c r="H851" s="175" t="e">
        <f>VLOOKUP(G851,Sheet5!$J$22:$K$25,2)</f>
        <v>#N/A</v>
      </c>
      <c r="I851" s="141"/>
      <c r="J851" s="172"/>
      <c r="K851" s="141"/>
    </row>
    <row r="852" spans="2:11" ht="15.75" thickBot="1" x14ac:dyDescent="0.3">
      <c r="B852" s="35"/>
      <c r="C852" s="36"/>
      <c r="D852" s="36"/>
      <c r="E852" s="36" t="str">
        <f t="shared" si="13"/>
        <v/>
      </c>
      <c r="F852" s="76"/>
      <c r="G852" s="172"/>
      <c r="H852" s="175" t="e">
        <f>VLOOKUP(G852,Sheet5!$J$22:$K$25,2)</f>
        <v>#N/A</v>
      </c>
      <c r="I852" s="141"/>
      <c r="J852" s="172"/>
      <c r="K852" s="141"/>
    </row>
    <row r="853" spans="2:11" ht="15.75" thickBot="1" x14ac:dyDescent="0.3">
      <c r="B853" s="35"/>
      <c r="C853" s="36"/>
      <c r="D853" s="36"/>
      <c r="E853" s="36" t="str">
        <f t="shared" si="13"/>
        <v/>
      </c>
      <c r="F853" s="76"/>
      <c r="G853" s="172"/>
      <c r="H853" s="175" t="e">
        <f>VLOOKUP(G853,Sheet5!$J$22:$K$25,2)</f>
        <v>#N/A</v>
      </c>
      <c r="I853" s="141"/>
      <c r="J853" s="172"/>
      <c r="K853" s="141"/>
    </row>
    <row r="854" spans="2:11" ht="15.75" thickBot="1" x14ac:dyDescent="0.3">
      <c r="B854" s="35"/>
      <c r="C854" s="36"/>
      <c r="D854" s="36"/>
      <c r="E854" s="36" t="str">
        <f t="shared" si="13"/>
        <v/>
      </c>
      <c r="F854" s="76"/>
      <c r="G854" s="172"/>
      <c r="H854" s="175" t="e">
        <f>VLOOKUP(G854,Sheet5!$J$22:$K$25,2)</f>
        <v>#N/A</v>
      </c>
      <c r="I854" s="141"/>
      <c r="J854" s="172"/>
      <c r="K854" s="141"/>
    </row>
    <row r="855" spans="2:11" ht="15.75" thickBot="1" x14ac:dyDescent="0.3">
      <c r="B855" s="35"/>
      <c r="C855" s="36"/>
      <c r="D855" s="36"/>
      <c r="E855" s="36" t="str">
        <f t="shared" si="13"/>
        <v/>
      </c>
      <c r="F855" s="76"/>
      <c r="G855" s="172"/>
      <c r="H855" s="175" t="e">
        <f>VLOOKUP(G855,Sheet5!$J$22:$K$25,2)</f>
        <v>#N/A</v>
      </c>
      <c r="I855" s="141"/>
      <c r="J855" s="172"/>
      <c r="K855" s="141"/>
    </row>
    <row r="856" spans="2:11" ht="15.75" thickBot="1" x14ac:dyDescent="0.3">
      <c r="B856" s="35"/>
      <c r="C856" s="36"/>
      <c r="D856" s="36"/>
      <c r="E856" s="36" t="str">
        <f t="shared" si="13"/>
        <v/>
      </c>
      <c r="F856" s="76"/>
      <c r="G856" s="172"/>
      <c r="H856" s="175" t="e">
        <f>VLOOKUP(G856,Sheet5!$J$22:$K$25,2)</f>
        <v>#N/A</v>
      </c>
      <c r="I856" s="141"/>
      <c r="J856" s="172"/>
      <c r="K856" s="141"/>
    </row>
    <row r="857" spans="2:11" ht="15.75" thickBot="1" x14ac:dyDescent="0.3">
      <c r="B857" s="35"/>
      <c r="C857" s="36"/>
      <c r="D857" s="36"/>
      <c r="E857" s="36" t="str">
        <f t="shared" si="13"/>
        <v/>
      </c>
      <c r="F857" s="76"/>
      <c r="G857" s="172"/>
      <c r="H857" s="175" t="e">
        <f>VLOOKUP(G857,Sheet5!$J$22:$K$25,2)</f>
        <v>#N/A</v>
      </c>
      <c r="I857" s="141"/>
      <c r="J857" s="172"/>
      <c r="K857" s="141"/>
    </row>
    <row r="858" spans="2:11" ht="15.75" thickBot="1" x14ac:dyDescent="0.3">
      <c r="B858" s="35"/>
      <c r="C858" s="36"/>
      <c r="D858" s="36"/>
      <c r="E858" s="36" t="str">
        <f t="shared" si="13"/>
        <v/>
      </c>
      <c r="F858" s="76"/>
      <c r="G858" s="172"/>
      <c r="H858" s="175" t="e">
        <f>VLOOKUP(G858,Sheet5!$J$22:$K$25,2)</f>
        <v>#N/A</v>
      </c>
      <c r="I858" s="141"/>
      <c r="J858" s="172"/>
      <c r="K858" s="141"/>
    </row>
    <row r="859" spans="2:11" ht="15.75" thickBot="1" x14ac:dyDescent="0.3">
      <c r="B859" s="35"/>
      <c r="C859" s="36"/>
      <c r="D859" s="36"/>
      <c r="E859" s="36" t="str">
        <f t="shared" si="13"/>
        <v/>
      </c>
      <c r="F859" s="76"/>
      <c r="G859" s="172"/>
      <c r="H859" s="175" t="e">
        <f>VLOOKUP(G859,Sheet5!$J$22:$K$25,2)</f>
        <v>#N/A</v>
      </c>
      <c r="I859" s="141"/>
      <c r="J859" s="172"/>
      <c r="K859" s="141"/>
    </row>
    <row r="860" spans="2:11" ht="15.75" thickBot="1" x14ac:dyDescent="0.3">
      <c r="B860" s="35"/>
      <c r="C860" s="36"/>
      <c r="D860" s="36"/>
      <c r="E860" s="36" t="str">
        <f t="shared" si="13"/>
        <v/>
      </c>
      <c r="F860" s="76"/>
      <c r="G860" s="172"/>
      <c r="H860" s="175" t="e">
        <f>VLOOKUP(G860,Sheet5!$J$22:$K$25,2)</f>
        <v>#N/A</v>
      </c>
      <c r="I860" s="141"/>
      <c r="J860" s="172"/>
      <c r="K860" s="141"/>
    </row>
    <row r="861" spans="2:11" ht="15.75" thickBot="1" x14ac:dyDescent="0.3">
      <c r="B861" s="35"/>
      <c r="C861" s="36"/>
      <c r="D861" s="36"/>
      <c r="E861" s="36" t="str">
        <f t="shared" si="13"/>
        <v/>
      </c>
      <c r="F861" s="76"/>
      <c r="G861" s="172"/>
      <c r="H861" s="175" t="e">
        <f>VLOOKUP(G861,Sheet5!$J$22:$K$25,2)</f>
        <v>#N/A</v>
      </c>
      <c r="I861" s="141"/>
      <c r="J861" s="172"/>
      <c r="K861" s="141"/>
    </row>
    <row r="862" spans="2:11" ht="15.75" thickBot="1" x14ac:dyDescent="0.3">
      <c r="B862" s="35"/>
      <c r="C862" s="36"/>
      <c r="D862" s="36"/>
      <c r="E862" s="36" t="str">
        <f t="shared" si="13"/>
        <v/>
      </c>
      <c r="F862" s="76"/>
      <c r="G862" s="172"/>
      <c r="H862" s="175" t="e">
        <f>VLOOKUP(G862,Sheet5!$J$22:$K$25,2)</f>
        <v>#N/A</v>
      </c>
      <c r="I862" s="141"/>
      <c r="J862" s="172"/>
      <c r="K862" s="141"/>
    </row>
    <row r="863" spans="2:11" ht="15.75" thickBot="1" x14ac:dyDescent="0.3">
      <c r="B863" s="35"/>
      <c r="C863" s="36"/>
      <c r="D863" s="36"/>
      <c r="E863" s="36" t="str">
        <f t="shared" si="13"/>
        <v/>
      </c>
      <c r="F863" s="76"/>
      <c r="G863" s="172"/>
      <c r="H863" s="175" t="e">
        <f>VLOOKUP(G863,Sheet5!$J$22:$K$25,2)</f>
        <v>#N/A</v>
      </c>
      <c r="I863" s="141"/>
      <c r="J863" s="172"/>
      <c r="K863" s="141"/>
    </row>
    <row r="864" spans="2:11" ht="15.75" thickBot="1" x14ac:dyDescent="0.3">
      <c r="B864" s="35"/>
      <c r="C864" s="36"/>
      <c r="D864" s="36"/>
      <c r="E864" s="36" t="str">
        <f t="shared" si="13"/>
        <v/>
      </c>
      <c r="F864" s="76"/>
      <c r="G864" s="172"/>
      <c r="H864" s="175" t="e">
        <f>VLOOKUP(G864,Sheet5!$J$22:$K$25,2)</f>
        <v>#N/A</v>
      </c>
      <c r="I864" s="141"/>
      <c r="J864" s="172"/>
      <c r="K864" s="141"/>
    </row>
    <row r="865" spans="2:11" ht="15.75" thickBot="1" x14ac:dyDescent="0.3">
      <c r="B865" s="35"/>
      <c r="C865" s="36"/>
      <c r="D865" s="36"/>
      <c r="E865" s="36" t="str">
        <f t="shared" si="13"/>
        <v/>
      </c>
      <c r="F865" s="76"/>
      <c r="G865" s="172"/>
      <c r="H865" s="175" t="e">
        <f>VLOOKUP(G865,Sheet5!$J$22:$K$25,2)</f>
        <v>#N/A</v>
      </c>
      <c r="I865" s="141"/>
      <c r="J865" s="172"/>
      <c r="K865" s="141"/>
    </row>
    <row r="866" spans="2:11" ht="15.75" thickBot="1" x14ac:dyDescent="0.3">
      <c r="B866" s="35"/>
      <c r="C866" s="36"/>
      <c r="D866" s="36"/>
      <c r="E866" s="36" t="str">
        <f t="shared" si="13"/>
        <v/>
      </c>
      <c r="F866" s="76"/>
      <c r="G866" s="172"/>
      <c r="H866" s="175" t="e">
        <f>VLOOKUP(G866,Sheet5!$J$22:$K$25,2)</f>
        <v>#N/A</v>
      </c>
      <c r="I866" s="141"/>
      <c r="J866" s="172"/>
      <c r="K866" s="141"/>
    </row>
    <row r="867" spans="2:11" ht="15.75" thickBot="1" x14ac:dyDescent="0.3">
      <c r="B867" s="35"/>
      <c r="C867" s="36"/>
      <c r="D867" s="36"/>
      <c r="E867" s="36" t="str">
        <f t="shared" si="13"/>
        <v/>
      </c>
      <c r="F867" s="76"/>
      <c r="G867" s="172"/>
      <c r="H867" s="175" t="e">
        <f>VLOOKUP(G867,Sheet5!$J$22:$K$25,2)</f>
        <v>#N/A</v>
      </c>
      <c r="I867" s="141"/>
      <c r="J867" s="172"/>
      <c r="K867" s="141"/>
    </row>
    <row r="868" spans="2:11" ht="15.75" thickBot="1" x14ac:dyDescent="0.3">
      <c r="B868" s="35"/>
      <c r="C868" s="36"/>
      <c r="D868" s="36"/>
      <c r="E868" s="36" t="str">
        <f t="shared" si="13"/>
        <v/>
      </c>
      <c r="F868" s="76"/>
      <c r="G868" s="172"/>
      <c r="H868" s="175" t="e">
        <f>VLOOKUP(G868,Sheet5!$J$22:$K$25,2)</f>
        <v>#N/A</v>
      </c>
      <c r="I868" s="141"/>
      <c r="J868" s="172"/>
      <c r="K868" s="141"/>
    </row>
    <row r="869" spans="2:11" ht="15.75" thickBot="1" x14ac:dyDescent="0.3">
      <c r="B869" s="35"/>
      <c r="C869" s="36"/>
      <c r="D869" s="36"/>
      <c r="E869" s="36" t="str">
        <f t="shared" si="13"/>
        <v/>
      </c>
      <c r="F869" s="76"/>
      <c r="G869" s="172"/>
      <c r="H869" s="175" t="e">
        <f>VLOOKUP(G869,Sheet5!$J$22:$K$25,2)</f>
        <v>#N/A</v>
      </c>
      <c r="I869" s="141"/>
      <c r="J869" s="172"/>
      <c r="K869" s="141"/>
    </row>
    <row r="870" spans="2:11" ht="15.75" thickBot="1" x14ac:dyDescent="0.3">
      <c r="B870" s="35"/>
      <c r="C870" s="36"/>
      <c r="D870" s="36"/>
      <c r="E870" s="36" t="str">
        <f t="shared" si="13"/>
        <v/>
      </c>
      <c r="F870" s="76"/>
      <c r="G870" s="172"/>
      <c r="H870" s="175" t="e">
        <f>VLOOKUP(G870,Sheet5!$J$22:$K$25,2)</f>
        <v>#N/A</v>
      </c>
      <c r="I870" s="141"/>
      <c r="J870" s="172"/>
      <c r="K870" s="141"/>
    </row>
    <row r="871" spans="2:11" ht="15.75" thickBot="1" x14ac:dyDescent="0.3">
      <c r="B871" s="35"/>
      <c r="C871" s="36"/>
      <c r="D871" s="36"/>
      <c r="E871" s="36" t="str">
        <f t="shared" si="13"/>
        <v/>
      </c>
      <c r="F871" s="76"/>
      <c r="G871" s="172"/>
      <c r="H871" s="175" t="e">
        <f>VLOOKUP(G871,Sheet5!$J$22:$K$25,2)</f>
        <v>#N/A</v>
      </c>
      <c r="I871" s="141"/>
      <c r="J871" s="172"/>
      <c r="K871" s="141"/>
    </row>
    <row r="872" spans="2:11" ht="15.75" thickBot="1" x14ac:dyDescent="0.3">
      <c r="B872" s="35"/>
      <c r="C872" s="36"/>
      <c r="D872" s="36"/>
      <c r="E872" s="36" t="str">
        <f t="shared" si="13"/>
        <v/>
      </c>
      <c r="F872" s="76"/>
      <c r="G872" s="172"/>
      <c r="H872" s="175" t="e">
        <f>VLOOKUP(G872,Sheet5!$J$22:$K$25,2)</f>
        <v>#N/A</v>
      </c>
      <c r="I872" s="141"/>
      <c r="J872" s="172"/>
      <c r="K872" s="141"/>
    </row>
    <row r="873" spans="2:11" ht="15.75" thickBot="1" x14ac:dyDescent="0.3">
      <c r="B873" s="35"/>
      <c r="C873" s="36"/>
      <c r="D873" s="36"/>
      <c r="E873" s="36" t="str">
        <f t="shared" si="13"/>
        <v/>
      </c>
      <c r="F873" s="76"/>
      <c r="G873" s="172"/>
      <c r="H873" s="175" t="e">
        <f>VLOOKUP(G873,Sheet5!$J$22:$K$25,2)</f>
        <v>#N/A</v>
      </c>
      <c r="I873" s="141"/>
      <c r="J873" s="172"/>
      <c r="K873" s="141"/>
    </row>
    <row r="874" spans="2:11" ht="15.75" thickBot="1" x14ac:dyDescent="0.3">
      <c r="B874" s="35"/>
      <c r="C874" s="36"/>
      <c r="D874" s="36"/>
      <c r="E874" s="36" t="str">
        <f t="shared" si="13"/>
        <v/>
      </c>
      <c r="F874" s="76"/>
      <c r="G874" s="172"/>
      <c r="H874" s="175" t="e">
        <f>VLOOKUP(G874,Sheet5!$J$22:$K$25,2)</f>
        <v>#N/A</v>
      </c>
      <c r="I874" s="141"/>
      <c r="J874" s="172"/>
      <c r="K874" s="141"/>
    </row>
    <row r="875" spans="2:11" ht="15.75" thickBot="1" x14ac:dyDescent="0.3">
      <c r="B875" s="35"/>
      <c r="C875" s="36"/>
      <c r="D875" s="36"/>
      <c r="E875" s="36" t="str">
        <f t="shared" si="13"/>
        <v/>
      </c>
      <c r="F875" s="76"/>
      <c r="G875" s="172"/>
      <c r="H875" s="175" t="e">
        <f>VLOOKUP(G875,Sheet5!$J$22:$K$25,2)</f>
        <v>#N/A</v>
      </c>
      <c r="I875" s="141"/>
      <c r="J875" s="172"/>
      <c r="K875" s="141"/>
    </row>
    <row r="876" spans="2:11" ht="15.75" thickBot="1" x14ac:dyDescent="0.3">
      <c r="B876" s="35"/>
      <c r="C876" s="36"/>
      <c r="D876" s="36"/>
      <c r="E876" s="36" t="str">
        <f t="shared" si="13"/>
        <v/>
      </c>
      <c r="F876" s="76"/>
      <c r="G876" s="172"/>
      <c r="H876" s="175" t="e">
        <f>VLOOKUP(G876,Sheet5!$J$22:$K$25,2)</f>
        <v>#N/A</v>
      </c>
      <c r="I876" s="141"/>
      <c r="J876" s="172"/>
      <c r="K876" s="141"/>
    </row>
    <row r="877" spans="2:11" ht="15.75" thickBot="1" x14ac:dyDescent="0.3">
      <c r="B877" s="35"/>
      <c r="C877" s="36"/>
      <c r="D877" s="36"/>
      <c r="E877" s="36" t="str">
        <f t="shared" si="13"/>
        <v/>
      </c>
      <c r="F877" s="76"/>
      <c r="G877" s="172"/>
      <c r="H877" s="175" t="e">
        <f>VLOOKUP(G877,Sheet5!$J$22:$K$25,2)</f>
        <v>#N/A</v>
      </c>
      <c r="I877" s="141"/>
      <c r="J877" s="172"/>
      <c r="K877" s="141"/>
    </row>
    <row r="878" spans="2:11" ht="15.75" thickBot="1" x14ac:dyDescent="0.3">
      <c r="B878" s="35"/>
      <c r="C878" s="36"/>
      <c r="D878" s="36"/>
      <c r="E878" s="36" t="str">
        <f t="shared" si="13"/>
        <v/>
      </c>
      <c r="F878" s="76"/>
      <c r="G878" s="172"/>
      <c r="H878" s="175" t="e">
        <f>VLOOKUP(G878,Sheet5!$J$22:$K$25,2)</f>
        <v>#N/A</v>
      </c>
      <c r="I878" s="141"/>
      <c r="J878" s="172"/>
      <c r="K878" s="141"/>
    </row>
    <row r="879" spans="2:11" ht="15.75" thickBot="1" x14ac:dyDescent="0.3">
      <c r="B879" s="35"/>
      <c r="C879" s="36"/>
      <c r="D879" s="36"/>
      <c r="E879" s="36" t="str">
        <f t="shared" si="13"/>
        <v/>
      </c>
      <c r="F879" s="76"/>
      <c r="G879" s="172"/>
      <c r="H879" s="175" t="e">
        <f>VLOOKUP(G879,Sheet5!$J$22:$K$25,2)</f>
        <v>#N/A</v>
      </c>
      <c r="I879" s="141"/>
      <c r="J879" s="172"/>
      <c r="K879" s="141"/>
    </row>
    <row r="880" spans="2:11" ht="15.75" thickBot="1" x14ac:dyDescent="0.3">
      <c r="B880" s="35"/>
      <c r="C880" s="36"/>
      <c r="D880" s="36"/>
      <c r="E880" s="36" t="str">
        <f t="shared" si="13"/>
        <v/>
      </c>
      <c r="F880" s="76"/>
      <c r="G880" s="172"/>
      <c r="H880" s="175" t="e">
        <f>VLOOKUP(G880,Sheet5!$J$22:$K$25,2)</f>
        <v>#N/A</v>
      </c>
      <c r="I880" s="141"/>
      <c r="J880" s="172"/>
      <c r="K880" s="141"/>
    </row>
    <row r="881" spans="2:11" ht="15.75" thickBot="1" x14ac:dyDescent="0.3">
      <c r="B881" s="35"/>
      <c r="C881" s="36"/>
      <c r="D881" s="36"/>
      <c r="E881" s="36" t="str">
        <f t="shared" si="13"/>
        <v/>
      </c>
      <c r="F881" s="76"/>
      <c r="G881" s="172"/>
      <c r="H881" s="175" t="e">
        <f>VLOOKUP(G881,Sheet5!$J$22:$K$25,2)</f>
        <v>#N/A</v>
      </c>
      <c r="I881" s="141"/>
      <c r="J881" s="172"/>
      <c r="K881" s="141"/>
    </row>
    <row r="882" spans="2:11" ht="15.75" thickBot="1" x14ac:dyDescent="0.3">
      <c r="B882" s="35"/>
      <c r="C882" s="36"/>
      <c r="D882" s="36"/>
      <c r="E882" s="36" t="str">
        <f t="shared" si="13"/>
        <v/>
      </c>
      <c r="F882" s="76"/>
      <c r="G882" s="172"/>
      <c r="H882" s="175" t="e">
        <f>VLOOKUP(G882,Sheet5!$J$22:$K$25,2)</f>
        <v>#N/A</v>
      </c>
      <c r="I882" s="141"/>
      <c r="J882" s="172"/>
      <c r="K882" s="141"/>
    </row>
    <row r="883" spans="2:11" ht="15.75" thickBot="1" x14ac:dyDescent="0.3">
      <c r="B883" s="35"/>
      <c r="C883" s="36"/>
      <c r="D883" s="36"/>
      <c r="E883" s="36" t="str">
        <f t="shared" si="13"/>
        <v/>
      </c>
      <c r="F883" s="76"/>
      <c r="G883" s="172"/>
      <c r="H883" s="175" t="e">
        <f>VLOOKUP(G883,Sheet5!$J$22:$K$25,2)</f>
        <v>#N/A</v>
      </c>
      <c r="I883" s="141"/>
      <c r="J883" s="172"/>
      <c r="K883" s="141"/>
    </row>
    <row r="884" spans="2:11" ht="15.75" thickBot="1" x14ac:dyDescent="0.3">
      <c r="B884" s="35"/>
      <c r="C884" s="36"/>
      <c r="D884" s="36"/>
      <c r="E884" s="36" t="str">
        <f t="shared" si="13"/>
        <v/>
      </c>
      <c r="F884" s="76"/>
      <c r="G884" s="172"/>
      <c r="H884" s="175" t="e">
        <f>VLOOKUP(G884,Sheet5!$J$22:$K$25,2)</f>
        <v>#N/A</v>
      </c>
      <c r="I884" s="141"/>
      <c r="J884" s="172"/>
      <c r="K884" s="141"/>
    </row>
    <row r="885" spans="2:11" ht="15.75" thickBot="1" x14ac:dyDescent="0.3">
      <c r="B885" s="35"/>
      <c r="C885" s="36"/>
      <c r="D885" s="36"/>
      <c r="E885" s="36" t="str">
        <f t="shared" si="13"/>
        <v/>
      </c>
      <c r="F885" s="76"/>
      <c r="G885" s="172"/>
      <c r="H885" s="175" t="e">
        <f>VLOOKUP(G885,Sheet5!$J$22:$K$25,2)</f>
        <v>#N/A</v>
      </c>
      <c r="I885" s="141"/>
      <c r="J885" s="172"/>
      <c r="K885" s="141"/>
    </row>
    <row r="886" spans="2:11" ht="15.75" thickBot="1" x14ac:dyDescent="0.3">
      <c r="B886" s="35"/>
      <c r="C886" s="36"/>
      <c r="D886" s="36"/>
      <c r="E886" s="36" t="str">
        <f t="shared" si="13"/>
        <v/>
      </c>
      <c r="F886" s="76"/>
      <c r="G886" s="172"/>
      <c r="H886" s="175" t="e">
        <f>VLOOKUP(G886,Sheet5!$J$22:$K$25,2)</f>
        <v>#N/A</v>
      </c>
      <c r="I886" s="141"/>
      <c r="J886" s="172"/>
      <c r="K886" s="141"/>
    </row>
    <row r="887" spans="2:11" ht="15.75" thickBot="1" x14ac:dyDescent="0.3">
      <c r="B887" s="35"/>
      <c r="C887" s="36"/>
      <c r="D887" s="36"/>
      <c r="E887" s="36" t="str">
        <f t="shared" si="13"/>
        <v/>
      </c>
      <c r="F887" s="76"/>
      <c r="G887" s="172"/>
      <c r="H887" s="175" t="e">
        <f>VLOOKUP(G887,Sheet5!$J$22:$K$25,2)</f>
        <v>#N/A</v>
      </c>
      <c r="I887" s="141"/>
      <c r="J887" s="172"/>
      <c r="K887" s="141"/>
    </row>
    <row r="888" spans="2:11" ht="15.75" thickBot="1" x14ac:dyDescent="0.3">
      <c r="B888" s="35"/>
      <c r="C888" s="36"/>
      <c r="D888" s="36"/>
      <c r="E888" s="36" t="str">
        <f t="shared" si="13"/>
        <v/>
      </c>
      <c r="F888" s="76"/>
      <c r="G888" s="172"/>
      <c r="H888" s="175" t="e">
        <f>VLOOKUP(G888,Sheet5!$J$22:$K$25,2)</f>
        <v>#N/A</v>
      </c>
      <c r="I888" s="141"/>
      <c r="J888" s="172"/>
      <c r="K888" s="141"/>
    </row>
    <row r="889" spans="2:11" ht="15.75" thickBot="1" x14ac:dyDescent="0.3">
      <c r="B889" s="35"/>
      <c r="C889" s="36"/>
      <c r="D889" s="36"/>
      <c r="E889" s="36" t="str">
        <f t="shared" si="13"/>
        <v/>
      </c>
      <c r="F889" s="76"/>
      <c r="G889" s="172"/>
      <c r="H889" s="175" t="e">
        <f>VLOOKUP(G889,Sheet5!$J$22:$K$25,2)</f>
        <v>#N/A</v>
      </c>
      <c r="I889" s="141"/>
      <c r="J889" s="172"/>
      <c r="K889" s="141"/>
    </row>
    <row r="890" spans="2:11" ht="15.75" thickBot="1" x14ac:dyDescent="0.3">
      <c r="B890" s="35"/>
      <c r="C890" s="36"/>
      <c r="D890" s="36"/>
      <c r="E890" s="36" t="str">
        <f t="shared" si="13"/>
        <v/>
      </c>
      <c r="F890" s="76"/>
      <c r="G890" s="172"/>
      <c r="H890" s="175" t="e">
        <f>VLOOKUP(G890,Sheet5!$J$22:$K$25,2)</f>
        <v>#N/A</v>
      </c>
      <c r="I890" s="141"/>
      <c r="J890" s="172"/>
      <c r="K890" s="141"/>
    </row>
    <row r="891" spans="2:11" ht="15.75" thickBot="1" x14ac:dyDescent="0.3">
      <c r="B891" s="35"/>
      <c r="C891" s="36"/>
      <c r="D891" s="36"/>
      <c r="E891" s="36" t="str">
        <f t="shared" si="13"/>
        <v/>
      </c>
      <c r="F891" s="76"/>
      <c r="G891" s="172"/>
      <c r="H891" s="175" t="e">
        <f>VLOOKUP(G891,Sheet5!$J$22:$K$25,2)</f>
        <v>#N/A</v>
      </c>
      <c r="I891" s="141"/>
      <c r="J891" s="172"/>
      <c r="K891" s="141"/>
    </row>
    <row r="892" spans="2:11" ht="15.75" thickBot="1" x14ac:dyDescent="0.3">
      <c r="B892" s="35"/>
      <c r="C892" s="36"/>
      <c r="D892" s="36"/>
      <c r="E892" s="36" t="str">
        <f t="shared" si="13"/>
        <v/>
      </c>
      <c r="F892" s="76"/>
      <c r="G892" s="172"/>
      <c r="H892" s="175" t="e">
        <f>VLOOKUP(G892,Sheet5!$J$22:$K$25,2)</f>
        <v>#N/A</v>
      </c>
      <c r="I892" s="141"/>
      <c r="J892" s="172"/>
      <c r="K892" s="141"/>
    </row>
    <row r="893" spans="2:11" ht="15.75" thickBot="1" x14ac:dyDescent="0.3">
      <c r="B893" s="35"/>
      <c r="C893" s="36"/>
      <c r="D893" s="36"/>
      <c r="E893" s="36" t="str">
        <f t="shared" si="13"/>
        <v/>
      </c>
      <c r="F893" s="76"/>
      <c r="G893" s="172"/>
      <c r="H893" s="175" t="e">
        <f>VLOOKUP(G893,Sheet5!$J$22:$K$25,2)</f>
        <v>#N/A</v>
      </c>
      <c r="I893" s="141"/>
      <c r="J893" s="172"/>
      <c r="K893" s="141"/>
    </row>
    <row r="894" spans="2:11" ht="15.75" thickBot="1" x14ac:dyDescent="0.3">
      <c r="B894" s="35"/>
      <c r="C894" s="36"/>
      <c r="D894" s="36"/>
      <c r="E894" s="36" t="str">
        <f t="shared" si="13"/>
        <v/>
      </c>
      <c r="F894" s="76"/>
      <c r="G894" s="172"/>
      <c r="H894" s="175" t="e">
        <f>VLOOKUP(G894,Sheet5!$J$22:$K$25,2)</f>
        <v>#N/A</v>
      </c>
      <c r="I894" s="141"/>
      <c r="J894" s="172"/>
      <c r="K894" s="141"/>
    </row>
    <row r="895" spans="2:11" ht="15.75" thickBot="1" x14ac:dyDescent="0.3">
      <c r="B895" s="35"/>
      <c r="C895" s="36"/>
      <c r="D895" s="36"/>
      <c r="E895" s="36" t="str">
        <f t="shared" si="13"/>
        <v/>
      </c>
      <c r="F895" s="76"/>
      <c r="G895" s="172"/>
      <c r="H895" s="175" t="e">
        <f>VLOOKUP(G895,Sheet5!$J$22:$K$25,2)</f>
        <v>#N/A</v>
      </c>
      <c r="I895" s="141"/>
      <c r="J895" s="172"/>
      <c r="K895" s="141"/>
    </row>
    <row r="896" spans="2:11" ht="15.75" thickBot="1" x14ac:dyDescent="0.3">
      <c r="B896" s="35"/>
      <c r="C896" s="36"/>
      <c r="D896" s="36"/>
      <c r="E896" s="36" t="str">
        <f t="shared" si="13"/>
        <v/>
      </c>
      <c r="F896" s="76"/>
      <c r="G896" s="172"/>
      <c r="H896" s="175" t="e">
        <f>VLOOKUP(G896,Sheet5!$J$22:$K$25,2)</f>
        <v>#N/A</v>
      </c>
      <c r="I896" s="141"/>
      <c r="J896" s="172"/>
      <c r="K896" s="141"/>
    </row>
    <row r="897" spans="2:11" ht="15.75" thickBot="1" x14ac:dyDescent="0.3">
      <c r="B897" s="35"/>
      <c r="C897" s="36"/>
      <c r="D897" s="36"/>
      <c r="E897" s="36" t="str">
        <f t="shared" si="13"/>
        <v/>
      </c>
      <c r="F897" s="76"/>
      <c r="G897" s="172"/>
      <c r="H897" s="175" t="e">
        <f>VLOOKUP(G897,Sheet5!$J$22:$K$25,2)</f>
        <v>#N/A</v>
      </c>
      <c r="I897" s="141"/>
      <c r="J897" s="172"/>
      <c r="K897" s="141"/>
    </row>
    <row r="898" spans="2:11" ht="15.75" thickBot="1" x14ac:dyDescent="0.3">
      <c r="B898" s="35"/>
      <c r="C898" s="36"/>
      <c r="D898" s="36"/>
      <c r="E898" s="36" t="str">
        <f t="shared" si="13"/>
        <v/>
      </c>
      <c r="F898" s="76"/>
      <c r="G898" s="172"/>
      <c r="H898" s="175" t="e">
        <f>VLOOKUP(G898,Sheet5!$J$22:$K$25,2)</f>
        <v>#N/A</v>
      </c>
      <c r="I898" s="141"/>
      <c r="J898" s="172"/>
      <c r="K898" s="141"/>
    </row>
    <row r="899" spans="2:11" ht="15.75" thickBot="1" x14ac:dyDescent="0.3">
      <c r="B899" s="35"/>
      <c r="C899" s="36"/>
      <c r="D899" s="36"/>
      <c r="E899" s="36" t="str">
        <f t="shared" si="13"/>
        <v/>
      </c>
      <c r="F899" s="76"/>
      <c r="G899" s="172"/>
      <c r="H899" s="175" t="e">
        <f>VLOOKUP(G899,Sheet5!$J$22:$K$25,2)</f>
        <v>#N/A</v>
      </c>
      <c r="I899" s="141"/>
      <c r="J899" s="172"/>
      <c r="K899" s="141"/>
    </row>
    <row r="900" spans="2:11" ht="15.75" thickBot="1" x14ac:dyDescent="0.3">
      <c r="B900" s="35"/>
      <c r="C900" s="36"/>
      <c r="D900" s="36"/>
      <c r="E900" s="36" t="str">
        <f t="shared" si="13"/>
        <v/>
      </c>
      <c r="F900" s="76"/>
      <c r="G900" s="172"/>
      <c r="H900" s="175" t="e">
        <f>VLOOKUP(G900,Sheet5!$J$22:$K$25,2)</f>
        <v>#N/A</v>
      </c>
      <c r="I900" s="141"/>
      <c r="J900" s="172"/>
      <c r="K900" s="141"/>
    </row>
    <row r="901" spans="2:11" ht="15.75" thickBot="1" x14ac:dyDescent="0.3">
      <c r="B901" s="35"/>
      <c r="C901" s="36"/>
      <c r="D901" s="36"/>
      <c r="E901" s="36" t="str">
        <f t="shared" si="13"/>
        <v/>
      </c>
      <c r="F901" s="76"/>
      <c r="G901" s="172"/>
      <c r="H901" s="175" t="e">
        <f>VLOOKUP(G901,Sheet5!$J$22:$K$25,2)</f>
        <v>#N/A</v>
      </c>
      <c r="I901" s="141"/>
      <c r="J901" s="172"/>
      <c r="K901" s="141"/>
    </row>
    <row r="902" spans="2:11" ht="15.75" thickBot="1" x14ac:dyDescent="0.3">
      <c r="B902" s="35"/>
      <c r="C902" s="36"/>
      <c r="D902" s="36"/>
      <c r="E902" s="36" t="str">
        <f t="shared" si="13"/>
        <v/>
      </c>
      <c r="F902" s="76"/>
      <c r="G902" s="172"/>
      <c r="H902" s="175" t="e">
        <f>VLOOKUP(G902,Sheet5!$J$22:$K$25,2)</f>
        <v>#N/A</v>
      </c>
      <c r="I902" s="141"/>
      <c r="J902" s="172"/>
      <c r="K902" s="141"/>
    </row>
    <row r="903" spans="2:11" ht="15.75" thickBot="1" x14ac:dyDescent="0.3">
      <c r="B903" s="35"/>
      <c r="C903" s="36"/>
      <c r="D903" s="36"/>
      <c r="E903" s="36" t="str">
        <f t="shared" si="13"/>
        <v/>
      </c>
      <c r="F903" s="76"/>
      <c r="G903" s="172"/>
      <c r="H903" s="175" t="e">
        <f>VLOOKUP(G903,Sheet5!$J$22:$K$25,2)</f>
        <v>#N/A</v>
      </c>
      <c r="I903" s="141"/>
      <c r="J903" s="172"/>
      <c r="K903" s="141"/>
    </row>
    <row r="904" spans="2:11" ht="15.75" thickBot="1" x14ac:dyDescent="0.3">
      <c r="B904" s="35"/>
      <c r="C904" s="36"/>
      <c r="D904" s="36"/>
      <c r="E904" s="36" t="str">
        <f t="shared" si="13"/>
        <v/>
      </c>
      <c r="F904" s="76"/>
      <c r="G904" s="172"/>
      <c r="H904" s="175" t="e">
        <f>VLOOKUP(G904,Sheet5!$J$22:$K$25,2)</f>
        <v>#N/A</v>
      </c>
      <c r="I904" s="141"/>
      <c r="J904" s="172"/>
      <c r="K904" s="141"/>
    </row>
    <row r="905" spans="2:11" ht="15.75" thickBot="1" x14ac:dyDescent="0.3">
      <c r="B905" s="35"/>
      <c r="C905" s="36"/>
      <c r="D905" s="36"/>
      <c r="E905" s="36" t="str">
        <f t="shared" si="13"/>
        <v/>
      </c>
      <c r="F905" s="76"/>
      <c r="G905" s="172"/>
      <c r="H905" s="175" t="e">
        <f>VLOOKUP(G905,Sheet5!$J$22:$K$25,2)</f>
        <v>#N/A</v>
      </c>
      <c r="I905" s="141"/>
      <c r="J905" s="172"/>
      <c r="K905" s="141"/>
    </row>
    <row r="906" spans="2:11" ht="15.75" thickBot="1" x14ac:dyDescent="0.3">
      <c r="B906" s="35"/>
      <c r="C906" s="36"/>
      <c r="D906" s="36"/>
      <c r="E906" s="36" t="str">
        <f t="shared" si="13"/>
        <v/>
      </c>
      <c r="F906" s="76"/>
      <c r="G906" s="172"/>
      <c r="H906" s="175" t="e">
        <f>VLOOKUP(G906,Sheet5!$J$22:$K$25,2)</f>
        <v>#N/A</v>
      </c>
      <c r="I906" s="141"/>
      <c r="J906" s="172"/>
      <c r="K906" s="141"/>
    </row>
    <row r="907" spans="2:11" ht="15.75" thickBot="1" x14ac:dyDescent="0.3">
      <c r="B907" s="35"/>
      <c r="C907" s="36"/>
      <c r="D907" s="36"/>
      <c r="E907" s="36" t="str">
        <f t="shared" si="13"/>
        <v/>
      </c>
      <c r="F907" s="76"/>
      <c r="G907" s="172"/>
      <c r="H907" s="175" t="e">
        <f>VLOOKUP(G907,Sheet5!$J$22:$K$25,2)</f>
        <v>#N/A</v>
      </c>
      <c r="I907" s="141"/>
      <c r="J907" s="172"/>
      <c r="K907" s="141"/>
    </row>
    <row r="908" spans="2:11" ht="15.75" thickBot="1" x14ac:dyDescent="0.3">
      <c r="B908" s="35"/>
      <c r="C908" s="36"/>
      <c r="D908" s="36"/>
      <c r="E908" s="36" t="str">
        <f t="shared" si="13"/>
        <v/>
      </c>
      <c r="F908" s="76"/>
      <c r="G908" s="172"/>
      <c r="H908" s="175" t="e">
        <f>VLOOKUP(G908,Sheet5!$J$22:$K$25,2)</f>
        <v>#N/A</v>
      </c>
      <c r="I908" s="141"/>
      <c r="J908" s="172"/>
      <c r="K908" s="141"/>
    </row>
    <row r="909" spans="2:11" ht="15.75" thickBot="1" x14ac:dyDescent="0.3">
      <c r="B909" s="35"/>
      <c r="C909" s="36"/>
      <c r="D909" s="36"/>
      <c r="E909" s="36" t="str">
        <f t="shared" si="13"/>
        <v/>
      </c>
      <c r="F909" s="76"/>
      <c r="G909" s="172"/>
      <c r="H909" s="175" t="e">
        <f>VLOOKUP(G909,Sheet5!$J$22:$K$25,2)</f>
        <v>#N/A</v>
      </c>
      <c r="I909" s="141"/>
      <c r="J909" s="172"/>
      <c r="K909" s="141"/>
    </row>
    <row r="910" spans="2:11" ht="15.75" thickBot="1" x14ac:dyDescent="0.3">
      <c r="B910" s="35"/>
      <c r="C910" s="36"/>
      <c r="D910" s="36"/>
      <c r="E910" s="36" t="str">
        <f t="shared" si="13"/>
        <v/>
      </c>
      <c r="F910" s="76"/>
      <c r="G910" s="172"/>
      <c r="H910" s="175" t="e">
        <f>VLOOKUP(G910,Sheet5!$J$22:$K$25,2)</f>
        <v>#N/A</v>
      </c>
      <c r="I910" s="141"/>
      <c r="J910" s="172"/>
      <c r="K910" s="141"/>
    </row>
    <row r="911" spans="2:11" ht="15.75" thickBot="1" x14ac:dyDescent="0.3">
      <c r="B911" s="35"/>
      <c r="C911" s="36"/>
      <c r="D911" s="36"/>
      <c r="E911" s="36" t="str">
        <f t="shared" ref="E911:E974" si="14">D911&amp;C911</f>
        <v/>
      </c>
      <c r="F911" s="76"/>
      <c r="G911" s="172"/>
      <c r="H911" s="175" t="e">
        <f>VLOOKUP(G911,Sheet5!$J$22:$K$25,2)</f>
        <v>#N/A</v>
      </c>
      <c r="I911" s="141"/>
      <c r="J911" s="172"/>
      <c r="K911" s="141"/>
    </row>
    <row r="912" spans="2:11" ht="15.75" thickBot="1" x14ac:dyDescent="0.3">
      <c r="B912" s="35"/>
      <c r="C912" s="36"/>
      <c r="D912" s="36"/>
      <c r="E912" s="36" t="str">
        <f t="shared" si="14"/>
        <v/>
      </c>
      <c r="F912" s="76"/>
      <c r="G912" s="172"/>
      <c r="H912" s="175" t="e">
        <f>VLOOKUP(G912,Sheet5!$J$22:$K$25,2)</f>
        <v>#N/A</v>
      </c>
      <c r="I912" s="141"/>
      <c r="J912" s="172"/>
      <c r="K912" s="141"/>
    </row>
    <row r="913" spans="2:11" ht="15.75" thickBot="1" x14ac:dyDescent="0.3">
      <c r="B913" s="35"/>
      <c r="C913" s="36"/>
      <c r="D913" s="36"/>
      <c r="E913" s="36" t="str">
        <f t="shared" si="14"/>
        <v/>
      </c>
      <c r="F913" s="76"/>
      <c r="G913" s="172"/>
      <c r="H913" s="175" t="e">
        <f>VLOOKUP(G913,Sheet5!$J$22:$K$25,2)</f>
        <v>#N/A</v>
      </c>
      <c r="I913" s="141"/>
      <c r="J913" s="172"/>
      <c r="K913" s="141"/>
    </row>
    <row r="914" spans="2:11" ht="15.75" thickBot="1" x14ac:dyDescent="0.3">
      <c r="B914" s="35"/>
      <c r="C914" s="36"/>
      <c r="D914" s="36"/>
      <c r="E914" s="36" t="str">
        <f t="shared" si="14"/>
        <v/>
      </c>
      <c r="F914" s="76"/>
      <c r="G914" s="172"/>
      <c r="H914" s="175" t="e">
        <f>VLOOKUP(G914,Sheet5!$J$22:$K$25,2)</f>
        <v>#N/A</v>
      </c>
      <c r="I914" s="141"/>
      <c r="J914" s="172"/>
      <c r="K914" s="141"/>
    </row>
    <row r="915" spans="2:11" ht="15.75" thickBot="1" x14ac:dyDescent="0.3">
      <c r="B915" s="35"/>
      <c r="C915" s="36"/>
      <c r="D915" s="36"/>
      <c r="E915" s="36" t="str">
        <f t="shared" si="14"/>
        <v/>
      </c>
      <c r="F915" s="76"/>
      <c r="G915" s="172"/>
      <c r="H915" s="175" t="e">
        <f>VLOOKUP(G915,Sheet5!$J$22:$K$25,2)</f>
        <v>#N/A</v>
      </c>
      <c r="I915" s="141"/>
      <c r="J915" s="172"/>
      <c r="K915" s="141"/>
    </row>
    <row r="916" spans="2:11" ht="15.75" thickBot="1" x14ac:dyDescent="0.3">
      <c r="B916" s="35"/>
      <c r="C916" s="36"/>
      <c r="D916" s="36"/>
      <c r="E916" s="36" t="str">
        <f t="shared" si="14"/>
        <v/>
      </c>
      <c r="F916" s="76"/>
      <c r="G916" s="172"/>
      <c r="H916" s="175" t="e">
        <f>VLOOKUP(G916,Sheet5!$J$22:$K$25,2)</f>
        <v>#N/A</v>
      </c>
      <c r="I916" s="141"/>
      <c r="J916" s="172"/>
      <c r="K916" s="141"/>
    </row>
    <row r="917" spans="2:11" ht="15.75" thickBot="1" x14ac:dyDescent="0.3">
      <c r="B917" s="35"/>
      <c r="C917" s="36"/>
      <c r="D917" s="36"/>
      <c r="E917" s="36" t="str">
        <f t="shared" si="14"/>
        <v/>
      </c>
      <c r="F917" s="76"/>
      <c r="G917" s="172"/>
      <c r="H917" s="175" t="e">
        <f>VLOOKUP(G917,Sheet5!$J$22:$K$25,2)</f>
        <v>#N/A</v>
      </c>
      <c r="I917" s="141"/>
      <c r="J917" s="172"/>
      <c r="K917" s="141"/>
    </row>
    <row r="918" spans="2:11" ht="15.75" thickBot="1" x14ac:dyDescent="0.3">
      <c r="B918" s="35"/>
      <c r="C918" s="36"/>
      <c r="D918" s="36"/>
      <c r="E918" s="36" t="str">
        <f t="shared" si="14"/>
        <v/>
      </c>
      <c r="F918" s="76"/>
      <c r="G918" s="172"/>
      <c r="H918" s="175" t="e">
        <f>VLOOKUP(G918,Sheet5!$J$22:$K$25,2)</f>
        <v>#N/A</v>
      </c>
      <c r="I918" s="141"/>
      <c r="J918" s="172"/>
      <c r="K918" s="141"/>
    </row>
    <row r="919" spans="2:11" ht="15.75" thickBot="1" x14ac:dyDescent="0.3">
      <c r="B919" s="35"/>
      <c r="C919" s="36"/>
      <c r="D919" s="36"/>
      <c r="E919" s="36" t="str">
        <f t="shared" si="14"/>
        <v/>
      </c>
      <c r="F919" s="76"/>
      <c r="G919" s="172"/>
      <c r="H919" s="175" t="e">
        <f>VLOOKUP(G919,Sheet5!$J$22:$K$25,2)</f>
        <v>#N/A</v>
      </c>
      <c r="I919" s="141"/>
      <c r="J919" s="172"/>
      <c r="K919" s="141"/>
    </row>
    <row r="920" spans="2:11" ht="15.75" thickBot="1" x14ac:dyDescent="0.3">
      <c r="B920" s="35"/>
      <c r="C920" s="36"/>
      <c r="D920" s="36"/>
      <c r="E920" s="36" t="str">
        <f t="shared" si="14"/>
        <v/>
      </c>
      <c r="F920" s="76"/>
      <c r="G920" s="172"/>
      <c r="H920" s="175" t="e">
        <f>VLOOKUP(G920,Sheet5!$J$22:$K$25,2)</f>
        <v>#N/A</v>
      </c>
      <c r="I920" s="141"/>
      <c r="J920" s="172"/>
      <c r="K920" s="141"/>
    </row>
    <row r="921" spans="2:11" ht="15.75" thickBot="1" x14ac:dyDescent="0.3">
      <c r="B921" s="35"/>
      <c r="C921" s="36"/>
      <c r="D921" s="36"/>
      <c r="E921" s="36" t="str">
        <f t="shared" si="14"/>
        <v/>
      </c>
      <c r="F921" s="76"/>
      <c r="G921" s="172"/>
      <c r="H921" s="175" t="e">
        <f>VLOOKUP(G921,Sheet5!$J$22:$K$25,2)</f>
        <v>#N/A</v>
      </c>
      <c r="I921" s="141"/>
      <c r="J921" s="172"/>
      <c r="K921" s="141"/>
    </row>
    <row r="922" spans="2:11" ht="15.75" thickBot="1" x14ac:dyDescent="0.3">
      <c r="B922" s="35"/>
      <c r="C922" s="36"/>
      <c r="D922" s="36"/>
      <c r="E922" s="36" t="str">
        <f t="shared" si="14"/>
        <v/>
      </c>
      <c r="F922" s="76"/>
      <c r="G922" s="172"/>
      <c r="H922" s="175" t="e">
        <f>VLOOKUP(G922,Sheet5!$J$22:$K$25,2)</f>
        <v>#N/A</v>
      </c>
      <c r="I922" s="141"/>
      <c r="J922" s="172"/>
      <c r="K922" s="141"/>
    </row>
    <row r="923" spans="2:11" ht="15.75" thickBot="1" x14ac:dyDescent="0.3">
      <c r="B923" s="35"/>
      <c r="C923" s="36"/>
      <c r="D923" s="36"/>
      <c r="E923" s="36" t="str">
        <f t="shared" si="14"/>
        <v/>
      </c>
      <c r="F923" s="76"/>
      <c r="G923" s="172"/>
      <c r="H923" s="175" t="e">
        <f>VLOOKUP(G923,Sheet5!$J$22:$K$25,2)</f>
        <v>#N/A</v>
      </c>
      <c r="I923" s="141"/>
      <c r="J923" s="172"/>
      <c r="K923" s="141"/>
    </row>
    <row r="924" spans="2:11" ht="15.75" thickBot="1" x14ac:dyDescent="0.3">
      <c r="B924" s="35"/>
      <c r="C924" s="36"/>
      <c r="D924" s="36"/>
      <c r="E924" s="36" t="str">
        <f t="shared" si="14"/>
        <v/>
      </c>
      <c r="F924" s="76"/>
      <c r="G924" s="172"/>
      <c r="H924" s="175" t="e">
        <f>VLOOKUP(G924,Sheet5!$J$22:$K$25,2)</f>
        <v>#N/A</v>
      </c>
      <c r="I924" s="141"/>
      <c r="J924" s="172"/>
      <c r="K924" s="141"/>
    </row>
    <row r="925" spans="2:11" ht="15.75" thickBot="1" x14ac:dyDescent="0.3">
      <c r="B925" s="35"/>
      <c r="C925" s="36"/>
      <c r="D925" s="36"/>
      <c r="E925" s="36" t="str">
        <f t="shared" si="14"/>
        <v/>
      </c>
      <c r="F925" s="76"/>
      <c r="G925" s="172"/>
      <c r="H925" s="175" t="e">
        <f>VLOOKUP(G925,Sheet5!$J$22:$K$25,2)</f>
        <v>#N/A</v>
      </c>
      <c r="I925" s="141"/>
      <c r="J925" s="172"/>
      <c r="K925" s="141"/>
    </row>
    <row r="926" spans="2:11" ht="15.75" thickBot="1" x14ac:dyDescent="0.3">
      <c r="B926" s="35"/>
      <c r="C926" s="36"/>
      <c r="D926" s="36"/>
      <c r="E926" s="36" t="str">
        <f t="shared" si="14"/>
        <v/>
      </c>
      <c r="F926" s="76"/>
      <c r="G926" s="172"/>
      <c r="H926" s="175" t="e">
        <f>VLOOKUP(G926,Sheet5!$J$22:$K$25,2)</f>
        <v>#N/A</v>
      </c>
      <c r="I926" s="141"/>
      <c r="J926" s="172"/>
      <c r="K926" s="141"/>
    </row>
    <row r="927" spans="2:11" ht="15.75" thickBot="1" x14ac:dyDescent="0.3">
      <c r="B927" s="35"/>
      <c r="C927" s="36"/>
      <c r="D927" s="36"/>
      <c r="E927" s="36" t="str">
        <f t="shared" si="14"/>
        <v/>
      </c>
      <c r="F927" s="76"/>
      <c r="G927" s="172"/>
      <c r="H927" s="175" t="e">
        <f>VLOOKUP(G927,Sheet5!$J$22:$K$25,2)</f>
        <v>#N/A</v>
      </c>
      <c r="I927" s="141"/>
      <c r="J927" s="172"/>
      <c r="K927" s="141"/>
    </row>
    <row r="928" spans="2:11" ht="15.75" thickBot="1" x14ac:dyDescent="0.3">
      <c r="B928" s="35"/>
      <c r="C928" s="36"/>
      <c r="D928" s="36"/>
      <c r="E928" s="36" t="str">
        <f t="shared" si="14"/>
        <v/>
      </c>
      <c r="F928" s="76"/>
      <c r="G928" s="172"/>
      <c r="H928" s="175" t="e">
        <f>VLOOKUP(G928,Sheet5!$J$22:$K$25,2)</f>
        <v>#N/A</v>
      </c>
      <c r="I928" s="141"/>
      <c r="J928" s="172"/>
      <c r="K928" s="141"/>
    </row>
    <row r="929" spans="2:11" ht="15.75" thickBot="1" x14ac:dyDescent="0.3">
      <c r="B929" s="35"/>
      <c r="C929" s="36"/>
      <c r="D929" s="36"/>
      <c r="E929" s="36" t="str">
        <f t="shared" si="14"/>
        <v/>
      </c>
      <c r="F929" s="76"/>
      <c r="G929" s="172"/>
      <c r="H929" s="175" t="e">
        <f>VLOOKUP(G929,Sheet5!$J$22:$K$25,2)</f>
        <v>#N/A</v>
      </c>
      <c r="I929" s="141"/>
      <c r="J929" s="172"/>
      <c r="K929" s="141"/>
    </row>
    <row r="930" spans="2:11" ht="15.75" thickBot="1" x14ac:dyDescent="0.3">
      <c r="B930" s="35"/>
      <c r="C930" s="36"/>
      <c r="D930" s="36"/>
      <c r="E930" s="36" t="str">
        <f t="shared" si="14"/>
        <v/>
      </c>
      <c r="F930" s="76"/>
      <c r="G930" s="172"/>
      <c r="H930" s="175" t="e">
        <f>VLOOKUP(G930,Sheet5!$J$22:$K$25,2)</f>
        <v>#N/A</v>
      </c>
      <c r="I930" s="141"/>
      <c r="J930" s="172"/>
      <c r="K930" s="141"/>
    </row>
    <row r="931" spans="2:11" ht="15.75" thickBot="1" x14ac:dyDescent="0.3">
      <c r="B931" s="35"/>
      <c r="C931" s="36"/>
      <c r="D931" s="36"/>
      <c r="E931" s="36" t="str">
        <f t="shared" si="14"/>
        <v/>
      </c>
      <c r="F931" s="76"/>
      <c r="G931" s="172"/>
      <c r="H931" s="175" t="e">
        <f>VLOOKUP(G931,Sheet5!$J$22:$K$25,2)</f>
        <v>#N/A</v>
      </c>
      <c r="I931" s="141"/>
      <c r="J931" s="172"/>
      <c r="K931" s="141"/>
    </row>
    <row r="932" spans="2:11" ht="15.75" thickBot="1" x14ac:dyDescent="0.3">
      <c r="B932" s="35"/>
      <c r="C932" s="36"/>
      <c r="D932" s="36"/>
      <c r="E932" s="36" t="str">
        <f t="shared" si="14"/>
        <v/>
      </c>
      <c r="F932" s="76"/>
      <c r="G932" s="172"/>
      <c r="H932" s="175" t="e">
        <f>VLOOKUP(G932,Sheet5!$J$22:$K$25,2)</f>
        <v>#N/A</v>
      </c>
      <c r="I932" s="141"/>
      <c r="J932" s="172"/>
      <c r="K932" s="141"/>
    </row>
    <row r="933" spans="2:11" ht="15.75" thickBot="1" x14ac:dyDescent="0.3">
      <c r="B933" s="35"/>
      <c r="C933" s="36"/>
      <c r="D933" s="36"/>
      <c r="E933" s="36" t="str">
        <f t="shared" si="14"/>
        <v/>
      </c>
      <c r="F933" s="76"/>
      <c r="G933" s="172"/>
      <c r="H933" s="175" t="e">
        <f>VLOOKUP(G933,Sheet5!$J$22:$K$25,2)</f>
        <v>#N/A</v>
      </c>
      <c r="I933" s="141"/>
      <c r="J933" s="172"/>
      <c r="K933" s="141"/>
    </row>
    <row r="934" spans="2:11" ht="15.75" thickBot="1" x14ac:dyDescent="0.3">
      <c r="B934" s="35"/>
      <c r="C934" s="36"/>
      <c r="D934" s="36"/>
      <c r="E934" s="36" t="str">
        <f t="shared" si="14"/>
        <v/>
      </c>
      <c r="F934" s="76"/>
      <c r="G934" s="172"/>
      <c r="H934" s="175" t="e">
        <f>VLOOKUP(G934,Sheet5!$J$22:$K$25,2)</f>
        <v>#N/A</v>
      </c>
      <c r="I934" s="141"/>
      <c r="J934" s="172"/>
      <c r="K934" s="141"/>
    </row>
    <row r="935" spans="2:11" ht="15.75" thickBot="1" x14ac:dyDescent="0.3">
      <c r="B935" s="35"/>
      <c r="C935" s="36"/>
      <c r="D935" s="36"/>
      <c r="E935" s="36" t="str">
        <f t="shared" si="14"/>
        <v/>
      </c>
      <c r="F935" s="76"/>
      <c r="G935" s="172"/>
      <c r="H935" s="175" t="e">
        <f>VLOOKUP(G935,Sheet5!$J$22:$K$25,2)</f>
        <v>#N/A</v>
      </c>
      <c r="I935" s="141"/>
      <c r="J935" s="172"/>
      <c r="K935" s="141"/>
    </row>
    <row r="936" spans="2:11" ht="15.75" thickBot="1" x14ac:dyDescent="0.3">
      <c r="B936" s="35"/>
      <c r="C936" s="36"/>
      <c r="D936" s="36"/>
      <c r="E936" s="36" t="str">
        <f t="shared" si="14"/>
        <v/>
      </c>
      <c r="F936" s="76"/>
      <c r="G936" s="172"/>
      <c r="H936" s="175" t="e">
        <f>VLOOKUP(G936,Sheet5!$J$22:$K$25,2)</f>
        <v>#N/A</v>
      </c>
      <c r="I936" s="141"/>
      <c r="J936" s="172"/>
      <c r="K936" s="141"/>
    </row>
    <row r="937" spans="2:11" ht="15.75" thickBot="1" x14ac:dyDescent="0.3">
      <c r="B937" s="35"/>
      <c r="C937" s="36"/>
      <c r="D937" s="36"/>
      <c r="E937" s="36" t="str">
        <f t="shared" si="14"/>
        <v/>
      </c>
      <c r="F937" s="76"/>
      <c r="G937" s="172"/>
      <c r="H937" s="175" t="e">
        <f>VLOOKUP(G937,Sheet5!$J$22:$K$25,2)</f>
        <v>#N/A</v>
      </c>
      <c r="I937" s="141"/>
      <c r="J937" s="172"/>
      <c r="K937" s="141"/>
    </row>
    <row r="938" spans="2:11" ht="15.75" thickBot="1" x14ac:dyDescent="0.3">
      <c r="B938" s="35"/>
      <c r="C938" s="36"/>
      <c r="D938" s="36"/>
      <c r="E938" s="36" t="str">
        <f t="shared" si="14"/>
        <v/>
      </c>
      <c r="F938" s="76"/>
      <c r="G938" s="172"/>
      <c r="H938" s="175" t="e">
        <f>VLOOKUP(G938,Sheet5!$J$22:$K$25,2)</f>
        <v>#N/A</v>
      </c>
      <c r="I938" s="141"/>
      <c r="J938" s="172"/>
      <c r="K938" s="141"/>
    </row>
    <row r="939" spans="2:11" ht="15.75" thickBot="1" x14ac:dyDescent="0.3">
      <c r="B939" s="35"/>
      <c r="C939" s="36"/>
      <c r="D939" s="36"/>
      <c r="E939" s="36" t="str">
        <f t="shared" si="14"/>
        <v/>
      </c>
      <c r="F939" s="76"/>
      <c r="G939" s="172"/>
      <c r="H939" s="175" t="e">
        <f>VLOOKUP(G939,Sheet5!$J$22:$K$25,2)</f>
        <v>#N/A</v>
      </c>
      <c r="I939" s="141"/>
      <c r="J939" s="172"/>
      <c r="K939" s="141"/>
    </row>
    <row r="940" spans="2:11" ht="15.75" thickBot="1" x14ac:dyDescent="0.3">
      <c r="B940" s="35"/>
      <c r="C940" s="36"/>
      <c r="D940" s="36"/>
      <c r="E940" s="36" t="str">
        <f t="shared" si="14"/>
        <v/>
      </c>
      <c r="F940" s="76"/>
      <c r="G940" s="172"/>
      <c r="H940" s="175" t="e">
        <f>VLOOKUP(G940,Sheet5!$J$22:$K$25,2)</f>
        <v>#N/A</v>
      </c>
      <c r="I940" s="141"/>
      <c r="J940" s="172"/>
      <c r="K940" s="141"/>
    </row>
    <row r="941" spans="2:11" ht="15.75" thickBot="1" x14ac:dyDescent="0.3">
      <c r="B941" s="35"/>
      <c r="C941" s="36"/>
      <c r="D941" s="36"/>
      <c r="E941" s="36" t="str">
        <f t="shared" si="14"/>
        <v/>
      </c>
      <c r="F941" s="76"/>
      <c r="G941" s="172"/>
      <c r="H941" s="175" t="e">
        <f>VLOOKUP(G941,Sheet5!$J$22:$K$25,2)</f>
        <v>#N/A</v>
      </c>
      <c r="I941" s="141"/>
      <c r="J941" s="172"/>
      <c r="K941" s="141"/>
    </row>
    <row r="942" spans="2:11" ht="15.75" thickBot="1" x14ac:dyDescent="0.3">
      <c r="B942" s="35"/>
      <c r="C942" s="36"/>
      <c r="D942" s="36"/>
      <c r="E942" s="36" t="str">
        <f t="shared" si="14"/>
        <v/>
      </c>
      <c r="F942" s="76"/>
      <c r="G942" s="172"/>
      <c r="H942" s="175" t="e">
        <f>VLOOKUP(G942,Sheet5!$J$22:$K$25,2)</f>
        <v>#N/A</v>
      </c>
      <c r="I942" s="141"/>
      <c r="J942" s="172"/>
      <c r="K942" s="141"/>
    </row>
    <row r="943" spans="2:11" ht="15.75" thickBot="1" x14ac:dyDescent="0.3">
      <c r="B943" s="35"/>
      <c r="C943" s="36"/>
      <c r="D943" s="36"/>
      <c r="E943" s="36" t="str">
        <f t="shared" si="14"/>
        <v/>
      </c>
      <c r="F943" s="76"/>
      <c r="G943" s="172"/>
      <c r="H943" s="175" t="e">
        <f>VLOOKUP(G943,Sheet5!$J$22:$K$25,2)</f>
        <v>#N/A</v>
      </c>
      <c r="I943" s="141"/>
      <c r="J943" s="172"/>
      <c r="K943" s="141"/>
    </row>
    <row r="944" spans="2:11" ht="15.75" thickBot="1" x14ac:dyDescent="0.3">
      <c r="B944" s="35"/>
      <c r="C944" s="36"/>
      <c r="D944" s="36"/>
      <c r="E944" s="36" t="str">
        <f t="shared" si="14"/>
        <v/>
      </c>
      <c r="F944" s="76"/>
      <c r="G944" s="172"/>
      <c r="H944" s="175" t="e">
        <f>VLOOKUP(G944,Sheet5!$J$22:$K$25,2)</f>
        <v>#N/A</v>
      </c>
      <c r="I944" s="141"/>
      <c r="J944" s="172"/>
      <c r="K944" s="141"/>
    </row>
    <row r="945" spans="2:11" ht="15.75" thickBot="1" x14ac:dyDescent="0.3">
      <c r="B945" s="35"/>
      <c r="C945" s="36"/>
      <c r="D945" s="36"/>
      <c r="E945" s="36" t="str">
        <f t="shared" si="14"/>
        <v/>
      </c>
      <c r="F945" s="76"/>
      <c r="G945" s="172"/>
      <c r="H945" s="175" t="e">
        <f>VLOOKUP(G945,Sheet5!$J$22:$K$25,2)</f>
        <v>#N/A</v>
      </c>
      <c r="I945" s="141"/>
      <c r="J945" s="172"/>
      <c r="K945" s="141"/>
    </row>
    <row r="946" spans="2:11" ht="15.75" thickBot="1" x14ac:dyDescent="0.3">
      <c r="B946" s="35"/>
      <c r="C946" s="36"/>
      <c r="D946" s="36"/>
      <c r="E946" s="36" t="str">
        <f t="shared" si="14"/>
        <v/>
      </c>
      <c r="F946" s="76"/>
      <c r="G946" s="172"/>
      <c r="H946" s="175" t="e">
        <f>VLOOKUP(G946,Sheet5!$J$22:$K$25,2)</f>
        <v>#N/A</v>
      </c>
      <c r="I946" s="141"/>
      <c r="J946" s="172"/>
      <c r="K946" s="141"/>
    </row>
    <row r="947" spans="2:11" ht="15.75" thickBot="1" x14ac:dyDescent="0.3">
      <c r="B947" s="35"/>
      <c r="C947" s="36"/>
      <c r="D947" s="36"/>
      <c r="E947" s="36" t="str">
        <f t="shared" si="14"/>
        <v/>
      </c>
      <c r="F947" s="76"/>
      <c r="G947" s="172"/>
      <c r="H947" s="175" t="e">
        <f>VLOOKUP(G947,Sheet5!$J$22:$K$25,2)</f>
        <v>#N/A</v>
      </c>
      <c r="I947" s="141"/>
      <c r="J947" s="172"/>
      <c r="K947" s="141"/>
    </row>
    <row r="948" spans="2:11" ht="15.75" thickBot="1" x14ac:dyDescent="0.3">
      <c r="B948" s="35"/>
      <c r="C948" s="36"/>
      <c r="D948" s="36"/>
      <c r="E948" s="36" t="str">
        <f t="shared" si="14"/>
        <v/>
      </c>
      <c r="F948" s="76"/>
      <c r="G948" s="172"/>
      <c r="H948" s="175" t="e">
        <f>VLOOKUP(G948,Sheet5!$J$22:$K$25,2)</f>
        <v>#N/A</v>
      </c>
      <c r="I948" s="141"/>
      <c r="J948" s="172"/>
      <c r="K948" s="141"/>
    </row>
    <row r="949" spans="2:11" ht="15.75" thickBot="1" x14ac:dyDescent="0.3">
      <c r="B949" s="35"/>
      <c r="C949" s="36"/>
      <c r="D949" s="36"/>
      <c r="E949" s="36" t="str">
        <f t="shared" si="14"/>
        <v/>
      </c>
      <c r="F949" s="76"/>
      <c r="G949" s="172"/>
      <c r="H949" s="175" t="e">
        <f>VLOOKUP(G949,Sheet5!$J$22:$K$25,2)</f>
        <v>#N/A</v>
      </c>
      <c r="I949" s="141"/>
      <c r="J949" s="172"/>
      <c r="K949" s="141"/>
    </row>
    <row r="950" spans="2:11" ht="15.75" thickBot="1" x14ac:dyDescent="0.3">
      <c r="B950" s="35"/>
      <c r="C950" s="36"/>
      <c r="D950" s="36"/>
      <c r="E950" s="36" t="str">
        <f t="shared" si="14"/>
        <v/>
      </c>
      <c r="F950" s="76"/>
      <c r="G950" s="172"/>
      <c r="H950" s="175" t="e">
        <f>VLOOKUP(G950,Sheet5!$J$22:$K$25,2)</f>
        <v>#N/A</v>
      </c>
      <c r="I950" s="141"/>
      <c r="J950" s="172"/>
      <c r="K950" s="141"/>
    </row>
    <row r="951" spans="2:11" ht="15.75" thickBot="1" x14ac:dyDescent="0.3">
      <c r="B951" s="35"/>
      <c r="C951" s="36"/>
      <c r="D951" s="36"/>
      <c r="E951" s="36" t="str">
        <f t="shared" si="14"/>
        <v/>
      </c>
      <c r="F951" s="76"/>
      <c r="G951" s="172"/>
      <c r="H951" s="175" t="e">
        <f>VLOOKUP(G951,Sheet5!$J$22:$K$25,2)</f>
        <v>#N/A</v>
      </c>
      <c r="I951" s="141"/>
      <c r="J951" s="172"/>
      <c r="K951" s="141"/>
    </row>
    <row r="952" spans="2:11" ht="15.75" thickBot="1" x14ac:dyDescent="0.3">
      <c r="B952" s="35"/>
      <c r="C952" s="36"/>
      <c r="D952" s="36"/>
      <c r="E952" s="36" t="str">
        <f t="shared" si="14"/>
        <v/>
      </c>
      <c r="F952" s="76"/>
      <c r="G952" s="172"/>
      <c r="H952" s="175" t="e">
        <f>VLOOKUP(G952,Sheet5!$J$22:$K$25,2)</f>
        <v>#N/A</v>
      </c>
      <c r="I952" s="141"/>
      <c r="J952" s="172"/>
      <c r="K952" s="141"/>
    </row>
    <row r="953" spans="2:11" ht="15.75" thickBot="1" x14ac:dyDescent="0.3">
      <c r="B953" s="35"/>
      <c r="C953" s="36"/>
      <c r="D953" s="36"/>
      <c r="E953" s="36" t="str">
        <f t="shared" si="14"/>
        <v/>
      </c>
      <c r="F953" s="76"/>
      <c r="G953" s="172"/>
      <c r="H953" s="175" t="e">
        <f>VLOOKUP(G953,Sheet5!$J$22:$K$25,2)</f>
        <v>#N/A</v>
      </c>
      <c r="I953" s="141"/>
      <c r="J953" s="172"/>
      <c r="K953" s="141"/>
    </row>
    <row r="954" spans="2:11" ht="15.75" thickBot="1" x14ac:dyDescent="0.3">
      <c r="B954" s="35"/>
      <c r="C954" s="36"/>
      <c r="D954" s="36"/>
      <c r="E954" s="36" t="str">
        <f t="shared" si="14"/>
        <v/>
      </c>
      <c r="F954" s="76"/>
      <c r="G954" s="172"/>
      <c r="H954" s="175" t="e">
        <f>VLOOKUP(G954,Sheet5!$J$22:$K$25,2)</f>
        <v>#N/A</v>
      </c>
      <c r="I954" s="141"/>
      <c r="J954" s="172"/>
      <c r="K954" s="141"/>
    </row>
    <row r="955" spans="2:11" ht="15.75" thickBot="1" x14ac:dyDescent="0.3">
      <c r="B955" s="35"/>
      <c r="C955" s="36"/>
      <c r="D955" s="36"/>
      <c r="E955" s="36" t="str">
        <f t="shared" si="14"/>
        <v/>
      </c>
      <c r="F955" s="76"/>
      <c r="G955" s="172"/>
      <c r="H955" s="175" t="e">
        <f>VLOOKUP(G955,Sheet5!$J$22:$K$25,2)</f>
        <v>#N/A</v>
      </c>
      <c r="I955" s="141"/>
      <c r="J955" s="172"/>
      <c r="K955" s="141"/>
    </row>
    <row r="956" spans="2:11" ht="15.75" thickBot="1" x14ac:dyDescent="0.3">
      <c r="B956" s="35"/>
      <c r="C956" s="36"/>
      <c r="D956" s="36"/>
      <c r="E956" s="36" t="str">
        <f t="shared" si="14"/>
        <v/>
      </c>
      <c r="F956" s="76"/>
      <c r="G956" s="172"/>
      <c r="H956" s="175" t="e">
        <f>VLOOKUP(G956,Sheet5!$J$22:$K$25,2)</f>
        <v>#N/A</v>
      </c>
      <c r="I956" s="141"/>
      <c r="J956" s="172"/>
      <c r="K956" s="141"/>
    </row>
    <row r="957" spans="2:11" ht="15.75" thickBot="1" x14ac:dyDescent="0.3">
      <c r="B957" s="35"/>
      <c r="C957" s="36"/>
      <c r="D957" s="36"/>
      <c r="E957" s="36" t="str">
        <f t="shared" si="14"/>
        <v/>
      </c>
      <c r="F957" s="76"/>
      <c r="G957" s="172"/>
      <c r="H957" s="175" t="e">
        <f>VLOOKUP(G957,Sheet5!$J$22:$K$25,2)</f>
        <v>#N/A</v>
      </c>
      <c r="I957" s="141"/>
      <c r="J957" s="172"/>
      <c r="K957" s="141"/>
    </row>
    <row r="958" spans="2:11" ht="15.75" thickBot="1" x14ac:dyDescent="0.3">
      <c r="B958" s="35"/>
      <c r="C958" s="36"/>
      <c r="D958" s="36"/>
      <c r="E958" s="36" t="str">
        <f t="shared" si="14"/>
        <v/>
      </c>
      <c r="F958" s="76"/>
      <c r="G958" s="172"/>
      <c r="H958" s="175" t="e">
        <f>VLOOKUP(G958,Sheet5!$J$22:$K$25,2)</f>
        <v>#N/A</v>
      </c>
      <c r="I958" s="141"/>
      <c r="J958" s="172"/>
      <c r="K958" s="141"/>
    </row>
    <row r="959" spans="2:11" ht="15.75" thickBot="1" x14ac:dyDescent="0.3">
      <c r="B959" s="35"/>
      <c r="C959" s="36"/>
      <c r="D959" s="36"/>
      <c r="E959" s="36" t="str">
        <f t="shared" si="14"/>
        <v/>
      </c>
      <c r="F959" s="76"/>
      <c r="G959" s="172"/>
      <c r="H959" s="175" t="e">
        <f>VLOOKUP(G959,Sheet5!$J$22:$K$25,2)</f>
        <v>#N/A</v>
      </c>
      <c r="I959" s="141"/>
      <c r="J959" s="172"/>
      <c r="K959" s="141"/>
    </row>
    <row r="960" spans="2:11" ht="15.75" thickBot="1" x14ac:dyDescent="0.3">
      <c r="B960" s="35"/>
      <c r="C960" s="36"/>
      <c r="D960" s="36"/>
      <c r="E960" s="36" t="str">
        <f t="shared" si="14"/>
        <v/>
      </c>
      <c r="F960" s="76"/>
      <c r="G960" s="172"/>
      <c r="H960" s="175" t="e">
        <f>VLOOKUP(G960,Sheet5!$J$22:$K$25,2)</f>
        <v>#N/A</v>
      </c>
      <c r="I960" s="141"/>
      <c r="J960" s="172"/>
      <c r="K960" s="141"/>
    </row>
    <row r="961" spans="2:11" ht="15.75" thickBot="1" x14ac:dyDescent="0.3">
      <c r="B961" s="35"/>
      <c r="C961" s="36"/>
      <c r="D961" s="36"/>
      <c r="E961" s="36" t="str">
        <f t="shared" si="14"/>
        <v/>
      </c>
      <c r="F961" s="76"/>
      <c r="G961" s="172"/>
      <c r="H961" s="175" t="e">
        <f>VLOOKUP(G961,Sheet5!$J$22:$K$25,2)</f>
        <v>#N/A</v>
      </c>
      <c r="I961" s="141"/>
      <c r="J961" s="172"/>
      <c r="K961" s="141"/>
    </row>
    <row r="962" spans="2:11" ht="15.75" thickBot="1" x14ac:dyDescent="0.3">
      <c r="B962" s="35"/>
      <c r="C962" s="36"/>
      <c r="D962" s="36"/>
      <c r="E962" s="36" t="str">
        <f t="shared" si="14"/>
        <v/>
      </c>
      <c r="F962" s="76"/>
      <c r="G962" s="172"/>
      <c r="H962" s="175" t="e">
        <f>VLOOKUP(G962,Sheet5!$J$22:$K$25,2)</f>
        <v>#N/A</v>
      </c>
      <c r="I962" s="141"/>
      <c r="J962" s="172"/>
      <c r="K962" s="141"/>
    </row>
    <row r="963" spans="2:11" ht="15.75" thickBot="1" x14ac:dyDescent="0.3">
      <c r="B963" s="35"/>
      <c r="C963" s="36"/>
      <c r="D963" s="36"/>
      <c r="E963" s="36" t="str">
        <f t="shared" si="14"/>
        <v/>
      </c>
      <c r="F963" s="76"/>
      <c r="G963" s="172"/>
      <c r="H963" s="175" t="e">
        <f>VLOOKUP(G963,Sheet5!$J$22:$K$25,2)</f>
        <v>#N/A</v>
      </c>
      <c r="I963" s="141"/>
      <c r="J963" s="172"/>
      <c r="K963" s="141"/>
    </row>
    <row r="964" spans="2:11" ht="15.75" thickBot="1" x14ac:dyDescent="0.3">
      <c r="B964" s="35"/>
      <c r="C964" s="36"/>
      <c r="D964" s="36"/>
      <c r="E964" s="36" t="str">
        <f t="shared" si="14"/>
        <v/>
      </c>
      <c r="F964" s="76"/>
      <c r="G964" s="172"/>
      <c r="H964" s="175" t="e">
        <f>VLOOKUP(G964,Sheet5!$J$22:$K$25,2)</f>
        <v>#N/A</v>
      </c>
      <c r="I964" s="141"/>
      <c r="J964" s="172"/>
      <c r="K964" s="141"/>
    </row>
    <row r="965" spans="2:11" ht="15.75" thickBot="1" x14ac:dyDescent="0.3">
      <c r="B965" s="35"/>
      <c r="C965" s="36"/>
      <c r="D965" s="36"/>
      <c r="E965" s="36" t="str">
        <f t="shared" si="14"/>
        <v/>
      </c>
      <c r="F965" s="76"/>
      <c r="G965" s="172"/>
      <c r="H965" s="175" t="e">
        <f>VLOOKUP(G965,Sheet5!$J$22:$K$25,2)</f>
        <v>#N/A</v>
      </c>
      <c r="I965" s="141"/>
      <c r="J965" s="172"/>
      <c r="K965" s="141"/>
    </row>
    <row r="966" spans="2:11" ht="15.75" thickBot="1" x14ac:dyDescent="0.3">
      <c r="B966" s="35"/>
      <c r="C966" s="36"/>
      <c r="D966" s="36"/>
      <c r="E966" s="36" t="str">
        <f t="shared" si="14"/>
        <v/>
      </c>
      <c r="F966" s="76"/>
      <c r="G966" s="172"/>
      <c r="H966" s="175" t="e">
        <f>VLOOKUP(G966,Sheet5!$J$22:$K$25,2)</f>
        <v>#N/A</v>
      </c>
      <c r="I966" s="141"/>
      <c r="J966" s="172"/>
      <c r="K966" s="141"/>
    </row>
    <row r="967" spans="2:11" ht="15.75" thickBot="1" x14ac:dyDescent="0.3">
      <c r="B967" s="35"/>
      <c r="C967" s="36"/>
      <c r="D967" s="36"/>
      <c r="E967" s="36" t="str">
        <f t="shared" si="14"/>
        <v/>
      </c>
      <c r="F967" s="76"/>
      <c r="G967" s="172"/>
      <c r="H967" s="175" t="e">
        <f>VLOOKUP(G967,Sheet5!$J$22:$K$25,2)</f>
        <v>#N/A</v>
      </c>
      <c r="I967" s="141"/>
      <c r="J967" s="172"/>
      <c r="K967" s="141"/>
    </row>
    <row r="968" spans="2:11" ht="15.75" thickBot="1" x14ac:dyDescent="0.3">
      <c r="B968" s="35"/>
      <c r="C968" s="36"/>
      <c r="D968" s="36"/>
      <c r="E968" s="36" t="str">
        <f t="shared" si="14"/>
        <v/>
      </c>
      <c r="F968" s="76"/>
      <c r="G968" s="172"/>
      <c r="H968" s="175" t="e">
        <f>VLOOKUP(G968,Sheet5!$J$22:$K$25,2)</f>
        <v>#N/A</v>
      </c>
      <c r="I968" s="141"/>
      <c r="J968" s="172"/>
      <c r="K968" s="141"/>
    </row>
    <row r="969" spans="2:11" ht="15.75" thickBot="1" x14ac:dyDescent="0.3">
      <c r="B969" s="35"/>
      <c r="C969" s="36"/>
      <c r="D969" s="36"/>
      <c r="E969" s="36" t="str">
        <f t="shared" si="14"/>
        <v/>
      </c>
      <c r="F969" s="76"/>
      <c r="G969" s="172"/>
      <c r="H969" s="175" t="e">
        <f>VLOOKUP(G969,Sheet5!$J$22:$K$25,2)</f>
        <v>#N/A</v>
      </c>
      <c r="I969" s="141"/>
      <c r="J969" s="172"/>
      <c r="K969" s="141"/>
    </row>
    <row r="970" spans="2:11" ht="15.75" thickBot="1" x14ac:dyDescent="0.3">
      <c r="B970" s="35"/>
      <c r="C970" s="36"/>
      <c r="D970" s="36"/>
      <c r="E970" s="36" t="str">
        <f t="shared" si="14"/>
        <v/>
      </c>
      <c r="F970" s="76"/>
      <c r="G970" s="172"/>
      <c r="H970" s="175" t="e">
        <f>VLOOKUP(G970,Sheet5!$J$22:$K$25,2)</f>
        <v>#N/A</v>
      </c>
      <c r="I970" s="141"/>
      <c r="J970" s="172"/>
      <c r="K970" s="141"/>
    </row>
    <row r="971" spans="2:11" ht="15.75" thickBot="1" x14ac:dyDescent="0.3">
      <c r="B971" s="35"/>
      <c r="C971" s="36"/>
      <c r="D971" s="36"/>
      <c r="E971" s="36" t="str">
        <f t="shared" si="14"/>
        <v/>
      </c>
      <c r="F971" s="76"/>
      <c r="G971" s="172"/>
      <c r="H971" s="175" t="e">
        <f>VLOOKUP(G971,Sheet5!$J$22:$K$25,2)</f>
        <v>#N/A</v>
      </c>
      <c r="I971" s="141"/>
      <c r="J971" s="172"/>
      <c r="K971" s="141"/>
    </row>
    <row r="972" spans="2:11" ht="15.75" thickBot="1" x14ac:dyDescent="0.3">
      <c r="B972" s="35"/>
      <c r="C972" s="36"/>
      <c r="D972" s="36"/>
      <c r="E972" s="36" t="str">
        <f t="shared" si="14"/>
        <v/>
      </c>
      <c r="F972" s="76"/>
      <c r="G972" s="172"/>
      <c r="H972" s="175" t="e">
        <f>VLOOKUP(G972,Sheet5!$J$22:$K$25,2)</f>
        <v>#N/A</v>
      </c>
      <c r="I972" s="141"/>
      <c r="J972" s="172"/>
      <c r="K972" s="141"/>
    </row>
    <row r="973" spans="2:11" ht="15.75" thickBot="1" x14ac:dyDescent="0.3">
      <c r="B973" s="35"/>
      <c r="C973" s="36"/>
      <c r="D973" s="36"/>
      <c r="E973" s="36" t="str">
        <f t="shared" si="14"/>
        <v/>
      </c>
      <c r="F973" s="76"/>
      <c r="G973" s="172"/>
      <c r="H973" s="175" t="e">
        <f>VLOOKUP(G973,Sheet5!$J$22:$K$25,2)</f>
        <v>#N/A</v>
      </c>
      <c r="I973" s="141"/>
      <c r="J973" s="172"/>
      <c r="K973" s="141"/>
    </row>
    <row r="974" spans="2:11" ht="15.75" thickBot="1" x14ac:dyDescent="0.3">
      <c r="B974" s="35"/>
      <c r="C974" s="36"/>
      <c r="D974" s="36"/>
      <c r="E974" s="36" t="str">
        <f t="shared" si="14"/>
        <v/>
      </c>
      <c r="F974" s="76"/>
      <c r="G974" s="172"/>
      <c r="H974" s="175" t="e">
        <f>VLOOKUP(G974,Sheet5!$J$22:$K$25,2)</f>
        <v>#N/A</v>
      </c>
      <c r="I974" s="141"/>
      <c r="J974" s="172"/>
      <c r="K974" s="141"/>
    </row>
    <row r="975" spans="2:11" ht="15.75" thickBot="1" x14ac:dyDescent="0.3">
      <c r="B975" s="35"/>
      <c r="C975" s="36"/>
      <c r="D975" s="36"/>
      <c r="E975" s="36" t="str">
        <f t="shared" ref="E975:E1009" si="15">D975&amp;C975</f>
        <v/>
      </c>
      <c r="F975" s="76"/>
      <c r="G975" s="172"/>
      <c r="H975" s="175" t="e">
        <f>VLOOKUP(G975,Sheet5!$J$22:$K$25,2)</f>
        <v>#N/A</v>
      </c>
      <c r="I975" s="141"/>
      <c r="J975" s="172"/>
      <c r="K975" s="141"/>
    </row>
    <row r="976" spans="2:11" ht="15.75" thickBot="1" x14ac:dyDescent="0.3">
      <c r="B976" s="35"/>
      <c r="C976" s="36"/>
      <c r="D976" s="36"/>
      <c r="E976" s="36" t="str">
        <f t="shared" si="15"/>
        <v/>
      </c>
      <c r="F976" s="76"/>
      <c r="G976" s="172"/>
      <c r="H976" s="175" t="e">
        <f>VLOOKUP(G976,Sheet5!$J$22:$K$25,2)</f>
        <v>#N/A</v>
      </c>
      <c r="I976" s="141"/>
      <c r="J976" s="172"/>
      <c r="K976" s="141"/>
    </row>
    <row r="977" spans="2:11" ht="15.75" thickBot="1" x14ac:dyDescent="0.3">
      <c r="B977" s="35"/>
      <c r="C977" s="36"/>
      <c r="D977" s="36"/>
      <c r="E977" s="36" t="str">
        <f t="shared" si="15"/>
        <v/>
      </c>
      <c r="F977" s="76"/>
      <c r="G977" s="172"/>
      <c r="H977" s="175" t="e">
        <f>VLOOKUP(G977,Sheet5!$J$22:$K$25,2)</f>
        <v>#N/A</v>
      </c>
      <c r="I977" s="141"/>
      <c r="J977" s="172"/>
      <c r="K977" s="141"/>
    </row>
    <row r="978" spans="2:11" ht="15.75" thickBot="1" x14ac:dyDescent="0.3">
      <c r="B978" s="35"/>
      <c r="C978" s="36"/>
      <c r="D978" s="36"/>
      <c r="E978" s="36" t="str">
        <f t="shared" si="15"/>
        <v/>
      </c>
      <c r="F978" s="76"/>
      <c r="G978" s="172"/>
      <c r="H978" s="175" t="e">
        <f>VLOOKUP(G978,Sheet5!$J$22:$K$25,2)</f>
        <v>#N/A</v>
      </c>
      <c r="I978" s="141"/>
      <c r="J978" s="172"/>
      <c r="K978" s="141"/>
    </row>
    <row r="979" spans="2:11" ht="15.75" thickBot="1" x14ac:dyDescent="0.3">
      <c r="B979" s="35"/>
      <c r="C979" s="36"/>
      <c r="D979" s="36"/>
      <c r="E979" s="36" t="str">
        <f t="shared" si="15"/>
        <v/>
      </c>
      <c r="F979" s="76"/>
      <c r="G979" s="172"/>
      <c r="H979" s="175" t="e">
        <f>VLOOKUP(G979,Sheet5!$J$22:$K$25,2)</f>
        <v>#N/A</v>
      </c>
      <c r="I979" s="141"/>
      <c r="J979" s="172"/>
      <c r="K979" s="141"/>
    </row>
    <row r="980" spans="2:11" ht="15.75" thickBot="1" x14ac:dyDescent="0.3">
      <c r="B980" s="35"/>
      <c r="C980" s="36"/>
      <c r="D980" s="36"/>
      <c r="E980" s="36" t="str">
        <f t="shared" si="15"/>
        <v/>
      </c>
      <c r="F980" s="76"/>
      <c r="G980" s="172"/>
      <c r="H980" s="175" t="e">
        <f>VLOOKUP(G980,Sheet5!$J$22:$K$25,2)</f>
        <v>#N/A</v>
      </c>
      <c r="I980" s="141"/>
      <c r="J980" s="172"/>
      <c r="K980" s="141"/>
    </row>
    <row r="981" spans="2:11" ht="15.75" thickBot="1" x14ac:dyDescent="0.3">
      <c r="B981" s="35"/>
      <c r="C981" s="36"/>
      <c r="D981" s="36"/>
      <c r="E981" s="36" t="str">
        <f t="shared" si="15"/>
        <v/>
      </c>
      <c r="F981" s="76"/>
      <c r="G981" s="172"/>
      <c r="H981" s="175" t="e">
        <f>VLOOKUP(G981,Sheet5!$J$22:$K$25,2)</f>
        <v>#N/A</v>
      </c>
      <c r="I981" s="141"/>
      <c r="J981" s="172"/>
      <c r="K981" s="141"/>
    </row>
    <row r="982" spans="2:11" ht="15.75" thickBot="1" x14ac:dyDescent="0.3">
      <c r="B982" s="35"/>
      <c r="C982" s="36"/>
      <c r="D982" s="36"/>
      <c r="E982" s="36" t="str">
        <f t="shared" si="15"/>
        <v/>
      </c>
      <c r="F982" s="76"/>
      <c r="G982" s="172"/>
      <c r="H982" s="175" t="e">
        <f>VLOOKUP(G982,Sheet5!$J$22:$K$25,2)</f>
        <v>#N/A</v>
      </c>
      <c r="I982" s="141"/>
      <c r="J982" s="172"/>
      <c r="K982" s="141"/>
    </row>
    <row r="983" spans="2:11" ht="15.75" thickBot="1" x14ac:dyDescent="0.3">
      <c r="B983" s="35"/>
      <c r="C983" s="36"/>
      <c r="D983" s="36"/>
      <c r="E983" s="36" t="str">
        <f t="shared" si="15"/>
        <v/>
      </c>
      <c r="F983" s="76"/>
      <c r="G983" s="172"/>
      <c r="H983" s="175" t="e">
        <f>VLOOKUP(G983,Sheet5!$J$22:$K$25,2)</f>
        <v>#N/A</v>
      </c>
      <c r="I983" s="141"/>
      <c r="J983" s="172"/>
      <c r="K983" s="141"/>
    </row>
    <row r="984" spans="2:11" ht="15.75" thickBot="1" x14ac:dyDescent="0.3">
      <c r="B984" s="35"/>
      <c r="C984" s="36"/>
      <c r="D984" s="36"/>
      <c r="E984" s="36" t="str">
        <f t="shared" si="15"/>
        <v/>
      </c>
      <c r="F984" s="76"/>
      <c r="G984" s="172"/>
      <c r="H984" s="175" t="e">
        <f>VLOOKUP(G984,Sheet5!$J$22:$K$25,2)</f>
        <v>#N/A</v>
      </c>
      <c r="I984" s="141"/>
      <c r="J984" s="172"/>
      <c r="K984" s="141"/>
    </row>
    <row r="985" spans="2:11" ht="15.75" thickBot="1" x14ac:dyDescent="0.3">
      <c r="B985" s="35"/>
      <c r="C985" s="36"/>
      <c r="D985" s="36"/>
      <c r="E985" s="36" t="str">
        <f t="shared" si="15"/>
        <v/>
      </c>
      <c r="F985" s="76"/>
      <c r="G985" s="172"/>
      <c r="H985" s="175" t="e">
        <f>VLOOKUP(G985,Sheet5!$J$22:$K$25,2)</f>
        <v>#N/A</v>
      </c>
      <c r="I985" s="141"/>
      <c r="J985" s="172"/>
      <c r="K985" s="141"/>
    </row>
    <row r="986" spans="2:11" ht="15.75" thickBot="1" x14ac:dyDescent="0.3">
      <c r="B986" s="35"/>
      <c r="C986" s="36"/>
      <c r="D986" s="36"/>
      <c r="E986" s="36" t="str">
        <f t="shared" si="15"/>
        <v/>
      </c>
      <c r="F986" s="76"/>
      <c r="G986" s="172"/>
      <c r="H986" s="175" t="e">
        <f>VLOOKUP(G986,Sheet5!$J$22:$K$25,2)</f>
        <v>#N/A</v>
      </c>
      <c r="I986" s="141"/>
      <c r="J986" s="172"/>
      <c r="K986" s="141"/>
    </row>
    <row r="987" spans="2:11" ht="15.75" thickBot="1" x14ac:dyDescent="0.3">
      <c r="B987" s="35"/>
      <c r="C987" s="36"/>
      <c r="D987" s="36"/>
      <c r="E987" s="36" t="str">
        <f t="shared" si="15"/>
        <v/>
      </c>
      <c r="F987" s="76"/>
      <c r="G987" s="172"/>
      <c r="H987" s="175" t="e">
        <f>VLOOKUP(G987,Sheet5!$J$22:$K$25,2)</f>
        <v>#N/A</v>
      </c>
      <c r="I987" s="141"/>
      <c r="J987" s="172"/>
      <c r="K987" s="141"/>
    </row>
    <row r="988" spans="2:11" ht="15.75" thickBot="1" x14ac:dyDescent="0.3">
      <c r="B988" s="35"/>
      <c r="C988" s="36"/>
      <c r="D988" s="36"/>
      <c r="E988" s="36" t="str">
        <f t="shared" si="15"/>
        <v/>
      </c>
      <c r="F988" s="76"/>
      <c r="G988" s="172"/>
      <c r="H988" s="175" t="e">
        <f>VLOOKUP(G988,Sheet5!$J$22:$K$25,2)</f>
        <v>#N/A</v>
      </c>
      <c r="I988" s="141"/>
      <c r="J988" s="172"/>
      <c r="K988" s="141"/>
    </row>
    <row r="989" spans="2:11" ht="15.75" thickBot="1" x14ac:dyDescent="0.3">
      <c r="B989" s="35"/>
      <c r="C989" s="36"/>
      <c r="D989" s="36"/>
      <c r="E989" s="36" t="str">
        <f t="shared" si="15"/>
        <v/>
      </c>
      <c r="F989" s="76"/>
      <c r="G989" s="172"/>
      <c r="H989" s="175" t="e">
        <f>VLOOKUP(G989,Sheet5!$J$22:$K$25,2)</f>
        <v>#N/A</v>
      </c>
      <c r="I989" s="141"/>
      <c r="J989" s="172"/>
      <c r="K989" s="141"/>
    </row>
    <row r="990" spans="2:11" ht="15.75" thickBot="1" x14ac:dyDescent="0.3">
      <c r="B990" s="35"/>
      <c r="C990" s="36"/>
      <c r="D990" s="36"/>
      <c r="E990" s="36" t="str">
        <f t="shared" si="15"/>
        <v/>
      </c>
      <c r="F990" s="76"/>
      <c r="G990" s="172"/>
      <c r="H990" s="175" t="e">
        <f>VLOOKUP(G990,Sheet5!$J$22:$K$25,2)</f>
        <v>#N/A</v>
      </c>
      <c r="I990" s="141"/>
      <c r="J990" s="172"/>
      <c r="K990" s="141"/>
    </row>
    <row r="991" spans="2:11" ht="15.75" thickBot="1" x14ac:dyDescent="0.3">
      <c r="B991" s="35"/>
      <c r="C991" s="36"/>
      <c r="D991" s="36"/>
      <c r="E991" s="36" t="str">
        <f t="shared" si="15"/>
        <v/>
      </c>
      <c r="F991" s="76"/>
      <c r="G991" s="172"/>
      <c r="H991" s="175" t="e">
        <f>VLOOKUP(G991,Sheet5!$J$22:$K$25,2)</f>
        <v>#N/A</v>
      </c>
      <c r="I991" s="141"/>
      <c r="J991" s="172"/>
      <c r="K991" s="141"/>
    </row>
    <row r="992" spans="2:11" ht="15.75" thickBot="1" x14ac:dyDescent="0.3">
      <c r="B992" s="35"/>
      <c r="C992" s="36"/>
      <c r="D992" s="36"/>
      <c r="E992" s="36" t="str">
        <f t="shared" si="15"/>
        <v/>
      </c>
      <c r="F992" s="76"/>
      <c r="G992" s="172"/>
      <c r="H992" s="175" t="e">
        <f>VLOOKUP(G992,Sheet5!$J$22:$K$25,2)</f>
        <v>#N/A</v>
      </c>
      <c r="I992" s="141"/>
      <c r="J992" s="172"/>
      <c r="K992" s="141"/>
    </row>
    <row r="993" spans="2:11" ht="15.75" thickBot="1" x14ac:dyDescent="0.3">
      <c r="B993" s="35"/>
      <c r="C993" s="36"/>
      <c r="D993" s="36"/>
      <c r="E993" s="36" t="str">
        <f t="shared" si="15"/>
        <v/>
      </c>
      <c r="F993" s="76"/>
      <c r="G993" s="172"/>
      <c r="H993" s="175" t="e">
        <f>VLOOKUP(G993,Sheet5!$J$22:$K$25,2)</f>
        <v>#N/A</v>
      </c>
      <c r="I993" s="141"/>
      <c r="J993" s="172"/>
      <c r="K993" s="141"/>
    </row>
    <row r="994" spans="2:11" ht="15.75" thickBot="1" x14ac:dyDescent="0.3">
      <c r="B994" s="35"/>
      <c r="C994" s="36"/>
      <c r="D994" s="36"/>
      <c r="E994" s="36" t="str">
        <f t="shared" si="15"/>
        <v/>
      </c>
      <c r="F994" s="76"/>
      <c r="G994" s="172"/>
      <c r="H994" s="175" t="e">
        <f>VLOOKUP(G994,Sheet5!$J$22:$K$25,2)</f>
        <v>#N/A</v>
      </c>
      <c r="I994" s="141"/>
      <c r="J994" s="172"/>
      <c r="K994" s="141"/>
    </row>
    <row r="995" spans="2:11" ht="15.75" thickBot="1" x14ac:dyDescent="0.3">
      <c r="B995" s="35"/>
      <c r="C995" s="36"/>
      <c r="D995" s="36"/>
      <c r="E995" s="36" t="str">
        <f t="shared" si="15"/>
        <v/>
      </c>
      <c r="F995" s="76"/>
      <c r="G995" s="172"/>
      <c r="H995" s="175" t="e">
        <f>VLOOKUP(G995,Sheet5!$J$22:$K$25,2)</f>
        <v>#N/A</v>
      </c>
      <c r="I995" s="141"/>
      <c r="J995" s="172"/>
      <c r="K995" s="141"/>
    </row>
    <row r="996" spans="2:11" ht="15.75" thickBot="1" x14ac:dyDescent="0.3">
      <c r="B996" s="35"/>
      <c r="C996" s="36"/>
      <c r="D996" s="36"/>
      <c r="E996" s="36" t="str">
        <f t="shared" si="15"/>
        <v/>
      </c>
      <c r="F996" s="76"/>
      <c r="G996" s="172"/>
      <c r="H996" s="175" t="e">
        <f>VLOOKUP(G996,Sheet5!$J$22:$K$25,2)</f>
        <v>#N/A</v>
      </c>
      <c r="I996" s="141"/>
      <c r="J996" s="172"/>
      <c r="K996" s="141"/>
    </row>
    <row r="997" spans="2:11" ht="15.75" thickBot="1" x14ac:dyDescent="0.3">
      <c r="B997" s="35"/>
      <c r="C997" s="36"/>
      <c r="D997" s="36"/>
      <c r="E997" s="36" t="str">
        <f t="shared" si="15"/>
        <v/>
      </c>
      <c r="F997" s="76"/>
      <c r="G997" s="172"/>
      <c r="H997" s="175" t="e">
        <f>VLOOKUP(G997,Sheet5!$J$22:$K$25,2)</f>
        <v>#N/A</v>
      </c>
      <c r="I997" s="141"/>
      <c r="J997" s="172"/>
      <c r="K997" s="141"/>
    </row>
    <row r="998" spans="2:11" ht="15.75" thickBot="1" x14ac:dyDescent="0.3">
      <c r="B998" s="35"/>
      <c r="C998" s="36"/>
      <c r="D998" s="36"/>
      <c r="E998" s="36" t="str">
        <f t="shared" si="15"/>
        <v/>
      </c>
      <c r="F998" s="76"/>
      <c r="G998" s="172"/>
      <c r="H998" s="175" t="e">
        <f>VLOOKUP(G998,Sheet5!$J$22:$K$25,2)</f>
        <v>#N/A</v>
      </c>
      <c r="I998" s="141"/>
      <c r="J998" s="172"/>
      <c r="K998" s="141"/>
    </row>
    <row r="999" spans="2:11" ht="15.75" thickBot="1" x14ac:dyDescent="0.3">
      <c r="B999" s="35"/>
      <c r="C999" s="36"/>
      <c r="D999" s="36"/>
      <c r="E999" s="36" t="str">
        <f t="shared" si="15"/>
        <v/>
      </c>
      <c r="F999" s="76"/>
      <c r="G999" s="172"/>
      <c r="H999" s="175" t="e">
        <f>VLOOKUP(G999,Sheet5!$J$22:$K$25,2)</f>
        <v>#N/A</v>
      </c>
      <c r="I999" s="141"/>
      <c r="J999" s="172"/>
      <c r="K999" s="141"/>
    </row>
    <row r="1000" spans="2:11" ht="15.75" thickBot="1" x14ac:dyDescent="0.3">
      <c r="B1000" s="35"/>
      <c r="C1000" s="36"/>
      <c r="D1000" s="36"/>
      <c r="E1000" s="36" t="str">
        <f t="shared" si="15"/>
        <v/>
      </c>
      <c r="F1000" s="76"/>
      <c r="G1000" s="172"/>
      <c r="H1000" s="175" t="e">
        <f>VLOOKUP(G1000,Sheet5!$J$22:$K$25,2)</f>
        <v>#N/A</v>
      </c>
      <c r="I1000" s="141"/>
      <c r="J1000" s="172"/>
      <c r="K1000" s="141"/>
    </row>
    <row r="1001" spans="2:11" ht="15.75" thickBot="1" x14ac:dyDescent="0.3">
      <c r="B1001" s="35"/>
      <c r="C1001" s="36"/>
      <c r="D1001" s="36"/>
      <c r="E1001" s="36" t="str">
        <f t="shared" si="15"/>
        <v/>
      </c>
      <c r="F1001" s="76"/>
      <c r="G1001" s="172"/>
      <c r="H1001" s="175" t="e">
        <f>VLOOKUP(G1001,Sheet5!$J$22:$K$25,2)</f>
        <v>#N/A</v>
      </c>
      <c r="I1001" s="141"/>
      <c r="J1001" s="172"/>
      <c r="K1001" s="141"/>
    </row>
    <row r="1002" spans="2:11" ht="15.75" thickBot="1" x14ac:dyDescent="0.3">
      <c r="B1002" s="35"/>
      <c r="C1002" s="36"/>
      <c r="D1002" s="36"/>
      <c r="E1002" s="36" t="str">
        <f t="shared" si="15"/>
        <v/>
      </c>
      <c r="F1002" s="76"/>
      <c r="G1002" s="172"/>
      <c r="H1002" s="175" t="e">
        <f>VLOOKUP(G1002,Sheet5!$J$22:$K$25,2)</f>
        <v>#N/A</v>
      </c>
      <c r="I1002" s="141"/>
      <c r="J1002" s="172"/>
      <c r="K1002" s="141"/>
    </row>
    <row r="1003" spans="2:11" ht="15.75" thickBot="1" x14ac:dyDescent="0.3">
      <c r="B1003" s="35"/>
      <c r="C1003" s="36"/>
      <c r="D1003" s="36"/>
      <c r="E1003" s="36" t="str">
        <f t="shared" si="15"/>
        <v/>
      </c>
      <c r="F1003" s="76"/>
      <c r="G1003" s="172"/>
      <c r="H1003" s="175" t="e">
        <f>VLOOKUP(G1003,Sheet5!$J$22:$K$25,2)</f>
        <v>#N/A</v>
      </c>
      <c r="I1003" s="141"/>
      <c r="J1003" s="172"/>
      <c r="K1003" s="141"/>
    </row>
    <row r="1004" spans="2:11" ht="15.75" thickBot="1" x14ac:dyDescent="0.3">
      <c r="B1004" s="35"/>
      <c r="C1004" s="36"/>
      <c r="D1004" s="36"/>
      <c r="E1004" s="36" t="str">
        <f t="shared" si="15"/>
        <v/>
      </c>
      <c r="F1004" s="76"/>
      <c r="G1004" s="172"/>
      <c r="H1004" s="175" t="e">
        <f>VLOOKUP(G1004,Sheet5!$J$22:$K$25,2)</f>
        <v>#N/A</v>
      </c>
      <c r="I1004" s="141"/>
      <c r="J1004" s="172"/>
      <c r="K1004" s="141"/>
    </row>
    <row r="1005" spans="2:11" ht="15.75" thickBot="1" x14ac:dyDescent="0.3">
      <c r="B1005" s="35"/>
      <c r="C1005" s="36"/>
      <c r="D1005" s="36"/>
      <c r="E1005" s="36" t="str">
        <f t="shared" si="15"/>
        <v/>
      </c>
      <c r="F1005" s="76"/>
      <c r="G1005" s="172"/>
      <c r="H1005" s="175" t="e">
        <f>VLOOKUP(G1005,Sheet5!$J$22:$K$25,2)</f>
        <v>#N/A</v>
      </c>
      <c r="I1005" s="141"/>
      <c r="J1005" s="172"/>
      <c r="K1005" s="141"/>
    </row>
    <row r="1006" spans="2:11" ht="15.75" thickBot="1" x14ac:dyDescent="0.3">
      <c r="B1006" s="35"/>
      <c r="C1006" s="36"/>
      <c r="D1006" s="36"/>
      <c r="E1006" s="36" t="str">
        <f t="shared" si="15"/>
        <v/>
      </c>
      <c r="F1006" s="76"/>
      <c r="G1006" s="172"/>
      <c r="H1006" s="175" t="e">
        <f>VLOOKUP(G1006,Sheet5!$J$22:$K$25,2)</f>
        <v>#N/A</v>
      </c>
      <c r="I1006" s="141"/>
      <c r="J1006" s="172"/>
      <c r="K1006" s="141"/>
    </row>
    <row r="1007" spans="2:11" ht="15.75" thickBot="1" x14ac:dyDescent="0.3">
      <c r="B1007" s="35"/>
      <c r="C1007" s="36"/>
      <c r="D1007" s="36"/>
      <c r="E1007" s="36" t="str">
        <f t="shared" si="15"/>
        <v/>
      </c>
      <c r="F1007" s="76"/>
      <c r="G1007" s="172"/>
      <c r="H1007" s="175" t="e">
        <f>VLOOKUP(G1007,Sheet5!$J$22:$K$25,2)</f>
        <v>#N/A</v>
      </c>
      <c r="I1007" s="141"/>
      <c r="J1007" s="172"/>
      <c r="K1007" s="141"/>
    </row>
    <row r="1008" spans="2:11" ht="15.75" thickBot="1" x14ac:dyDescent="0.3">
      <c r="B1008" s="35"/>
      <c r="C1008" s="36"/>
      <c r="D1008" s="36"/>
      <c r="E1008" s="36" t="str">
        <f t="shared" si="15"/>
        <v/>
      </c>
      <c r="F1008" s="76"/>
      <c r="G1008" s="172"/>
      <c r="H1008" s="175" t="e">
        <f>VLOOKUP(G1008,Sheet5!$J$22:$K$25,2)</f>
        <v>#N/A</v>
      </c>
      <c r="I1008" s="141"/>
      <c r="J1008" s="172"/>
      <c r="K1008" s="141"/>
    </row>
    <row r="1009" spans="2:11" ht="15.75" thickBot="1" x14ac:dyDescent="0.3">
      <c r="B1009" s="38"/>
      <c r="C1009" s="39"/>
      <c r="D1009" s="39"/>
      <c r="E1009" s="164" t="str">
        <f t="shared" si="15"/>
        <v/>
      </c>
      <c r="F1009" s="77"/>
      <c r="G1009" s="185"/>
      <c r="H1009" s="177" t="e">
        <f>VLOOKUP(G1009,Sheet5!$J$22:$K$25,2)</f>
        <v>#N/A</v>
      </c>
      <c r="I1009" s="149"/>
      <c r="J1009" s="185"/>
      <c r="K1009" s="149"/>
    </row>
  </sheetData>
  <sheetProtection sheet="1" objects="1" scenarios="1"/>
  <mergeCells count="4">
    <mergeCell ref="J12:K12"/>
    <mergeCell ref="B4:I5"/>
    <mergeCell ref="B12:F12"/>
    <mergeCell ref="G12:I12"/>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22" operator="equal" id="{5DBC90B0-E805-48F1-9A0C-0E598F42516C}">
            <xm:f>Sheet5!$J$28</xm:f>
            <x14:dxf>
              <fill>
                <patternFill>
                  <bgColor theme="6" tint="0.59996337778862885"/>
                </patternFill>
              </fill>
            </x14:dxf>
          </x14:cfRule>
          <x14:cfRule type="cellIs" priority="23" operator="equal" id="{52F1C1F3-139D-41E2-99DA-0997880EEEB1}">
            <xm:f>Sheet5!$J$29</xm:f>
            <x14:dxf>
              <fill>
                <patternFill>
                  <bgColor rgb="FFF9EBB7"/>
                </patternFill>
              </fill>
            </x14:dxf>
          </x14:cfRule>
          <x14:cfRule type="cellIs" priority="24" operator="equal" id="{2677C3FA-297F-4D44-A5A5-385DE633002D}">
            <xm:f>Sheet5!$J$30</xm:f>
            <x14:dxf>
              <fill>
                <patternFill>
                  <bgColor theme="5" tint="0.59996337778862885"/>
                </patternFill>
              </fill>
            </x14:dxf>
          </x14:cfRule>
          <xm:sqref>H14:H1009</xm:sqref>
        </x14:conditionalFormatting>
        <x14:conditionalFormatting xmlns:xm="http://schemas.microsoft.com/office/excel/2006/main">
          <x14:cfRule type="cellIs" priority="25" operator="equal" id="{2CAE82A5-12C0-4295-9FE8-6945B5210A00}">
            <xm:f>Sheet5!$J$24</xm:f>
            <x14:dxf>
              <fill>
                <patternFill>
                  <bgColor theme="5" tint="0.59996337778862885"/>
                </patternFill>
              </fill>
            </x14:dxf>
          </x14:cfRule>
          <x14:cfRule type="cellIs" priority="26" operator="equal" id="{8D15E62B-2ECF-4686-8F89-568C86CCB28F}">
            <xm:f>Sheet5!$J$23</xm:f>
            <x14:dxf>
              <fill>
                <patternFill>
                  <bgColor rgb="FFF9EBB7"/>
                </patternFill>
              </fill>
            </x14:dxf>
          </x14:cfRule>
          <x14:cfRule type="cellIs" priority="27" operator="equal" id="{88726BDC-F59E-420C-ACBD-D48EF44D4A3D}">
            <xm:f>Sheet5!$J$22</xm:f>
            <x14:dxf>
              <fill>
                <patternFill>
                  <bgColor theme="6" tint="0.59996337778862885"/>
                </patternFill>
              </fill>
            </x14:dxf>
          </x14:cfRule>
          <xm:sqref>G14:G1009</xm:sqref>
        </x14:conditionalFormatting>
        <x14:conditionalFormatting xmlns:xm="http://schemas.microsoft.com/office/excel/2006/main">
          <x14:cfRule type="cellIs" priority="13" operator="equal" id="{22E4CFC6-7EFF-45E1-962A-69CBD1535C01}">
            <xm:f>Vulnerability!$D$22</xm:f>
            <x14:dxf>
              <fill>
                <patternFill>
                  <bgColor theme="0" tint="-4.9989318521683403E-2"/>
                </patternFill>
              </fill>
            </x14:dxf>
          </x14:cfRule>
          <x14:cfRule type="cellIs" priority="14" operator="equal" id="{5F45CDE8-7DFE-4F29-AA49-9087341F8DD9}">
            <xm:f>Vulnerability!$D$21</xm:f>
            <x14:dxf>
              <fill>
                <patternFill>
                  <bgColor theme="3" tint="0.79998168889431442"/>
                </patternFill>
              </fill>
            </x14:dxf>
          </x14:cfRule>
          <x14:cfRule type="cellIs" priority="15" operator="equal" id="{DC9C3FC6-4D7B-4AF9-A4ED-D013C30ECB30}">
            <xm:f>Vulnerability!$D$20</xm:f>
            <x14:dxf>
              <fill>
                <patternFill>
                  <bgColor theme="6" tint="0.79998168889431442"/>
                </patternFill>
              </fill>
            </x14:dxf>
          </x14:cfRule>
          <x14:cfRule type="cellIs" priority="16" operator="equal" id="{A0CFC6AA-9955-46E6-BC5E-59CC5E9903A7}">
            <xm:f>Vulnerability!$D$19</xm:f>
            <x14:dxf>
              <fill>
                <patternFill>
                  <bgColor theme="9" tint="0.79998168889431442"/>
                </patternFill>
              </fill>
            </x14:dxf>
          </x14:cfRule>
          <x14:cfRule type="cellIs" priority="17" operator="equal" id="{2D92D2AE-2471-4B2F-81A6-797B2DCFC1AE}">
            <xm:f>Vulnerability!$D$18</xm:f>
            <x14:dxf>
              <fill>
                <patternFill>
                  <bgColor theme="8" tint="0.59996337778862885"/>
                </patternFill>
              </fill>
            </x14:dxf>
          </x14:cfRule>
          <x14:cfRule type="cellIs" priority="18" operator="equal" id="{A797E94A-91C2-47F5-8903-2E0BC125F421}">
            <xm:f>Vulnerability!$D$17</xm:f>
            <x14:dxf>
              <fill>
                <patternFill>
                  <bgColor theme="4" tint="0.79998168889431442"/>
                </patternFill>
              </fill>
            </x14:dxf>
          </x14:cfRule>
          <xm:sqref>F14:F1009</xm:sqref>
        </x14:conditionalFormatting>
        <x14:conditionalFormatting xmlns:xm="http://schemas.microsoft.com/office/excel/2006/main">
          <x14:cfRule type="cellIs" priority="1" operator="equal" id="{720E16B4-66E0-4186-ACF6-F049290FF63D}">
            <xm:f>Sheet5!$J$28</xm:f>
            <x14:dxf>
              <fill>
                <patternFill>
                  <bgColor theme="7" tint="0.39994506668294322"/>
                </patternFill>
              </fill>
            </x14:dxf>
          </x14:cfRule>
          <x14:cfRule type="cellIs" priority="2" operator="equal" id="{7F3F68CB-7292-44D9-8DED-A0AD8BB6BD55}">
            <xm:f>Sheet5!$J$29</xm:f>
            <x14:dxf>
              <fill>
                <patternFill>
                  <bgColor theme="7" tint="0.59996337778862885"/>
                </patternFill>
              </fill>
            </x14:dxf>
          </x14:cfRule>
          <x14:cfRule type="cellIs" priority="3" operator="equal" id="{E519EB74-BA9C-4049-A248-397CD8AD1990}">
            <xm:f>Sheet5!$J$30</xm:f>
            <x14:dxf>
              <fill>
                <patternFill>
                  <bgColor theme="7" tint="0.79998168889431442"/>
                </patternFill>
              </fill>
            </x14:dxf>
          </x14:cfRule>
          <xm:sqref>J14:J1009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Sheet5!$J$5:$J$11</xm:f>
          </x14:formula1>
          <xm:sqref>B14:B1009</xm:sqref>
        </x14:dataValidation>
        <x14:dataValidation type="list" allowBlank="1" showInputMessage="1" showErrorMessage="1">
          <x14:formula1>
            <xm:f>Sheet5!$J$14:$J$19</xm:f>
          </x14:formula1>
          <xm:sqref>F14:F1009</xm:sqref>
        </x14:dataValidation>
        <x14:dataValidation type="list" allowBlank="1" showInputMessage="1" showErrorMessage="1">
          <x14:formula1>
            <xm:f>Sheet5!$J$22:$J$25</xm:f>
          </x14:formula1>
          <xm:sqref>G14:G1009</xm:sqref>
        </x14:dataValidation>
        <x14:dataValidation type="list" allowBlank="1" showInputMessage="1" showErrorMessage="1">
          <x14:formula1>
            <xm:f>Sheet5!$J$28:$J$31</xm:f>
          </x14:formula1>
          <xm:sqref>J14:J1009</xm:sqref>
        </x14:dataValidation>
        <x14:dataValidation type="list" allowBlank="1" showInputMessage="1" showErrorMessage="1">
          <x14:formula1>
            <xm:f>Hazards!$C$15:$C$1010</xm:f>
          </x14:formula1>
          <xm:sqref>C14:C1009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1021"/>
  <sheetViews>
    <sheetView showGridLines="0" topLeftCell="A19" workbookViewId="0">
      <selection activeCell="D29" sqref="D29"/>
    </sheetView>
  </sheetViews>
  <sheetFormatPr defaultRowHeight="15" x14ac:dyDescent="0.25"/>
  <cols>
    <col min="1" max="1" width="6.140625" style="18" customWidth="1"/>
    <col min="2" max="2" width="12.42578125" style="18" customWidth="1"/>
    <col min="3" max="3" width="12.85546875" style="18" customWidth="1"/>
    <col min="4" max="4" width="25.28515625" style="18" customWidth="1"/>
    <col min="5" max="5" width="33.42578125" style="18" customWidth="1"/>
    <col min="6" max="6" width="32" style="18" customWidth="1"/>
    <col min="7" max="7" width="16.85546875" style="18" customWidth="1"/>
    <col min="8" max="8" width="18" style="18" customWidth="1"/>
    <col min="9" max="9" width="11.140625" style="18" customWidth="1"/>
    <col min="10" max="10" width="19.28515625" style="18" customWidth="1"/>
    <col min="11" max="11" width="22.85546875" style="18" customWidth="1"/>
    <col min="12" max="16384" width="9.140625" style="18"/>
  </cols>
  <sheetData>
    <row r="1" spans="1:10" ht="15.75" x14ac:dyDescent="0.25">
      <c r="A1" s="34" t="s">
        <v>36</v>
      </c>
      <c r="B1" s="32"/>
      <c r="C1" s="32"/>
    </row>
    <row r="2" spans="1:10" ht="31.5" x14ac:dyDescent="0.5">
      <c r="B2" s="69" t="s">
        <v>2</v>
      </c>
    </row>
    <row r="3" spans="1:10" x14ac:dyDescent="0.25">
      <c r="B3" s="31"/>
    </row>
    <row r="4" spans="1:10" ht="15" customHeight="1" x14ac:dyDescent="0.25">
      <c r="A4" s="31"/>
      <c r="B4" s="269" t="s">
        <v>127</v>
      </c>
      <c r="C4" s="270"/>
      <c r="D4" s="270"/>
      <c r="E4" s="270"/>
      <c r="F4" s="270"/>
      <c r="G4" s="270"/>
      <c r="H4" s="270"/>
      <c r="I4" s="73"/>
    </row>
    <row r="5" spans="1:10" ht="15" customHeight="1" x14ac:dyDescent="0.3">
      <c r="A5" s="31"/>
      <c r="B5" s="270"/>
      <c r="C5" s="270"/>
      <c r="D5" s="270"/>
      <c r="E5" s="270"/>
      <c r="F5" s="270"/>
      <c r="G5" s="270"/>
      <c r="H5" s="270"/>
      <c r="I5" s="74"/>
    </row>
    <row r="6" spans="1:10" ht="15" customHeight="1" x14ac:dyDescent="0.25">
      <c r="A6" s="31"/>
      <c r="B6" s="97" t="s">
        <v>184</v>
      </c>
      <c r="C6" s="98"/>
      <c r="D6" s="99"/>
      <c r="E6" s="99"/>
      <c r="F6" s="100" t="s">
        <v>185</v>
      </c>
      <c r="G6" s="101" t="s">
        <v>130</v>
      </c>
      <c r="H6" s="102"/>
      <c r="I6" s="70"/>
    </row>
    <row r="7" spans="1:10" ht="15" customHeight="1" x14ac:dyDescent="0.25">
      <c r="A7" s="31"/>
      <c r="B7" s="98" t="s">
        <v>189</v>
      </c>
      <c r="C7" s="98"/>
      <c r="D7" s="99"/>
      <c r="E7" s="99"/>
      <c r="F7" s="103" t="s">
        <v>192</v>
      </c>
      <c r="G7" s="102" t="s">
        <v>199</v>
      </c>
      <c r="H7" s="102"/>
      <c r="I7" s="70"/>
    </row>
    <row r="8" spans="1:10" x14ac:dyDescent="0.25">
      <c r="A8" s="31"/>
      <c r="B8" s="98" t="s">
        <v>190</v>
      </c>
      <c r="C8" s="104"/>
      <c r="D8" s="99"/>
      <c r="E8" s="99"/>
      <c r="F8" s="105" t="s">
        <v>193</v>
      </c>
      <c r="G8" s="102" t="s">
        <v>198</v>
      </c>
      <c r="H8" s="102"/>
      <c r="I8" s="134"/>
    </row>
    <row r="9" spans="1:10" x14ac:dyDescent="0.25">
      <c r="A9" s="31"/>
      <c r="B9" s="98" t="s">
        <v>200</v>
      </c>
      <c r="C9" s="104"/>
      <c r="D9" s="99"/>
      <c r="E9" s="99"/>
      <c r="F9" s="103" t="s">
        <v>194</v>
      </c>
      <c r="G9" s="102" t="s">
        <v>155</v>
      </c>
      <c r="H9" s="102"/>
      <c r="I9" s="70"/>
    </row>
    <row r="10" spans="1:10" x14ac:dyDescent="0.25">
      <c r="A10" s="31"/>
      <c r="B10" s="99" t="s">
        <v>188</v>
      </c>
      <c r="C10" s="104"/>
      <c r="D10" s="99"/>
      <c r="E10" s="98"/>
      <c r="F10" s="106" t="s">
        <v>195</v>
      </c>
      <c r="G10" s="102" t="s">
        <v>154</v>
      </c>
      <c r="H10" s="102"/>
      <c r="I10" s="70"/>
    </row>
    <row r="11" spans="1:10" x14ac:dyDescent="0.25">
      <c r="A11" s="31"/>
      <c r="B11" s="99" t="s">
        <v>209</v>
      </c>
      <c r="C11" s="104"/>
      <c r="D11" s="99"/>
      <c r="E11" s="98"/>
      <c r="F11" s="103" t="s">
        <v>196</v>
      </c>
      <c r="G11" s="102" t="s">
        <v>196</v>
      </c>
      <c r="H11" s="102"/>
      <c r="I11" s="70"/>
    </row>
    <row r="12" spans="1:10" x14ac:dyDescent="0.25">
      <c r="A12" s="31"/>
      <c r="B12" s="99" t="s">
        <v>191</v>
      </c>
      <c r="C12" s="104"/>
      <c r="D12" s="99"/>
      <c r="E12" s="98"/>
      <c r="F12" s="106" t="s">
        <v>197</v>
      </c>
      <c r="G12" s="102" t="s">
        <v>197</v>
      </c>
      <c r="H12" s="102"/>
      <c r="I12" s="70"/>
    </row>
    <row r="13" spans="1:10" x14ac:dyDescent="0.25">
      <c r="A13" s="31"/>
      <c r="B13" s="99" t="s">
        <v>201</v>
      </c>
      <c r="C13" s="104"/>
      <c r="D13" s="99"/>
      <c r="E13" s="98"/>
      <c r="F13" s="106"/>
      <c r="G13" s="102"/>
      <c r="H13" s="102"/>
      <c r="I13" s="70"/>
    </row>
    <row r="14" spans="1:10" ht="19.5" thickBot="1" x14ac:dyDescent="0.35">
      <c r="A14" s="31"/>
      <c r="B14" s="71"/>
      <c r="C14" s="71"/>
      <c r="D14" s="135" t="s">
        <v>186</v>
      </c>
      <c r="E14" s="72"/>
    </row>
    <row r="15" spans="1:10" ht="19.5" thickBot="1" x14ac:dyDescent="0.35">
      <c r="A15" s="31"/>
      <c r="B15" s="31"/>
      <c r="C15" s="31"/>
      <c r="D15" s="259" t="s">
        <v>184</v>
      </c>
      <c r="E15" s="260"/>
      <c r="F15" s="259" t="s">
        <v>185</v>
      </c>
      <c r="G15" s="261"/>
      <c r="H15" s="260"/>
      <c r="I15" s="259" t="s">
        <v>34</v>
      </c>
      <c r="J15" s="260"/>
    </row>
    <row r="16" spans="1:10" ht="19.5" thickBot="1" x14ac:dyDescent="0.35">
      <c r="B16" s="21"/>
      <c r="D16" s="44" t="s">
        <v>86</v>
      </c>
      <c r="E16" s="46" t="s">
        <v>124</v>
      </c>
      <c r="F16" s="88" t="s">
        <v>14</v>
      </c>
      <c r="G16" s="45" t="s">
        <v>5</v>
      </c>
      <c r="H16" s="47" t="s">
        <v>29</v>
      </c>
      <c r="I16" s="235" t="s">
        <v>5</v>
      </c>
      <c r="J16" s="236" t="s">
        <v>131</v>
      </c>
    </row>
    <row r="17" spans="2:11" ht="60.75" thickBot="1" x14ac:dyDescent="0.35">
      <c r="B17" s="21"/>
      <c r="D17" s="138" t="s">
        <v>37</v>
      </c>
      <c r="E17" s="91" t="s">
        <v>100</v>
      </c>
      <c r="F17" s="89" t="s">
        <v>101</v>
      </c>
      <c r="G17" s="182">
        <v>3</v>
      </c>
      <c r="H17" s="183" t="str">
        <f>VLOOKUP(G17,Sheet5!$S$33:$T$36,2)</f>
        <v>High</v>
      </c>
      <c r="I17" s="180" t="s">
        <v>31</v>
      </c>
      <c r="J17" s="162"/>
    </row>
    <row r="18" spans="2:11" ht="39.950000000000003" customHeight="1" thickBot="1" x14ac:dyDescent="0.35">
      <c r="B18" s="21"/>
      <c r="D18" s="140" t="s">
        <v>38</v>
      </c>
      <c r="E18" s="92"/>
      <c r="F18" s="90"/>
      <c r="G18" s="173"/>
      <c r="H18" s="174" t="e">
        <f>VLOOKUP(G18,Sheet5!$S$33:$T$36,2)</f>
        <v>#N/A</v>
      </c>
      <c r="I18" s="172"/>
      <c r="J18" s="141"/>
    </row>
    <row r="19" spans="2:11" ht="39.950000000000003" customHeight="1" thickBot="1" x14ac:dyDescent="0.35">
      <c r="B19" s="21"/>
      <c r="D19" s="142" t="s">
        <v>39</v>
      </c>
      <c r="E19" s="143"/>
      <c r="F19" s="90"/>
      <c r="G19" s="173"/>
      <c r="H19" s="174" t="e">
        <f>VLOOKUP(G19,Sheet5!$S$33:$T$36,2)</f>
        <v>#N/A</v>
      </c>
      <c r="I19" s="172"/>
      <c r="J19" s="141"/>
    </row>
    <row r="20" spans="2:11" ht="39.950000000000003" customHeight="1" thickBot="1" x14ac:dyDescent="0.35">
      <c r="B20" s="21"/>
      <c r="D20" s="144" t="s">
        <v>40</v>
      </c>
      <c r="E20" s="92"/>
      <c r="F20" s="90"/>
      <c r="G20" s="173"/>
      <c r="H20" s="174" t="e">
        <f>VLOOKUP(G20,Sheet5!$S$33:$T$36,2)</f>
        <v>#N/A</v>
      </c>
      <c r="I20" s="172"/>
      <c r="J20" s="141"/>
    </row>
    <row r="21" spans="2:11" ht="75.75" thickBot="1" x14ac:dyDescent="0.35">
      <c r="B21" s="21"/>
      <c r="D21" s="145" t="s">
        <v>41</v>
      </c>
      <c r="E21" s="92" t="s">
        <v>103</v>
      </c>
      <c r="F21" s="90" t="s">
        <v>102</v>
      </c>
      <c r="G21" s="173">
        <v>2</v>
      </c>
      <c r="H21" s="174" t="str">
        <f>VLOOKUP(G21,Sheet5!$S$33:$T$36,2)</f>
        <v>Medium</v>
      </c>
      <c r="I21" s="172" t="s">
        <v>31</v>
      </c>
      <c r="J21" s="141"/>
    </row>
    <row r="22" spans="2:11" ht="39.950000000000003" customHeight="1" thickBot="1" x14ac:dyDescent="0.35">
      <c r="B22" s="21"/>
      <c r="D22" s="146" t="s">
        <v>42</v>
      </c>
      <c r="E22" s="147"/>
      <c r="F22" s="148"/>
      <c r="G22" s="176"/>
      <c r="H22" s="184" t="e">
        <f>VLOOKUP(G22,Sheet5!$S$33:$T$36,2)</f>
        <v>#N/A</v>
      </c>
      <c r="I22" s="185"/>
      <c r="J22" s="149"/>
    </row>
    <row r="23" spans="2:11" ht="19.5" thickBot="1" x14ac:dyDescent="0.35">
      <c r="B23" s="136" t="s">
        <v>187</v>
      </c>
    </row>
    <row r="24" spans="2:11" ht="19.5" thickBot="1" x14ac:dyDescent="0.35">
      <c r="B24" s="267" t="s">
        <v>184</v>
      </c>
      <c r="C24" s="271"/>
      <c r="D24" s="271"/>
      <c r="E24" s="272"/>
      <c r="F24" s="267" t="s">
        <v>185</v>
      </c>
      <c r="G24" s="271"/>
      <c r="H24" s="272"/>
      <c r="I24" s="267" t="s">
        <v>34</v>
      </c>
      <c r="J24" s="268"/>
    </row>
    <row r="25" spans="2:11" ht="16.5" thickBot="1" x14ac:dyDescent="0.3">
      <c r="B25" s="44" t="s">
        <v>7</v>
      </c>
      <c r="C25" s="45" t="s">
        <v>1</v>
      </c>
      <c r="D25" s="45" t="s">
        <v>86</v>
      </c>
      <c r="E25" s="47" t="s">
        <v>124</v>
      </c>
      <c r="F25" s="44" t="s">
        <v>14</v>
      </c>
      <c r="G25" s="45" t="s">
        <v>5</v>
      </c>
      <c r="H25" s="46" t="s">
        <v>29</v>
      </c>
      <c r="I25" s="44" t="s">
        <v>5</v>
      </c>
      <c r="J25" s="46" t="s">
        <v>131</v>
      </c>
      <c r="K25" s="19"/>
    </row>
    <row r="26" spans="2:11" ht="75.75" thickBot="1" x14ac:dyDescent="0.3">
      <c r="B26" s="41" t="s">
        <v>87</v>
      </c>
      <c r="C26" s="42" t="s">
        <v>83</v>
      </c>
      <c r="D26" s="42" t="s">
        <v>41</v>
      </c>
      <c r="E26" s="93" t="str">
        <f>VLOOKUP(D26,$D$17:$J$22,2,FALSE)</f>
        <v xml:space="preserve">What is the population growth rate? How knowledgeable are people about local hazards? Human Development Index.
</v>
      </c>
      <c r="F26" s="52" t="str">
        <f>VLOOKUP(D26,$D$17:$J$22,3,FALSE)</f>
        <v>Population growth is expected to increase. There is some knowledge on local hazards and wider knowledge on WASH benefits. HDI is medium.</v>
      </c>
      <c r="G26" s="178">
        <f>VLOOKUP(D26,$D$17:$J$22,4,FALSE)</f>
        <v>2</v>
      </c>
      <c r="H26" s="179" t="str">
        <f>VLOOKUP(D26,$D$17:$J$22,5,FALSE)</f>
        <v>Medium</v>
      </c>
      <c r="I26" s="180" t="str">
        <f>VLOOKUP(D26,$D$17:$J$22,6,FALSE)</f>
        <v>Medium</v>
      </c>
      <c r="J26" s="171">
        <f>VLOOKUP(D26,$D$17:$J$22,7,FALSE)</f>
        <v>0</v>
      </c>
      <c r="K26" s="19"/>
    </row>
    <row r="27" spans="2:11" ht="60.75" thickBot="1" x14ac:dyDescent="0.3">
      <c r="B27" s="35" t="s">
        <v>87</v>
      </c>
      <c r="C27" s="36" t="s">
        <v>96</v>
      </c>
      <c r="D27" s="36" t="s">
        <v>37</v>
      </c>
      <c r="E27" s="94" t="str">
        <f t="shared" ref="E27:E90" si="0">VLOOKUP(D27,$D$17:$J$22,2,FALSE)</f>
        <v>Access to social networks. Are there any community-based risk assessments?</v>
      </c>
      <c r="F27" s="49" t="str">
        <f t="shared" ref="F27:F90" si="1">VLOOKUP(D27,$D$17:$J$22,3,FALSE)</f>
        <v>There is limited access to social networks. There are only a few community-based risk assessments.</v>
      </c>
      <c r="G27" s="175">
        <f t="shared" ref="G27:G90" si="2">VLOOKUP(D27,$D$17:$J$22,4,FALSE)</f>
        <v>3</v>
      </c>
      <c r="H27" s="181" t="str">
        <f t="shared" ref="H27:H90" si="3">VLOOKUP(D27,$D$17:$J$22,5,FALSE)</f>
        <v>High</v>
      </c>
      <c r="I27" s="172" t="str">
        <f t="shared" ref="I27:I90" si="4">VLOOKUP(D27,$D$17:$J$22,6,FALSE)</f>
        <v>Medium</v>
      </c>
      <c r="J27" s="152">
        <f t="shared" ref="J27:J90" si="5">VLOOKUP(D27,$D$17:$J$22,7,FALSE)</f>
        <v>0</v>
      </c>
      <c r="K27" s="19"/>
    </row>
    <row r="28" spans="2:11" ht="60.75" thickBot="1" x14ac:dyDescent="0.3">
      <c r="B28" s="35" t="s">
        <v>89</v>
      </c>
      <c r="C28" s="36" t="s">
        <v>83</v>
      </c>
      <c r="D28" s="36" t="s">
        <v>37</v>
      </c>
      <c r="E28" s="94" t="str">
        <f t="shared" si="0"/>
        <v>Access to social networks. Are there any community-based risk assessments?</v>
      </c>
      <c r="F28" s="49" t="str">
        <f t="shared" si="1"/>
        <v>There is limited access to social networks. There are only a few community-based risk assessments.</v>
      </c>
      <c r="G28" s="175">
        <f t="shared" si="2"/>
        <v>3</v>
      </c>
      <c r="H28" s="181" t="str">
        <f t="shared" si="3"/>
        <v>High</v>
      </c>
      <c r="I28" s="172" t="str">
        <f t="shared" si="4"/>
        <v>Medium</v>
      </c>
      <c r="J28" s="152">
        <f t="shared" si="5"/>
        <v>0</v>
      </c>
      <c r="K28" s="19"/>
    </row>
    <row r="29" spans="2:11" ht="15.75" thickBot="1" x14ac:dyDescent="0.3">
      <c r="B29" s="35"/>
      <c r="C29" s="36"/>
      <c r="D29" s="36"/>
      <c r="E29" s="94" t="e">
        <f t="shared" si="0"/>
        <v>#N/A</v>
      </c>
      <c r="F29" s="49" t="e">
        <f t="shared" si="1"/>
        <v>#N/A</v>
      </c>
      <c r="G29" s="175" t="e">
        <f t="shared" si="2"/>
        <v>#N/A</v>
      </c>
      <c r="H29" s="181" t="e">
        <f t="shared" si="3"/>
        <v>#N/A</v>
      </c>
      <c r="I29" s="172" t="e">
        <f t="shared" si="4"/>
        <v>#N/A</v>
      </c>
      <c r="J29" s="152" t="e">
        <f t="shared" si="5"/>
        <v>#N/A</v>
      </c>
      <c r="K29" s="19"/>
    </row>
    <row r="30" spans="2:11" ht="15.75" thickBot="1" x14ac:dyDescent="0.3">
      <c r="B30" s="35"/>
      <c r="C30" s="36"/>
      <c r="D30" s="36"/>
      <c r="E30" s="94" t="e">
        <f t="shared" si="0"/>
        <v>#N/A</v>
      </c>
      <c r="F30" s="49" t="e">
        <f t="shared" si="1"/>
        <v>#N/A</v>
      </c>
      <c r="G30" s="175" t="e">
        <f t="shared" si="2"/>
        <v>#N/A</v>
      </c>
      <c r="H30" s="181" t="e">
        <f t="shared" si="3"/>
        <v>#N/A</v>
      </c>
      <c r="I30" s="172" t="e">
        <f t="shared" si="4"/>
        <v>#N/A</v>
      </c>
      <c r="J30" s="152" t="e">
        <f t="shared" si="5"/>
        <v>#N/A</v>
      </c>
      <c r="K30" s="19"/>
    </row>
    <row r="31" spans="2:11" ht="15.75" thickBot="1" x14ac:dyDescent="0.3">
      <c r="B31" s="35"/>
      <c r="C31" s="36"/>
      <c r="D31" s="36"/>
      <c r="E31" s="94" t="e">
        <f t="shared" si="0"/>
        <v>#N/A</v>
      </c>
      <c r="F31" s="49" t="e">
        <f t="shared" si="1"/>
        <v>#N/A</v>
      </c>
      <c r="G31" s="175" t="e">
        <f t="shared" si="2"/>
        <v>#N/A</v>
      </c>
      <c r="H31" s="181" t="e">
        <f t="shared" si="3"/>
        <v>#N/A</v>
      </c>
      <c r="I31" s="172" t="e">
        <f t="shared" si="4"/>
        <v>#N/A</v>
      </c>
      <c r="J31" s="152" t="e">
        <f t="shared" si="5"/>
        <v>#N/A</v>
      </c>
      <c r="K31" s="19"/>
    </row>
    <row r="32" spans="2:11" ht="15.75" thickBot="1" x14ac:dyDescent="0.3">
      <c r="B32" s="35"/>
      <c r="C32" s="36"/>
      <c r="D32" s="36"/>
      <c r="E32" s="94" t="e">
        <f t="shared" si="0"/>
        <v>#N/A</v>
      </c>
      <c r="F32" s="49" t="e">
        <f t="shared" si="1"/>
        <v>#N/A</v>
      </c>
      <c r="G32" s="175" t="e">
        <f t="shared" si="2"/>
        <v>#N/A</v>
      </c>
      <c r="H32" s="181" t="e">
        <f t="shared" si="3"/>
        <v>#N/A</v>
      </c>
      <c r="I32" s="172" t="e">
        <f t="shared" si="4"/>
        <v>#N/A</v>
      </c>
      <c r="J32" s="152" t="e">
        <f t="shared" si="5"/>
        <v>#N/A</v>
      </c>
      <c r="K32" s="19"/>
    </row>
    <row r="33" spans="2:10" ht="15.75" thickBot="1" x14ac:dyDescent="0.3">
      <c r="B33" s="35"/>
      <c r="C33" s="36"/>
      <c r="D33" s="36"/>
      <c r="E33" s="94" t="e">
        <f t="shared" si="0"/>
        <v>#N/A</v>
      </c>
      <c r="F33" s="49" t="e">
        <f t="shared" si="1"/>
        <v>#N/A</v>
      </c>
      <c r="G33" s="175" t="e">
        <f t="shared" si="2"/>
        <v>#N/A</v>
      </c>
      <c r="H33" s="181" t="e">
        <f t="shared" si="3"/>
        <v>#N/A</v>
      </c>
      <c r="I33" s="172" t="e">
        <f t="shared" si="4"/>
        <v>#N/A</v>
      </c>
      <c r="J33" s="152" t="e">
        <f t="shared" si="5"/>
        <v>#N/A</v>
      </c>
    </row>
    <row r="34" spans="2:10" ht="15.75" thickBot="1" x14ac:dyDescent="0.3">
      <c r="B34" s="35"/>
      <c r="C34" s="36"/>
      <c r="D34" s="36"/>
      <c r="E34" s="94" t="e">
        <f t="shared" si="0"/>
        <v>#N/A</v>
      </c>
      <c r="F34" s="49" t="e">
        <f t="shared" si="1"/>
        <v>#N/A</v>
      </c>
      <c r="G34" s="175" t="e">
        <f t="shared" si="2"/>
        <v>#N/A</v>
      </c>
      <c r="H34" s="181" t="e">
        <f t="shared" si="3"/>
        <v>#N/A</v>
      </c>
      <c r="I34" s="172" t="e">
        <f t="shared" si="4"/>
        <v>#N/A</v>
      </c>
      <c r="J34" s="152" t="e">
        <f t="shared" si="5"/>
        <v>#N/A</v>
      </c>
    </row>
    <row r="35" spans="2:10" ht="15.75" thickBot="1" x14ac:dyDescent="0.3">
      <c r="B35" s="35"/>
      <c r="C35" s="36"/>
      <c r="D35" s="36"/>
      <c r="E35" s="94" t="e">
        <f t="shared" si="0"/>
        <v>#N/A</v>
      </c>
      <c r="F35" s="49" t="e">
        <f t="shared" si="1"/>
        <v>#N/A</v>
      </c>
      <c r="G35" s="175" t="e">
        <f t="shared" si="2"/>
        <v>#N/A</v>
      </c>
      <c r="H35" s="181" t="e">
        <f t="shared" si="3"/>
        <v>#N/A</v>
      </c>
      <c r="I35" s="172" t="e">
        <f t="shared" si="4"/>
        <v>#N/A</v>
      </c>
      <c r="J35" s="152" t="e">
        <f t="shared" si="5"/>
        <v>#N/A</v>
      </c>
    </row>
    <row r="36" spans="2:10" ht="15.75" thickBot="1" x14ac:dyDescent="0.3">
      <c r="B36" s="35"/>
      <c r="C36" s="36"/>
      <c r="D36" s="36"/>
      <c r="E36" s="94" t="e">
        <f t="shared" si="0"/>
        <v>#N/A</v>
      </c>
      <c r="F36" s="49" t="e">
        <f t="shared" si="1"/>
        <v>#N/A</v>
      </c>
      <c r="G36" s="175" t="e">
        <f t="shared" si="2"/>
        <v>#N/A</v>
      </c>
      <c r="H36" s="181" t="e">
        <f t="shared" si="3"/>
        <v>#N/A</v>
      </c>
      <c r="I36" s="172" t="e">
        <f t="shared" si="4"/>
        <v>#N/A</v>
      </c>
      <c r="J36" s="152" t="e">
        <f t="shared" si="5"/>
        <v>#N/A</v>
      </c>
    </row>
    <row r="37" spans="2:10" ht="15.75" thickBot="1" x14ac:dyDescent="0.3">
      <c r="B37" s="35"/>
      <c r="C37" s="36"/>
      <c r="D37" s="36"/>
      <c r="E37" s="94" t="e">
        <f t="shared" si="0"/>
        <v>#N/A</v>
      </c>
      <c r="F37" s="49" t="e">
        <f t="shared" si="1"/>
        <v>#N/A</v>
      </c>
      <c r="G37" s="175" t="e">
        <f t="shared" si="2"/>
        <v>#N/A</v>
      </c>
      <c r="H37" s="181" t="e">
        <f t="shared" si="3"/>
        <v>#N/A</v>
      </c>
      <c r="I37" s="172" t="e">
        <f t="shared" si="4"/>
        <v>#N/A</v>
      </c>
      <c r="J37" s="152" t="e">
        <f t="shared" si="5"/>
        <v>#N/A</v>
      </c>
    </row>
    <row r="38" spans="2:10" ht="15.75" thickBot="1" x14ac:dyDescent="0.3">
      <c r="B38" s="35"/>
      <c r="C38" s="36"/>
      <c r="D38" s="36"/>
      <c r="E38" s="94" t="e">
        <f t="shared" si="0"/>
        <v>#N/A</v>
      </c>
      <c r="F38" s="49" t="e">
        <f t="shared" si="1"/>
        <v>#N/A</v>
      </c>
      <c r="G38" s="175" t="e">
        <f t="shared" si="2"/>
        <v>#N/A</v>
      </c>
      <c r="H38" s="181" t="e">
        <f t="shared" si="3"/>
        <v>#N/A</v>
      </c>
      <c r="I38" s="172" t="e">
        <f t="shared" si="4"/>
        <v>#N/A</v>
      </c>
      <c r="J38" s="152" t="e">
        <f t="shared" si="5"/>
        <v>#N/A</v>
      </c>
    </row>
    <row r="39" spans="2:10" ht="15.75" thickBot="1" x14ac:dyDescent="0.3">
      <c r="B39" s="35"/>
      <c r="C39" s="36"/>
      <c r="D39" s="36"/>
      <c r="E39" s="94" t="e">
        <f t="shared" si="0"/>
        <v>#N/A</v>
      </c>
      <c r="F39" s="49" t="e">
        <f t="shared" si="1"/>
        <v>#N/A</v>
      </c>
      <c r="G39" s="175" t="e">
        <f t="shared" si="2"/>
        <v>#N/A</v>
      </c>
      <c r="H39" s="181" t="e">
        <f t="shared" si="3"/>
        <v>#N/A</v>
      </c>
      <c r="I39" s="172" t="e">
        <f t="shared" si="4"/>
        <v>#N/A</v>
      </c>
      <c r="J39" s="152" t="e">
        <f t="shared" si="5"/>
        <v>#N/A</v>
      </c>
    </row>
    <row r="40" spans="2:10" ht="15.75" thickBot="1" x14ac:dyDescent="0.3">
      <c r="B40" s="35"/>
      <c r="C40" s="36"/>
      <c r="D40" s="36"/>
      <c r="E40" s="94" t="e">
        <f t="shared" si="0"/>
        <v>#N/A</v>
      </c>
      <c r="F40" s="49" t="e">
        <f t="shared" si="1"/>
        <v>#N/A</v>
      </c>
      <c r="G40" s="175" t="e">
        <f t="shared" si="2"/>
        <v>#N/A</v>
      </c>
      <c r="H40" s="181" t="e">
        <f t="shared" si="3"/>
        <v>#N/A</v>
      </c>
      <c r="I40" s="172" t="e">
        <f t="shared" si="4"/>
        <v>#N/A</v>
      </c>
      <c r="J40" s="152" t="e">
        <f t="shared" si="5"/>
        <v>#N/A</v>
      </c>
    </row>
    <row r="41" spans="2:10" ht="15.75" thickBot="1" x14ac:dyDescent="0.3">
      <c r="B41" s="35"/>
      <c r="C41" s="36"/>
      <c r="D41" s="36"/>
      <c r="E41" s="94" t="e">
        <f t="shared" si="0"/>
        <v>#N/A</v>
      </c>
      <c r="F41" s="49" t="e">
        <f t="shared" si="1"/>
        <v>#N/A</v>
      </c>
      <c r="G41" s="175" t="e">
        <f t="shared" si="2"/>
        <v>#N/A</v>
      </c>
      <c r="H41" s="181" t="e">
        <f t="shared" si="3"/>
        <v>#N/A</v>
      </c>
      <c r="I41" s="172" t="e">
        <f t="shared" si="4"/>
        <v>#N/A</v>
      </c>
      <c r="J41" s="152" t="e">
        <f t="shared" si="5"/>
        <v>#N/A</v>
      </c>
    </row>
    <row r="42" spans="2:10" ht="15.75" thickBot="1" x14ac:dyDescent="0.3">
      <c r="B42" s="35"/>
      <c r="C42" s="36"/>
      <c r="D42" s="36"/>
      <c r="E42" s="94" t="e">
        <f t="shared" si="0"/>
        <v>#N/A</v>
      </c>
      <c r="F42" s="49" t="e">
        <f t="shared" si="1"/>
        <v>#N/A</v>
      </c>
      <c r="G42" s="175" t="e">
        <f t="shared" si="2"/>
        <v>#N/A</v>
      </c>
      <c r="H42" s="181" t="e">
        <f t="shared" si="3"/>
        <v>#N/A</v>
      </c>
      <c r="I42" s="172" t="e">
        <f t="shared" si="4"/>
        <v>#N/A</v>
      </c>
      <c r="J42" s="152" t="e">
        <f t="shared" si="5"/>
        <v>#N/A</v>
      </c>
    </row>
    <row r="43" spans="2:10" ht="15.75" thickBot="1" x14ac:dyDescent="0.3">
      <c r="B43" s="35"/>
      <c r="C43" s="36"/>
      <c r="D43" s="36"/>
      <c r="E43" s="94" t="e">
        <f t="shared" si="0"/>
        <v>#N/A</v>
      </c>
      <c r="F43" s="49" t="e">
        <f t="shared" si="1"/>
        <v>#N/A</v>
      </c>
      <c r="G43" s="175" t="e">
        <f t="shared" si="2"/>
        <v>#N/A</v>
      </c>
      <c r="H43" s="181" t="e">
        <f t="shared" si="3"/>
        <v>#N/A</v>
      </c>
      <c r="I43" s="172" t="e">
        <f t="shared" si="4"/>
        <v>#N/A</v>
      </c>
      <c r="J43" s="152" t="e">
        <f t="shared" si="5"/>
        <v>#N/A</v>
      </c>
    </row>
    <row r="44" spans="2:10" ht="15.75" thickBot="1" x14ac:dyDescent="0.3">
      <c r="B44" s="35"/>
      <c r="C44" s="36"/>
      <c r="D44" s="36"/>
      <c r="E44" s="94" t="e">
        <f t="shared" si="0"/>
        <v>#N/A</v>
      </c>
      <c r="F44" s="49" t="e">
        <f t="shared" si="1"/>
        <v>#N/A</v>
      </c>
      <c r="G44" s="175" t="e">
        <f t="shared" si="2"/>
        <v>#N/A</v>
      </c>
      <c r="H44" s="181" t="e">
        <f t="shared" si="3"/>
        <v>#N/A</v>
      </c>
      <c r="I44" s="172" t="e">
        <f t="shared" si="4"/>
        <v>#N/A</v>
      </c>
      <c r="J44" s="152" t="e">
        <f t="shared" si="5"/>
        <v>#N/A</v>
      </c>
    </row>
    <row r="45" spans="2:10" ht="15.75" thickBot="1" x14ac:dyDescent="0.3">
      <c r="B45" s="35"/>
      <c r="C45" s="36"/>
      <c r="D45" s="36"/>
      <c r="E45" s="94" t="e">
        <f t="shared" si="0"/>
        <v>#N/A</v>
      </c>
      <c r="F45" s="49" t="e">
        <f t="shared" si="1"/>
        <v>#N/A</v>
      </c>
      <c r="G45" s="175" t="e">
        <f t="shared" si="2"/>
        <v>#N/A</v>
      </c>
      <c r="H45" s="181" t="e">
        <f t="shared" si="3"/>
        <v>#N/A</v>
      </c>
      <c r="I45" s="172" t="e">
        <f t="shared" si="4"/>
        <v>#N/A</v>
      </c>
      <c r="J45" s="152" t="e">
        <f t="shared" si="5"/>
        <v>#N/A</v>
      </c>
    </row>
    <row r="46" spans="2:10" ht="15.75" thickBot="1" x14ac:dyDescent="0.3">
      <c r="B46" s="35"/>
      <c r="C46" s="36"/>
      <c r="D46" s="36"/>
      <c r="E46" s="94" t="e">
        <f t="shared" si="0"/>
        <v>#N/A</v>
      </c>
      <c r="F46" s="49" t="e">
        <f t="shared" si="1"/>
        <v>#N/A</v>
      </c>
      <c r="G46" s="175" t="e">
        <f t="shared" si="2"/>
        <v>#N/A</v>
      </c>
      <c r="H46" s="181" t="e">
        <f t="shared" si="3"/>
        <v>#N/A</v>
      </c>
      <c r="I46" s="172" t="e">
        <f t="shared" si="4"/>
        <v>#N/A</v>
      </c>
      <c r="J46" s="152" t="e">
        <f t="shared" si="5"/>
        <v>#N/A</v>
      </c>
    </row>
    <row r="47" spans="2:10" ht="15.75" thickBot="1" x14ac:dyDescent="0.3">
      <c r="B47" s="35"/>
      <c r="C47" s="36"/>
      <c r="D47" s="36"/>
      <c r="E47" s="94" t="e">
        <f t="shared" si="0"/>
        <v>#N/A</v>
      </c>
      <c r="F47" s="49" t="e">
        <f t="shared" si="1"/>
        <v>#N/A</v>
      </c>
      <c r="G47" s="175" t="e">
        <f t="shared" si="2"/>
        <v>#N/A</v>
      </c>
      <c r="H47" s="181" t="e">
        <f t="shared" si="3"/>
        <v>#N/A</v>
      </c>
      <c r="I47" s="172" t="e">
        <f t="shared" si="4"/>
        <v>#N/A</v>
      </c>
      <c r="J47" s="152" t="e">
        <f t="shared" si="5"/>
        <v>#N/A</v>
      </c>
    </row>
    <row r="48" spans="2:10" ht="15.75" thickBot="1" x14ac:dyDescent="0.3">
      <c r="B48" s="35"/>
      <c r="C48" s="36"/>
      <c r="D48" s="36"/>
      <c r="E48" s="94" t="e">
        <f t="shared" si="0"/>
        <v>#N/A</v>
      </c>
      <c r="F48" s="49" t="e">
        <f t="shared" si="1"/>
        <v>#N/A</v>
      </c>
      <c r="G48" s="175" t="e">
        <f t="shared" si="2"/>
        <v>#N/A</v>
      </c>
      <c r="H48" s="181" t="e">
        <f t="shared" si="3"/>
        <v>#N/A</v>
      </c>
      <c r="I48" s="172" t="e">
        <f t="shared" si="4"/>
        <v>#N/A</v>
      </c>
      <c r="J48" s="152" t="e">
        <f t="shared" si="5"/>
        <v>#N/A</v>
      </c>
    </row>
    <row r="49" spans="2:10" ht="15.75" thickBot="1" x14ac:dyDescent="0.3">
      <c r="B49" s="35"/>
      <c r="C49" s="36"/>
      <c r="D49" s="36"/>
      <c r="E49" s="94" t="e">
        <f t="shared" si="0"/>
        <v>#N/A</v>
      </c>
      <c r="F49" s="49" t="e">
        <f t="shared" si="1"/>
        <v>#N/A</v>
      </c>
      <c r="G49" s="175" t="e">
        <f t="shared" si="2"/>
        <v>#N/A</v>
      </c>
      <c r="H49" s="181" t="e">
        <f t="shared" si="3"/>
        <v>#N/A</v>
      </c>
      <c r="I49" s="172" t="e">
        <f t="shared" si="4"/>
        <v>#N/A</v>
      </c>
      <c r="J49" s="152" t="e">
        <f t="shared" si="5"/>
        <v>#N/A</v>
      </c>
    </row>
    <row r="50" spans="2:10" ht="15.75" thickBot="1" x14ac:dyDescent="0.3">
      <c r="B50" s="35"/>
      <c r="C50" s="36"/>
      <c r="D50" s="36"/>
      <c r="E50" s="94" t="e">
        <f t="shared" si="0"/>
        <v>#N/A</v>
      </c>
      <c r="F50" s="49" t="e">
        <f t="shared" si="1"/>
        <v>#N/A</v>
      </c>
      <c r="G50" s="175" t="e">
        <f t="shared" si="2"/>
        <v>#N/A</v>
      </c>
      <c r="H50" s="181" t="e">
        <f t="shared" si="3"/>
        <v>#N/A</v>
      </c>
      <c r="I50" s="172" t="e">
        <f t="shared" si="4"/>
        <v>#N/A</v>
      </c>
      <c r="J50" s="152" t="e">
        <f t="shared" si="5"/>
        <v>#N/A</v>
      </c>
    </row>
    <row r="51" spans="2:10" ht="15.75" thickBot="1" x14ac:dyDescent="0.3">
      <c r="B51" s="35"/>
      <c r="C51" s="36"/>
      <c r="D51" s="36"/>
      <c r="E51" s="94" t="e">
        <f t="shared" si="0"/>
        <v>#N/A</v>
      </c>
      <c r="F51" s="49" t="e">
        <f t="shared" si="1"/>
        <v>#N/A</v>
      </c>
      <c r="G51" s="175" t="e">
        <f t="shared" si="2"/>
        <v>#N/A</v>
      </c>
      <c r="H51" s="181" t="e">
        <f t="shared" si="3"/>
        <v>#N/A</v>
      </c>
      <c r="I51" s="172" t="e">
        <f t="shared" si="4"/>
        <v>#N/A</v>
      </c>
      <c r="J51" s="152" t="e">
        <f t="shared" si="5"/>
        <v>#N/A</v>
      </c>
    </row>
    <row r="52" spans="2:10" ht="15.75" thickBot="1" x14ac:dyDescent="0.3">
      <c r="B52" s="35"/>
      <c r="C52" s="36"/>
      <c r="D52" s="36"/>
      <c r="E52" s="94" t="e">
        <f t="shared" si="0"/>
        <v>#N/A</v>
      </c>
      <c r="F52" s="49" t="e">
        <f t="shared" si="1"/>
        <v>#N/A</v>
      </c>
      <c r="G52" s="175" t="e">
        <f t="shared" si="2"/>
        <v>#N/A</v>
      </c>
      <c r="H52" s="181" t="e">
        <f t="shared" si="3"/>
        <v>#N/A</v>
      </c>
      <c r="I52" s="172" t="e">
        <f t="shared" si="4"/>
        <v>#N/A</v>
      </c>
      <c r="J52" s="152" t="e">
        <f t="shared" si="5"/>
        <v>#N/A</v>
      </c>
    </row>
    <row r="53" spans="2:10" ht="15.75" thickBot="1" x14ac:dyDescent="0.3">
      <c r="B53" s="35"/>
      <c r="C53" s="36"/>
      <c r="D53" s="36"/>
      <c r="E53" s="94" t="e">
        <f t="shared" si="0"/>
        <v>#N/A</v>
      </c>
      <c r="F53" s="49" t="e">
        <f t="shared" si="1"/>
        <v>#N/A</v>
      </c>
      <c r="G53" s="175" t="e">
        <f t="shared" si="2"/>
        <v>#N/A</v>
      </c>
      <c r="H53" s="181" t="e">
        <f t="shared" si="3"/>
        <v>#N/A</v>
      </c>
      <c r="I53" s="172" t="e">
        <f t="shared" si="4"/>
        <v>#N/A</v>
      </c>
      <c r="J53" s="152" t="e">
        <f t="shared" si="5"/>
        <v>#N/A</v>
      </c>
    </row>
    <row r="54" spans="2:10" ht="15.75" thickBot="1" x14ac:dyDescent="0.3">
      <c r="B54" s="35"/>
      <c r="C54" s="36"/>
      <c r="D54" s="36"/>
      <c r="E54" s="94" t="e">
        <f t="shared" si="0"/>
        <v>#N/A</v>
      </c>
      <c r="F54" s="49" t="e">
        <f t="shared" si="1"/>
        <v>#N/A</v>
      </c>
      <c r="G54" s="175" t="e">
        <f t="shared" si="2"/>
        <v>#N/A</v>
      </c>
      <c r="H54" s="181" t="e">
        <f t="shared" si="3"/>
        <v>#N/A</v>
      </c>
      <c r="I54" s="172" t="e">
        <f t="shared" si="4"/>
        <v>#N/A</v>
      </c>
      <c r="J54" s="152" t="e">
        <f t="shared" si="5"/>
        <v>#N/A</v>
      </c>
    </row>
    <row r="55" spans="2:10" ht="15.75" thickBot="1" x14ac:dyDescent="0.3">
      <c r="B55" s="35"/>
      <c r="C55" s="36"/>
      <c r="D55" s="36"/>
      <c r="E55" s="94" t="e">
        <f t="shared" si="0"/>
        <v>#N/A</v>
      </c>
      <c r="F55" s="49" t="e">
        <f t="shared" si="1"/>
        <v>#N/A</v>
      </c>
      <c r="G55" s="175" t="e">
        <f t="shared" si="2"/>
        <v>#N/A</v>
      </c>
      <c r="H55" s="181" t="e">
        <f t="shared" si="3"/>
        <v>#N/A</v>
      </c>
      <c r="I55" s="172" t="e">
        <f t="shared" si="4"/>
        <v>#N/A</v>
      </c>
      <c r="J55" s="152" t="e">
        <f t="shared" si="5"/>
        <v>#N/A</v>
      </c>
    </row>
    <row r="56" spans="2:10" ht="15.75" thickBot="1" x14ac:dyDescent="0.3">
      <c r="B56" s="35"/>
      <c r="C56" s="36"/>
      <c r="D56" s="36"/>
      <c r="E56" s="94" t="e">
        <f t="shared" si="0"/>
        <v>#N/A</v>
      </c>
      <c r="F56" s="49" t="e">
        <f t="shared" si="1"/>
        <v>#N/A</v>
      </c>
      <c r="G56" s="175" t="e">
        <f t="shared" si="2"/>
        <v>#N/A</v>
      </c>
      <c r="H56" s="181" t="e">
        <f t="shared" si="3"/>
        <v>#N/A</v>
      </c>
      <c r="I56" s="172" t="e">
        <f t="shared" si="4"/>
        <v>#N/A</v>
      </c>
      <c r="J56" s="152" t="e">
        <f t="shared" si="5"/>
        <v>#N/A</v>
      </c>
    </row>
    <row r="57" spans="2:10" ht="15.75" thickBot="1" x14ac:dyDescent="0.3">
      <c r="B57" s="35"/>
      <c r="C57" s="36"/>
      <c r="D57" s="36"/>
      <c r="E57" s="94" t="e">
        <f t="shared" si="0"/>
        <v>#N/A</v>
      </c>
      <c r="F57" s="49" t="e">
        <f t="shared" si="1"/>
        <v>#N/A</v>
      </c>
      <c r="G57" s="175" t="e">
        <f t="shared" si="2"/>
        <v>#N/A</v>
      </c>
      <c r="H57" s="181" t="e">
        <f t="shared" si="3"/>
        <v>#N/A</v>
      </c>
      <c r="I57" s="172" t="e">
        <f t="shared" si="4"/>
        <v>#N/A</v>
      </c>
      <c r="J57" s="152" t="e">
        <f t="shared" si="5"/>
        <v>#N/A</v>
      </c>
    </row>
    <row r="58" spans="2:10" ht="15.75" thickBot="1" x14ac:dyDescent="0.3">
      <c r="B58" s="35"/>
      <c r="C58" s="36"/>
      <c r="D58" s="36"/>
      <c r="E58" s="94" t="e">
        <f t="shared" si="0"/>
        <v>#N/A</v>
      </c>
      <c r="F58" s="49" t="e">
        <f t="shared" si="1"/>
        <v>#N/A</v>
      </c>
      <c r="G58" s="175" t="e">
        <f t="shared" si="2"/>
        <v>#N/A</v>
      </c>
      <c r="H58" s="181" t="e">
        <f t="shared" si="3"/>
        <v>#N/A</v>
      </c>
      <c r="I58" s="172" t="e">
        <f t="shared" si="4"/>
        <v>#N/A</v>
      </c>
      <c r="J58" s="152" t="e">
        <f t="shared" si="5"/>
        <v>#N/A</v>
      </c>
    </row>
    <row r="59" spans="2:10" ht="15.75" thickBot="1" x14ac:dyDescent="0.3">
      <c r="B59" s="35"/>
      <c r="C59" s="36"/>
      <c r="D59" s="36"/>
      <c r="E59" s="94" t="e">
        <f t="shared" si="0"/>
        <v>#N/A</v>
      </c>
      <c r="F59" s="49" t="e">
        <f t="shared" si="1"/>
        <v>#N/A</v>
      </c>
      <c r="G59" s="175" t="e">
        <f t="shared" si="2"/>
        <v>#N/A</v>
      </c>
      <c r="H59" s="181" t="e">
        <f t="shared" si="3"/>
        <v>#N/A</v>
      </c>
      <c r="I59" s="172" t="e">
        <f t="shared" si="4"/>
        <v>#N/A</v>
      </c>
      <c r="J59" s="152" t="e">
        <f t="shared" si="5"/>
        <v>#N/A</v>
      </c>
    </row>
    <row r="60" spans="2:10" ht="15.75" thickBot="1" x14ac:dyDescent="0.3">
      <c r="B60" s="35"/>
      <c r="C60" s="36"/>
      <c r="D60" s="36"/>
      <c r="E60" s="94" t="e">
        <f t="shared" si="0"/>
        <v>#N/A</v>
      </c>
      <c r="F60" s="49" t="e">
        <f t="shared" si="1"/>
        <v>#N/A</v>
      </c>
      <c r="G60" s="175" t="e">
        <f t="shared" si="2"/>
        <v>#N/A</v>
      </c>
      <c r="H60" s="181" t="e">
        <f t="shared" si="3"/>
        <v>#N/A</v>
      </c>
      <c r="I60" s="172" t="e">
        <f t="shared" si="4"/>
        <v>#N/A</v>
      </c>
      <c r="J60" s="152" t="e">
        <f t="shared" si="5"/>
        <v>#N/A</v>
      </c>
    </row>
    <row r="61" spans="2:10" ht="15.75" thickBot="1" x14ac:dyDescent="0.3">
      <c r="B61" s="35"/>
      <c r="C61" s="36"/>
      <c r="D61" s="36"/>
      <c r="E61" s="94" t="e">
        <f t="shared" si="0"/>
        <v>#N/A</v>
      </c>
      <c r="F61" s="49" t="e">
        <f t="shared" si="1"/>
        <v>#N/A</v>
      </c>
      <c r="G61" s="175" t="e">
        <f t="shared" si="2"/>
        <v>#N/A</v>
      </c>
      <c r="H61" s="181" t="e">
        <f t="shared" si="3"/>
        <v>#N/A</v>
      </c>
      <c r="I61" s="172" t="e">
        <f t="shared" si="4"/>
        <v>#N/A</v>
      </c>
      <c r="J61" s="152" t="e">
        <f t="shared" si="5"/>
        <v>#N/A</v>
      </c>
    </row>
    <row r="62" spans="2:10" ht="15.75" thickBot="1" x14ac:dyDescent="0.3">
      <c r="B62" s="35"/>
      <c r="C62" s="36"/>
      <c r="D62" s="36"/>
      <c r="E62" s="94" t="e">
        <f t="shared" si="0"/>
        <v>#N/A</v>
      </c>
      <c r="F62" s="49" t="e">
        <f t="shared" si="1"/>
        <v>#N/A</v>
      </c>
      <c r="G62" s="175" t="e">
        <f t="shared" si="2"/>
        <v>#N/A</v>
      </c>
      <c r="H62" s="181" t="e">
        <f t="shared" si="3"/>
        <v>#N/A</v>
      </c>
      <c r="I62" s="172" t="e">
        <f t="shared" si="4"/>
        <v>#N/A</v>
      </c>
      <c r="J62" s="152" t="e">
        <f t="shared" si="5"/>
        <v>#N/A</v>
      </c>
    </row>
    <row r="63" spans="2:10" ht="15.75" thickBot="1" x14ac:dyDescent="0.3">
      <c r="B63" s="35"/>
      <c r="C63" s="36"/>
      <c r="D63" s="36"/>
      <c r="E63" s="94" t="e">
        <f t="shared" si="0"/>
        <v>#N/A</v>
      </c>
      <c r="F63" s="49" t="e">
        <f t="shared" si="1"/>
        <v>#N/A</v>
      </c>
      <c r="G63" s="175" t="e">
        <f t="shared" si="2"/>
        <v>#N/A</v>
      </c>
      <c r="H63" s="181" t="e">
        <f t="shared" si="3"/>
        <v>#N/A</v>
      </c>
      <c r="I63" s="172" t="e">
        <f t="shared" si="4"/>
        <v>#N/A</v>
      </c>
      <c r="J63" s="152" t="e">
        <f t="shared" si="5"/>
        <v>#N/A</v>
      </c>
    </row>
    <row r="64" spans="2:10" ht="15.75" thickBot="1" x14ac:dyDescent="0.3">
      <c r="B64" s="35"/>
      <c r="C64" s="36"/>
      <c r="D64" s="36"/>
      <c r="E64" s="94" t="e">
        <f t="shared" si="0"/>
        <v>#N/A</v>
      </c>
      <c r="F64" s="49" t="e">
        <f t="shared" si="1"/>
        <v>#N/A</v>
      </c>
      <c r="G64" s="175" t="e">
        <f t="shared" si="2"/>
        <v>#N/A</v>
      </c>
      <c r="H64" s="181" t="e">
        <f t="shared" si="3"/>
        <v>#N/A</v>
      </c>
      <c r="I64" s="172" t="e">
        <f t="shared" si="4"/>
        <v>#N/A</v>
      </c>
      <c r="J64" s="152" t="e">
        <f t="shared" si="5"/>
        <v>#N/A</v>
      </c>
    </row>
    <row r="65" spans="2:10" ht="15.75" thickBot="1" x14ac:dyDescent="0.3">
      <c r="B65" s="35"/>
      <c r="C65" s="36"/>
      <c r="D65" s="36"/>
      <c r="E65" s="94" t="e">
        <f t="shared" si="0"/>
        <v>#N/A</v>
      </c>
      <c r="F65" s="49" t="e">
        <f t="shared" si="1"/>
        <v>#N/A</v>
      </c>
      <c r="G65" s="175" t="e">
        <f t="shared" si="2"/>
        <v>#N/A</v>
      </c>
      <c r="H65" s="181" t="e">
        <f t="shared" si="3"/>
        <v>#N/A</v>
      </c>
      <c r="I65" s="172" t="e">
        <f t="shared" si="4"/>
        <v>#N/A</v>
      </c>
      <c r="J65" s="152" t="e">
        <f t="shared" si="5"/>
        <v>#N/A</v>
      </c>
    </row>
    <row r="66" spans="2:10" ht="15.75" thickBot="1" x14ac:dyDescent="0.3">
      <c r="B66" s="35"/>
      <c r="C66" s="36"/>
      <c r="D66" s="36"/>
      <c r="E66" s="94" t="e">
        <f t="shared" si="0"/>
        <v>#N/A</v>
      </c>
      <c r="F66" s="49" t="e">
        <f t="shared" si="1"/>
        <v>#N/A</v>
      </c>
      <c r="G66" s="175" t="e">
        <f t="shared" si="2"/>
        <v>#N/A</v>
      </c>
      <c r="H66" s="181" t="e">
        <f t="shared" si="3"/>
        <v>#N/A</v>
      </c>
      <c r="I66" s="172" t="e">
        <f t="shared" si="4"/>
        <v>#N/A</v>
      </c>
      <c r="J66" s="152" t="e">
        <f t="shared" si="5"/>
        <v>#N/A</v>
      </c>
    </row>
    <row r="67" spans="2:10" ht="15.75" thickBot="1" x14ac:dyDescent="0.3">
      <c r="B67" s="35"/>
      <c r="C67" s="36"/>
      <c r="D67" s="36"/>
      <c r="E67" s="94" t="e">
        <f t="shared" si="0"/>
        <v>#N/A</v>
      </c>
      <c r="F67" s="49" t="e">
        <f t="shared" si="1"/>
        <v>#N/A</v>
      </c>
      <c r="G67" s="175" t="e">
        <f t="shared" si="2"/>
        <v>#N/A</v>
      </c>
      <c r="H67" s="181" t="e">
        <f t="shared" si="3"/>
        <v>#N/A</v>
      </c>
      <c r="I67" s="172" t="e">
        <f t="shared" si="4"/>
        <v>#N/A</v>
      </c>
      <c r="J67" s="152" t="e">
        <f t="shared" si="5"/>
        <v>#N/A</v>
      </c>
    </row>
    <row r="68" spans="2:10" ht="15.75" thickBot="1" x14ac:dyDescent="0.3">
      <c r="B68" s="35"/>
      <c r="C68" s="36"/>
      <c r="D68" s="36"/>
      <c r="E68" s="94" t="e">
        <f t="shared" si="0"/>
        <v>#N/A</v>
      </c>
      <c r="F68" s="49" t="e">
        <f t="shared" si="1"/>
        <v>#N/A</v>
      </c>
      <c r="G68" s="175" t="e">
        <f t="shared" si="2"/>
        <v>#N/A</v>
      </c>
      <c r="H68" s="181" t="e">
        <f t="shared" si="3"/>
        <v>#N/A</v>
      </c>
      <c r="I68" s="172" t="e">
        <f t="shared" si="4"/>
        <v>#N/A</v>
      </c>
      <c r="J68" s="152" t="e">
        <f t="shared" si="5"/>
        <v>#N/A</v>
      </c>
    </row>
    <row r="69" spans="2:10" ht="15.75" thickBot="1" x14ac:dyDescent="0.3">
      <c r="B69" s="35"/>
      <c r="C69" s="36"/>
      <c r="D69" s="36"/>
      <c r="E69" s="94" t="e">
        <f t="shared" si="0"/>
        <v>#N/A</v>
      </c>
      <c r="F69" s="49" t="e">
        <f t="shared" si="1"/>
        <v>#N/A</v>
      </c>
      <c r="G69" s="175" t="e">
        <f t="shared" si="2"/>
        <v>#N/A</v>
      </c>
      <c r="H69" s="181" t="e">
        <f t="shared" si="3"/>
        <v>#N/A</v>
      </c>
      <c r="I69" s="172" t="e">
        <f t="shared" si="4"/>
        <v>#N/A</v>
      </c>
      <c r="J69" s="152" t="e">
        <f t="shared" si="5"/>
        <v>#N/A</v>
      </c>
    </row>
    <row r="70" spans="2:10" ht="15.75" thickBot="1" x14ac:dyDescent="0.3">
      <c r="B70" s="35"/>
      <c r="C70" s="36"/>
      <c r="D70" s="36"/>
      <c r="E70" s="94" t="e">
        <f t="shared" si="0"/>
        <v>#N/A</v>
      </c>
      <c r="F70" s="49" t="e">
        <f t="shared" si="1"/>
        <v>#N/A</v>
      </c>
      <c r="G70" s="175" t="e">
        <f t="shared" si="2"/>
        <v>#N/A</v>
      </c>
      <c r="H70" s="181" t="e">
        <f t="shared" si="3"/>
        <v>#N/A</v>
      </c>
      <c r="I70" s="172" t="e">
        <f t="shared" si="4"/>
        <v>#N/A</v>
      </c>
      <c r="J70" s="152" t="e">
        <f t="shared" si="5"/>
        <v>#N/A</v>
      </c>
    </row>
    <row r="71" spans="2:10" ht="15.75" thickBot="1" x14ac:dyDescent="0.3">
      <c r="B71" s="35"/>
      <c r="C71" s="36"/>
      <c r="D71" s="36"/>
      <c r="E71" s="94" t="e">
        <f t="shared" si="0"/>
        <v>#N/A</v>
      </c>
      <c r="F71" s="49" t="e">
        <f t="shared" si="1"/>
        <v>#N/A</v>
      </c>
      <c r="G71" s="175" t="e">
        <f t="shared" si="2"/>
        <v>#N/A</v>
      </c>
      <c r="H71" s="181" t="e">
        <f t="shared" si="3"/>
        <v>#N/A</v>
      </c>
      <c r="I71" s="172" t="e">
        <f t="shared" si="4"/>
        <v>#N/A</v>
      </c>
      <c r="J71" s="152" t="e">
        <f t="shared" si="5"/>
        <v>#N/A</v>
      </c>
    </row>
    <row r="72" spans="2:10" ht="15.75" thickBot="1" x14ac:dyDescent="0.3">
      <c r="B72" s="35"/>
      <c r="C72" s="36"/>
      <c r="D72" s="36"/>
      <c r="E72" s="94" t="e">
        <f t="shared" si="0"/>
        <v>#N/A</v>
      </c>
      <c r="F72" s="49" t="e">
        <f t="shared" si="1"/>
        <v>#N/A</v>
      </c>
      <c r="G72" s="175" t="e">
        <f t="shared" si="2"/>
        <v>#N/A</v>
      </c>
      <c r="H72" s="181" t="e">
        <f t="shared" si="3"/>
        <v>#N/A</v>
      </c>
      <c r="I72" s="172" t="e">
        <f t="shared" si="4"/>
        <v>#N/A</v>
      </c>
      <c r="J72" s="152" t="e">
        <f t="shared" si="5"/>
        <v>#N/A</v>
      </c>
    </row>
    <row r="73" spans="2:10" ht="15.75" thickBot="1" x14ac:dyDescent="0.3">
      <c r="B73" s="35"/>
      <c r="C73" s="36"/>
      <c r="D73" s="36"/>
      <c r="E73" s="94" t="e">
        <f t="shared" si="0"/>
        <v>#N/A</v>
      </c>
      <c r="F73" s="49" t="e">
        <f t="shared" si="1"/>
        <v>#N/A</v>
      </c>
      <c r="G73" s="175" t="e">
        <f t="shared" si="2"/>
        <v>#N/A</v>
      </c>
      <c r="H73" s="181" t="e">
        <f t="shared" si="3"/>
        <v>#N/A</v>
      </c>
      <c r="I73" s="172" t="e">
        <f t="shared" si="4"/>
        <v>#N/A</v>
      </c>
      <c r="J73" s="152" t="e">
        <f t="shared" si="5"/>
        <v>#N/A</v>
      </c>
    </row>
    <row r="74" spans="2:10" ht="15.75" thickBot="1" x14ac:dyDescent="0.3">
      <c r="B74" s="35"/>
      <c r="C74" s="36"/>
      <c r="D74" s="36"/>
      <c r="E74" s="94" t="e">
        <f t="shared" si="0"/>
        <v>#N/A</v>
      </c>
      <c r="F74" s="49" t="e">
        <f t="shared" si="1"/>
        <v>#N/A</v>
      </c>
      <c r="G74" s="175" t="e">
        <f t="shared" si="2"/>
        <v>#N/A</v>
      </c>
      <c r="H74" s="181" t="e">
        <f t="shared" si="3"/>
        <v>#N/A</v>
      </c>
      <c r="I74" s="172" t="e">
        <f t="shared" si="4"/>
        <v>#N/A</v>
      </c>
      <c r="J74" s="152" t="e">
        <f t="shared" si="5"/>
        <v>#N/A</v>
      </c>
    </row>
    <row r="75" spans="2:10" ht="15.75" thickBot="1" x14ac:dyDescent="0.3">
      <c r="B75" s="35"/>
      <c r="C75" s="36"/>
      <c r="D75" s="36"/>
      <c r="E75" s="94" t="e">
        <f t="shared" si="0"/>
        <v>#N/A</v>
      </c>
      <c r="F75" s="49" t="e">
        <f t="shared" si="1"/>
        <v>#N/A</v>
      </c>
      <c r="G75" s="175" t="e">
        <f t="shared" si="2"/>
        <v>#N/A</v>
      </c>
      <c r="H75" s="181" t="e">
        <f t="shared" si="3"/>
        <v>#N/A</v>
      </c>
      <c r="I75" s="172" t="e">
        <f t="shared" si="4"/>
        <v>#N/A</v>
      </c>
      <c r="J75" s="152" t="e">
        <f t="shared" si="5"/>
        <v>#N/A</v>
      </c>
    </row>
    <row r="76" spans="2:10" ht="15.75" thickBot="1" x14ac:dyDescent="0.3">
      <c r="B76" s="35"/>
      <c r="C76" s="36"/>
      <c r="D76" s="36"/>
      <c r="E76" s="94" t="e">
        <f t="shared" si="0"/>
        <v>#N/A</v>
      </c>
      <c r="F76" s="49" t="e">
        <f t="shared" si="1"/>
        <v>#N/A</v>
      </c>
      <c r="G76" s="175" t="e">
        <f t="shared" si="2"/>
        <v>#N/A</v>
      </c>
      <c r="H76" s="181" t="e">
        <f t="shared" si="3"/>
        <v>#N/A</v>
      </c>
      <c r="I76" s="172" t="e">
        <f t="shared" si="4"/>
        <v>#N/A</v>
      </c>
      <c r="J76" s="152" t="e">
        <f t="shared" si="5"/>
        <v>#N/A</v>
      </c>
    </row>
    <row r="77" spans="2:10" ht="15.75" thickBot="1" x14ac:dyDescent="0.3">
      <c r="B77" s="35"/>
      <c r="C77" s="36"/>
      <c r="D77" s="36"/>
      <c r="E77" s="94" t="e">
        <f t="shared" si="0"/>
        <v>#N/A</v>
      </c>
      <c r="F77" s="49" t="e">
        <f t="shared" si="1"/>
        <v>#N/A</v>
      </c>
      <c r="G77" s="175" t="e">
        <f t="shared" si="2"/>
        <v>#N/A</v>
      </c>
      <c r="H77" s="181" t="e">
        <f t="shared" si="3"/>
        <v>#N/A</v>
      </c>
      <c r="I77" s="172" t="e">
        <f t="shared" si="4"/>
        <v>#N/A</v>
      </c>
      <c r="J77" s="152" t="e">
        <f t="shared" si="5"/>
        <v>#N/A</v>
      </c>
    </row>
    <row r="78" spans="2:10" ht="15.75" thickBot="1" x14ac:dyDescent="0.3">
      <c r="B78" s="35"/>
      <c r="C78" s="36"/>
      <c r="D78" s="36"/>
      <c r="E78" s="94" t="e">
        <f t="shared" si="0"/>
        <v>#N/A</v>
      </c>
      <c r="F78" s="49" t="e">
        <f t="shared" si="1"/>
        <v>#N/A</v>
      </c>
      <c r="G78" s="175" t="e">
        <f t="shared" si="2"/>
        <v>#N/A</v>
      </c>
      <c r="H78" s="181" t="e">
        <f t="shared" si="3"/>
        <v>#N/A</v>
      </c>
      <c r="I78" s="172" t="e">
        <f t="shared" si="4"/>
        <v>#N/A</v>
      </c>
      <c r="J78" s="152" t="e">
        <f t="shared" si="5"/>
        <v>#N/A</v>
      </c>
    </row>
    <row r="79" spans="2:10" ht="15.75" thickBot="1" x14ac:dyDescent="0.3">
      <c r="B79" s="35"/>
      <c r="C79" s="36"/>
      <c r="D79" s="36"/>
      <c r="E79" s="94" t="e">
        <f t="shared" si="0"/>
        <v>#N/A</v>
      </c>
      <c r="F79" s="49" t="e">
        <f t="shared" si="1"/>
        <v>#N/A</v>
      </c>
      <c r="G79" s="175" t="e">
        <f t="shared" si="2"/>
        <v>#N/A</v>
      </c>
      <c r="H79" s="181" t="e">
        <f t="shared" si="3"/>
        <v>#N/A</v>
      </c>
      <c r="I79" s="172" t="e">
        <f t="shared" si="4"/>
        <v>#N/A</v>
      </c>
      <c r="J79" s="152" t="e">
        <f t="shared" si="5"/>
        <v>#N/A</v>
      </c>
    </row>
    <row r="80" spans="2:10" ht="15.75" thickBot="1" x14ac:dyDescent="0.3">
      <c r="B80" s="35"/>
      <c r="C80" s="36"/>
      <c r="D80" s="36"/>
      <c r="E80" s="94" t="e">
        <f t="shared" si="0"/>
        <v>#N/A</v>
      </c>
      <c r="F80" s="49" t="e">
        <f t="shared" si="1"/>
        <v>#N/A</v>
      </c>
      <c r="G80" s="175" t="e">
        <f t="shared" si="2"/>
        <v>#N/A</v>
      </c>
      <c r="H80" s="181" t="e">
        <f t="shared" si="3"/>
        <v>#N/A</v>
      </c>
      <c r="I80" s="172" t="e">
        <f t="shared" si="4"/>
        <v>#N/A</v>
      </c>
      <c r="J80" s="152" t="e">
        <f t="shared" si="5"/>
        <v>#N/A</v>
      </c>
    </row>
    <row r="81" spans="2:10" ht="15.75" thickBot="1" x14ac:dyDescent="0.3">
      <c r="B81" s="35"/>
      <c r="C81" s="36"/>
      <c r="D81" s="36"/>
      <c r="E81" s="94" t="e">
        <f t="shared" si="0"/>
        <v>#N/A</v>
      </c>
      <c r="F81" s="49" t="e">
        <f t="shared" si="1"/>
        <v>#N/A</v>
      </c>
      <c r="G81" s="175" t="e">
        <f t="shared" si="2"/>
        <v>#N/A</v>
      </c>
      <c r="H81" s="181" t="e">
        <f t="shared" si="3"/>
        <v>#N/A</v>
      </c>
      <c r="I81" s="172" t="e">
        <f t="shared" si="4"/>
        <v>#N/A</v>
      </c>
      <c r="J81" s="152" t="e">
        <f t="shared" si="5"/>
        <v>#N/A</v>
      </c>
    </row>
    <row r="82" spans="2:10" ht="15.75" thickBot="1" x14ac:dyDescent="0.3">
      <c r="B82" s="35"/>
      <c r="C82" s="36"/>
      <c r="D82" s="36"/>
      <c r="E82" s="94" t="e">
        <f t="shared" si="0"/>
        <v>#N/A</v>
      </c>
      <c r="F82" s="49" t="e">
        <f t="shared" si="1"/>
        <v>#N/A</v>
      </c>
      <c r="G82" s="175" t="e">
        <f t="shared" si="2"/>
        <v>#N/A</v>
      </c>
      <c r="H82" s="181" t="e">
        <f t="shared" si="3"/>
        <v>#N/A</v>
      </c>
      <c r="I82" s="172" t="e">
        <f t="shared" si="4"/>
        <v>#N/A</v>
      </c>
      <c r="J82" s="152" t="e">
        <f t="shared" si="5"/>
        <v>#N/A</v>
      </c>
    </row>
    <row r="83" spans="2:10" ht="15.75" thickBot="1" x14ac:dyDescent="0.3">
      <c r="B83" s="35"/>
      <c r="C83" s="36"/>
      <c r="D83" s="36"/>
      <c r="E83" s="94" t="e">
        <f t="shared" si="0"/>
        <v>#N/A</v>
      </c>
      <c r="F83" s="49" t="e">
        <f t="shared" si="1"/>
        <v>#N/A</v>
      </c>
      <c r="G83" s="175" t="e">
        <f t="shared" si="2"/>
        <v>#N/A</v>
      </c>
      <c r="H83" s="181" t="e">
        <f t="shared" si="3"/>
        <v>#N/A</v>
      </c>
      <c r="I83" s="172" t="e">
        <f t="shared" si="4"/>
        <v>#N/A</v>
      </c>
      <c r="J83" s="152" t="e">
        <f t="shared" si="5"/>
        <v>#N/A</v>
      </c>
    </row>
    <row r="84" spans="2:10" ht="15.75" thickBot="1" x14ac:dyDescent="0.3">
      <c r="B84" s="35"/>
      <c r="C84" s="36"/>
      <c r="D84" s="36"/>
      <c r="E84" s="94" t="e">
        <f t="shared" si="0"/>
        <v>#N/A</v>
      </c>
      <c r="F84" s="49" t="e">
        <f t="shared" si="1"/>
        <v>#N/A</v>
      </c>
      <c r="G84" s="175" t="e">
        <f t="shared" si="2"/>
        <v>#N/A</v>
      </c>
      <c r="H84" s="181" t="e">
        <f t="shared" si="3"/>
        <v>#N/A</v>
      </c>
      <c r="I84" s="172" t="e">
        <f t="shared" si="4"/>
        <v>#N/A</v>
      </c>
      <c r="J84" s="152" t="e">
        <f t="shared" si="5"/>
        <v>#N/A</v>
      </c>
    </row>
    <row r="85" spans="2:10" ht="15.75" thickBot="1" x14ac:dyDescent="0.3">
      <c r="B85" s="35"/>
      <c r="C85" s="36"/>
      <c r="D85" s="36"/>
      <c r="E85" s="94" t="e">
        <f t="shared" si="0"/>
        <v>#N/A</v>
      </c>
      <c r="F85" s="49" t="e">
        <f t="shared" si="1"/>
        <v>#N/A</v>
      </c>
      <c r="G85" s="175" t="e">
        <f t="shared" si="2"/>
        <v>#N/A</v>
      </c>
      <c r="H85" s="181" t="e">
        <f t="shared" si="3"/>
        <v>#N/A</v>
      </c>
      <c r="I85" s="172" t="e">
        <f t="shared" si="4"/>
        <v>#N/A</v>
      </c>
      <c r="J85" s="152" t="e">
        <f t="shared" si="5"/>
        <v>#N/A</v>
      </c>
    </row>
    <row r="86" spans="2:10" ht="15.75" thickBot="1" x14ac:dyDescent="0.3">
      <c r="B86" s="35"/>
      <c r="C86" s="36"/>
      <c r="D86" s="36"/>
      <c r="E86" s="94" t="e">
        <f t="shared" si="0"/>
        <v>#N/A</v>
      </c>
      <c r="F86" s="49" t="e">
        <f t="shared" si="1"/>
        <v>#N/A</v>
      </c>
      <c r="G86" s="175" t="e">
        <f t="shared" si="2"/>
        <v>#N/A</v>
      </c>
      <c r="H86" s="181" t="e">
        <f t="shared" si="3"/>
        <v>#N/A</v>
      </c>
      <c r="I86" s="172" t="e">
        <f t="shared" si="4"/>
        <v>#N/A</v>
      </c>
      <c r="J86" s="152" t="e">
        <f t="shared" si="5"/>
        <v>#N/A</v>
      </c>
    </row>
    <row r="87" spans="2:10" ht="15.75" thickBot="1" x14ac:dyDescent="0.3">
      <c r="B87" s="35"/>
      <c r="C87" s="36"/>
      <c r="D87" s="36"/>
      <c r="E87" s="94" t="e">
        <f t="shared" si="0"/>
        <v>#N/A</v>
      </c>
      <c r="F87" s="49" t="e">
        <f t="shared" si="1"/>
        <v>#N/A</v>
      </c>
      <c r="G87" s="175" t="e">
        <f t="shared" si="2"/>
        <v>#N/A</v>
      </c>
      <c r="H87" s="181" t="e">
        <f t="shared" si="3"/>
        <v>#N/A</v>
      </c>
      <c r="I87" s="172" t="e">
        <f t="shared" si="4"/>
        <v>#N/A</v>
      </c>
      <c r="J87" s="152" t="e">
        <f t="shared" si="5"/>
        <v>#N/A</v>
      </c>
    </row>
    <row r="88" spans="2:10" ht="15.75" thickBot="1" x14ac:dyDescent="0.3">
      <c r="B88" s="35"/>
      <c r="C88" s="36"/>
      <c r="D88" s="36"/>
      <c r="E88" s="94" t="e">
        <f t="shared" si="0"/>
        <v>#N/A</v>
      </c>
      <c r="F88" s="49" t="e">
        <f t="shared" si="1"/>
        <v>#N/A</v>
      </c>
      <c r="G88" s="175" t="e">
        <f t="shared" si="2"/>
        <v>#N/A</v>
      </c>
      <c r="H88" s="181" t="e">
        <f t="shared" si="3"/>
        <v>#N/A</v>
      </c>
      <c r="I88" s="172" t="e">
        <f t="shared" si="4"/>
        <v>#N/A</v>
      </c>
      <c r="J88" s="152" t="e">
        <f t="shared" si="5"/>
        <v>#N/A</v>
      </c>
    </row>
    <row r="89" spans="2:10" ht="15.75" thickBot="1" x14ac:dyDescent="0.3">
      <c r="B89" s="35"/>
      <c r="C89" s="36"/>
      <c r="D89" s="36"/>
      <c r="E89" s="94" t="e">
        <f t="shared" si="0"/>
        <v>#N/A</v>
      </c>
      <c r="F89" s="49" t="e">
        <f t="shared" si="1"/>
        <v>#N/A</v>
      </c>
      <c r="G89" s="175" t="e">
        <f t="shared" si="2"/>
        <v>#N/A</v>
      </c>
      <c r="H89" s="181" t="e">
        <f t="shared" si="3"/>
        <v>#N/A</v>
      </c>
      <c r="I89" s="172" t="e">
        <f t="shared" si="4"/>
        <v>#N/A</v>
      </c>
      <c r="J89" s="152" t="e">
        <f t="shared" si="5"/>
        <v>#N/A</v>
      </c>
    </row>
    <row r="90" spans="2:10" ht="15.75" thickBot="1" x14ac:dyDescent="0.3">
      <c r="B90" s="35"/>
      <c r="C90" s="36"/>
      <c r="D90" s="36"/>
      <c r="E90" s="94" t="e">
        <f t="shared" si="0"/>
        <v>#N/A</v>
      </c>
      <c r="F90" s="49" t="e">
        <f t="shared" si="1"/>
        <v>#N/A</v>
      </c>
      <c r="G90" s="175" t="e">
        <f t="shared" si="2"/>
        <v>#N/A</v>
      </c>
      <c r="H90" s="181" t="e">
        <f t="shared" si="3"/>
        <v>#N/A</v>
      </c>
      <c r="I90" s="172" t="e">
        <f t="shared" si="4"/>
        <v>#N/A</v>
      </c>
      <c r="J90" s="152" t="e">
        <f t="shared" si="5"/>
        <v>#N/A</v>
      </c>
    </row>
    <row r="91" spans="2:10" ht="15.75" thickBot="1" x14ac:dyDescent="0.3">
      <c r="B91" s="35"/>
      <c r="C91" s="36"/>
      <c r="D91" s="36"/>
      <c r="E91" s="94" t="e">
        <f t="shared" ref="E91:E154" si="6">VLOOKUP(D91,$D$17:$J$22,2,FALSE)</f>
        <v>#N/A</v>
      </c>
      <c r="F91" s="49" t="e">
        <f t="shared" ref="F91:F154" si="7">VLOOKUP(D91,$D$17:$J$22,3,FALSE)</f>
        <v>#N/A</v>
      </c>
      <c r="G91" s="175" t="e">
        <f t="shared" ref="G91:G154" si="8">VLOOKUP(D91,$D$17:$J$22,4,FALSE)</f>
        <v>#N/A</v>
      </c>
      <c r="H91" s="181" t="e">
        <f t="shared" ref="H91:H154" si="9">VLOOKUP(D91,$D$17:$J$22,5,FALSE)</f>
        <v>#N/A</v>
      </c>
      <c r="I91" s="172" t="e">
        <f t="shared" ref="I91:I154" si="10">VLOOKUP(D91,$D$17:$J$22,6,FALSE)</f>
        <v>#N/A</v>
      </c>
      <c r="J91" s="152" t="e">
        <f t="shared" ref="J91:J154" si="11">VLOOKUP(D91,$D$17:$J$22,7,FALSE)</f>
        <v>#N/A</v>
      </c>
    </row>
    <row r="92" spans="2:10" ht="15.75" thickBot="1" x14ac:dyDescent="0.3">
      <c r="B92" s="35"/>
      <c r="C92" s="36"/>
      <c r="D92" s="36"/>
      <c r="E92" s="94" t="e">
        <f t="shared" si="6"/>
        <v>#N/A</v>
      </c>
      <c r="F92" s="49" t="e">
        <f t="shared" si="7"/>
        <v>#N/A</v>
      </c>
      <c r="G92" s="175" t="e">
        <f t="shared" si="8"/>
        <v>#N/A</v>
      </c>
      <c r="H92" s="181" t="e">
        <f t="shared" si="9"/>
        <v>#N/A</v>
      </c>
      <c r="I92" s="172" t="e">
        <f t="shared" si="10"/>
        <v>#N/A</v>
      </c>
      <c r="J92" s="152" t="e">
        <f t="shared" si="11"/>
        <v>#N/A</v>
      </c>
    </row>
    <row r="93" spans="2:10" ht="15.75" thickBot="1" x14ac:dyDescent="0.3">
      <c r="B93" s="35"/>
      <c r="C93" s="36"/>
      <c r="D93" s="36"/>
      <c r="E93" s="94" t="e">
        <f t="shared" si="6"/>
        <v>#N/A</v>
      </c>
      <c r="F93" s="49" t="e">
        <f t="shared" si="7"/>
        <v>#N/A</v>
      </c>
      <c r="G93" s="175" t="e">
        <f t="shared" si="8"/>
        <v>#N/A</v>
      </c>
      <c r="H93" s="181" t="e">
        <f t="shared" si="9"/>
        <v>#N/A</v>
      </c>
      <c r="I93" s="172" t="e">
        <f t="shared" si="10"/>
        <v>#N/A</v>
      </c>
      <c r="J93" s="152" t="e">
        <f t="shared" si="11"/>
        <v>#N/A</v>
      </c>
    </row>
    <row r="94" spans="2:10" ht="15.75" thickBot="1" x14ac:dyDescent="0.3">
      <c r="B94" s="35"/>
      <c r="C94" s="36"/>
      <c r="D94" s="36"/>
      <c r="E94" s="94" t="e">
        <f t="shared" si="6"/>
        <v>#N/A</v>
      </c>
      <c r="F94" s="49" t="e">
        <f t="shared" si="7"/>
        <v>#N/A</v>
      </c>
      <c r="G94" s="175" t="e">
        <f t="shared" si="8"/>
        <v>#N/A</v>
      </c>
      <c r="H94" s="181" t="e">
        <f t="shared" si="9"/>
        <v>#N/A</v>
      </c>
      <c r="I94" s="172" t="e">
        <f t="shared" si="10"/>
        <v>#N/A</v>
      </c>
      <c r="J94" s="152" t="e">
        <f t="shared" si="11"/>
        <v>#N/A</v>
      </c>
    </row>
    <row r="95" spans="2:10" ht="15.75" thickBot="1" x14ac:dyDescent="0.3">
      <c r="B95" s="35"/>
      <c r="C95" s="36"/>
      <c r="D95" s="36"/>
      <c r="E95" s="94" t="e">
        <f t="shared" si="6"/>
        <v>#N/A</v>
      </c>
      <c r="F95" s="49" t="e">
        <f t="shared" si="7"/>
        <v>#N/A</v>
      </c>
      <c r="G95" s="175" t="e">
        <f t="shared" si="8"/>
        <v>#N/A</v>
      </c>
      <c r="H95" s="181" t="e">
        <f t="shared" si="9"/>
        <v>#N/A</v>
      </c>
      <c r="I95" s="172" t="e">
        <f t="shared" si="10"/>
        <v>#N/A</v>
      </c>
      <c r="J95" s="152" t="e">
        <f t="shared" si="11"/>
        <v>#N/A</v>
      </c>
    </row>
    <row r="96" spans="2:10" ht="15.75" thickBot="1" x14ac:dyDescent="0.3">
      <c r="B96" s="35"/>
      <c r="C96" s="36"/>
      <c r="D96" s="36"/>
      <c r="E96" s="94" t="e">
        <f t="shared" si="6"/>
        <v>#N/A</v>
      </c>
      <c r="F96" s="49" t="e">
        <f t="shared" si="7"/>
        <v>#N/A</v>
      </c>
      <c r="G96" s="175" t="e">
        <f t="shared" si="8"/>
        <v>#N/A</v>
      </c>
      <c r="H96" s="181" t="e">
        <f t="shared" si="9"/>
        <v>#N/A</v>
      </c>
      <c r="I96" s="172" t="e">
        <f t="shared" si="10"/>
        <v>#N/A</v>
      </c>
      <c r="J96" s="152" t="e">
        <f t="shared" si="11"/>
        <v>#N/A</v>
      </c>
    </row>
    <row r="97" spans="2:10" ht="15.75" thickBot="1" x14ac:dyDescent="0.3">
      <c r="B97" s="35"/>
      <c r="C97" s="36"/>
      <c r="D97" s="36"/>
      <c r="E97" s="94" t="e">
        <f t="shared" si="6"/>
        <v>#N/A</v>
      </c>
      <c r="F97" s="49" t="e">
        <f t="shared" si="7"/>
        <v>#N/A</v>
      </c>
      <c r="G97" s="175" t="e">
        <f t="shared" si="8"/>
        <v>#N/A</v>
      </c>
      <c r="H97" s="181" t="e">
        <f t="shared" si="9"/>
        <v>#N/A</v>
      </c>
      <c r="I97" s="172" t="e">
        <f t="shared" si="10"/>
        <v>#N/A</v>
      </c>
      <c r="J97" s="152" t="e">
        <f t="shared" si="11"/>
        <v>#N/A</v>
      </c>
    </row>
    <row r="98" spans="2:10" ht="15.75" thickBot="1" x14ac:dyDescent="0.3">
      <c r="B98" s="35"/>
      <c r="C98" s="36"/>
      <c r="D98" s="36"/>
      <c r="E98" s="94" t="e">
        <f t="shared" si="6"/>
        <v>#N/A</v>
      </c>
      <c r="F98" s="49" t="e">
        <f t="shared" si="7"/>
        <v>#N/A</v>
      </c>
      <c r="G98" s="175" t="e">
        <f t="shared" si="8"/>
        <v>#N/A</v>
      </c>
      <c r="H98" s="181" t="e">
        <f t="shared" si="9"/>
        <v>#N/A</v>
      </c>
      <c r="I98" s="172" t="e">
        <f t="shared" si="10"/>
        <v>#N/A</v>
      </c>
      <c r="J98" s="152" t="e">
        <f t="shared" si="11"/>
        <v>#N/A</v>
      </c>
    </row>
    <row r="99" spans="2:10" ht="15.75" thickBot="1" x14ac:dyDescent="0.3">
      <c r="B99" s="35"/>
      <c r="C99" s="36"/>
      <c r="D99" s="36"/>
      <c r="E99" s="94" t="e">
        <f t="shared" si="6"/>
        <v>#N/A</v>
      </c>
      <c r="F99" s="49" t="e">
        <f t="shared" si="7"/>
        <v>#N/A</v>
      </c>
      <c r="G99" s="175" t="e">
        <f t="shared" si="8"/>
        <v>#N/A</v>
      </c>
      <c r="H99" s="181" t="e">
        <f t="shared" si="9"/>
        <v>#N/A</v>
      </c>
      <c r="I99" s="172" t="e">
        <f t="shared" si="10"/>
        <v>#N/A</v>
      </c>
      <c r="J99" s="152" t="e">
        <f t="shared" si="11"/>
        <v>#N/A</v>
      </c>
    </row>
    <row r="100" spans="2:10" ht="15.75" thickBot="1" x14ac:dyDescent="0.3">
      <c r="B100" s="35"/>
      <c r="C100" s="36"/>
      <c r="D100" s="36"/>
      <c r="E100" s="94" t="e">
        <f t="shared" si="6"/>
        <v>#N/A</v>
      </c>
      <c r="F100" s="49" t="e">
        <f t="shared" si="7"/>
        <v>#N/A</v>
      </c>
      <c r="G100" s="175" t="e">
        <f t="shared" si="8"/>
        <v>#N/A</v>
      </c>
      <c r="H100" s="181" t="e">
        <f t="shared" si="9"/>
        <v>#N/A</v>
      </c>
      <c r="I100" s="172" t="e">
        <f t="shared" si="10"/>
        <v>#N/A</v>
      </c>
      <c r="J100" s="152" t="e">
        <f t="shared" si="11"/>
        <v>#N/A</v>
      </c>
    </row>
    <row r="101" spans="2:10" ht="15.75" thickBot="1" x14ac:dyDescent="0.3">
      <c r="B101" s="35"/>
      <c r="C101" s="36"/>
      <c r="D101" s="36"/>
      <c r="E101" s="94" t="e">
        <f t="shared" si="6"/>
        <v>#N/A</v>
      </c>
      <c r="F101" s="49" t="e">
        <f t="shared" si="7"/>
        <v>#N/A</v>
      </c>
      <c r="G101" s="175" t="e">
        <f t="shared" si="8"/>
        <v>#N/A</v>
      </c>
      <c r="H101" s="181" t="e">
        <f t="shared" si="9"/>
        <v>#N/A</v>
      </c>
      <c r="I101" s="172" t="e">
        <f t="shared" si="10"/>
        <v>#N/A</v>
      </c>
      <c r="J101" s="152" t="e">
        <f t="shared" si="11"/>
        <v>#N/A</v>
      </c>
    </row>
    <row r="102" spans="2:10" ht="15.75" thickBot="1" x14ac:dyDescent="0.3">
      <c r="B102" s="35"/>
      <c r="C102" s="36"/>
      <c r="D102" s="36"/>
      <c r="E102" s="94" t="e">
        <f t="shared" si="6"/>
        <v>#N/A</v>
      </c>
      <c r="F102" s="49" t="e">
        <f t="shared" si="7"/>
        <v>#N/A</v>
      </c>
      <c r="G102" s="175" t="e">
        <f t="shared" si="8"/>
        <v>#N/A</v>
      </c>
      <c r="H102" s="181" t="e">
        <f t="shared" si="9"/>
        <v>#N/A</v>
      </c>
      <c r="I102" s="172" t="e">
        <f t="shared" si="10"/>
        <v>#N/A</v>
      </c>
      <c r="J102" s="152" t="e">
        <f t="shared" si="11"/>
        <v>#N/A</v>
      </c>
    </row>
    <row r="103" spans="2:10" ht="15.75" thickBot="1" x14ac:dyDescent="0.3">
      <c r="B103" s="35"/>
      <c r="C103" s="36"/>
      <c r="D103" s="36"/>
      <c r="E103" s="94" t="e">
        <f t="shared" si="6"/>
        <v>#N/A</v>
      </c>
      <c r="F103" s="49" t="e">
        <f t="shared" si="7"/>
        <v>#N/A</v>
      </c>
      <c r="G103" s="175" t="e">
        <f t="shared" si="8"/>
        <v>#N/A</v>
      </c>
      <c r="H103" s="181" t="e">
        <f t="shared" si="9"/>
        <v>#N/A</v>
      </c>
      <c r="I103" s="172" t="e">
        <f t="shared" si="10"/>
        <v>#N/A</v>
      </c>
      <c r="J103" s="152" t="e">
        <f t="shared" si="11"/>
        <v>#N/A</v>
      </c>
    </row>
    <row r="104" spans="2:10" ht="15.75" thickBot="1" x14ac:dyDescent="0.3">
      <c r="B104" s="35"/>
      <c r="C104" s="36"/>
      <c r="D104" s="36"/>
      <c r="E104" s="94" t="e">
        <f t="shared" si="6"/>
        <v>#N/A</v>
      </c>
      <c r="F104" s="49" t="e">
        <f t="shared" si="7"/>
        <v>#N/A</v>
      </c>
      <c r="G104" s="175" t="e">
        <f t="shared" si="8"/>
        <v>#N/A</v>
      </c>
      <c r="H104" s="181" t="e">
        <f t="shared" si="9"/>
        <v>#N/A</v>
      </c>
      <c r="I104" s="172" t="e">
        <f t="shared" si="10"/>
        <v>#N/A</v>
      </c>
      <c r="J104" s="152" t="e">
        <f t="shared" si="11"/>
        <v>#N/A</v>
      </c>
    </row>
    <row r="105" spans="2:10" ht="15.75" thickBot="1" x14ac:dyDescent="0.3">
      <c r="B105" s="35"/>
      <c r="C105" s="36"/>
      <c r="D105" s="36"/>
      <c r="E105" s="94" t="e">
        <f t="shared" si="6"/>
        <v>#N/A</v>
      </c>
      <c r="F105" s="49" t="e">
        <f t="shared" si="7"/>
        <v>#N/A</v>
      </c>
      <c r="G105" s="175" t="e">
        <f t="shared" si="8"/>
        <v>#N/A</v>
      </c>
      <c r="H105" s="181" t="e">
        <f t="shared" si="9"/>
        <v>#N/A</v>
      </c>
      <c r="I105" s="172" t="e">
        <f t="shared" si="10"/>
        <v>#N/A</v>
      </c>
      <c r="J105" s="152" t="e">
        <f t="shared" si="11"/>
        <v>#N/A</v>
      </c>
    </row>
    <row r="106" spans="2:10" ht="15.75" thickBot="1" x14ac:dyDescent="0.3">
      <c r="B106" s="35"/>
      <c r="C106" s="36"/>
      <c r="D106" s="36"/>
      <c r="E106" s="94" t="e">
        <f t="shared" si="6"/>
        <v>#N/A</v>
      </c>
      <c r="F106" s="49" t="e">
        <f t="shared" si="7"/>
        <v>#N/A</v>
      </c>
      <c r="G106" s="175" t="e">
        <f t="shared" si="8"/>
        <v>#N/A</v>
      </c>
      <c r="H106" s="181" t="e">
        <f t="shared" si="9"/>
        <v>#N/A</v>
      </c>
      <c r="I106" s="172" t="e">
        <f t="shared" si="10"/>
        <v>#N/A</v>
      </c>
      <c r="J106" s="152" t="e">
        <f t="shared" si="11"/>
        <v>#N/A</v>
      </c>
    </row>
    <row r="107" spans="2:10" ht="15.75" thickBot="1" x14ac:dyDescent="0.3">
      <c r="B107" s="35"/>
      <c r="C107" s="36"/>
      <c r="D107" s="36"/>
      <c r="E107" s="94" t="e">
        <f t="shared" si="6"/>
        <v>#N/A</v>
      </c>
      <c r="F107" s="49" t="e">
        <f t="shared" si="7"/>
        <v>#N/A</v>
      </c>
      <c r="G107" s="175" t="e">
        <f t="shared" si="8"/>
        <v>#N/A</v>
      </c>
      <c r="H107" s="181" t="e">
        <f t="shared" si="9"/>
        <v>#N/A</v>
      </c>
      <c r="I107" s="172" t="e">
        <f t="shared" si="10"/>
        <v>#N/A</v>
      </c>
      <c r="J107" s="152" t="e">
        <f t="shared" si="11"/>
        <v>#N/A</v>
      </c>
    </row>
    <row r="108" spans="2:10" ht="15.75" thickBot="1" x14ac:dyDescent="0.3">
      <c r="B108" s="35"/>
      <c r="C108" s="36"/>
      <c r="D108" s="36"/>
      <c r="E108" s="94" t="e">
        <f t="shared" si="6"/>
        <v>#N/A</v>
      </c>
      <c r="F108" s="49" t="e">
        <f t="shared" si="7"/>
        <v>#N/A</v>
      </c>
      <c r="G108" s="175" t="e">
        <f t="shared" si="8"/>
        <v>#N/A</v>
      </c>
      <c r="H108" s="181" t="e">
        <f t="shared" si="9"/>
        <v>#N/A</v>
      </c>
      <c r="I108" s="172" t="e">
        <f t="shared" si="10"/>
        <v>#N/A</v>
      </c>
      <c r="J108" s="152" t="e">
        <f t="shared" si="11"/>
        <v>#N/A</v>
      </c>
    </row>
    <row r="109" spans="2:10" ht="15.75" thickBot="1" x14ac:dyDescent="0.3">
      <c r="B109" s="35"/>
      <c r="C109" s="36"/>
      <c r="D109" s="36"/>
      <c r="E109" s="94" t="e">
        <f t="shared" si="6"/>
        <v>#N/A</v>
      </c>
      <c r="F109" s="49" t="e">
        <f t="shared" si="7"/>
        <v>#N/A</v>
      </c>
      <c r="G109" s="175" t="e">
        <f t="shared" si="8"/>
        <v>#N/A</v>
      </c>
      <c r="H109" s="181" t="e">
        <f t="shared" si="9"/>
        <v>#N/A</v>
      </c>
      <c r="I109" s="172" t="e">
        <f t="shared" si="10"/>
        <v>#N/A</v>
      </c>
      <c r="J109" s="152" t="e">
        <f t="shared" si="11"/>
        <v>#N/A</v>
      </c>
    </row>
    <row r="110" spans="2:10" ht="15.75" thickBot="1" x14ac:dyDescent="0.3">
      <c r="B110" s="35"/>
      <c r="C110" s="36"/>
      <c r="D110" s="36"/>
      <c r="E110" s="94" t="e">
        <f t="shared" si="6"/>
        <v>#N/A</v>
      </c>
      <c r="F110" s="49" t="e">
        <f t="shared" si="7"/>
        <v>#N/A</v>
      </c>
      <c r="G110" s="175" t="e">
        <f t="shared" si="8"/>
        <v>#N/A</v>
      </c>
      <c r="H110" s="181" t="e">
        <f t="shared" si="9"/>
        <v>#N/A</v>
      </c>
      <c r="I110" s="172" t="e">
        <f t="shared" si="10"/>
        <v>#N/A</v>
      </c>
      <c r="J110" s="152" t="e">
        <f t="shared" si="11"/>
        <v>#N/A</v>
      </c>
    </row>
    <row r="111" spans="2:10" ht="15.75" thickBot="1" x14ac:dyDescent="0.3">
      <c r="B111" s="35"/>
      <c r="C111" s="36"/>
      <c r="D111" s="36"/>
      <c r="E111" s="94" t="e">
        <f t="shared" si="6"/>
        <v>#N/A</v>
      </c>
      <c r="F111" s="49" t="e">
        <f t="shared" si="7"/>
        <v>#N/A</v>
      </c>
      <c r="G111" s="175" t="e">
        <f t="shared" si="8"/>
        <v>#N/A</v>
      </c>
      <c r="H111" s="181" t="e">
        <f t="shared" si="9"/>
        <v>#N/A</v>
      </c>
      <c r="I111" s="172" t="e">
        <f t="shared" si="10"/>
        <v>#N/A</v>
      </c>
      <c r="J111" s="152" t="e">
        <f t="shared" si="11"/>
        <v>#N/A</v>
      </c>
    </row>
    <row r="112" spans="2:10" ht="15.75" thickBot="1" x14ac:dyDescent="0.3">
      <c r="B112" s="35"/>
      <c r="C112" s="36"/>
      <c r="D112" s="36"/>
      <c r="E112" s="94" t="e">
        <f t="shared" si="6"/>
        <v>#N/A</v>
      </c>
      <c r="F112" s="49" t="e">
        <f t="shared" si="7"/>
        <v>#N/A</v>
      </c>
      <c r="G112" s="175" t="e">
        <f t="shared" si="8"/>
        <v>#N/A</v>
      </c>
      <c r="H112" s="181" t="e">
        <f t="shared" si="9"/>
        <v>#N/A</v>
      </c>
      <c r="I112" s="172" t="e">
        <f t="shared" si="10"/>
        <v>#N/A</v>
      </c>
      <c r="J112" s="152" t="e">
        <f t="shared" si="11"/>
        <v>#N/A</v>
      </c>
    </row>
    <row r="113" spans="2:10" ht="15.75" thickBot="1" x14ac:dyDescent="0.3">
      <c r="B113" s="35"/>
      <c r="C113" s="36"/>
      <c r="D113" s="36"/>
      <c r="E113" s="94" t="e">
        <f t="shared" si="6"/>
        <v>#N/A</v>
      </c>
      <c r="F113" s="49" t="e">
        <f t="shared" si="7"/>
        <v>#N/A</v>
      </c>
      <c r="G113" s="175" t="e">
        <f t="shared" si="8"/>
        <v>#N/A</v>
      </c>
      <c r="H113" s="181" t="e">
        <f t="shared" si="9"/>
        <v>#N/A</v>
      </c>
      <c r="I113" s="172" t="e">
        <f t="shared" si="10"/>
        <v>#N/A</v>
      </c>
      <c r="J113" s="152" t="e">
        <f t="shared" si="11"/>
        <v>#N/A</v>
      </c>
    </row>
    <row r="114" spans="2:10" ht="15.75" thickBot="1" x14ac:dyDescent="0.3">
      <c r="B114" s="35"/>
      <c r="C114" s="36"/>
      <c r="D114" s="36"/>
      <c r="E114" s="94" t="e">
        <f t="shared" si="6"/>
        <v>#N/A</v>
      </c>
      <c r="F114" s="49" t="e">
        <f t="shared" si="7"/>
        <v>#N/A</v>
      </c>
      <c r="G114" s="175" t="e">
        <f t="shared" si="8"/>
        <v>#N/A</v>
      </c>
      <c r="H114" s="181" t="e">
        <f t="shared" si="9"/>
        <v>#N/A</v>
      </c>
      <c r="I114" s="172" t="e">
        <f t="shared" si="10"/>
        <v>#N/A</v>
      </c>
      <c r="J114" s="152" t="e">
        <f t="shared" si="11"/>
        <v>#N/A</v>
      </c>
    </row>
    <row r="115" spans="2:10" ht="15.75" thickBot="1" x14ac:dyDescent="0.3">
      <c r="B115" s="35"/>
      <c r="C115" s="36"/>
      <c r="D115" s="36"/>
      <c r="E115" s="94" t="e">
        <f t="shared" si="6"/>
        <v>#N/A</v>
      </c>
      <c r="F115" s="49" t="e">
        <f t="shared" si="7"/>
        <v>#N/A</v>
      </c>
      <c r="G115" s="175" t="e">
        <f t="shared" si="8"/>
        <v>#N/A</v>
      </c>
      <c r="H115" s="181" t="e">
        <f t="shared" si="9"/>
        <v>#N/A</v>
      </c>
      <c r="I115" s="172" t="e">
        <f t="shared" si="10"/>
        <v>#N/A</v>
      </c>
      <c r="J115" s="152" t="e">
        <f t="shared" si="11"/>
        <v>#N/A</v>
      </c>
    </row>
    <row r="116" spans="2:10" ht="15.75" thickBot="1" x14ac:dyDescent="0.3">
      <c r="B116" s="35"/>
      <c r="C116" s="36"/>
      <c r="D116" s="36"/>
      <c r="E116" s="94" t="e">
        <f t="shared" si="6"/>
        <v>#N/A</v>
      </c>
      <c r="F116" s="49" t="e">
        <f t="shared" si="7"/>
        <v>#N/A</v>
      </c>
      <c r="G116" s="175" t="e">
        <f t="shared" si="8"/>
        <v>#N/A</v>
      </c>
      <c r="H116" s="181" t="e">
        <f t="shared" si="9"/>
        <v>#N/A</v>
      </c>
      <c r="I116" s="172" t="e">
        <f t="shared" si="10"/>
        <v>#N/A</v>
      </c>
      <c r="J116" s="152" t="e">
        <f t="shared" si="11"/>
        <v>#N/A</v>
      </c>
    </row>
    <row r="117" spans="2:10" ht="15.75" thickBot="1" x14ac:dyDescent="0.3">
      <c r="B117" s="35"/>
      <c r="C117" s="36"/>
      <c r="D117" s="36"/>
      <c r="E117" s="94" t="e">
        <f t="shared" si="6"/>
        <v>#N/A</v>
      </c>
      <c r="F117" s="49" t="e">
        <f t="shared" si="7"/>
        <v>#N/A</v>
      </c>
      <c r="G117" s="175" t="e">
        <f t="shared" si="8"/>
        <v>#N/A</v>
      </c>
      <c r="H117" s="181" t="e">
        <f t="shared" si="9"/>
        <v>#N/A</v>
      </c>
      <c r="I117" s="172" t="e">
        <f t="shared" si="10"/>
        <v>#N/A</v>
      </c>
      <c r="J117" s="152" t="e">
        <f t="shared" si="11"/>
        <v>#N/A</v>
      </c>
    </row>
    <row r="118" spans="2:10" ht="15.75" thickBot="1" x14ac:dyDescent="0.3">
      <c r="B118" s="35"/>
      <c r="C118" s="36"/>
      <c r="D118" s="36"/>
      <c r="E118" s="94" t="e">
        <f t="shared" si="6"/>
        <v>#N/A</v>
      </c>
      <c r="F118" s="49" t="e">
        <f t="shared" si="7"/>
        <v>#N/A</v>
      </c>
      <c r="G118" s="175" t="e">
        <f t="shared" si="8"/>
        <v>#N/A</v>
      </c>
      <c r="H118" s="181" t="e">
        <f t="shared" si="9"/>
        <v>#N/A</v>
      </c>
      <c r="I118" s="172" t="e">
        <f t="shared" si="10"/>
        <v>#N/A</v>
      </c>
      <c r="J118" s="152" t="e">
        <f t="shared" si="11"/>
        <v>#N/A</v>
      </c>
    </row>
    <row r="119" spans="2:10" ht="15.75" thickBot="1" x14ac:dyDescent="0.3">
      <c r="B119" s="35"/>
      <c r="C119" s="36"/>
      <c r="D119" s="36"/>
      <c r="E119" s="94" t="e">
        <f t="shared" si="6"/>
        <v>#N/A</v>
      </c>
      <c r="F119" s="49" t="e">
        <f t="shared" si="7"/>
        <v>#N/A</v>
      </c>
      <c r="G119" s="175" t="e">
        <f t="shared" si="8"/>
        <v>#N/A</v>
      </c>
      <c r="H119" s="181" t="e">
        <f t="shared" si="9"/>
        <v>#N/A</v>
      </c>
      <c r="I119" s="172" t="e">
        <f t="shared" si="10"/>
        <v>#N/A</v>
      </c>
      <c r="J119" s="152" t="e">
        <f t="shared" si="11"/>
        <v>#N/A</v>
      </c>
    </row>
    <row r="120" spans="2:10" ht="15.75" thickBot="1" x14ac:dyDescent="0.3">
      <c r="B120" s="35"/>
      <c r="C120" s="36"/>
      <c r="D120" s="36"/>
      <c r="E120" s="94" t="e">
        <f t="shared" si="6"/>
        <v>#N/A</v>
      </c>
      <c r="F120" s="49" t="e">
        <f t="shared" si="7"/>
        <v>#N/A</v>
      </c>
      <c r="G120" s="175" t="e">
        <f t="shared" si="8"/>
        <v>#N/A</v>
      </c>
      <c r="H120" s="181" t="e">
        <f t="shared" si="9"/>
        <v>#N/A</v>
      </c>
      <c r="I120" s="172" t="e">
        <f t="shared" si="10"/>
        <v>#N/A</v>
      </c>
      <c r="J120" s="152" t="e">
        <f t="shared" si="11"/>
        <v>#N/A</v>
      </c>
    </row>
    <row r="121" spans="2:10" ht="15.75" thickBot="1" x14ac:dyDescent="0.3">
      <c r="B121" s="35"/>
      <c r="C121" s="36"/>
      <c r="D121" s="36"/>
      <c r="E121" s="94" t="e">
        <f t="shared" si="6"/>
        <v>#N/A</v>
      </c>
      <c r="F121" s="49" t="e">
        <f t="shared" si="7"/>
        <v>#N/A</v>
      </c>
      <c r="G121" s="175" t="e">
        <f t="shared" si="8"/>
        <v>#N/A</v>
      </c>
      <c r="H121" s="181" t="e">
        <f t="shared" si="9"/>
        <v>#N/A</v>
      </c>
      <c r="I121" s="172" t="e">
        <f t="shared" si="10"/>
        <v>#N/A</v>
      </c>
      <c r="J121" s="152" t="e">
        <f t="shared" si="11"/>
        <v>#N/A</v>
      </c>
    </row>
    <row r="122" spans="2:10" ht="15.75" thickBot="1" x14ac:dyDescent="0.3">
      <c r="B122" s="35"/>
      <c r="C122" s="36"/>
      <c r="D122" s="36"/>
      <c r="E122" s="94" t="e">
        <f t="shared" si="6"/>
        <v>#N/A</v>
      </c>
      <c r="F122" s="49" t="e">
        <f t="shared" si="7"/>
        <v>#N/A</v>
      </c>
      <c r="G122" s="175" t="e">
        <f t="shared" si="8"/>
        <v>#N/A</v>
      </c>
      <c r="H122" s="181" t="e">
        <f t="shared" si="9"/>
        <v>#N/A</v>
      </c>
      <c r="I122" s="172" t="e">
        <f t="shared" si="10"/>
        <v>#N/A</v>
      </c>
      <c r="J122" s="152" t="e">
        <f t="shared" si="11"/>
        <v>#N/A</v>
      </c>
    </row>
    <row r="123" spans="2:10" ht="15.75" thickBot="1" x14ac:dyDescent="0.3">
      <c r="B123" s="35"/>
      <c r="C123" s="36"/>
      <c r="D123" s="36"/>
      <c r="E123" s="94" t="e">
        <f t="shared" si="6"/>
        <v>#N/A</v>
      </c>
      <c r="F123" s="49" t="e">
        <f t="shared" si="7"/>
        <v>#N/A</v>
      </c>
      <c r="G123" s="175" t="e">
        <f t="shared" si="8"/>
        <v>#N/A</v>
      </c>
      <c r="H123" s="181" t="e">
        <f t="shared" si="9"/>
        <v>#N/A</v>
      </c>
      <c r="I123" s="172" t="e">
        <f t="shared" si="10"/>
        <v>#N/A</v>
      </c>
      <c r="J123" s="152" t="e">
        <f t="shared" si="11"/>
        <v>#N/A</v>
      </c>
    </row>
    <row r="124" spans="2:10" ht="15.75" thickBot="1" x14ac:dyDescent="0.3">
      <c r="B124" s="35"/>
      <c r="C124" s="36"/>
      <c r="D124" s="36"/>
      <c r="E124" s="94" t="e">
        <f t="shared" si="6"/>
        <v>#N/A</v>
      </c>
      <c r="F124" s="49" t="e">
        <f t="shared" si="7"/>
        <v>#N/A</v>
      </c>
      <c r="G124" s="175" t="e">
        <f t="shared" si="8"/>
        <v>#N/A</v>
      </c>
      <c r="H124" s="181" t="e">
        <f t="shared" si="9"/>
        <v>#N/A</v>
      </c>
      <c r="I124" s="172" t="e">
        <f t="shared" si="10"/>
        <v>#N/A</v>
      </c>
      <c r="J124" s="152" t="e">
        <f t="shared" si="11"/>
        <v>#N/A</v>
      </c>
    </row>
    <row r="125" spans="2:10" ht="15.75" thickBot="1" x14ac:dyDescent="0.3">
      <c r="B125" s="35"/>
      <c r="C125" s="36"/>
      <c r="D125" s="36"/>
      <c r="E125" s="94" t="e">
        <f t="shared" si="6"/>
        <v>#N/A</v>
      </c>
      <c r="F125" s="49" t="e">
        <f t="shared" si="7"/>
        <v>#N/A</v>
      </c>
      <c r="G125" s="175" t="e">
        <f t="shared" si="8"/>
        <v>#N/A</v>
      </c>
      <c r="H125" s="181" t="e">
        <f t="shared" si="9"/>
        <v>#N/A</v>
      </c>
      <c r="I125" s="172" t="e">
        <f t="shared" si="10"/>
        <v>#N/A</v>
      </c>
      <c r="J125" s="152" t="e">
        <f t="shared" si="11"/>
        <v>#N/A</v>
      </c>
    </row>
    <row r="126" spans="2:10" ht="15.75" thickBot="1" x14ac:dyDescent="0.3">
      <c r="B126" s="35"/>
      <c r="C126" s="36"/>
      <c r="D126" s="36"/>
      <c r="E126" s="94" t="e">
        <f t="shared" si="6"/>
        <v>#N/A</v>
      </c>
      <c r="F126" s="49" t="e">
        <f t="shared" si="7"/>
        <v>#N/A</v>
      </c>
      <c r="G126" s="175" t="e">
        <f t="shared" si="8"/>
        <v>#N/A</v>
      </c>
      <c r="H126" s="181" t="e">
        <f t="shared" si="9"/>
        <v>#N/A</v>
      </c>
      <c r="I126" s="172" t="e">
        <f t="shared" si="10"/>
        <v>#N/A</v>
      </c>
      <c r="J126" s="152" t="e">
        <f t="shared" si="11"/>
        <v>#N/A</v>
      </c>
    </row>
    <row r="127" spans="2:10" ht="15.75" thickBot="1" x14ac:dyDescent="0.3">
      <c r="B127" s="35"/>
      <c r="C127" s="36"/>
      <c r="D127" s="36"/>
      <c r="E127" s="94" t="e">
        <f t="shared" si="6"/>
        <v>#N/A</v>
      </c>
      <c r="F127" s="49" t="e">
        <f t="shared" si="7"/>
        <v>#N/A</v>
      </c>
      <c r="G127" s="175" t="e">
        <f t="shared" si="8"/>
        <v>#N/A</v>
      </c>
      <c r="H127" s="181" t="e">
        <f t="shared" si="9"/>
        <v>#N/A</v>
      </c>
      <c r="I127" s="172" t="e">
        <f t="shared" si="10"/>
        <v>#N/A</v>
      </c>
      <c r="J127" s="152" t="e">
        <f t="shared" si="11"/>
        <v>#N/A</v>
      </c>
    </row>
    <row r="128" spans="2:10" ht="15.75" thickBot="1" x14ac:dyDescent="0.3">
      <c r="B128" s="35"/>
      <c r="C128" s="36"/>
      <c r="D128" s="36"/>
      <c r="E128" s="94" t="e">
        <f t="shared" si="6"/>
        <v>#N/A</v>
      </c>
      <c r="F128" s="49" t="e">
        <f t="shared" si="7"/>
        <v>#N/A</v>
      </c>
      <c r="G128" s="175" t="e">
        <f t="shared" si="8"/>
        <v>#N/A</v>
      </c>
      <c r="H128" s="181" t="e">
        <f t="shared" si="9"/>
        <v>#N/A</v>
      </c>
      <c r="I128" s="172" t="e">
        <f t="shared" si="10"/>
        <v>#N/A</v>
      </c>
      <c r="J128" s="152" t="e">
        <f t="shared" si="11"/>
        <v>#N/A</v>
      </c>
    </row>
    <row r="129" spans="2:10" ht="15.75" thickBot="1" x14ac:dyDescent="0.3">
      <c r="B129" s="35"/>
      <c r="C129" s="36"/>
      <c r="D129" s="36"/>
      <c r="E129" s="94" t="e">
        <f t="shared" si="6"/>
        <v>#N/A</v>
      </c>
      <c r="F129" s="49" t="e">
        <f t="shared" si="7"/>
        <v>#N/A</v>
      </c>
      <c r="G129" s="175" t="e">
        <f t="shared" si="8"/>
        <v>#N/A</v>
      </c>
      <c r="H129" s="181" t="e">
        <f t="shared" si="9"/>
        <v>#N/A</v>
      </c>
      <c r="I129" s="172" t="e">
        <f t="shared" si="10"/>
        <v>#N/A</v>
      </c>
      <c r="J129" s="152" t="e">
        <f t="shared" si="11"/>
        <v>#N/A</v>
      </c>
    </row>
    <row r="130" spans="2:10" ht="15.75" thickBot="1" x14ac:dyDescent="0.3">
      <c r="B130" s="35"/>
      <c r="C130" s="36"/>
      <c r="D130" s="36"/>
      <c r="E130" s="94" t="e">
        <f t="shared" si="6"/>
        <v>#N/A</v>
      </c>
      <c r="F130" s="49" t="e">
        <f t="shared" si="7"/>
        <v>#N/A</v>
      </c>
      <c r="G130" s="175" t="e">
        <f t="shared" si="8"/>
        <v>#N/A</v>
      </c>
      <c r="H130" s="181" t="e">
        <f t="shared" si="9"/>
        <v>#N/A</v>
      </c>
      <c r="I130" s="172" t="e">
        <f t="shared" si="10"/>
        <v>#N/A</v>
      </c>
      <c r="J130" s="152" t="e">
        <f t="shared" si="11"/>
        <v>#N/A</v>
      </c>
    </row>
    <row r="131" spans="2:10" ht="15.75" thickBot="1" x14ac:dyDescent="0.3">
      <c r="B131" s="35"/>
      <c r="C131" s="36"/>
      <c r="D131" s="36"/>
      <c r="E131" s="94" t="e">
        <f t="shared" si="6"/>
        <v>#N/A</v>
      </c>
      <c r="F131" s="49" t="e">
        <f t="shared" si="7"/>
        <v>#N/A</v>
      </c>
      <c r="G131" s="175" t="e">
        <f t="shared" si="8"/>
        <v>#N/A</v>
      </c>
      <c r="H131" s="181" t="e">
        <f t="shared" si="9"/>
        <v>#N/A</v>
      </c>
      <c r="I131" s="172" t="e">
        <f t="shared" si="10"/>
        <v>#N/A</v>
      </c>
      <c r="J131" s="152" t="e">
        <f t="shared" si="11"/>
        <v>#N/A</v>
      </c>
    </row>
    <row r="132" spans="2:10" ht="15.75" thickBot="1" x14ac:dyDescent="0.3">
      <c r="B132" s="35"/>
      <c r="C132" s="36"/>
      <c r="D132" s="36"/>
      <c r="E132" s="94" t="e">
        <f t="shared" si="6"/>
        <v>#N/A</v>
      </c>
      <c r="F132" s="49" t="e">
        <f t="shared" si="7"/>
        <v>#N/A</v>
      </c>
      <c r="G132" s="175" t="e">
        <f t="shared" si="8"/>
        <v>#N/A</v>
      </c>
      <c r="H132" s="181" t="e">
        <f t="shared" si="9"/>
        <v>#N/A</v>
      </c>
      <c r="I132" s="172" t="e">
        <f t="shared" si="10"/>
        <v>#N/A</v>
      </c>
      <c r="J132" s="152" t="e">
        <f t="shared" si="11"/>
        <v>#N/A</v>
      </c>
    </row>
    <row r="133" spans="2:10" ht="15.75" thickBot="1" x14ac:dyDescent="0.3">
      <c r="B133" s="35"/>
      <c r="C133" s="36"/>
      <c r="D133" s="36"/>
      <c r="E133" s="94" t="e">
        <f t="shared" si="6"/>
        <v>#N/A</v>
      </c>
      <c r="F133" s="49" t="e">
        <f t="shared" si="7"/>
        <v>#N/A</v>
      </c>
      <c r="G133" s="175" t="e">
        <f t="shared" si="8"/>
        <v>#N/A</v>
      </c>
      <c r="H133" s="181" t="e">
        <f t="shared" si="9"/>
        <v>#N/A</v>
      </c>
      <c r="I133" s="172" t="e">
        <f t="shared" si="10"/>
        <v>#N/A</v>
      </c>
      <c r="J133" s="152" t="e">
        <f t="shared" si="11"/>
        <v>#N/A</v>
      </c>
    </row>
    <row r="134" spans="2:10" ht="15.75" thickBot="1" x14ac:dyDescent="0.3">
      <c r="B134" s="35"/>
      <c r="C134" s="36"/>
      <c r="D134" s="36"/>
      <c r="E134" s="94" t="e">
        <f t="shared" si="6"/>
        <v>#N/A</v>
      </c>
      <c r="F134" s="49" t="e">
        <f t="shared" si="7"/>
        <v>#N/A</v>
      </c>
      <c r="G134" s="175" t="e">
        <f t="shared" si="8"/>
        <v>#N/A</v>
      </c>
      <c r="H134" s="181" t="e">
        <f t="shared" si="9"/>
        <v>#N/A</v>
      </c>
      <c r="I134" s="172" t="e">
        <f t="shared" si="10"/>
        <v>#N/A</v>
      </c>
      <c r="J134" s="152" t="e">
        <f t="shared" si="11"/>
        <v>#N/A</v>
      </c>
    </row>
    <row r="135" spans="2:10" ht="15.75" thickBot="1" x14ac:dyDescent="0.3">
      <c r="B135" s="35"/>
      <c r="C135" s="36"/>
      <c r="D135" s="36"/>
      <c r="E135" s="94" t="e">
        <f t="shared" si="6"/>
        <v>#N/A</v>
      </c>
      <c r="F135" s="49" t="e">
        <f t="shared" si="7"/>
        <v>#N/A</v>
      </c>
      <c r="G135" s="175" t="e">
        <f t="shared" si="8"/>
        <v>#N/A</v>
      </c>
      <c r="H135" s="181" t="e">
        <f t="shared" si="9"/>
        <v>#N/A</v>
      </c>
      <c r="I135" s="172" t="e">
        <f t="shared" si="10"/>
        <v>#N/A</v>
      </c>
      <c r="J135" s="152" t="e">
        <f t="shared" si="11"/>
        <v>#N/A</v>
      </c>
    </row>
    <row r="136" spans="2:10" ht="15.75" thickBot="1" x14ac:dyDescent="0.3">
      <c r="B136" s="35"/>
      <c r="C136" s="36"/>
      <c r="D136" s="36"/>
      <c r="E136" s="94" t="e">
        <f t="shared" si="6"/>
        <v>#N/A</v>
      </c>
      <c r="F136" s="49" t="e">
        <f t="shared" si="7"/>
        <v>#N/A</v>
      </c>
      <c r="G136" s="175" t="e">
        <f t="shared" si="8"/>
        <v>#N/A</v>
      </c>
      <c r="H136" s="181" t="e">
        <f t="shared" si="9"/>
        <v>#N/A</v>
      </c>
      <c r="I136" s="172" t="e">
        <f t="shared" si="10"/>
        <v>#N/A</v>
      </c>
      <c r="J136" s="152" t="e">
        <f t="shared" si="11"/>
        <v>#N/A</v>
      </c>
    </row>
    <row r="137" spans="2:10" ht="15.75" thickBot="1" x14ac:dyDescent="0.3">
      <c r="B137" s="35"/>
      <c r="C137" s="36"/>
      <c r="D137" s="36"/>
      <c r="E137" s="94" t="e">
        <f t="shared" si="6"/>
        <v>#N/A</v>
      </c>
      <c r="F137" s="49" t="e">
        <f t="shared" si="7"/>
        <v>#N/A</v>
      </c>
      <c r="G137" s="175" t="e">
        <f t="shared" si="8"/>
        <v>#N/A</v>
      </c>
      <c r="H137" s="181" t="e">
        <f t="shared" si="9"/>
        <v>#N/A</v>
      </c>
      <c r="I137" s="172" t="e">
        <f t="shared" si="10"/>
        <v>#N/A</v>
      </c>
      <c r="J137" s="152" t="e">
        <f t="shared" si="11"/>
        <v>#N/A</v>
      </c>
    </row>
    <row r="138" spans="2:10" ht="15.75" thickBot="1" x14ac:dyDescent="0.3">
      <c r="B138" s="35"/>
      <c r="C138" s="36"/>
      <c r="D138" s="36"/>
      <c r="E138" s="94" t="e">
        <f t="shared" si="6"/>
        <v>#N/A</v>
      </c>
      <c r="F138" s="49" t="e">
        <f t="shared" si="7"/>
        <v>#N/A</v>
      </c>
      <c r="G138" s="175" t="e">
        <f t="shared" si="8"/>
        <v>#N/A</v>
      </c>
      <c r="H138" s="181" t="e">
        <f t="shared" si="9"/>
        <v>#N/A</v>
      </c>
      <c r="I138" s="172" t="e">
        <f t="shared" si="10"/>
        <v>#N/A</v>
      </c>
      <c r="J138" s="152" t="e">
        <f t="shared" si="11"/>
        <v>#N/A</v>
      </c>
    </row>
    <row r="139" spans="2:10" ht="15.75" thickBot="1" x14ac:dyDescent="0.3">
      <c r="B139" s="35"/>
      <c r="C139" s="36"/>
      <c r="D139" s="36"/>
      <c r="E139" s="94" t="e">
        <f t="shared" si="6"/>
        <v>#N/A</v>
      </c>
      <c r="F139" s="49" t="e">
        <f t="shared" si="7"/>
        <v>#N/A</v>
      </c>
      <c r="G139" s="175" t="e">
        <f t="shared" si="8"/>
        <v>#N/A</v>
      </c>
      <c r="H139" s="181" t="e">
        <f t="shared" si="9"/>
        <v>#N/A</v>
      </c>
      <c r="I139" s="172" t="e">
        <f t="shared" si="10"/>
        <v>#N/A</v>
      </c>
      <c r="J139" s="152" t="e">
        <f t="shared" si="11"/>
        <v>#N/A</v>
      </c>
    </row>
    <row r="140" spans="2:10" ht="15.75" thickBot="1" x14ac:dyDescent="0.3">
      <c r="B140" s="35"/>
      <c r="C140" s="36"/>
      <c r="D140" s="36"/>
      <c r="E140" s="94" t="e">
        <f t="shared" si="6"/>
        <v>#N/A</v>
      </c>
      <c r="F140" s="49" t="e">
        <f t="shared" si="7"/>
        <v>#N/A</v>
      </c>
      <c r="G140" s="175" t="e">
        <f t="shared" si="8"/>
        <v>#N/A</v>
      </c>
      <c r="H140" s="181" t="e">
        <f t="shared" si="9"/>
        <v>#N/A</v>
      </c>
      <c r="I140" s="172" t="e">
        <f t="shared" si="10"/>
        <v>#N/A</v>
      </c>
      <c r="J140" s="152" t="e">
        <f t="shared" si="11"/>
        <v>#N/A</v>
      </c>
    </row>
    <row r="141" spans="2:10" ht="15.75" thickBot="1" x14ac:dyDescent="0.3">
      <c r="B141" s="35"/>
      <c r="C141" s="36"/>
      <c r="D141" s="36"/>
      <c r="E141" s="94" t="e">
        <f t="shared" si="6"/>
        <v>#N/A</v>
      </c>
      <c r="F141" s="49" t="e">
        <f t="shared" si="7"/>
        <v>#N/A</v>
      </c>
      <c r="G141" s="175" t="e">
        <f t="shared" si="8"/>
        <v>#N/A</v>
      </c>
      <c r="H141" s="181" t="e">
        <f t="shared" si="9"/>
        <v>#N/A</v>
      </c>
      <c r="I141" s="172" t="e">
        <f t="shared" si="10"/>
        <v>#N/A</v>
      </c>
      <c r="J141" s="152" t="e">
        <f t="shared" si="11"/>
        <v>#N/A</v>
      </c>
    </row>
    <row r="142" spans="2:10" ht="15.75" thickBot="1" x14ac:dyDescent="0.3">
      <c r="B142" s="35"/>
      <c r="C142" s="36"/>
      <c r="D142" s="36"/>
      <c r="E142" s="94" t="e">
        <f t="shared" si="6"/>
        <v>#N/A</v>
      </c>
      <c r="F142" s="49" t="e">
        <f t="shared" si="7"/>
        <v>#N/A</v>
      </c>
      <c r="G142" s="175" t="e">
        <f t="shared" si="8"/>
        <v>#N/A</v>
      </c>
      <c r="H142" s="181" t="e">
        <f t="shared" si="9"/>
        <v>#N/A</v>
      </c>
      <c r="I142" s="172" t="e">
        <f t="shared" si="10"/>
        <v>#N/A</v>
      </c>
      <c r="J142" s="152" t="e">
        <f t="shared" si="11"/>
        <v>#N/A</v>
      </c>
    </row>
    <row r="143" spans="2:10" ht="15.75" thickBot="1" x14ac:dyDescent="0.3">
      <c r="B143" s="35"/>
      <c r="C143" s="36"/>
      <c r="D143" s="36"/>
      <c r="E143" s="94" t="e">
        <f t="shared" si="6"/>
        <v>#N/A</v>
      </c>
      <c r="F143" s="49" t="e">
        <f t="shared" si="7"/>
        <v>#N/A</v>
      </c>
      <c r="G143" s="175" t="e">
        <f t="shared" si="8"/>
        <v>#N/A</v>
      </c>
      <c r="H143" s="181" t="e">
        <f t="shared" si="9"/>
        <v>#N/A</v>
      </c>
      <c r="I143" s="172" t="e">
        <f t="shared" si="10"/>
        <v>#N/A</v>
      </c>
      <c r="J143" s="152" t="e">
        <f t="shared" si="11"/>
        <v>#N/A</v>
      </c>
    </row>
    <row r="144" spans="2:10" ht="15.75" thickBot="1" x14ac:dyDescent="0.3">
      <c r="B144" s="35"/>
      <c r="C144" s="36"/>
      <c r="D144" s="36"/>
      <c r="E144" s="94" t="e">
        <f t="shared" si="6"/>
        <v>#N/A</v>
      </c>
      <c r="F144" s="49" t="e">
        <f t="shared" si="7"/>
        <v>#N/A</v>
      </c>
      <c r="G144" s="175" t="e">
        <f t="shared" si="8"/>
        <v>#N/A</v>
      </c>
      <c r="H144" s="181" t="e">
        <f t="shared" si="9"/>
        <v>#N/A</v>
      </c>
      <c r="I144" s="172" t="e">
        <f t="shared" si="10"/>
        <v>#N/A</v>
      </c>
      <c r="J144" s="152" t="e">
        <f t="shared" si="11"/>
        <v>#N/A</v>
      </c>
    </row>
    <row r="145" spans="2:10" ht="15.75" thickBot="1" x14ac:dyDescent="0.3">
      <c r="B145" s="35"/>
      <c r="C145" s="36"/>
      <c r="D145" s="36"/>
      <c r="E145" s="94" t="e">
        <f t="shared" si="6"/>
        <v>#N/A</v>
      </c>
      <c r="F145" s="49" t="e">
        <f t="shared" si="7"/>
        <v>#N/A</v>
      </c>
      <c r="G145" s="175" t="e">
        <f t="shared" si="8"/>
        <v>#N/A</v>
      </c>
      <c r="H145" s="181" t="e">
        <f t="shared" si="9"/>
        <v>#N/A</v>
      </c>
      <c r="I145" s="172" t="e">
        <f t="shared" si="10"/>
        <v>#N/A</v>
      </c>
      <c r="J145" s="152" t="e">
        <f t="shared" si="11"/>
        <v>#N/A</v>
      </c>
    </row>
    <row r="146" spans="2:10" ht="15.75" thickBot="1" x14ac:dyDescent="0.3">
      <c r="B146" s="35"/>
      <c r="C146" s="36"/>
      <c r="D146" s="36"/>
      <c r="E146" s="94" t="e">
        <f t="shared" si="6"/>
        <v>#N/A</v>
      </c>
      <c r="F146" s="49" t="e">
        <f t="shared" si="7"/>
        <v>#N/A</v>
      </c>
      <c r="G146" s="175" t="e">
        <f t="shared" si="8"/>
        <v>#N/A</v>
      </c>
      <c r="H146" s="181" t="e">
        <f t="shared" si="9"/>
        <v>#N/A</v>
      </c>
      <c r="I146" s="172" t="e">
        <f t="shared" si="10"/>
        <v>#N/A</v>
      </c>
      <c r="J146" s="152" t="e">
        <f t="shared" si="11"/>
        <v>#N/A</v>
      </c>
    </row>
    <row r="147" spans="2:10" ht="15.75" thickBot="1" x14ac:dyDescent="0.3">
      <c r="B147" s="35"/>
      <c r="C147" s="36"/>
      <c r="D147" s="36"/>
      <c r="E147" s="94" t="e">
        <f t="shared" si="6"/>
        <v>#N/A</v>
      </c>
      <c r="F147" s="49" t="e">
        <f t="shared" si="7"/>
        <v>#N/A</v>
      </c>
      <c r="G147" s="175" t="e">
        <f t="shared" si="8"/>
        <v>#N/A</v>
      </c>
      <c r="H147" s="181" t="e">
        <f t="shared" si="9"/>
        <v>#N/A</v>
      </c>
      <c r="I147" s="172" t="e">
        <f t="shared" si="10"/>
        <v>#N/A</v>
      </c>
      <c r="J147" s="152" t="e">
        <f t="shared" si="11"/>
        <v>#N/A</v>
      </c>
    </row>
    <row r="148" spans="2:10" ht="15.75" thickBot="1" x14ac:dyDescent="0.3">
      <c r="B148" s="35"/>
      <c r="C148" s="36"/>
      <c r="D148" s="36"/>
      <c r="E148" s="94" t="e">
        <f t="shared" si="6"/>
        <v>#N/A</v>
      </c>
      <c r="F148" s="49" t="e">
        <f t="shared" si="7"/>
        <v>#N/A</v>
      </c>
      <c r="G148" s="175" t="e">
        <f t="shared" si="8"/>
        <v>#N/A</v>
      </c>
      <c r="H148" s="181" t="e">
        <f t="shared" si="9"/>
        <v>#N/A</v>
      </c>
      <c r="I148" s="172" t="e">
        <f t="shared" si="10"/>
        <v>#N/A</v>
      </c>
      <c r="J148" s="152" t="e">
        <f t="shared" si="11"/>
        <v>#N/A</v>
      </c>
    </row>
    <row r="149" spans="2:10" ht="15.75" thickBot="1" x14ac:dyDescent="0.3">
      <c r="B149" s="35"/>
      <c r="C149" s="36"/>
      <c r="D149" s="36"/>
      <c r="E149" s="94" t="e">
        <f t="shared" si="6"/>
        <v>#N/A</v>
      </c>
      <c r="F149" s="49" t="e">
        <f t="shared" si="7"/>
        <v>#N/A</v>
      </c>
      <c r="G149" s="175" t="e">
        <f t="shared" si="8"/>
        <v>#N/A</v>
      </c>
      <c r="H149" s="181" t="e">
        <f t="shared" si="9"/>
        <v>#N/A</v>
      </c>
      <c r="I149" s="172" t="e">
        <f t="shared" si="10"/>
        <v>#N/A</v>
      </c>
      <c r="J149" s="152" t="e">
        <f t="shared" si="11"/>
        <v>#N/A</v>
      </c>
    </row>
    <row r="150" spans="2:10" ht="15.75" thickBot="1" x14ac:dyDescent="0.3">
      <c r="B150" s="35"/>
      <c r="C150" s="36"/>
      <c r="D150" s="36"/>
      <c r="E150" s="94" t="e">
        <f t="shared" si="6"/>
        <v>#N/A</v>
      </c>
      <c r="F150" s="49" t="e">
        <f t="shared" si="7"/>
        <v>#N/A</v>
      </c>
      <c r="G150" s="175" t="e">
        <f t="shared" si="8"/>
        <v>#N/A</v>
      </c>
      <c r="H150" s="181" t="e">
        <f t="shared" si="9"/>
        <v>#N/A</v>
      </c>
      <c r="I150" s="172" t="e">
        <f t="shared" si="10"/>
        <v>#N/A</v>
      </c>
      <c r="J150" s="152" t="e">
        <f t="shared" si="11"/>
        <v>#N/A</v>
      </c>
    </row>
    <row r="151" spans="2:10" ht="15.75" thickBot="1" x14ac:dyDescent="0.3">
      <c r="B151" s="35"/>
      <c r="C151" s="36"/>
      <c r="D151" s="36"/>
      <c r="E151" s="94" t="e">
        <f t="shared" si="6"/>
        <v>#N/A</v>
      </c>
      <c r="F151" s="49" t="e">
        <f t="shared" si="7"/>
        <v>#N/A</v>
      </c>
      <c r="G151" s="175" t="e">
        <f t="shared" si="8"/>
        <v>#N/A</v>
      </c>
      <c r="H151" s="181" t="e">
        <f t="shared" si="9"/>
        <v>#N/A</v>
      </c>
      <c r="I151" s="172" t="e">
        <f t="shared" si="10"/>
        <v>#N/A</v>
      </c>
      <c r="J151" s="152" t="e">
        <f t="shared" si="11"/>
        <v>#N/A</v>
      </c>
    </row>
    <row r="152" spans="2:10" ht="15.75" thickBot="1" x14ac:dyDescent="0.3">
      <c r="B152" s="35"/>
      <c r="C152" s="36"/>
      <c r="D152" s="36"/>
      <c r="E152" s="94" t="e">
        <f t="shared" si="6"/>
        <v>#N/A</v>
      </c>
      <c r="F152" s="49" t="e">
        <f t="shared" si="7"/>
        <v>#N/A</v>
      </c>
      <c r="G152" s="175" t="e">
        <f t="shared" si="8"/>
        <v>#N/A</v>
      </c>
      <c r="H152" s="181" t="e">
        <f t="shared" si="9"/>
        <v>#N/A</v>
      </c>
      <c r="I152" s="172" t="e">
        <f t="shared" si="10"/>
        <v>#N/A</v>
      </c>
      <c r="J152" s="152" t="e">
        <f t="shared" si="11"/>
        <v>#N/A</v>
      </c>
    </row>
    <row r="153" spans="2:10" ht="15.75" thickBot="1" x14ac:dyDescent="0.3">
      <c r="B153" s="35"/>
      <c r="C153" s="36"/>
      <c r="D153" s="36"/>
      <c r="E153" s="94" t="e">
        <f t="shared" si="6"/>
        <v>#N/A</v>
      </c>
      <c r="F153" s="49" t="e">
        <f t="shared" si="7"/>
        <v>#N/A</v>
      </c>
      <c r="G153" s="175" t="e">
        <f t="shared" si="8"/>
        <v>#N/A</v>
      </c>
      <c r="H153" s="181" t="e">
        <f t="shared" si="9"/>
        <v>#N/A</v>
      </c>
      <c r="I153" s="172" t="e">
        <f t="shared" si="10"/>
        <v>#N/A</v>
      </c>
      <c r="J153" s="152" t="e">
        <f t="shared" si="11"/>
        <v>#N/A</v>
      </c>
    </row>
    <row r="154" spans="2:10" ht="15.75" thickBot="1" x14ac:dyDescent="0.3">
      <c r="B154" s="35"/>
      <c r="C154" s="36"/>
      <c r="D154" s="36"/>
      <c r="E154" s="94" t="e">
        <f t="shared" si="6"/>
        <v>#N/A</v>
      </c>
      <c r="F154" s="49" t="e">
        <f t="shared" si="7"/>
        <v>#N/A</v>
      </c>
      <c r="G154" s="175" t="e">
        <f t="shared" si="8"/>
        <v>#N/A</v>
      </c>
      <c r="H154" s="181" t="e">
        <f t="shared" si="9"/>
        <v>#N/A</v>
      </c>
      <c r="I154" s="172" t="e">
        <f t="shared" si="10"/>
        <v>#N/A</v>
      </c>
      <c r="J154" s="152" t="e">
        <f t="shared" si="11"/>
        <v>#N/A</v>
      </c>
    </row>
    <row r="155" spans="2:10" ht="15.75" thickBot="1" x14ac:dyDescent="0.3">
      <c r="B155" s="35"/>
      <c r="C155" s="36"/>
      <c r="D155" s="36"/>
      <c r="E155" s="94" t="e">
        <f t="shared" ref="E155:E218" si="12">VLOOKUP(D155,$D$17:$J$22,2,FALSE)</f>
        <v>#N/A</v>
      </c>
      <c r="F155" s="49" t="e">
        <f t="shared" ref="F155:F218" si="13">VLOOKUP(D155,$D$17:$J$22,3,FALSE)</f>
        <v>#N/A</v>
      </c>
      <c r="G155" s="175" t="e">
        <f t="shared" ref="G155:G218" si="14">VLOOKUP(D155,$D$17:$J$22,4,FALSE)</f>
        <v>#N/A</v>
      </c>
      <c r="H155" s="181" t="e">
        <f t="shared" ref="H155:H218" si="15">VLOOKUP(D155,$D$17:$J$22,5,FALSE)</f>
        <v>#N/A</v>
      </c>
      <c r="I155" s="172" t="e">
        <f t="shared" ref="I155:I218" si="16">VLOOKUP(D155,$D$17:$J$22,6,FALSE)</f>
        <v>#N/A</v>
      </c>
      <c r="J155" s="152" t="e">
        <f t="shared" ref="J155:J218" si="17">VLOOKUP(D155,$D$17:$J$22,7,FALSE)</f>
        <v>#N/A</v>
      </c>
    </row>
    <row r="156" spans="2:10" ht="15.75" thickBot="1" x14ac:dyDescent="0.3">
      <c r="B156" s="35"/>
      <c r="C156" s="36"/>
      <c r="D156" s="36"/>
      <c r="E156" s="94" t="e">
        <f t="shared" si="12"/>
        <v>#N/A</v>
      </c>
      <c r="F156" s="49" t="e">
        <f t="shared" si="13"/>
        <v>#N/A</v>
      </c>
      <c r="G156" s="175" t="e">
        <f t="shared" si="14"/>
        <v>#N/A</v>
      </c>
      <c r="H156" s="181" t="e">
        <f t="shared" si="15"/>
        <v>#N/A</v>
      </c>
      <c r="I156" s="172" t="e">
        <f t="shared" si="16"/>
        <v>#N/A</v>
      </c>
      <c r="J156" s="152" t="e">
        <f t="shared" si="17"/>
        <v>#N/A</v>
      </c>
    </row>
    <row r="157" spans="2:10" ht="15.75" thickBot="1" x14ac:dyDescent="0.3">
      <c r="B157" s="35"/>
      <c r="C157" s="36"/>
      <c r="D157" s="36"/>
      <c r="E157" s="94" t="e">
        <f t="shared" si="12"/>
        <v>#N/A</v>
      </c>
      <c r="F157" s="49" t="e">
        <f t="shared" si="13"/>
        <v>#N/A</v>
      </c>
      <c r="G157" s="175" t="e">
        <f t="shared" si="14"/>
        <v>#N/A</v>
      </c>
      <c r="H157" s="181" t="e">
        <f t="shared" si="15"/>
        <v>#N/A</v>
      </c>
      <c r="I157" s="172" t="e">
        <f t="shared" si="16"/>
        <v>#N/A</v>
      </c>
      <c r="J157" s="152" t="e">
        <f t="shared" si="17"/>
        <v>#N/A</v>
      </c>
    </row>
    <row r="158" spans="2:10" ht="15.75" thickBot="1" x14ac:dyDescent="0.3">
      <c r="B158" s="35"/>
      <c r="C158" s="36"/>
      <c r="D158" s="36"/>
      <c r="E158" s="94" t="e">
        <f t="shared" si="12"/>
        <v>#N/A</v>
      </c>
      <c r="F158" s="49" t="e">
        <f t="shared" si="13"/>
        <v>#N/A</v>
      </c>
      <c r="G158" s="175" t="e">
        <f t="shared" si="14"/>
        <v>#N/A</v>
      </c>
      <c r="H158" s="181" t="e">
        <f t="shared" si="15"/>
        <v>#N/A</v>
      </c>
      <c r="I158" s="172" t="e">
        <f t="shared" si="16"/>
        <v>#N/A</v>
      </c>
      <c r="J158" s="152" t="e">
        <f t="shared" si="17"/>
        <v>#N/A</v>
      </c>
    </row>
    <row r="159" spans="2:10" ht="15.75" thickBot="1" x14ac:dyDescent="0.3">
      <c r="B159" s="35"/>
      <c r="C159" s="36"/>
      <c r="D159" s="36"/>
      <c r="E159" s="94" t="e">
        <f t="shared" si="12"/>
        <v>#N/A</v>
      </c>
      <c r="F159" s="49" t="e">
        <f t="shared" si="13"/>
        <v>#N/A</v>
      </c>
      <c r="G159" s="175" t="e">
        <f t="shared" si="14"/>
        <v>#N/A</v>
      </c>
      <c r="H159" s="181" t="e">
        <f t="shared" si="15"/>
        <v>#N/A</v>
      </c>
      <c r="I159" s="172" t="e">
        <f t="shared" si="16"/>
        <v>#N/A</v>
      </c>
      <c r="J159" s="152" t="e">
        <f t="shared" si="17"/>
        <v>#N/A</v>
      </c>
    </row>
    <row r="160" spans="2:10" ht="15.75" thickBot="1" x14ac:dyDescent="0.3">
      <c r="B160" s="35"/>
      <c r="C160" s="36"/>
      <c r="D160" s="36"/>
      <c r="E160" s="94" t="e">
        <f t="shared" si="12"/>
        <v>#N/A</v>
      </c>
      <c r="F160" s="49" t="e">
        <f t="shared" si="13"/>
        <v>#N/A</v>
      </c>
      <c r="G160" s="175" t="e">
        <f t="shared" si="14"/>
        <v>#N/A</v>
      </c>
      <c r="H160" s="181" t="e">
        <f t="shared" si="15"/>
        <v>#N/A</v>
      </c>
      <c r="I160" s="172" t="e">
        <f t="shared" si="16"/>
        <v>#N/A</v>
      </c>
      <c r="J160" s="152" t="e">
        <f t="shared" si="17"/>
        <v>#N/A</v>
      </c>
    </row>
    <row r="161" spans="2:10" ht="15.75" thickBot="1" x14ac:dyDescent="0.3">
      <c r="B161" s="35"/>
      <c r="C161" s="36"/>
      <c r="D161" s="36"/>
      <c r="E161" s="94" t="e">
        <f t="shared" si="12"/>
        <v>#N/A</v>
      </c>
      <c r="F161" s="49" t="e">
        <f t="shared" si="13"/>
        <v>#N/A</v>
      </c>
      <c r="G161" s="175" t="e">
        <f t="shared" si="14"/>
        <v>#N/A</v>
      </c>
      <c r="H161" s="181" t="e">
        <f t="shared" si="15"/>
        <v>#N/A</v>
      </c>
      <c r="I161" s="172" t="e">
        <f t="shared" si="16"/>
        <v>#N/A</v>
      </c>
      <c r="J161" s="152" t="e">
        <f t="shared" si="17"/>
        <v>#N/A</v>
      </c>
    </row>
    <row r="162" spans="2:10" ht="15.75" thickBot="1" x14ac:dyDescent="0.3">
      <c r="B162" s="35"/>
      <c r="C162" s="36"/>
      <c r="D162" s="36"/>
      <c r="E162" s="94" t="e">
        <f t="shared" si="12"/>
        <v>#N/A</v>
      </c>
      <c r="F162" s="49" t="e">
        <f t="shared" si="13"/>
        <v>#N/A</v>
      </c>
      <c r="G162" s="175" t="e">
        <f t="shared" si="14"/>
        <v>#N/A</v>
      </c>
      <c r="H162" s="181" t="e">
        <f t="shared" si="15"/>
        <v>#N/A</v>
      </c>
      <c r="I162" s="172" t="e">
        <f t="shared" si="16"/>
        <v>#N/A</v>
      </c>
      <c r="J162" s="152" t="e">
        <f t="shared" si="17"/>
        <v>#N/A</v>
      </c>
    </row>
    <row r="163" spans="2:10" ht="15.75" thickBot="1" x14ac:dyDescent="0.3">
      <c r="B163" s="35"/>
      <c r="C163" s="36"/>
      <c r="D163" s="36"/>
      <c r="E163" s="94" t="e">
        <f t="shared" si="12"/>
        <v>#N/A</v>
      </c>
      <c r="F163" s="49" t="e">
        <f t="shared" si="13"/>
        <v>#N/A</v>
      </c>
      <c r="G163" s="175" t="e">
        <f t="shared" si="14"/>
        <v>#N/A</v>
      </c>
      <c r="H163" s="181" t="e">
        <f t="shared" si="15"/>
        <v>#N/A</v>
      </c>
      <c r="I163" s="172" t="e">
        <f t="shared" si="16"/>
        <v>#N/A</v>
      </c>
      <c r="J163" s="152" t="e">
        <f t="shared" si="17"/>
        <v>#N/A</v>
      </c>
    </row>
    <row r="164" spans="2:10" ht="15.75" thickBot="1" x14ac:dyDescent="0.3">
      <c r="B164" s="35"/>
      <c r="C164" s="36"/>
      <c r="D164" s="36"/>
      <c r="E164" s="94" t="e">
        <f t="shared" si="12"/>
        <v>#N/A</v>
      </c>
      <c r="F164" s="49" t="e">
        <f t="shared" si="13"/>
        <v>#N/A</v>
      </c>
      <c r="G164" s="175" t="e">
        <f t="shared" si="14"/>
        <v>#N/A</v>
      </c>
      <c r="H164" s="181" t="e">
        <f t="shared" si="15"/>
        <v>#N/A</v>
      </c>
      <c r="I164" s="172" t="e">
        <f t="shared" si="16"/>
        <v>#N/A</v>
      </c>
      <c r="J164" s="152" t="e">
        <f t="shared" si="17"/>
        <v>#N/A</v>
      </c>
    </row>
    <row r="165" spans="2:10" ht="15.75" thickBot="1" x14ac:dyDescent="0.3">
      <c r="B165" s="35"/>
      <c r="C165" s="36"/>
      <c r="D165" s="36"/>
      <c r="E165" s="94" t="e">
        <f t="shared" si="12"/>
        <v>#N/A</v>
      </c>
      <c r="F165" s="49" t="e">
        <f t="shared" si="13"/>
        <v>#N/A</v>
      </c>
      <c r="G165" s="175" t="e">
        <f t="shared" si="14"/>
        <v>#N/A</v>
      </c>
      <c r="H165" s="181" t="e">
        <f t="shared" si="15"/>
        <v>#N/A</v>
      </c>
      <c r="I165" s="172" t="e">
        <f t="shared" si="16"/>
        <v>#N/A</v>
      </c>
      <c r="J165" s="152" t="e">
        <f t="shared" si="17"/>
        <v>#N/A</v>
      </c>
    </row>
    <row r="166" spans="2:10" ht="15.75" thickBot="1" x14ac:dyDescent="0.3">
      <c r="B166" s="35"/>
      <c r="C166" s="36"/>
      <c r="D166" s="36"/>
      <c r="E166" s="94" t="e">
        <f t="shared" si="12"/>
        <v>#N/A</v>
      </c>
      <c r="F166" s="49" t="e">
        <f t="shared" si="13"/>
        <v>#N/A</v>
      </c>
      <c r="G166" s="175" t="e">
        <f t="shared" si="14"/>
        <v>#N/A</v>
      </c>
      <c r="H166" s="181" t="e">
        <f t="shared" si="15"/>
        <v>#N/A</v>
      </c>
      <c r="I166" s="172" t="e">
        <f t="shared" si="16"/>
        <v>#N/A</v>
      </c>
      <c r="J166" s="152" t="e">
        <f t="shared" si="17"/>
        <v>#N/A</v>
      </c>
    </row>
    <row r="167" spans="2:10" ht="15.75" thickBot="1" x14ac:dyDescent="0.3">
      <c r="B167" s="35"/>
      <c r="C167" s="36"/>
      <c r="D167" s="36"/>
      <c r="E167" s="94" t="e">
        <f t="shared" si="12"/>
        <v>#N/A</v>
      </c>
      <c r="F167" s="49" t="e">
        <f t="shared" si="13"/>
        <v>#N/A</v>
      </c>
      <c r="G167" s="175" t="e">
        <f t="shared" si="14"/>
        <v>#N/A</v>
      </c>
      <c r="H167" s="181" t="e">
        <f t="shared" si="15"/>
        <v>#N/A</v>
      </c>
      <c r="I167" s="172" t="e">
        <f t="shared" si="16"/>
        <v>#N/A</v>
      </c>
      <c r="J167" s="152" t="e">
        <f t="shared" si="17"/>
        <v>#N/A</v>
      </c>
    </row>
    <row r="168" spans="2:10" ht="15.75" thickBot="1" x14ac:dyDescent="0.3">
      <c r="B168" s="35"/>
      <c r="C168" s="36"/>
      <c r="D168" s="36"/>
      <c r="E168" s="94" t="e">
        <f t="shared" si="12"/>
        <v>#N/A</v>
      </c>
      <c r="F168" s="49" t="e">
        <f t="shared" si="13"/>
        <v>#N/A</v>
      </c>
      <c r="G168" s="175" t="e">
        <f t="shared" si="14"/>
        <v>#N/A</v>
      </c>
      <c r="H168" s="181" t="e">
        <f t="shared" si="15"/>
        <v>#N/A</v>
      </c>
      <c r="I168" s="172" t="e">
        <f t="shared" si="16"/>
        <v>#N/A</v>
      </c>
      <c r="J168" s="152" t="e">
        <f t="shared" si="17"/>
        <v>#N/A</v>
      </c>
    </row>
    <row r="169" spans="2:10" ht="15.75" thickBot="1" x14ac:dyDescent="0.3">
      <c r="B169" s="35"/>
      <c r="C169" s="36"/>
      <c r="D169" s="36"/>
      <c r="E169" s="94" t="e">
        <f t="shared" si="12"/>
        <v>#N/A</v>
      </c>
      <c r="F169" s="49" t="e">
        <f t="shared" si="13"/>
        <v>#N/A</v>
      </c>
      <c r="G169" s="175" t="e">
        <f t="shared" si="14"/>
        <v>#N/A</v>
      </c>
      <c r="H169" s="181" t="e">
        <f t="shared" si="15"/>
        <v>#N/A</v>
      </c>
      <c r="I169" s="172" t="e">
        <f t="shared" si="16"/>
        <v>#N/A</v>
      </c>
      <c r="J169" s="152" t="e">
        <f t="shared" si="17"/>
        <v>#N/A</v>
      </c>
    </row>
    <row r="170" spans="2:10" ht="15.75" thickBot="1" x14ac:dyDescent="0.3">
      <c r="B170" s="35"/>
      <c r="C170" s="36"/>
      <c r="D170" s="36"/>
      <c r="E170" s="94" t="e">
        <f t="shared" si="12"/>
        <v>#N/A</v>
      </c>
      <c r="F170" s="49" t="e">
        <f t="shared" si="13"/>
        <v>#N/A</v>
      </c>
      <c r="G170" s="175" t="e">
        <f t="shared" si="14"/>
        <v>#N/A</v>
      </c>
      <c r="H170" s="181" t="e">
        <f t="shared" si="15"/>
        <v>#N/A</v>
      </c>
      <c r="I170" s="172" t="e">
        <f t="shared" si="16"/>
        <v>#N/A</v>
      </c>
      <c r="J170" s="152" t="e">
        <f t="shared" si="17"/>
        <v>#N/A</v>
      </c>
    </row>
    <row r="171" spans="2:10" ht="15.75" thickBot="1" x14ac:dyDescent="0.3">
      <c r="B171" s="35"/>
      <c r="C171" s="36"/>
      <c r="D171" s="36"/>
      <c r="E171" s="94" t="e">
        <f t="shared" si="12"/>
        <v>#N/A</v>
      </c>
      <c r="F171" s="49" t="e">
        <f t="shared" si="13"/>
        <v>#N/A</v>
      </c>
      <c r="G171" s="175" t="e">
        <f t="shared" si="14"/>
        <v>#N/A</v>
      </c>
      <c r="H171" s="181" t="e">
        <f t="shared" si="15"/>
        <v>#N/A</v>
      </c>
      <c r="I171" s="172" t="e">
        <f t="shared" si="16"/>
        <v>#N/A</v>
      </c>
      <c r="J171" s="152" t="e">
        <f t="shared" si="17"/>
        <v>#N/A</v>
      </c>
    </row>
    <row r="172" spans="2:10" ht="15.75" thickBot="1" x14ac:dyDescent="0.3">
      <c r="B172" s="35"/>
      <c r="C172" s="36"/>
      <c r="D172" s="36"/>
      <c r="E172" s="94" t="e">
        <f t="shared" si="12"/>
        <v>#N/A</v>
      </c>
      <c r="F172" s="49" t="e">
        <f t="shared" si="13"/>
        <v>#N/A</v>
      </c>
      <c r="G172" s="175" t="e">
        <f t="shared" si="14"/>
        <v>#N/A</v>
      </c>
      <c r="H172" s="181" t="e">
        <f t="shared" si="15"/>
        <v>#N/A</v>
      </c>
      <c r="I172" s="172" t="e">
        <f t="shared" si="16"/>
        <v>#N/A</v>
      </c>
      <c r="J172" s="152" t="e">
        <f t="shared" si="17"/>
        <v>#N/A</v>
      </c>
    </row>
    <row r="173" spans="2:10" ht="15.75" thickBot="1" x14ac:dyDescent="0.3">
      <c r="B173" s="35"/>
      <c r="C173" s="36"/>
      <c r="D173" s="36"/>
      <c r="E173" s="94" t="e">
        <f t="shared" si="12"/>
        <v>#N/A</v>
      </c>
      <c r="F173" s="49" t="e">
        <f t="shared" si="13"/>
        <v>#N/A</v>
      </c>
      <c r="G173" s="175" t="e">
        <f t="shared" si="14"/>
        <v>#N/A</v>
      </c>
      <c r="H173" s="181" t="e">
        <f t="shared" si="15"/>
        <v>#N/A</v>
      </c>
      <c r="I173" s="172" t="e">
        <f t="shared" si="16"/>
        <v>#N/A</v>
      </c>
      <c r="J173" s="152" t="e">
        <f t="shared" si="17"/>
        <v>#N/A</v>
      </c>
    </row>
    <row r="174" spans="2:10" ht="15.75" thickBot="1" x14ac:dyDescent="0.3">
      <c r="B174" s="35"/>
      <c r="C174" s="36"/>
      <c r="D174" s="36"/>
      <c r="E174" s="94" t="e">
        <f t="shared" si="12"/>
        <v>#N/A</v>
      </c>
      <c r="F174" s="49" t="e">
        <f t="shared" si="13"/>
        <v>#N/A</v>
      </c>
      <c r="G174" s="175" t="e">
        <f t="shared" si="14"/>
        <v>#N/A</v>
      </c>
      <c r="H174" s="181" t="e">
        <f t="shared" si="15"/>
        <v>#N/A</v>
      </c>
      <c r="I174" s="172" t="e">
        <f t="shared" si="16"/>
        <v>#N/A</v>
      </c>
      <c r="J174" s="152" t="e">
        <f t="shared" si="17"/>
        <v>#N/A</v>
      </c>
    </row>
    <row r="175" spans="2:10" ht="15.75" thickBot="1" x14ac:dyDescent="0.3">
      <c r="B175" s="35"/>
      <c r="C175" s="36"/>
      <c r="D175" s="36"/>
      <c r="E175" s="94" t="e">
        <f t="shared" si="12"/>
        <v>#N/A</v>
      </c>
      <c r="F175" s="49" t="e">
        <f t="shared" si="13"/>
        <v>#N/A</v>
      </c>
      <c r="G175" s="175" t="e">
        <f t="shared" si="14"/>
        <v>#N/A</v>
      </c>
      <c r="H175" s="181" t="e">
        <f t="shared" si="15"/>
        <v>#N/A</v>
      </c>
      <c r="I175" s="172" t="e">
        <f t="shared" si="16"/>
        <v>#N/A</v>
      </c>
      <c r="J175" s="152" t="e">
        <f t="shared" si="17"/>
        <v>#N/A</v>
      </c>
    </row>
    <row r="176" spans="2:10" ht="15.75" thickBot="1" x14ac:dyDescent="0.3">
      <c r="B176" s="35"/>
      <c r="C176" s="36"/>
      <c r="D176" s="36"/>
      <c r="E176" s="94" t="e">
        <f t="shared" si="12"/>
        <v>#N/A</v>
      </c>
      <c r="F176" s="49" t="e">
        <f t="shared" si="13"/>
        <v>#N/A</v>
      </c>
      <c r="G176" s="175" t="e">
        <f t="shared" si="14"/>
        <v>#N/A</v>
      </c>
      <c r="H176" s="181" t="e">
        <f t="shared" si="15"/>
        <v>#N/A</v>
      </c>
      <c r="I176" s="172" t="e">
        <f t="shared" si="16"/>
        <v>#N/A</v>
      </c>
      <c r="J176" s="152" t="e">
        <f t="shared" si="17"/>
        <v>#N/A</v>
      </c>
    </row>
    <row r="177" spans="2:10" ht="15.75" thickBot="1" x14ac:dyDescent="0.3">
      <c r="B177" s="35"/>
      <c r="C177" s="36"/>
      <c r="D177" s="36"/>
      <c r="E177" s="94" t="e">
        <f t="shared" si="12"/>
        <v>#N/A</v>
      </c>
      <c r="F177" s="49" t="e">
        <f t="shared" si="13"/>
        <v>#N/A</v>
      </c>
      <c r="G177" s="175" t="e">
        <f t="shared" si="14"/>
        <v>#N/A</v>
      </c>
      <c r="H177" s="181" t="e">
        <f t="shared" si="15"/>
        <v>#N/A</v>
      </c>
      <c r="I177" s="172" t="e">
        <f t="shared" si="16"/>
        <v>#N/A</v>
      </c>
      <c r="J177" s="152" t="e">
        <f t="shared" si="17"/>
        <v>#N/A</v>
      </c>
    </row>
    <row r="178" spans="2:10" ht="15.75" thickBot="1" x14ac:dyDescent="0.3">
      <c r="B178" s="35"/>
      <c r="C178" s="36"/>
      <c r="D178" s="36"/>
      <c r="E178" s="94" t="e">
        <f t="shared" si="12"/>
        <v>#N/A</v>
      </c>
      <c r="F178" s="49" t="e">
        <f t="shared" si="13"/>
        <v>#N/A</v>
      </c>
      <c r="G178" s="175" t="e">
        <f t="shared" si="14"/>
        <v>#N/A</v>
      </c>
      <c r="H178" s="181" t="e">
        <f t="shared" si="15"/>
        <v>#N/A</v>
      </c>
      <c r="I178" s="172" t="e">
        <f t="shared" si="16"/>
        <v>#N/A</v>
      </c>
      <c r="J178" s="152" t="e">
        <f t="shared" si="17"/>
        <v>#N/A</v>
      </c>
    </row>
    <row r="179" spans="2:10" ht="15.75" thickBot="1" x14ac:dyDescent="0.3">
      <c r="B179" s="35"/>
      <c r="C179" s="36"/>
      <c r="D179" s="36"/>
      <c r="E179" s="94" t="e">
        <f t="shared" si="12"/>
        <v>#N/A</v>
      </c>
      <c r="F179" s="49" t="e">
        <f t="shared" si="13"/>
        <v>#N/A</v>
      </c>
      <c r="G179" s="175" t="e">
        <f t="shared" si="14"/>
        <v>#N/A</v>
      </c>
      <c r="H179" s="181" t="e">
        <f t="shared" si="15"/>
        <v>#N/A</v>
      </c>
      <c r="I179" s="172" t="e">
        <f t="shared" si="16"/>
        <v>#N/A</v>
      </c>
      <c r="J179" s="152" t="e">
        <f t="shared" si="17"/>
        <v>#N/A</v>
      </c>
    </row>
    <row r="180" spans="2:10" ht="15.75" thickBot="1" x14ac:dyDescent="0.3">
      <c r="B180" s="35"/>
      <c r="C180" s="36"/>
      <c r="D180" s="36"/>
      <c r="E180" s="94" t="e">
        <f t="shared" si="12"/>
        <v>#N/A</v>
      </c>
      <c r="F180" s="49" t="e">
        <f t="shared" si="13"/>
        <v>#N/A</v>
      </c>
      <c r="G180" s="175" t="e">
        <f t="shared" si="14"/>
        <v>#N/A</v>
      </c>
      <c r="H180" s="181" t="e">
        <f t="shared" si="15"/>
        <v>#N/A</v>
      </c>
      <c r="I180" s="172" t="e">
        <f t="shared" si="16"/>
        <v>#N/A</v>
      </c>
      <c r="J180" s="152" t="e">
        <f t="shared" si="17"/>
        <v>#N/A</v>
      </c>
    </row>
    <row r="181" spans="2:10" ht="15.75" thickBot="1" x14ac:dyDescent="0.3">
      <c r="B181" s="35"/>
      <c r="C181" s="36"/>
      <c r="D181" s="36"/>
      <c r="E181" s="94" t="e">
        <f t="shared" si="12"/>
        <v>#N/A</v>
      </c>
      <c r="F181" s="49" t="e">
        <f t="shared" si="13"/>
        <v>#N/A</v>
      </c>
      <c r="G181" s="175" t="e">
        <f t="shared" si="14"/>
        <v>#N/A</v>
      </c>
      <c r="H181" s="181" t="e">
        <f t="shared" si="15"/>
        <v>#N/A</v>
      </c>
      <c r="I181" s="172" t="e">
        <f t="shared" si="16"/>
        <v>#N/A</v>
      </c>
      <c r="J181" s="152" t="e">
        <f t="shared" si="17"/>
        <v>#N/A</v>
      </c>
    </row>
    <row r="182" spans="2:10" ht="15.75" thickBot="1" x14ac:dyDescent="0.3">
      <c r="B182" s="35"/>
      <c r="C182" s="36"/>
      <c r="D182" s="36"/>
      <c r="E182" s="94" t="e">
        <f t="shared" si="12"/>
        <v>#N/A</v>
      </c>
      <c r="F182" s="49" t="e">
        <f t="shared" si="13"/>
        <v>#N/A</v>
      </c>
      <c r="G182" s="175" t="e">
        <f t="shared" si="14"/>
        <v>#N/A</v>
      </c>
      <c r="H182" s="181" t="e">
        <f t="shared" si="15"/>
        <v>#N/A</v>
      </c>
      <c r="I182" s="172" t="e">
        <f t="shared" si="16"/>
        <v>#N/A</v>
      </c>
      <c r="J182" s="152" t="e">
        <f t="shared" si="17"/>
        <v>#N/A</v>
      </c>
    </row>
    <row r="183" spans="2:10" ht="15.75" thickBot="1" x14ac:dyDescent="0.3">
      <c r="B183" s="35"/>
      <c r="C183" s="36"/>
      <c r="D183" s="36"/>
      <c r="E183" s="94" t="e">
        <f t="shared" si="12"/>
        <v>#N/A</v>
      </c>
      <c r="F183" s="49" t="e">
        <f t="shared" si="13"/>
        <v>#N/A</v>
      </c>
      <c r="G183" s="175" t="e">
        <f t="shared" si="14"/>
        <v>#N/A</v>
      </c>
      <c r="H183" s="181" t="e">
        <f t="shared" si="15"/>
        <v>#N/A</v>
      </c>
      <c r="I183" s="172" t="e">
        <f t="shared" si="16"/>
        <v>#N/A</v>
      </c>
      <c r="J183" s="152" t="e">
        <f t="shared" si="17"/>
        <v>#N/A</v>
      </c>
    </row>
    <row r="184" spans="2:10" ht="15.75" thickBot="1" x14ac:dyDescent="0.3">
      <c r="B184" s="35"/>
      <c r="C184" s="36"/>
      <c r="D184" s="36"/>
      <c r="E184" s="94" t="e">
        <f t="shared" si="12"/>
        <v>#N/A</v>
      </c>
      <c r="F184" s="49" t="e">
        <f t="shared" si="13"/>
        <v>#N/A</v>
      </c>
      <c r="G184" s="175" t="e">
        <f t="shared" si="14"/>
        <v>#N/A</v>
      </c>
      <c r="H184" s="181" t="e">
        <f t="shared" si="15"/>
        <v>#N/A</v>
      </c>
      <c r="I184" s="172" t="e">
        <f t="shared" si="16"/>
        <v>#N/A</v>
      </c>
      <c r="J184" s="152" t="e">
        <f t="shared" si="17"/>
        <v>#N/A</v>
      </c>
    </row>
    <row r="185" spans="2:10" ht="15.75" thickBot="1" x14ac:dyDescent="0.3">
      <c r="B185" s="35"/>
      <c r="C185" s="36"/>
      <c r="D185" s="36"/>
      <c r="E185" s="94" t="e">
        <f t="shared" si="12"/>
        <v>#N/A</v>
      </c>
      <c r="F185" s="49" t="e">
        <f t="shared" si="13"/>
        <v>#N/A</v>
      </c>
      <c r="G185" s="175" t="e">
        <f t="shared" si="14"/>
        <v>#N/A</v>
      </c>
      <c r="H185" s="181" t="e">
        <f t="shared" si="15"/>
        <v>#N/A</v>
      </c>
      <c r="I185" s="172" t="e">
        <f t="shared" si="16"/>
        <v>#N/A</v>
      </c>
      <c r="J185" s="152" t="e">
        <f t="shared" si="17"/>
        <v>#N/A</v>
      </c>
    </row>
    <row r="186" spans="2:10" ht="15.75" thickBot="1" x14ac:dyDescent="0.3">
      <c r="B186" s="35"/>
      <c r="C186" s="36"/>
      <c r="D186" s="36"/>
      <c r="E186" s="94" t="e">
        <f t="shared" si="12"/>
        <v>#N/A</v>
      </c>
      <c r="F186" s="49" t="e">
        <f t="shared" si="13"/>
        <v>#N/A</v>
      </c>
      <c r="G186" s="175" t="e">
        <f t="shared" si="14"/>
        <v>#N/A</v>
      </c>
      <c r="H186" s="181" t="e">
        <f t="shared" si="15"/>
        <v>#N/A</v>
      </c>
      <c r="I186" s="172" t="e">
        <f t="shared" si="16"/>
        <v>#N/A</v>
      </c>
      <c r="J186" s="152" t="e">
        <f t="shared" si="17"/>
        <v>#N/A</v>
      </c>
    </row>
    <row r="187" spans="2:10" ht="15.75" thickBot="1" x14ac:dyDescent="0.3">
      <c r="B187" s="35"/>
      <c r="C187" s="36"/>
      <c r="D187" s="36"/>
      <c r="E187" s="94" t="e">
        <f t="shared" si="12"/>
        <v>#N/A</v>
      </c>
      <c r="F187" s="49" t="e">
        <f t="shared" si="13"/>
        <v>#N/A</v>
      </c>
      <c r="G187" s="175" t="e">
        <f t="shared" si="14"/>
        <v>#N/A</v>
      </c>
      <c r="H187" s="181" t="e">
        <f t="shared" si="15"/>
        <v>#N/A</v>
      </c>
      <c r="I187" s="172" t="e">
        <f t="shared" si="16"/>
        <v>#N/A</v>
      </c>
      <c r="J187" s="152" t="e">
        <f t="shared" si="17"/>
        <v>#N/A</v>
      </c>
    </row>
    <row r="188" spans="2:10" ht="15.75" thickBot="1" x14ac:dyDescent="0.3">
      <c r="B188" s="35"/>
      <c r="C188" s="36"/>
      <c r="D188" s="36"/>
      <c r="E188" s="94" t="e">
        <f t="shared" si="12"/>
        <v>#N/A</v>
      </c>
      <c r="F188" s="49" t="e">
        <f t="shared" si="13"/>
        <v>#N/A</v>
      </c>
      <c r="G188" s="175" t="e">
        <f t="shared" si="14"/>
        <v>#N/A</v>
      </c>
      <c r="H188" s="181" t="e">
        <f t="shared" si="15"/>
        <v>#N/A</v>
      </c>
      <c r="I188" s="172" t="e">
        <f t="shared" si="16"/>
        <v>#N/A</v>
      </c>
      <c r="J188" s="152" t="e">
        <f t="shared" si="17"/>
        <v>#N/A</v>
      </c>
    </row>
    <row r="189" spans="2:10" ht="15.75" thickBot="1" x14ac:dyDescent="0.3">
      <c r="B189" s="35"/>
      <c r="C189" s="36"/>
      <c r="D189" s="36"/>
      <c r="E189" s="94" t="e">
        <f t="shared" si="12"/>
        <v>#N/A</v>
      </c>
      <c r="F189" s="49" t="e">
        <f t="shared" si="13"/>
        <v>#N/A</v>
      </c>
      <c r="G189" s="175" t="e">
        <f t="shared" si="14"/>
        <v>#N/A</v>
      </c>
      <c r="H189" s="181" t="e">
        <f t="shared" si="15"/>
        <v>#N/A</v>
      </c>
      <c r="I189" s="172" t="e">
        <f t="shared" si="16"/>
        <v>#N/A</v>
      </c>
      <c r="J189" s="152" t="e">
        <f t="shared" si="17"/>
        <v>#N/A</v>
      </c>
    </row>
    <row r="190" spans="2:10" ht="15.75" thickBot="1" x14ac:dyDescent="0.3">
      <c r="B190" s="35"/>
      <c r="C190" s="36"/>
      <c r="D190" s="36"/>
      <c r="E190" s="94" t="e">
        <f t="shared" si="12"/>
        <v>#N/A</v>
      </c>
      <c r="F190" s="49" t="e">
        <f t="shared" si="13"/>
        <v>#N/A</v>
      </c>
      <c r="G190" s="175" t="e">
        <f t="shared" si="14"/>
        <v>#N/A</v>
      </c>
      <c r="H190" s="181" t="e">
        <f t="shared" si="15"/>
        <v>#N/A</v>
      </c>
      <c r="I190" s="172" t="e">
        <f t="shared" si="16"/>
        <v>#N/A</v>
      </c>
      <c r="J190" s="152" t="e">
        <f t="shared" si="17"/>
        <v>#N/A</v>
      </c>
    </row>
    <row r="191" spans="2:10" ht="15.75" thickBot="1" x14ac:dyDescent="0.3">
      <c r="B191" s="35"/>
      <c r="C191" s="36"/>
      <c r="D191" s="36"/>
      <c r="E191" s="94" t="e">
        <f t="shared" si="12"/>
        <v>#N/A</v>
      </c>
      <c r="F191" s="49" t="e">
        <f t="shared" si="13"/>
        <v>#N/A</v>
      </c>
      <c r="G191" s="175" t="e">
        <f t="shared" si="14"/>
        <v>#N/A</v>
      </c>
      <c r="H191" s="181" t="e">
        <f t="shared" si="15"/>
        <v>#N/A</v>
      </c>
      <c r="I191" s="172" t="e">
        <f t="shared" si="16"/>
        <v>#N/A</v>
      </c>
      <c r="J191" s="152" t="e">
        <f t="shared" si="17"/>
        <v>#N/A</v>
      </c>
    </row>
    <row r="192" spans="2:10" ht="15.75" thickBot="1" x14ac:dyDescent="0.3">
      <c r="B192" s="35"/>
      <c r="C192" s="36"/>
      <c r="D192" s="36"/>
      <c r="E192" s="94" t="e">
        <f t="shared" si="12"/>
        <v>#N/A</v>
      </c>
      <c r="F192" s="49" t="e">
        <f t="shared" si="13"/>
        <v>#N/A</v>
      </c>
      <c r="G192" s="175" t="e">
        <f t="shared" si="14"/>
        <v>#N/A</v>
      </c>
      <c r="H192" s="181" t="e">
        <f t="shared" si="15"/>
        <v>#N/A</v>
      </c>
      <c r="I192" s="172" t="e">
        <f t="shared" si="16"/>
        <v>#N/A</v>
      </c>
      <c r="J192" s="152" t="e">
        <f t="shared" si="17"/>
        <v>#N/A</v>
      </c>
    </row>
    <row r="193" spans="2:10" ht="15.75" thickBot="1" x14ac:dyDescent="0.3">
      <c r="B193" s="35"/>
      <c r="C193" s="36"/>
      <c r="D193" s="36"/>
      <c r="E193" s="94" t="e">
        <f t="shared" si="12"/>
        <v>#N/A</v>
      </c>
      <c r="F193" s="49" t="e">
        <f t="shared" si="13"/>
        <v>#N/A</v>
      </c>
      <c r="G193" s="175" t="e">
        <f t="shared" si="14"/>
        <v>#N/A</v>
      </c>
      <c r="H193" s="181" t="e">
        <f t="shared" si="15"/>
        <v>#N/A</v>
      </c>
      <c r="I193" s="172" t="e">
        <f t="shared" si="16"/>
        <v>#N/A</v>
      </c>
      <c r="J193" s="152" t="e">
        <f t="shared" si="17"/>
        <v>#N/A</v>
      </c>
    </row>
    <row r="194" spans="2:10" ht="15.75" thickBot="1" x14ac:dyDescent="0.3">
      <c r="B194" s="35"/>
      <c r="C194" s="36"/>
      <c r="D194" s="36"/>
      <c r="E194" s="94" t="e">
        <f t="shared" si="12"/>
        <v>#N/A</v>
      </c>
      <c r="F194" s="49" t="e">
        <f t="shared" si="13"/>
        <v>#N/A</v>
      </c>
      <c r="G194" s="175" t="e">
        <f t="shared" si="14"/>
        <v>#N/A</v>
      </c>
      <c r="H194" s="181" t="e">
        <f t="shared" si="15"/>
        <v>#N/A</v>
      </c>
      <c r="I194" s="172" t="e">
        <f t="shared" si="16"/>
        <v>#N/A</v>
      </c>
      <c r="J194" s="152" t="e">
        <f t="shared" si="17"/>
        <v>#N/A</v>
      </c>
    </row>
    <row r="195" spans="2:10" ht="15.75" thickBot="1" x14ac:dyDescent="0.3">
      <c r="B195" s="35"/>
      <c r="C195" s="36"/>
      <c r="D195" s="36"/>
      <c r="E195" s="94" t="e">
        <f t="shared" si="12"/>
        <v>#N/A</v>
      </c>
      <c r="F195" s="49" t="e">
        <f t="shared" si="13"/>
        <v>#N/A</v>
      </c>
      <c r="G195" s="175" t="e">
        <f t="shared" si="14"/>
        <v>#N/A</v>
      </c>
      <c r="H195" s="181" t="e">
        <f t="shared" si="15"/>
        <v>#N/A</v>
      </c>
      <c r="I195" s="172" t="e">
        <f t="shared" si="16"/>
        <v>#N/A</v>
      </c>
      <c r="J195" s="152" t="e">
        <f t="shared" si="17"/>
        <v>#N/A</v>
      </c>
    </row>
    <row r="196" spans="2:10" ht="15.75" thickBot="1" x14ac:dyDescent="0.3">
      <c r="B196" s="35"/>
      <c r="C196" s="36"/>
      <c r="D196" s="36"/>
      <c r="E196" s="94" t="e">
        <f t="shared" si="12"/>
        <v>#N/A</v>
      </c>
      <c r="F196" s="49" t="e">
        <f t="shared" si="13"/>
        <v>#N/A</v>
      </c>
      <c r="G196" s="175" t="e">
        <f t="shared" si="14"/>
        <v>#N/A</v>
      </c>
      <c r="H196" s="181" t="e">
        <f t="shared" si="15"/>
        <v>#N/A</v>
      </c>
      <c r="I196" s="172" t="e">
        <f t="shared" si="16"/>
        <v>#N/A</v>
      </c>
      <c r="J196" s="152" t="e">
        <f t="shared" si="17"/>
        <v>#N/A</v>
      </c>
    </row>
    <row r="197" spans="2:10" ht="15.75" thickBot="1" x14ac:dyDescent="0.3">
      <c r="B197" s="35"/>
      <c r="C197" s="36"/>
      <c r="D197" s="36"/>
      <c r="E197" s="94" t="e">
        <f t="shared" si="12"/>
        <v>#N/A</v>
      </c>
      <c r="F197" s="49" t="e">
        <f t="shared" si="13"/>
        <v>#N/A</v>
      </c>
      <c r="G197" s="175" t="e">
        <f t="shared" si="14"/>
        <v>#N/A</v>
      </c>
      <c r="H197" s="181" t="e">
        <f t="shared" si="15"/>
        <v>#N/A</v>
      </c>
      <c r="I197" s="172" t="e">
        <f t="shared" si="16"/>
        <v>#N/A</v>
      </c>
      <c r="J197" s="152" t="e">
        <f t="shared" si="17"/>
        <v>#N/A</v>
      </c>
    </row>
    <row r="198" spans="2:10" ht="15.75" thickBot="1" x14ac:dyDescent="0.3">
      <c r="B198" s="35"/>
      <c r="C198" s="36"/>
      <c r="D198" s="36"/>
      <c r="E198" s="94" t="e">
        <f t="shared" si="12"/>
        <v>#N/A</v>
      </c>
      <c r="F198" s="49" t="e">
        <f t="shared" si="13"/>
        <v>#N/A</v>
      </c>
      <c r="G198" s="175" t="e">
        <f t="shared" si="14"/>
        <v>#N/A</v>
      </c>
      <c r="H198" s="181" t="e">
        <f t="shared" si="15"/>
        <v>#N/A</v>
      </c>
      <c r="I198" s="172" t="e">
        <f t="shared" si="16"/>
        <v>#N/A</v>
      </c>
      <c r="J198" s="152" t="e">
        <f t="shared" si="17"/>
        <v>#N/A</v>
      </c>
    </row>
    <row r="199" spans="2:10" ht="15.75" thickBot="1" x14ac:dyDescent="0.3">
      <c r="B199" s="35"/>
      <c r="C199" s="36"/>
      <c r="D199" s="36"/>
      <c r="E199" s="94" t="e">
        <f t="shared" si="12"/>
        <v>#N/A</v>
      </c>
      <c r="F199" s="49" t="e">
        <f t="shared" si="13"/>
        <v>#N/A</v>
      </c>
      <c r="G199" s="175" t="e">
        <f t="shared" si="14"/>
        <v>#N/A</v>
      </c>
      <c r="H199" s="181" t="e">
        <f t="shared" si="15"/>
        <v>#N/A</v>
      </c>
      <c r="I199" s="172" t="e">
        <f t="shared" si="16"/>
        <v>#N/A</v>
      </c>
      <c r="J199" s="152" t="e">
        <f t="shared" si="17"/>
        <v>#N/A</v>
      </c>
    </row>
    <row r="200" spans="2:10" ht="15.75" thickBot="1" x14ac:dyDescent="0.3">
      <c r="B200" s="35"/>
      <c r="C200" s="36"/>
      <c r="D200" s="36"/>
      <c r="E200" s="94" t="e">
        <f t="shared" si="12"/>
        <v>#N/A</v>
      </c>
      <c r="F200" s="49" t="e">
        <f t="shared" si="13"/>
        <v>#N/A</v>
      </c>
      <c r="G200" s="175" t="e">
        <f t="shared" si="14"/>
        <v>#N/A</v>
      </c>
      <c r="H200" s="181" t="e">
        <f t="shared" si="15"/>
        <v>#N/A</v>
      </c>
      <c r="I200" s="172" t="e">
        <f t="shared" si="16"/>
        <v>#N/A</v>
      </c>
      <c r="J200" s="152" t="e">
        <f t="shared" si="17"/>
        <v>#N/A</v>
      </c>
    </row>
    <row r="201" spans="2:10" ht="15.75" thickBot="1" x14ac:dyDescent="0.3">
      <c r="B201" s="35"/>
      <c r="C201" s="36"/>
      <c r="D201" s="36"/>
      <c r="E201" s="94" t="e">
        <f t="shared" si="12"/>
        <v>#N/A</v>
      </c>
      <c r="F201" s="49" t="e">
        <f t="shared" si="13"/>
        <v>#N/A</v>
      </c>
      <c r="G201" s="175" t="e">
        <f t="shared" si="14"/>
        <v>#N/A</v>
      </c>
      <c r="H201" s="181" t="e">
        <f t="shared" si="15"/>
        <v>#N/A</v>
      </c>
      <c r="I201" s="172" t="e">
        <f t="shared" si="16"/>
        <v>#N/A</v>
      </c>
      <c r="J201" s="152" t="e">
        <f t="shared" si="17"/>
        <v>#N/A</v>
      </c>
    </row>
    <row r="202" spans="2:10" ht="15.75" thickBot="1" x14ac:dyDescent="0.3">
      <c r="B202" s="35"/>
      <c r="C202" s="36"/>
      <c r="D202" s="36"/>
      <c r="E202" s="94" t="e">
        <f t="shared" si="12"/>
        <v>#N/A</v>
      </c>
      <c r="F202" s="49" t="e">
        <f t="shared" si="13"/>
        <v>#N/A</v>
      </c>
      <c r="G202" s="175" t="e">
        <f t="shared" si="14"/>
        <v>#N/A</v>
      </c>
      <c r="H202" s="181" t="e">
        <f t="shared" si="15"/>
        <v>#N/A</v>
      </c>
      <c r="I202" s="172" t="e">
        <f t="shared" si="16"/>
        <v>#N/A</v>
      </c>
      <c r="J202" s="152" t="e">
        <f t="shared" si="17"/>
        <v>#N/A</v>
      </c>
    </row>
    <row r="203" spans="2:10" ht="15.75" thickBot="1" x14ac:dyDescent="0.3">
      <c r="B203" s="35"/>
      <c r="C203" s="36"/>
      <c r="D203" s="36"/>
      <c r="E203" s="94" t="e">
        <f t="shared" si="12"/>
        <v>#N/A</v>
      </c>
      <c r="F203" s="49" t="e">
        <f t="shared" si="13"/>
        <v>#N/A</v>
      </c>
      <c r="G203" s="175" t="e">
        <f t="shared" si="14"/>
        <v>#N/A</v>
      </c>
      <c r="H203" s="181" t="e">
        <f t="shared" si="15"/>
        <v>#N/A</v>
      </c>
      <c r="I203" s="172" t="e">
        <f t="shared" si="16"/>
        <v>#N/A</v>
      </c>
      <c r="J203" s="152" t="e">
        <f t="shared" si="17"/>
        <v>#N/A</v>
      </c>
    </row>
    <row r="204" spans="2:10" ht="15.75" thickBot="1" x14ac:dyDescent="0.3">
      <c r="B204" s="35"/>
      <c r="C204" s="36"/>
      <c r="D204" s="36"/>
      <c r="E204" s="94" t="e">
        <f t="shared" si="12"/>
        <v>#N/A</v>
      </c>
      <c r="F204" s="49" t="e">
        <f t="shared" si="13"/>
        <v>#N/A</v>
      </c>
      <c r="G204" s="175" t="e">
        <f t="shared" si="14"/>
        <v>#N/A</v>
      </c>
      <c r="H204" s="181" t="e">
        <f t="shared" si="15"/>
        <v>#N/A</v>
      </c>
      <c r="I204" s="172" t="e">
        <f t="shared" si="16"/>
        <v>#N/A</v>
      </c>
      <c r="J204" s="152" t="e">
        <f t="shared" si="17"/>
        <v>#N/A</v>
      </c>
    </row>
    <row r="205" spans="2:10" ht="15.75" thickBot="1" x14ac:dyDescent="0.3">
      <c r="B205" s="35"/>
      <c r="C205" s="36"/>
      <c r="D205" s="36"/>
      <c r="E205" s="94" t="e">
        <f t="shared" si="12"/>
        <v>#N/A</v>
      </c>
      <c r="F205" s="49" t="e">
        <f t="shared" si="13"/>
        <v>#N/A</v>
      </c>
      <c r="G205" s="175" t="e">
        <f t="shared" si="14"/>
        <v>#N/A</v>
      </c>
      <c r="H205" s="181" t="e">
        <f t="shared" si="15"/>
        <v>#N/A</v>
      </c>
      <c r="I205" s="172" t="e">
        <f t="shared" si="16"/>
        <v>#N/A</v>
      </c>
      <c r="J205" s="152" t="e">
        <f t="shared" si="17"/>
        <v>#N/A</v>
      </c>
    </row>
    <row r="206" spans="2:10" ht="15.75" thickBot="1" x14ac:dyDescent="0.3">
      <c r="B206" s="35"/>
      <c r="C206" s="36"/>
      <c r="D206" s="36"/>
      <c r="E206" s="94" t="e">
        <f t="shared" si="12"/>
        <v>#N/A</v>
      </c>
      <c r="F206" s="49" t="e">
        <f t="shared" si="13"/>
        <v>#N/A</v>
      </c>
      <c r="G206" s="175" t="e">
        <f t="shared" si="14"/>
        <v>#N/A</v>
      </c>
      <c r="H206" s="181" t="e">
        <f t="shared" si="15"/>
        <v>#N/A</v>
      </c>
      <c r="I206" s="172" t="e">
        <f t="shared" si="16"/>
        <v>#N/A</v>
      </c>
      <c r="J206" s="152" t="e">
        <f t="shared" si="17"/>
        <v>#N/A</v>
      </c>
    </row>
    <row r="207" spans="2:10" ht="15.75" thickBot="1" x14ac:dyDescent="0.3">
      <c r="B207" s="35"/>
      <c r="C207" s="36"/>
      <c r="D207" s="36"/>
      <c r="E207" s="94" t="e">
        <f t="shared" si="12"/>
        <v>#N/A</v>
      </c>
      <c r="F207" s="49" t="e">
        <f t="shared" si="13"/>
        <v>#N/A</v>
      </c>
      <c r="G207" s="175" t="e">
        <f t="shared" si="14"/>
        <v>#N/A</v>
      </c>
      <c r="H207" s="181" t="e">
        <f t="shared" si="15"/>
        <v>#N/A</v>
      </c>
      <c r="I207" s="172" t="e">
        <f t="shared" si="16"/>
        <v>#N/A</v>
      </c>
      <c r="J207" s="152" t="e">
        <f t="shared" si="17"/>
        <v>#N/A</v>
      </c>
    </row>
    <row r="208" spans="2:10" ht="15.75" thickBot="1" x14ac:dyDescent="0.3">
      <c r="B208" s="35"/>
      <c r="C208" s="36"/>
      <c r="D208" s="36"/>
      <c r="E208" s="94" t="e">
        <f t="shared" si="12"/>
        <v>#N/A</v>
      </c>
      <c r="F208" s="49" t="e">
        <f t="shared" si="13"/>
        <v>#N/A</v>
      </c>
      <c r="G208" s="175" t="e">
        <f t="shared" si="14"/>
        <v>#N/A</v>
      </c>
      <c r="H208" s="181" t="e">
        <f t="shared" si="15"/>
        <v>#N/A</v>
      </c>
      <c r="I208" s="172" t="e">
        <f t="shared" si="16"/>
        <v>#N/A</v>
      </c>
      <c r="J208" s="152" t="e">
        <f t="shared" si="17"/>
        <v>#N/A</v>
      </c>
    </row>
    <row r="209" spans="2:10" ht="15.75" thickBot="1" x14ac:dyDescent="0.3">
      <c r="B209" s="35"/>
      <c r="C209" s="36"/>
      <c r="D209" s="36"/>
      <c r="E209" s="94" t="e">
        <f t="shared" si="12"/>
        <v>#N/A</v>
      </c>
      <c r="F209" s="49" t="e">
        <f t="shared" si="13"/>
        <v>#N/A</v>
      </c>
      <c r="G209" s="175" t="e">
        <f t="shared" si="14"/>
        <v>#N/A</v>
      </c>
      <c r="H209" s="181" t="e">
        <f t="shared" si="15"/>
        <v>#N/A</v>
      </c>
      <c r="I209" s="172" t="e">
        <f t="shared" si="16"/>
        <v>#N/A</v>
      </c>
      <c r="J209" s="152" t="e">
        <f t="shared" si="17"/>
        <v>#N/A</v>
      </c>
    </row>
    <row r="210" spans="2:10" ht="15.75" thickBot="1" x14ac:dyDescent="0.3">
      <c r="B210" s="35"/>
      <c r="C210" s="36"/>
      <c r="D210" s="36"/>
      <c r="E210" s="94" t="e">
        <f t="shared" si="12"/>
        <v>#N/A</v>
      </c>
      <c r="F210" s="49" t="e">
        <f t="shared" si="13"/>
        <v>#N/A</v>
      </c>
      <c r="G210" s="175" t="e">
        <f t="shared" si="14"/>
        <v>#N/A</v>
      </c>
      <c r="H210" s="181" t="e">
        <f t="shared" si="15"/>
        <v>#N/A</v>
      </c>
      <c r="I210" s="172" t="e">
        <f t="shared" si="16"/>
        <v>#N/A</v>
      </c>
      <c r="J210" s="152" t="e">
        <f t="shared" si="17"/>
        <v>#N/A</v>
      </c>
    </row>
    <row r="211" spans="2:10" ht="15.75" thickBot="1" x14ac:dyDescent="0.3">
      <c r="B211" s="35"/>
      <c r="C211" s="36"/>
      <c r="D211" s="36"/>
      <c r="E211" s="94" t="e">
        <f t="shared" si="12"/>
        <v>#N/A</v>
      </c>
      <c r="F211" s="49" t="e">
        <f t="shared" si="13"/>
        <v>#N/A</v>
      </c>
      <c r="G211" s="175" t="e">
        <f t="shared" si="14"/>
        <v>#N/A</v>
      </c>
      <c r="H211" s="181" t="e">
        <f t="shared" si="15"/>
        <v>#N/A</v>
      </c>
      <c r="I211" s="172" t="e">
        <f t="shared" si="16"/>
        <v>#N/A</v>
      </c>
      <c r="J211" s="152" t="e">
        <f t="shared" si="17"/>
        <v>#N/A</v>
      </c>
    </row>
    <row r="212" spans="2:10" ht="15.75" thickBot="1" x14ac:dyDescent="0.3">
      <c r="B212" s="35"/>
      <c r="C212" s="36"/>
      <c r="D212" s="36"/>
      <c r="E212" s="94" t="e">
        <f t="shared" si="12"/>
        <v>#N/A</v>
      </c>
      <c r="F212" s="49" t="e">
        <f t="shared" si="13"/>
        <v>#N/A</v>
      </c>
      <c r="G212" s="175" t="e">
        <f t="shared" si="14"/>
        <v>#N/A</v>
      </c>
      <c r="H212" s="181" t="e">
        <f t="shared" si="15"/>
        <v>#N/A</v>
      </c>
      <c r="I212" s="172" t="e">
        <f t="shared" si="16"/>
        <v>#N/A</v>
      </c>
      <c r="J212" s="152" t="e">
        <f t="shared" si="17"/>
        <v>#N/A</v>
      </c>
    </row>
    <row r="213" spans="2:10" ht="15.75" thickBot="1" x14ac:dyDescent="0.3">
      <c r="B213" s="35"/>
      <c r="C213" s="36"/>
      <c r="D213" s="36"/>
      <c r="E213" s="94" t="e">
        <f t="shared" si="12"/>
        <v>#N/A</v>
      </c>
      <c r="F213" s="49" t="e">
        <f t="shared" si="13"/>
        <v>#N/A</v>
      </c>
      <c r="G213" s="175" t="e">
        <f t="shared" si="14"/>
        <v>#N/A</v>
      </c>
      <c r="H213" s="181" t="e">
        <f t="shared" si="15"/>
        <v>#N/A</v>
      </c>
      <c r="I213" s="172" t="e">
        <f t="shared" si="16"/>
        <v>#N/A</v>
      </c>
      <c r="J213" s="152" t="e">
        <f t="shared" si="17"/>
        <v>#N/A</v>
      </c>
    </row>
    <row r="214" spans="2:10" ht="15.75" thickBot="1" x14ac:dyDescent="0.3">
      <c r="B214" s="35"/>
      <c r="C214" s="36"/>
      <c r="D214" s="36"/>
      <c r="E214" s="94" t="e">
        <f t="shared" si="12"/>
        <v>#N/A</v>
      </c>
      <c r="F214" s="49" t="e">
        <f t="shared" si="13"/>
        <v>#N/A</v>
      </c>
      <c r="G214" s="175" t="e">
        <f t="shared" si="14"/>
        <v>#N/A</v>
      </c>
      <c r="H214" s="181" t="e">
        <f t="shared" si="15"/>
        <v>#N/A</v>
      </c>
      <c r="I214" s="172" t="e">
        <f t="shared" si="16"/>
        <v>#N/A</v>
      </c>
      <c r="J214" s="152" t="e">
        <f t="shared" si="17"/>
        <v>#N/A</v>
      </c>
    </row>
    <row r="215" spans="2:10" ht="15.75" thickBot="1" x14ac:dyDescent="0.3">
      <c r="B215" s="35"/>
      <c r="C215" s="36"/>
      <c r="D215" s="36"/>
      <c r="E215" s="94" t="e">
        <f t="shared" si="12"/>
        <v>#N/A</v>
      </c>
      <c r="F215" s="49" t="e">
        <f t="shared" si="13"/>
        <v>#N/A</v>
      </c>
      <c r="G215" s="175" t="e">
        <f t="shared" si="14"/>
        <v>#N/A</v>
      </c>
      <c r="H215" s="181" t="e">
        <f t="shared" si="15"/>
        <v>#N/A</v>
      </c>
      <c r="I215" s="172" t="e">
        <f t="shared" si="16"/>
        <v>#N/A</v>
      </c>
      <c r="J215" s="152" t="e">
        <f t="shared" si="17"/>
        <v>#N/A</v>
      </c>
    </row>
    <row r="216" spans="2:10" ht="15.75" thickBot="1" x14ac:dyDescent="0.3">
      <c r="B216" s="35"/>
      <c r="C216" s="36"/>
      <c r="D216" s="36"/>
      <c r="E216" s="94" t="e">
        <f t="shared" si="12"/>
        <v>#N/A</v>
      </c>
      <c r="F216" s="49" t="e">
        <f t="shared" si="13"/>
        <v>#N/A</v>
      </c>
      <c r="G216" s="175" t="e">
        <f t="shared" si="14"/>
        <v>#N/A</v>
      </c>
      <c r="H216" s="181" t="e">
        <f t="shared" si="15"/>
        <v>#N/A</v>
      </c>
      <c r="I216" s="172" t="e">
        <f t="shared" si="16"/>
        <v>#N/A</v>
      </c>
      <c r="J216" s="152" t="e">
        <f t="shared" si="17"/>
        <v>#N/A</v>
      </c>
    </row>
    <row r="217" spans="2:10" ht="15.75" thickBot="1" x14ac:dyDescent="0.3">
      <c r="B217" s="35"/>
      <c r="C217" s="36"/>
      <c r="D217" s="36"/>
      <c r="E217" s="94" t="e">
        <f t="shared" si="12"/>
        <v>#N/A</v>
      </c>
      <c r="F217" s="49" t="e">
        <f t="shared" si="13"/>
        <v>#N/A</v>
      </c>
      <c r="G217" s="175" t="e">
        <f t="shared" si="14"/>
        <v>#N/A</v>
      </c>
      <c r="H217" s="181" t="e">
        <f t="shared" si="15"/>
        <v>#N/A</v>
      </c>
      <c r="I217" s="172" t="e">
        <f t="shared" si="16"/>
        <v>#N/A</v>
      </c>
      <c r="J217" s="152" t="e">
        <f t="shared" si="17"/>
        <v>#N/A</v>
      </c>
    </row>
    <row r="218" spans="2:10" ht="15.75" thickBot="1" x14ac:dyDescent="0.3">
      <c r="B218" s="35"/>
      <c r="C218" s="36"/>
      <c r="D218" s="36"/>
      <c r="E218" s="94" t="e">
        <f t="shared" si="12"/>
        <v>#N/A</v>
      </c>
      <c r="F218" s="49" t="e">
        <f t="shared" si="13"/>
        <v>#N/A</v>
      </c>
      <c r="G218" s="175" t="e">
        <f t="shared" si="14"/>
        <v>#N/A</v>
      </c>
      <c r="H218" s="181" t="e">
        <f t="shared" si="15"/>
        <v>#N/A</v>
      </c>
      <c r="I218" s="172" t="e">
        <f t="shared" si="16"/>
        <v>#N/A</v>
      </c>
      <c r="J218" s="152" t="e">
        <f t="shared" si="17"/>
        <v>#N/A</v>
      </c>
    </row>
    <row r="219" spans="2:10" ht="15.75" thickBot="1" x14ac:dyDescent="0.3">
      <c r="B219" s="35"/>
      <c r="C219" s="36"/>
      <c r="D219" s="36"/>
      <c r="E219" s="94" t="e">
        <f t="shared" ref="E219:E282" si="18">VLOOKUP(D219,$D$17:$J$22,2,FALSE)</f>
        <v>#N/A</v>
      </c>
      <c r="F219" s="49" t="e">
        <f t="shared" ref="F219:F282" si="19">VLOOKUP(D219,$D$17:$J$22,3,FALSE)</f>
        <v>#N/A</v>
      </c>
      <c r="G219" s="175" t="e">
        <f t="shared" ref="G219:G282" si="20">VLOOKUP(D219,$D$17:$J$22,4,FALSE)</f>
        <v>#N/A</v>
      </c>
      <c r="H219" s="181" t="e">
        <f t="shared" ref="H219:H282" si="21">VLOOKUP(D219,$D$17:$J$22,5,FALSE)</f>
        <v>#N/A</v>
      </c>
      <c r="I219" s="172" t="e">
        <f t="shared" ref="I219:I282" si="22">VLOOKUP(D219,$D$17:$J$22,6,FALSE)</f>
        <v>#N/A</v>
      </c>
      <c r="J219" s="152" t="e">
        <f t="shared" ref="J219:J282" si="23">VLOOKUP(D219,$D$17:$J$22,7,FALSE)</f>
        <v>#N/A</v>
      </c>
    </row>
    <row r="220" spans="2:10" ht="15.75" thickBot="1" x14ac:dyDescent="0.3">
      <c r="B220" s="35"/>
      <c r="C220" s="36"/>
      <c r="D220" s="36"/>
      <c r="E220" s="94" t="e">
        <f t="shared" si="18"/>
        <v>#N/A</v>
      </c>
      <c r="F220" s="49" t="e">
        <f t="shared" si="19"/>
        <v>#N/A</v>
      </c>
      <c r="G220" s="175" t="e">
        <f t="shared" si="20"/>
        <v>#N/A</v>
      </c>
      <c r="H220" s="181" t="e">
        <f t="shared" si="21"/>
        <v>#N/A</v>
      </c>
      <c r="I220" s="172" t="e">
        <f t="shared" si="22"/>
        <v>#N/A</v>
      </c>
      <c r="J220" s="152" t="e">
        <f t="shared" si="23"/>
        <v>#N/A</v>
      </c>
    </row>
    <row r="221" spans="2:10" ht="15.75" thickBot="1" x14ac:dyDescent="0.3">
      <c r="B221" s="35"/>
      <c r="C221" s="36"/>
      <c r="D221" s="36"/>
      <c r="E221" s="94" t="e">
        <f t="shared" si="18"/>
        <v>#N/A</v>
      </c>
      <c r="F221" s="49" t="e">
        <f t="shared" si="19"/>
        <v>#N/A</v>
      </c>
      <c r="G221" s="175" t="e">
        <f t="shared" si="20"/>
        <v>#N/A</v>
      </c>
      <c r="H221" s="181" t="e">
        <f t="shared" si="21"/>
        <v>#N/A</v>
      </c>
      <c r="I221" s="172" t="e">
        <f t="shared" si="22"/>
        <v>#N/A</v>
      </c>
      <c r="J221" s="152" t="e">
        <f t="shared" si="23"/>
        <v>#N/A</v>
      </c>
    </row>
    <row r="222" spans="2:10" ht="15.75" thickBot="1" x14ac:dyDescent="0.3">
      <c r="B222" s="35"/>
      <c r="C222" s="36"/>
      <c r="D222" s="36"/>
      <c r="E222" s="94" t="e">
        <f t="shared" si="18"/>
        <v>#N/A</v>
      </c>
      <c r="F222" s="49" t="e">
        <f t="shared" si="19"/>
        <v>#N/A</v>
      </c>
      <c r="G222" s="175" t="e">
        <f t="shared" si="20"/>
        <v>#N/A</v>
      </c>
      <c r="H222" s="181" t="e">
        <f t="shared" si="21"/>
        <v>#N/A</v>
      </c>
      <c r="I222" s="172" t="e">
        <f t="shared" si="22"/>
        <v>#N/A</v>
      </c>
      <c r="J222" s="152" t="e">
        <f t="shared" si="23"/>
        <v>#N/A</v>
      </c>
    </row>
    <row r="223" spans="2:10" ht="15.75" thickBot="1" x14ac:dyDescent="0.3">
      <c r="B223" s="35"/>
      <c r="C223" s="36"/>
      <c r="D223" s="36"/>
      <c r="E223" s="94" t="e">
        <f t="shared" si="18"/>
        <v>#N/A</v>
      </c>
      <c r="F223" s="49" t="e">
        <f t="shared" si="19"/>
        <v>#N/A</v>
      </c>
      <c r="G223" s="175" t="e">
        <f t="shared" si="20"/>
        <v>#N/A</v>
      </c>
      <c r="H223" s="181" t="e">
        <f t="shared" si="21"/>
        <v>#N/A</v>
      </c>
      <c r="I223" s="172" t="e">
        <f t="shared" si="22"/>
        <v>#N/A</v>
      </c>
      <c r="J223" s="152" t="e">
        <f t="shared" si="23"/>
        <v>#N/A</v>
      </c>
    </row>
    <row r="224" spans="2:10" ht="15.75" thickBot="1" x14ac:dyDescent="0.3">
      <c r="B224" s="35"/>
      <c r="C224" s="36"/>
      <c r="D224" s="36"/>
      <c r="E224" s="94" t="e">
        <f t="shared" si="18"/>
        <v>#N/A</v>
      </c>
      <c r="F224" s="49" t="e">
        <f t="shared" si="19"/>
        <v>#N/A</v>
      </c>
      <c r="G224" s="175" t="e">
        <f t="shared" si="20"/>
        <v>#N/A</v>
      </c>
      <c r="H224" s="181" t="e">
        <f t="shared" si="21"/>
        <v>#N/A</v>
      </c>
      <c r="I224" s="172" t="e">
        <f t="shared" si="22"/>
        <v>#N/A</v>
      </c>
      <c r="J224" s="152" t="e">
        <f t="shared" si="23"/>
        <v>#N/A</v>
      </c>
    </row>
    <row r="225" spans="2:10" ht="15.75" thickBot="1" x14ac:dyDescent="0.3">
      <c r="B225" s="35"/>
      <c r="C225" s="36"/>
      <c r="D225" s="36"/>
      <c r="E225" s="94" t="e">
        <f t="shared" si="18"/>
        <v>#N/A</v>
      </c>
      <c r="F225" s="49" t="e">
        <f t="shared" si="19"/>
        <v>#N/A</v>
      </c>
      <c r="G225" s="175" t="e">
        <f t="shared" si="20"/>
        <v>#N/A</v>
      </c>
      <c r="H225" s="181" t="e">
        <f t="shared" si="21"/>
        <v>#N/A</v>
      </c>
      <c r="I225" s="172" t="e">
        <f t="shared" si="22"/>
        <v>#N/A</v>
      </c>
      <c r="J225" s="152" t="e">
        <f t="shared" si="23"/>
        <v>#N/A</v>
      </c>
    </row>
    <row r="226" spans="2:10" ht="15.75" thickBot="1" x14ac:dyDescent="0.3">
      <c r="B226" s="35"/>
      <c r="C226" s="36"/>
      <c r="D226" s="36"/>
      <c r="E226" s="94" t="e">
        <f t="shared" si="18"/>
        <v>#N/A</v>
      </c>
      <c r="F226" s="49" t="e">
        <f t="shared" si="19"/>
        <v>#N/A</v>
      </c>
      <c r="G226" s="175" t="e">
        <f t="shared" si="20"/>
        <v>#N/A</v>
      </c>
      <c r="H226" s="181" t="e">
        <f t="shared" si="21"/>
        <v>#N/A</v>
      </c>
      <c r="I226" s="172" t="e">
        <f t="shared" si="22"/>
        <v>#N/A</v>
      </c>
      <c r="J226" s="152" t="e">
        <f t="shared" si="23"/>
        <v>#N/A</v>
      </c>
    </row>
    <row r="227" spans="2:10" ht="15.75" thickBot="1" x14ac:dyDescent="0.3">
      <c r="B227" s="35"/>
      <c r="C227" s="36"/>
      <c r="D227" s="36"/>
      <c r="E227" s="94" t="e">
        <f t="shared" si="18"/>
        <v>#N/A</v>
      </c>
      <c r="F227" s="49" t="e">
        <f t="shared" si="19"/>
        <v>#N/A</v>
      </c>
      <c r="G227" s="175" t="e">
        <f t="shared" si="20"/>
        <v>#N/A</v>
      </c>
      <c r="H227" s="181" t="e">
        <f t="shared" si="21"/>
        <v>#N/A</v>
      </c>
      <c r="I227" s="172" t="e">
        <f t="shared" si="22"/>
        <v>#N/A</v>
      </c>
      <c r="J227" s="152" t="e">
        <f t="shared" si="23"/>
        <v>#N/A</v>
      </c>
    </row>
    <row r="228" spans="2:10" ht="15.75" thickBot="1" x14ac:dyDescent="0.3">
      <c r="B228" s="35"/>
      <c r="C228" s="36"/>
      <c r="D228" s="36"/>
      <c r="E228" s="94" t="e">
        <f t="shared" si="18"/>
        <v>#N/A</v>
      </c>
      <c r="F228" s="49" t="e">
        <f t="shared" si="19"/>
        <v>#N/A</v>
      </c>
      <c r="G228" s="175" t="e">
        <f t="shared" si="20"/>
        <v>#N/A</v>
      </c>
      <c r="H228" s="181" t="e">
        <f t="shared" si="21"/>
        <v>#N/A</v>
      </c>
      <c r="I228" s="172" t="e">
        <f t="shared" si="22"/>
        <v>#N/A</v>
      </c>
      <c r="J228" s="152" t="e">
        <f t="shared" si="23"/>
        <v>#N/A</v>
      </c>
    </row>
    <row r="229" spans="2:10" ht="15.75" thickBot="1" x14ac:dyDescent="0.3">
      <c r="B229" s="35"/>
      <c r="C229" s="36"/>
      <c r="D229" s="36"/>
      <c r="E229" s="94" t="e">
        <f t="shared" si="18"/>
        <v>#N/A</v>
      </c>
      <c r="F229" s="49" t="e">
        <f t="shared" si="19"/>
        <v>#N/A</v>
      </c>
      <c r="G229" s="175" t="e">
        <f t="shared" si="20"/>
        <v>#N/A</v>
      </c>
      <c r="H229" s="181" t="e">
        <f t="shared" si="21"/>
        <v>#N/A</v>
      </c>
      <c r="I229" s="172" t="e">
        <f t="shared" si="22"/>
        <v>#N/A</v>
      </c>
      <c r="J229" s="152" t="e">
        <f t="shared" si="23"/>
        <v>#N/A</v>
      </c>
    </row>
    <row r="230" spans="2:10" ht="15.75" thickBot="1" x14ac:dyDescent="0.3">
      <c r="B230" s="35"/>
      <c r="C230" s="36"/>
      <c r="D230" s="36"/>
      <c r="E230" s="94" t="e">
        <f t="shared" si="18"/>
        <v>#N/A</v>
      </c>
      <c r="F230" s="49" t="e">
        <f t="shared" si="19"/>
        <v>#N/A</v>
      </c>
      <c r="G230" s="175" t="e">
        <f t="shared" si="20"/>
        <v>#N/A</v>
      </c>
      <c r="H230" s="181" t="e">
        <f t="shared" si="21"/>
        <v>#N/A</v>
      </c>
      <c r="I230" s="172" t="e">
        <f t="shared" si="22"/>
        <v>#N/A</v>
      </c>
      <c r="J230" s="152" t="e">
        <f t="shared" si="23"/>
        <v>#N/A</v>
      </c>
    </row>
    <row r="231" spans="2:10" ht="15.75" thickBot="1" x14ac:dyDescent="0.3">
      <c r="B231" s="35"/>
      <c r="C231" s="36"/>
      <c r="D231" s="36"/>
      <c r="E231" s="94" t="e">
        <f t="shared" si="18"/>
        <v>#N/A</v>
      </c>
      <c r="F231" s="49" t="e">
        <f t="shared" si="19"/>
        <v>#N/A</v>
      </c>
      <c r="G231" s="175" t="e">
        <f t="shared" si="20"/>
        <v>#N/A</v>
      </c>
      <c r="H231" s="181" t="e">
        <f t="shared" si="21"/>
        <v>#N/A</v>
      </c>
      <c r="I231" s="172" t="e">
        <f t="shared" si="22"/>
        <v>#N/A</v>
      </c>
      <c r="J231" s="152" t="e">
        <f t="shared" si="23"/>
        <v>#N/A</v>
      </c>
    </row>
    <row r="232" spans="2:10" ht="15.75" thickBot="1" x14ac:dyDescent="0.3">
      <c r="B232" s="35"/>
      <c r="C232" s="36"/>
      <c r="D232" s="36"/>
      <c r="E232" s="94" t="e">
        <f t="shared" si="18"/>
        <v>#N/A</v>
      </c>
      <c r="F232" s="49" t="e">
        <f t="shared" si="19"/>
        <v>#N/A</v>
      </c>
      <c r="G232" s="175" t="e">
        <f t="shared" si="20"/>
        <v>#N/A</v>
      </c>
      <c r="H232" s="181" t="e">
        <f t="shared" si="21"/>
        <v>#N/A</v>
      </c>
      <c r="I232" s="172" t="e">
        <f t="shared" si="22"/>
        <v>#N/A</v>
      </c>
      <c r="J232" s="152" t="e">
        <f t="shared" si="23"/>
        <v>#N/A</v>
      </c>
    </row>
    <row r="233" spans="2:10" ht="15.75" thickBot="1" x14ac:dyDescent="0.3">
      <c r="B233" s="35"/>
      <c r="C233" s="36"/>
      <c r="D233" s="36"/>
      <c r="E233" s="94" t="e">
        <f t="shared" si="18"/>
        <v>#N/A</v>
      </c>
      <c r="F233" s="49" t="e">
        <f t="shared" si="19"/>
        <v>#N/A</v>
      </c>
      <c r="G233" s="175" t="e">
        <f t="shared" si="20"/>
        <v>#N/A</v>
      </c>
      <c r="H233" s="181" t="e">
        <f t="shared" si="21"/>
        <v>#N/A</v>
      </c>
      <c r="I233" s="172" t="e">
        <f t="shared" si="22"/>
        <v>#N/A</v>
      </c>
      <c r="J233" s="152" t="e">
        <f t="shared" si="23"/>
        <v>#N/A</v>
      </c>
    </row>
    <row r="234" spans="2:10" ht="15.75" thickBot="1" x14ac:dyDescent="0.3">
      <c r="B234" s="35"/>
      <c r="C234" s="36"/>
      <c r="D234" s="36"/>
      <c r="E234" s="94" t="e">
        <f t="shared" si="18"/>
        <v>#N/A</v>
      </c>
      <c r="F234" s="49" t="e">
        <f t="shared" si="19"/>
        <v>#N/A</v>
      </c>
      <c r="G234" s="175" t="e">
        <f t="shared" si="20"/>
        <v>#N/A</v>
      </c>
      <c r="H234" s="181" t="e">
        <f t="shared" si="21"/>
        <v>#N/A</v>
      </c>
      <c r="I234" s="172" t="e">
        <f t="shared" si="22"/>
        <v>#N/A</v>
      </c>
      <c r="J234" s="152" t="e">
        <f t="shared" si="23"/>
        <v>#N/A</v>
      </c>
    </row>
    <row r="235" spans="2:10" ht="15.75" thickBot="1" x14ac:dyDescent="0.3">
      <c r="B235" s="35"/>
      <c r="C235" s="36"/>
      <c r="D235" s="36"/>
      <c r="E235" s="94" t="e">
        <f t="shared" si="18"/>
        <v>#N/A</v>
      </c>
      <c r="F235" s="49" t="e">
        <f t="shared" si="19"/>
        <v>#N/A</v>
      </c>
      <c r="G235" s="175" t="e">
        <f t="shared" si="20"/>
        <v>#N/A</v>
      </c>
      <c r="H235" s="181" t="e">
        <f t="shared" si="21"/>
        <v>#N/A</v>
      </c>
      <c r="I235" s="172" t="e">
        <f t="shared" si="22"/>
        <v>#N/A</v>
      </c>
      <c r="J235" s="152" t="e">
        <f t="shared" si="23"/>
        <v>#N/A</v>
      </c>
    </row>
    <row r="236" spans="2:10" ht="15.75" thickBot="1" x14ac:dyDescent="0.3">
      <c r="B236" s="35"/>
      <c r="C236" s="36"/>
      <c r="D236" s="36"/>
      <c r="E236" s="94" t="e">
        <f t="shared" si="18"/>
        <v>#N/A</v>
      </c>
      <c r="F236" s="49" t="e">
        <f t="shared" si="19"/>
        <v>#N/A</v>
      </c>
      <c r="G236" s="175" t="e">
        <f t="shared" si="20"/>
        <v>#N/A</v>
      </c>
      <c r="H236" s="181" t="e">
        <f t="shared" si="21"/>
        <v>#N/A</v>
      </c>
      <c r="I236" s="172" t="e">
        <f t="shared" si="22"/>
        <v>#N/A</v>
      </c>
      <c r="J236" s="152" t="e">
        <f t="shared" si="23"/>
        <v>#N/A</v>
      </c>
    </row>
    <row r="237" spans="2:10" ht="15.75" thickBot="1" x14ac:dyDescent="0.3">
      <c r="B237" s="35"/>
      <c r="C237" s="36"/>
      <c r="D237" s="36"/>
      <c r="E237" s="94" t="e">
        <f t="shared" si="18"/>
        <v>#N/A</v>
      </c>
      <c r="F237" s="49" t="e">
        <f t="shared" si="19"/>
        <v>#N/A</v>
      </c>
      <c r="G237" s="175" t="e">
        <f t="shared" si="20"/>
        <v>#N/A</v>
      </c>
      <c r="H237" s="181" t="e">
        <f t="shared" si="21"/>
        <v>#N/A</v>
      </c>
      <c r="I237" s="172" t="e">
        <f t="shared" si="22"/>
        <v>#N/A</v>
      </c>
      <c r="J237" s="152" t="e">
        <f t="shared" si="23"/>
        <v>#N/A</v>
      </c>
    </row>
    <row r="238" spans="2:10" ht="15.75" thickBot="1" x14ac:dyDescent="0.3">
      <c r="B238" s="35"/>
      <c r="C238" s="36"/>
      <c r="D238" s="36"/>
      <c r="E238" s="94" t="e">
        <f t="shared" si="18"/>
        <v>#N/A</v>
      </c>
      <c r="F238" s="49" t="e">
        <f t="shared" si="19"/>
        <v>#N/A</v>
      </c>
      <c r="G238" s="175" t="e">
        <f t="shared" si="20"/>
        <v>#N/A</v>
      </c>
      <c r="H238" s="181" t="e">
        <f t="shared" si="21"/>
        <v>#N/A</v>
      </c>
      <c r="I238" s="172" t="e">
        <f t="shared" si="22"/>
        <v>#N/A</v>
      </c>
      <c r="J238" s="152" t="e">
        <f t="shared" si="23"/>
        <v>#N/A</v>
      </c>
    </row>
    <row r="239" spans="2:10" ht="15.75" thickBot="1" x14ac:dyDescent="0.3">
      <c r="B239" s="35"/>
      <c r="C239" s="36"/>
      <c r="D239" s="36"/>
      <c r="E239" s="94" t="e">
        <f t="shared" si="18"/>
        <v>#N/A</v>
      </c>
      <c r="F239" s="49" t="e">
        <f t="shared" si="19"/>
        <v>#N/A</v>
      </c>
      <c r="G239" s="175" t="e">
        <f t="shared" si="20"/>
        <v>#N/A</v>
      </c>
      <c r="H239" s="181" t="e">
        <f t="shared" si="21"/>
        <v>#N/A</v>
      </c>
      <c r="I239" s="172" t="e">
        <f t="shared" si="22"/>
        <v>#N/A</v>
      </c>
      <c r="J239" s="152" t="e">
        <f t="shared" si="23"/>
        <v>#N/A</v>
      </c>
    </row>
    <row r="240" spans="2:10" ht="15.75" thickBot="1" x14ac:dyDescent="0.3">
      <c r="B240" s="35"/>
      <c r="C240" s="36"/>
      <c r="D240" s="36"/>
      <c r="E240" s="94" t="e">
        <f t="shared" si="18"/>
        <v>#N/A</v>
      </c>
      <c r="F240" s="49" t="e">
        <f t="shared" si="19"/>
        <v>#N/A</v>
      </c>
      <c r="G240" s="175" t="e">
        <f t="shared" si="20"/>
        <v>#N/A</v>
      </c>
      <c r="H240" s="181" t="e">
        <f t="shared" si="21"/>
        <v>#N/A</v>
      </c>
      <c r="I240" s="172" t="e">
        <f t="shared" si="22"/>
        <v>#N/A</v>
      </c>
      <c r="J240" s="152" t="e">
        <f t="shared" si="23"/>
        <v>#N/A</v>
      </c>
    </row>
    <row r="241" spans="2:10" ht="15.75" thickBot="1" x14ac:dyDescent="0.3">
      <c r="B241" s="35"/>
      <c r="C241" s="36"/>
      <c r="D241" s="36"/>
      <c r="E241" s="94" t="e">
        <f t="shared" si="18"/>
        <v>#N/A</v>
      </c>
      <c r="F241" s="49" t="e">
        <f t="shared" si="19"/>
        <v>#N/A</v>
      </c>
      <c r="G241" s="175" t="e">
        <f t="shared" si="20"/>
        <v>#N/A</v>
      </c>
      <c r="H241" s="181" t="e">
        <f t="shared" si="21"/>
        <v>#N/A</v>
      </c>
      <c r="I241" s="172" t="e">
        <f t="shared" si="22"/>
        <v>#N/A</v>
      </c>
      <c r="J241" s="152" t="e">
        <f t="shared" si="23"/>
        <v>#N/A</v>
      </c>
    </row>
    <row r="242" spans="2:10" ht="15.75" thickBot="1" x14ac:dyDescent="0.3">
      <c r="B242" s="35"/>
      <c r="C242" s="36"/>
      <c r="D242" s="36"/>
      <c r="E242" s="94" t="e">
        <f t="shared" si="18"/>
        <v>#N/A</v>
      </c>
      <c r="F242" s="49" t="e">
        <f t="shared" si="19"/>
        <v>#N/A</v>
      </c>
      <c r="G242" s="175" t="e">
        <f t="shared" si="20"/>
        <v>#N/A</v>
      </c>
      <c r="H242" s="181" t="e">
        <f t="shared" si="21"/>
        <v>#N/A</v>
      </c>
      <c r="I242" s="172" t="e">
        <f t="shared" si="22"/>
        <v>#N/A</v>
      </c>
      <c r="J242" s="152" t="e">
        <f t="shared" si="23"/>
        <v>#N/A</v>
      </c>
    </row>
    <row r="243" spans="2:10" ht="15.75" thickBot="1" x14ac:dyDescent="0.3">
      <c r="B243" s="35"/>
      <c r="C243" s="36"/>
      <c r="D243" s="36"/>
      <c r="E243" s="94" t="e">
        <f t="shared" si="18"/>
        <v>#N/A</v>
      </c>
      <c r="F243" s="49" t="e">
        <f t="shared" si="19"/>
        <v>#N/A</v>
      </c>
      <c r="G243" s="175" t="e">
        <f t="shared" si="20"/>
        <v>#N/A</v>
      </c>
      <c r="H243" s="181" t="e">
        <f t="shared" si="21"/>
        <v>#N/A</v>
      </c>
      <c r="I243" s="172" t="e">
        <f t="shared" si="22"/>
        <v>#N/A</v>
      </c>
      <c r="J243" s="152" t="e">
        <f t="shared" si="23"/>
        <v>#N/A</v>
      </c>
    </row>
    <row r="244" spans="2:10" ht="15.75" thickBot="1" x14ac:dyDescent="0.3">
      <c r="B244" s="35"/>
      <c r="C244" s="36"/>
      <c r="D244" s="36"/>
      <c r="E244" s="94" t="e">
        <f t="shared" si="18"/>
        <v>#N/A</v>
      </c>
      <c r="F244" s="49" t="e">
        <f t="shared" si="19"/>
        <v>#N/A</v>
      </c>
      <c r="G244" s="175" t="e">
        <f t="shared" si="20"/>
        <v>#N/A</v>
      </c>
      <c r="H244" s="181" t="e">
        <f t="shared" si="21"/>
        <v>#N/A</v>
      </c>
      <c r="I244" s="172" t="e">
        <f t="shared" si="22"/>
        <v>#N/A</v>
      </c>
      <c r="J244" s="152" t="e">
        <f t="shared" si="23"/>
        <v>#N/A</v>
      </c>
    </row>
    <row r="245" spans="2:10" ht="15.75" thickBot="1" x14ac:dyDescent="0.3">
      <c r="B245" s="35"/>
      <c r="C245" s="36"/>
      <c r="D245" s="36"/>
      <c r="E245" s="94" t="e">
        <f t="shared" si="18"/>
        <v>#N/A</v>
      </c>
      <c r="F245" s="49" t="e">
        <f t="shared" si="19"/>
        <v>#N/A</v>
      </c>
      <c r="G245" s="175" t="e">
        <f t="shared" si="20"/>
        <v>#N/A</v>
      </c>
      <c r="H245" s="181" t="e">
        <f t="shared" si="21"/>
        <v>#N/A</v>
      </c>
      <c r="I245" s="172" t="e">
        <f t="shared" si="22"/>
        <v>#N/A</v>
      </c>
      <c r="J245" s="152" t="e">
        <f t="shared" si="23"/>
        <v>#N/A</v>
      </c>
    </row>
    <row r="246" spans="2:10" ht="15.75" thickBot="1" x14ac:dyDescent="0.3">
      <c r="B246" s="35"/>
      <c r="C246" s="36"/>
      <c r="D246" s="36"/>
      <c r="E246" s="94" t="e">
        <f t="shared" si="18"/>
        <v>#N/A</v>
      </c>
      <c r="F246" s="49" t="e">
        <f t="shared" si="19"/>
        <v>#N/A</v>
      </c>
      <c r="G246" s="175" t="e">
        <f t="shared" si="20"/>
        <v>#N/A</v>
      </c>
      <c r="H246" s="181" t="e">
        <f t="shared" si="21"/>
        <v>#N/A</v>
      </c>
      <c r="I246" s="172" t="e">
        <f t="shared" si="22"/>
        <v>#N/A</v>
      </c>
      <c r="J246" s="152" t="e">
        <f t="shared" si="23"/>
        <v>#N/A</v>
      </c>
    </row>
    <row r="247" spans="2:10" ht="15.75" thickBot="1" x14ac:dyDescent="0.3">
      <c r="B247" s="35"/>
      <c r="C247" s="36"/>
      <c r="D247" s="36"/>
      <c r="E247" s="94" t="e">
        <f t="shared" si="18"/>
        <v>#N/A</v>
      </c>
      <c r="F247" s="49" t="e">
        <f t="shared" si="19"/>
        <v>#N/A</v>
      </c>
      <c r="G247" s="175" t="e">
        <f t="shared" si="20"/>
        <v>#N/A</v>
      </c>
      <c r="H247" s="181" t="e">
        <f t="shared" si="21"/>
        <v>#N/A</v>
      </c>
      <c r="I247" s="172" t="e">
        <f t="shared" si="22"/>
        <v>#N/A</v>
      </c>
      <c r="J247" s="152" t="e">
        <f t="shared" si="23"/>
        <v>#N/A</v>
      </c>
    </row>
    <row r="248" spans="2:10" ht="15.75" thickBot="1" x14ac:dyDescent="0.3">
      <c r="B248" s="35"/>
      <c r="C248" s="36"/>
      <c r="D248" s="36"/>
      <c r="E248" s="94" t="e">
        <f t="shared" si="18"/>
        <v>#N/A</v>
      </c>
      <c r="F248" s="49" t="e">
        <f t="shared" si="19"/>
        <v>#N/A</v>
      </c>
      <c r="G248" s="175" t="e">
        <f t="shared" si="20"/>
        <v>#N/A</v>
      </c>
      <c r="H248" s="181" t="e">
        <f t="shared" si="21"/>
        <v>#N/A</v>
      </c>
      <c r="I248" s="172" t="e">
        <f t="shared" si="22"/>
        <v>#N/A</v>
      </c>
      <c r="J248" s="152" t="e">
        <f t="shared" si="23"/>
        <v>#N/A</v>
      </c>
    </row>
    <row r="249" spans="2:10" ht="15.75" thickBot="1" x14ac:dyDescent="0.3">
      <c r="B249" s="35"/>
      <c r="C249" s="36"/>
      <c r="D249" s="36"/>
      <c r="E249" s="94" t="e">
        <f t="shared" si="18"/>
        <v>#N/A</v>
      </c>
      <c r="F249" s="49" t="e">
        <f t="shared" si="19"/>
        <v>#N/A</v>
      </c>
      <c r="G249" s="175" t="e">
        <f t="shared" si="20"/>
        <v>#N/A</v>
      </c>
      <c r="H249" s="181" t="e">
        <f t="shared" si="21"/>
        <v>#N/A</v>
      </c>
      <c r="I249" s="172" t="e">
        <f t="shared" si="22"/>
        <v>#N/A</v>
      </c>
      <c r="J249" s="152" t="e">
        <f t="shared" si="23"/>
        <v>#N/A</v>
      </c>
    </row>
    <row r="250" spans="2:10" ht="15.75" thickBot="1" x14ac:dyDescent="0.3">
      <c r="B250" s="35"/>
      <c r="C250" s="36"/>
      <c r="D250" s="36"/>
      <c r="E250" s="94" t="e">
        <f t="shared" si="18"/>
        <v>#N/A</v>
      </c>
      <c r="F250" s="49" t="e">
        <f t="shared" si="19"/>
        <v>#N/A</v>
      </c>
      <c r="G250" s="175" t="e">
        <f t="shared" si="20"/>
        <v>#N/A</v>
      </c>
      <c r="H250" s="181" t="e">
        <f t="shared" si="21"/>
        <v>#N/A</v>
      </c>
      <c r="I250" s="172" t="e">
        <f t="shared" si="22"/>
        <v>#N/A</v>
      </c>
      <c r="J250" s="152" t="e">
        <f t="shared" si="23"/>
        <v>#N/A</v>
      </c>
    </row>
    <row r="251" spans="2:10" ht="15.75" thickBot="1" x14ac:dyDescent="0.3">
      <c r="B251" s="35"/>
      <c r="C251" s="36"/>
      <c r="D251" s="36"/>
      <c r="E251" s="94" t="e">
        <f t="shared" si="18"/>
        <v>#N/A</v>
      </c>
      <c r="F251" s="49" t="e">
        <f t="shared" si="19"/>
        <v>#N/A</v>
      </c>
      <c r="G251" s="175" t="e">
        <f t="shared" si="20"/>
        <v>#N/A</v>
      </c>
      <c r="H251" s="181" t="e">
        <f t="shared" si="21"/>
        <v>#N/A</v>
      </c>
      <c r="I251" s="172" t="e">
        <f t="shared" si="22"/>
        <v>#N/A</v>
      </c>
      <c r="J251" s="152" t="e">
        <f t="shared" si="23"/>
        <v>#N/A</v>
      </c>
    </row>
    <row r="252" spans="2:10" ht="15.75" thickBot="1" x14ac:dyDescent="0.3">
      <c r="B252" s="35"/>
      <c r="C252" s="36"/>
      <c r="D252" s="36"/>
      <c r="E252" s="94" t="e">
        <f t="shared" si="18"/>
        <v>#N/A</v>
      </c>
      <c r="F252" s="49" t="e">
        <f t="shared" si="19"/>
        <v>#N/A</v>
      </c>
      <c r="G252" s="175" t="e">
        <f t="shared" si="20"/>
        <v>#N/A</v>
      </c>
      <c r="H252" s="181" t="e">
        <f t="shared" si="21"/>
        <v>#N/A</v>
      </c>
      <c r="I252" s="172" t="e">
        <f t="shared" si="22"/>
        <v>#N/A</v>
      </c>
      <c r="J252" s="152" t="e">
        <f t="shared" si="23"/>
        <v>#N/A</v>
      </c>
    </row>
    <row r="253" spans="2:10" ht="15.75" thickBot="1" x14ac:dyDescent="0.3">
      <c r="B253" s="35"/>
      <c r="C253" s="36"/>
      <c r="D253" s="36"/>
      <c r="E253" s="94" t="e">
        <f t="shared" si="18"/>
        <v>#N/A</v>
      </c>
      <c r="F253" s="49" t="e">
        <f t="shared" si="19"/>
        <v>#N/A</v>
      </c>
      <c r="G253" s="175" t="e">
        <f t="shared" si="20"/>
        <v>#N/A</v>
      </c>
      <c r="H253" s="181" t="e">
        <f t="shared" si="21"/>
        <v>#N/A</v>
      </c>
      <c r="I253" s="172" t="e">
        <f t="shared" si="22"/>
        <v>#N/A</v>
      </c>
      <c r="J253" s="152" t="e">
        <f t="shared" si="23"/>
        <v>#N/A</v>
      </c>
    </row>
    <row r="254" spans="2:10" ht="15.75" thickBot="1" x14ac:dyDescent="0.3">
      <c r="B254" s="35"/>
      <c r="C254" s="36"/>
      <c r="D254" s="36"/>
      <c r="E254" s="94" t="e">
        <f t="shared" si="18"/>
        <v>#N/A</v>
      </c>
      <c r="F254" s="49" t="e">
        <f t="shared" si="19"/>
        <v>#N/A</v>
      </c>
      <c r="G254" s="175" t="e">
        <f t="shared" si="20"/>
        <v>#N/A</v>
      </c>
      <c r="H254" s="181" t="e">
        <f t="shared" si="21"/>
        <v>#N/A</v>
      </c>
      <c r="I254" s="172" t="e">
        <f t="shared" si="22"/>
        <v>#N/A</v>
      </c>
      <c r="J254" s="152" t="e">
        <f t="shared" si="23"/>
        <v>#N/A</v>
      </c>
    </row>
    <row r="255" spans="2:10" ht="15.75" thickBot="1" x14ac:dyDescent="0.3">
      <c r="B255" s="35"/>
      <c r="C255" s="36"/>
      <c r="D255" s="36"/>
      <c r="E255" s="94" t="e">
        <f t="shared" si="18"/>
        <v>#N/A</v>
      </c>
      <c r="F255" s="49" t="e">
        <f t="shared" si="19"/>
        <v>#N/A</v>
      </c>
      <c r="G255" s="175" t="e">
        <f t="shared" si="20"/>
        <v>#N/A</v>
      </c>
      <c r="H255" s="181" t="e">
        <f t="shared" si="21"/>
        <v>#N/A</v>
      </c>
      <c r="I255" s="172" t="e">
        <f t="shared" si="22"/>
        <v>#N/A</v>
      </c>
      <c r="J255" s="152" t="e">
        <f t="shared" si="23"/>
        <v>#N/A</v>
      </c>
    </row>
    <row r="256" spans="2:10" ht="15.75" thickBot="1" x14ac:dyDescent="0.3">
      <c r="B256" s="35"/>
      <c r="C256" s="36"/>
      <c r="D256" s="36"/>
      <c r="E256" s="94" t="e">
        <f t="shared" si="18"/>
        <v>#N/A</v>
      </c>
      <c r="F256" s="49" t="e">
        <f t="shared" si="19"/>
        <v>#N/A</v>
      </c>
      <c r="G256" s="175" t="e">
        <f t="shared" si="20"/>
        <v>#N/A</v>
      </c>
      <c r="H256" s="181" t="e">
        <f t="shared" si="21"/>
        <v>#N/A</v>
      </c>
      <c r="I256" s="172" t="e">
        <f t="shared" si="22"/>
        <v>#N/A</v>
      </c>
      <c r="J256" s="152" t="e">
        <f t="shared" si="23"/>
        <v>#N/A</v>
      </c>
    </row>
    <row r="257" spans="2:10" ht="15.75" thickBot="1" x14ac:dyDescent="0.3">
      <c r="B257" s="35"/>
      <c r="C257" s="36"/>
      <c r="D257" s="36"/>
      <c r="E257" s="94" t="e">
        <f t="shared" si="18"/>
        <v>#N/A</v>
      </c>
      <c r="F257" s="49" t="e">
        <f t="shared" si="19"/>
        <v>#N/A</v>
      </c>
      <c r="G257" s="175" t="e">
        <f t="shared" si="20"/>
        <v>#N/A</v>
      </c>
      <c r="H257" s="181" t="e">
        <f t="shared" si="21"/>
        <v>#N/A</v>
      </c>
      <c r="I257" s="172" t="e">
        <f t="shared" si="22"/>
        <v>#N/A</v>
      </c>
      <c r="J257" s="152" t="e">
        <f t="shared" si="23"/>
        <v>#N/A</v>
      </c>
    </row>
    <row r="258" spans="2:10" ht="15.75" thickBot="1" x14ac:dyDescent="0.3">
      <c r="B258" s="35"/>
      <c r="C258" s="36"/>
      <c r="D258" s="36"/>
      <c r="E258" s="94" t="e">
        <f t="shared" si="18"/>
        <v>#N/A</v>
      </c>
      <c r="F258" s="49" t="e">
        <f t="shared" si="19"/>
        <v>#N/A</v>
      </c>
      <c r="G258" s="175" t="e">
        <f t="shared" si="20"/>
        <v>#N/A</v>
      </c>
      <c r="H258" s="181" t="e">
        <f t="shared" si="21"/>
        <v>#N/A</v>
      </c>
      <c r="I258" s="172" t="e">
        <f t="shared" si="22"/>
        <v>#N/A</v>
      </c>
      <c r="J258" s="152" t="e">
        <f t="shared" si="23"/>
        <v>#N/A</v>
      </c>
    </row>
    <row r="259" spans="2:10" ht="15.75" thickBot="1" x14ac:dyDescent="0.3">
      <c r="B259" s="35"/>
      <c r="C259" s="36"/>
      <c r="D259" s="36"/>
      <c r="E259" s="94" t="e">
        <f t="shared" si="18"/>
        <v>#N/A</v>
      </c>
      <c r="F259" s="49" t="e">
        <f t="shared" si="19"/>
        <v>#N/A</v>
      </c>
      <c r="G259" s="175" t="e">
        <f t="shared" si="20"/>
        <v>#N/A</v>
      </c>
      <c r="H259" s="181" t="e">
        <f t="shared" si="21"/>
        <v>#N/A</v>
      </c>
      <c r="I259" s="172" t="e">
        <f t="shared" si="22"/>
        <v>#N/A</v>
      </c>
      <c r="J259" s="152" t="e">
        <f t="shared" si="23"/>
        <v>#N/A</v>
      </c>
    </row>
    <row r="260" spans="2:10" ht="15.75" thickBot="1" x14ac:dyDescent="0.3">
      <c r="B260" s="35"/>
      <c r="C260" s="36"/>
      <c r="D260" s="36"/>
      <c r="E260" s="94" t="e">
        <f t="shared" si="18"/>
        <v>#N/A</v>
      </c>
      <c r="F260" s="49" t="e">
        <f t="shared" si="19"/>
        <v>#N/A</v>
      </c>
      <c r="G260" s="175" t="e">
        <f t="shared" si="20"/>
        <v>#N/A</v>
      </c>
      <c r="H260" s="181" t="e">
        <f t="shared" si="21"/>
        <v>#N/A</v>
      </c>
      <c r="I260" s="172" t="e">
        <f t="shared" si="22"/>
        <v>#N/A</v>
      </c>
      <c r="J260" s="152" t="e">
        <f t="shared" si="23"/>
        <v>#N/A</v>
      </c>
    </row>
    <row r="261" spans="2:10" ht="15.75" thickBot="1" x14ac:dyDescent="0.3">
      <c r="B261" s="35"/>
      <c r="C261" s="36"/>
      <c r="D261" s="36"/>
      <c r="E261" s="94" t="e">
        <f t="shared" si="18"/>
        <v>#N/A</v>
      </c>
      <c r="F261" s="49" t="e">
        <f t="shared" si="19"/>
        <v>#N/A</v>
      </c>
      <c r="G261" s="175" t="e">
        <f t="shared" si="20"/>
        <v>#N/A</v>
      </c>
      <c r="H261" s="181" t="e">
        <f t="shared" si="21"/>
        <v>#N/A</v>
      </c>
      <c r="I261" s="172" t="e">
        <f t="shared" si="22"/>
        <v>#N/A</v>
      </c>
      <c r="J261" s="152" t="e">
        <f t="shared" si="23"/>
        <v>#N/A</v>
      </c>
    </row>
    <row r="262" spans="2:10" ht="15.75" thickBot="1" x14ac:dyDescent="0.3">
      <c r="B262" s="35"/>
      <c r="C262" s="36"/>
      <c r="D262" s="36"/>
      <c r="E262" s="94" t="e">
        <f t="shared" si="18"/>
        <v>#N/A</v>
      </c>
      <c r="F262" s="49" t="e">
        <f t="shared" si="19"/>
        <v>#N/A</v>
      </c>
      <c r="G262" s="175" t="e">
        <f t="shared" si="20"/>
        <v>#N/A</v>
      </c>
      <c r="H262" s="181" t="e">
        <f t="shared" si="21"/>
        <v>#N/A</v>
      </c>
      <c r="I262" s="172" t="e">
        <f t="shared" si="22"/>
        <v>#N/A</v>
      </c>
      <c r="J262" s="152" t="e">
        <f t="shared" si="23"/>
        <v>#N/A</v>
      </c>
    </row>
    <row r="263" spans="2:10" ht="15.75" thickBot="1" x14ac:dyDescent="0.3">
      <c r="B263" s="35"/>
      <c r="C263" s="36"/>
      <c r="D263" s="36"/>
      <c r="E263" s="94" t="e">
        <f t="shared" si="18"/>
        <v>#N/A</v>
      </c>
      <c r="F263" s="49" t="e">
        <f t="shared" si="19"/>
        <v>#N/A</v>
      </c>
      <c r="G263" s="175" t="e">
        <f t="shared" si="20"/>
        <v>#N/A</v>
      </c>
      <c r="H263" s="181" t="e">
        <f t="shared" si="21"/>
        <v>#N/A</v>
      </c>
      <c r="I263" s="172" t="e">
        <f t="shared" si="22"/>
        <v>#N/A</v>
      </c>
      <c r="J263" s="152" t="e">
        <f t="shared" si="23"/>
        <v>#N/A</v>
      </c>
    </row>
    <row r="264" spans="2:10" ht="15.75" thickBot="1" x14ac:dyDescent="0.3">
      <c r="B264" s="35"/>
      <c r="C264" s="36"/>
      <c r="D264" s="36"/>
      <c r="E264" s="94" t="e">
        <f t="shared" si="18"/>
        <v>#N/A</v>
      </c>
      <c r="F264" s="49" t="e">
        <f t="shared" si="19"/>
        <v>#N/A</v>
      </c>
      <c r="G264" s="175" t="e">
        <f t="shared" si="20"/>
        <v>#N/A</v>
      </c>
      <c r="H264" s="181" t="e">
        <f t="shared" si="21"/>
        <v>#N/A</v>
      </c>
      <c r="I264" s="172" t="e">
        <f t="shared" si="22"/>
        <v>#N/A</v>
      </c>
      <c r="J264" s="152" t="e">
        <f t="shared" si="23"/>
        <v>#N/A</v>
      </c>
    </row>
    <row r="265" spans="2:10" ht="15.75" thickBot="1" x14ac:dyDescent="0.3">
      <c r="B265" s="35"/>
      <c r="C265" s="36"/>
      <c r="D265" s="36"/>
      <c r="E265" s="94" t="e">
        <f t="shared" si="18"/>
        <v>#N/A</v>
      </c>
      <c r="F265" s="49" t="e">
        <f t="shared" si="19"/>
        <v>#N/A</v>
      </c>
      <c r="G265" s="175" t="e">
        <f t="shared" si="20"/>
        <v>#N/A</v>
      </c>
      <c r="H265" s="181" t="e">
        <f t="shared" si="21"/>
        <v>#N/A</v>
      </c>
      <c r="I265" s="172" t="e">
        <f t="shared" si="22"/>
        <v>#N/A</v>
      </c>
      <c r="J265" s="152" t="e">
        <f t="shared" si="23"/>
        <v>#N/A</v>
      </c>
    </row>
    <row r="266" spans="2:10" ht="15.75" thickBot="1" x14ac:dyDescent="0.3">
      <c r="B266" s="35"/>
      <c r="C266" s="36"/>
      <c r="D266" s="36"/>
      <c r="E266" s="94" t="e">
        <f t="shared" si="18"/>
        <v>#N/A</v>
      </c>
      <c r="F266" s="49" t="e">
        <f t="shared" si="19"/>
        <v>#N/A</v>
      </c>
      <c r="G266" s="175" t="e">
        <f t="shared" si="20"/>
        <v>#N/A</v>
      </c>
      <c r="H266" s="181" t="e">
        <f t="shared" si="21"/>
        <v>#N/A</v>
      </c>
      <c r="I266" s="172" t="e">
        <f t="shared" si="22"/>
        <v>#N/A</v>
      </c>
      <c r="J266" s="152" t="e">
        <f t="shared" si="23"/>
        <v>#N/A</v>
      </c>
    </row>
    <row r="267" spans="2:10" ht="15.75" thickBot="1" x14ac:dyDescent="0.3">
      <c r="B267" s="35"/>
      <c r="C267" s="36"/>
      <c r="D267" s="36"/>
      <c r="E267" s="94" t="e">
        <f t="shared" si="18"/>
        <v>#N/A</v>
      </c>
      <c r="F267" s="49" t="e">
        <f t="shared" si="19"/>
        <v>#N/A</v>
      </c>
      <c r="G267" s="175" t="e">
        <f t="shared" si="20"/>
        <v>#N/A</v>
      </c>
      <c r="H267" s="181" t="e">
        <f t="shared" si="21"/>
        <v>#N/A</v>
      </c>
      <c r="I267" s="172" t="e">
        <f t="shared" si="22"/>
        <v>#N/A</v>
      </c>
      <c r="J267" s="152" t="e">
        <f t="shared" si="23"/>
        <v>#N/A</v>
      </c>
    </row>
    <row r="268" spans="2:10" ht="15.75" thickBot="1" x14ac:dyDescent="0.3">
      <c r="B268" s="35"/>
      <c r="C268" s="36"/>
      <c r="D268" s="36"/>
      <c r="E268" s="94" t="e">
        <f t="shared" si="18"/>
        <v>#N/A</v>
      </c>
      <c r="F268" s="49" t="e">
        <f t="shared" si="19"/>
        <v>#N/A</v>
      </c>
      <c r="G268" s="175" t="e">
        <f t="shared" si="20"/>
        <v>#N/A</v>
      </c>
      <c r="H268" s="181" t="e">
        <f t="shared" si="21"/>
        <v>#N/A</v>
      </c>
      <c r="I268" s="172" t="e">
        <f t="shared" si="22"/>
        <v>#N/A</v>
      </c>
      <c r="J268" s="152" t="e">
        <f t="shared" si="23"/>
        <v>#N/A</v>
      </c>
    </row>
    <row r="269" spans="2:10" ht="15.75" thickBot="1" x14ac:dyDescent="0.3">
      <c r="B269" s="35"/>
      <c r="C269" s="36"/>
      <c r="D269" s="36"/>
      <c r="E269" s="94" t="e">
        <f t="shared" si="18"/>
        <v>#N/A</v>
      </c>
      <c r="F269" s="49" t="e">
        <f t="shared" si="19"/>
        <v>#N/A</v>
      </c>
      <c r="G269" s="175" t="e">
        <f t="shared" si="20"/>
        <v>#N/A</v>
      </c>
      <c r="H269" s="181" t="e">
        <f t="shared" si="21"/>
        <v>#N/A</v>
      </c>
      <c r="I269" s="172" t="e">
        <f t="shared" si="22"/>
        <v>#N/A</v>
      </c>
      <c r="J269" s="152" t="e">
        <f t="shared" si="23"/>
        <v>#N/A</v>
      </c>
    </row>
    <row r="270" spans="2:10" ht="15.75" thickBot="1" x14ac:dyDescent="0.3">
      <c r="B270" s="35"/>
      <c r="C270" s="36"/>
      <c r="D270" s="36"/>
      <c r="E270" s="94" t="e">
        <f t="shared" si="18"/>
        <v>#N/A</v>
      </c>
      <c r="F270" s="49" t="e">
        <f t="shared" si="19"/>
        <v>#N/A</v>
      </c>
      <c r="G270" s="175" t="e">
        <f t="shared" si="20"/>
        <v>#N/A</v>
      </c>
      <c r="H270" s="181" t="e">
        <f t="shared" si="21"/>
        <v>#N/A</v>
      </c>
      <c r="I270" s="172" t="e">
        <f t="shared" si="22"/>
        <v>#N/A</v>
      </c>
      <c r="J270" s="152" t="e">
        <f t="shared" si="23"/>
        <v>#N/A</v>
      </c>
    </row>
    <row r="271" spans="2:10" ht="15.75" thickBot="1" x14ac:dyDescent="0.3">
      <c r="B271" s="35"/>
      <c r="C271" s="36"/>
      <c r="D271" s="36"/>
      <c r="E271" s="94" t="e">
        <f t="shared" si="18"/>
        <v>#N/A</v>
      </c>
      <c r="F271" s="49" t="e">
        <f t="shared" si="19"/>
        <v>#N/A</v>
      </c>
      <c r="G271" s="175" t="e">
        <f t="shared" si="20"/>
        <v>#N/A</v>
      </c>
      <c r="H271" s="181" t="e">
        <f t="shared" si="21"/>
        <v>#N/A</v>
      </c>
      <c r="I271" s="172" t="e">
        <f t="shared" si="22"/>
        <v>#N/A</v>
      </c>
      <c r="J271" s="152" t="e">
        <f t="shared" si="23"/>
        <v>#N/A</v>
      </c>
    </row>
    <row r="272" spans="2:10" ht="15.75" thickBot="1" x14ac:dyDescent="0.3">
      <c r="B272" s="35"/>
      <c r="C272" s="36"/>
      <c r="D272" s="36"/>
      <c r="E272" s="94" t="e">
        <f t="shared" si="18"/>
        <v>#N/A</v>
      </c>
      <c r="F272" s="49" t="e">
        <f t="shared" si="19"/>
        <v>#N/A</v>
      </c>
      <c r="G272" s="175" t="e">
        <f t="shared" si="20"/>
        <v>#N/A</v>
      </c>
      <c r="H272" s="181" t="e">
        <f t="shared" si="21"/>
        <v>#N/A</v>
      </c>
      <c r="I272" s="172" t="e">
        <f t="shared" si="22"/>
        <v>#N/A</v>
      </c>
      <c r="J272" s="152" t="e">
        <f t="shared" si="23"/>
        <v>#N/A</v>
      </c>
    </row>
    <row r="273" spans="2:10" ht="15.75" thickBot="1" x14ac:dyDescent="0.3">
      <c r="B273" s="35"/>
      <c r="C273" s="36"/>
      <c r="D273" s="36"/>
      <c r="E273" s="94" t="e">
        <f t="shared" si="18"/>
        <v>#N/A</v>
      </c>
      <c r="F273" s="49" t="e">
        <f t="shared" si="19"/>
        <v>#N/A</v>
      </c>
      <c r="G273" s="175" t="e">
        <f t="shared" si="20"/>
        <v>#N/A</v>
      </c>
      <c r="H273" s="181" t="e">
        <f t="shared" si="21"/>
        <v>#N/A</v>
      </c>
      <c r="I273" s="172" t="e">
        <f t="shared" si="22"/>
        <v>#N/A</v>
      </c>
      <c r="J273" s="152" t="e">
        <f t="shared" si="23"/>
        <v>#N/A</v>
      </c>
    </row>
    <row r="274" spans="2:10" ht="15.75" thickBot="1" x14ac:dyDescent="0.3">
      <c r="B274" s="35"/>
      <c r="C274" s="36"/>
      <c r="D274" s="36"/>
      <c r="E274" s="94" t="e">
        <f t="shared" si="18"/>
        <v>#N/A</v>
      </c>
      <c r="F274" s="49" t="e">
        <f t="shared" si="19"/>
        <v>#N/A</v>
      </c>
      <c r="G274" s="175" t="e">
        <f t="shared" si="20"/>
        <v>#N/A</v>
      </c>
      <c r="H274" s="181" t="e">
        <f t="shared" si="21"/>
        <v>#N/A</v>
      </c>
      <c r="I274" s="172" t="e">
        <f t="shared" si="22"/>
        <v>#N/A</v>
      </c>
      <c r="J274" s="152" t="e">
        <f t="shared" si="23"/>
        <v>#N/A</v>
      </c>
    </row>
    <row r="275" spans="2:10" ht="15.75" thickBot="1" x14ac:dyDescent="0.3">
      <c r="B275" s="35"/>
      <c r="C275" s="36"/>
      <c r="D275" s="36"/>
      <c r="E275" s="94" t="e">
        <f t="shared" si="18"/>
        <v>#N/A</v>
      </c>
      <c r="F275" s="49" t="e">
        <f t="shared" si="19"/>
        <v>#N/A</v>
      </c>
      <c r="G275" s="175" t="e">
        <f t="shared" si="20"/>
        <v>#N/A</v>
      </c>
      <c r="H275" s="181" t="e">
        <f t="shared" si="21"/>
        <v>#N/A</v>
      </c>
      <c r="I275" s="172" t="e">
        <f t="shared" si="22"/>
        <v>#N/A</v>
      </c>
      <c r="J275" s="152" t="e">
        <f t="shared" si="23"/>
        <v>#N/A</v>
      </c>
    </row>
    <row r="276" spans="2:10" ht="15.75" thickBot="1" x14ac:dyDescent="0.3">
      <c r="B276" s="35"/>
      <c r="C276" s="36"/>
      <c r="D276" s="36"/>
      <c r="E276" s="94" t="e">
        <f t="shared" si="18"/>
        <v>#N/A</v>
      </c>
      <c r="F276" s="49" t="e">
        <f t="shared" si="19"/>
        <v>#N/A</v>
      </c>
      <c r="G276" s="175" t="e">
        <f t="shared" si="20"/>
        <v>#N/A</v>
      </c>
      <c r="H276" s="181" t="e">
        <f t="shared" si="21"/>
        <v>#N/A</v>
      </c>
      <c r="I276" s="172" t="e">
        <f t="shared" si="22"/>
        <v>#N/A</v>
      </c>
      <c r="J276" s="152" t="e">
        <f t="shared" si="23"/>
        <v>#N/A</v>
      </c>
    </row>
    <row r="277" spans="2:10" ht="15.75" thickBot="1" x14ac:dyDescent="0.3">
      <c r="B277" s="35"/>
      <c r="C277" s="36"/>
      <c r="D277" s="36"/>
      <c r="E277" s="94" t="e">
        <f t="shared" si="18"/>
        <v>#N/A</v>
      </c>
      <c r="F277" s="49" t="e">
        <f t="shared" si="19"/>
        <v>#N/A</v>
      </c>
      <c r="G277" s="175" t="e">
        <f t="shared" si="20"/>
        <v>#N/A</v>
      </c>
      <c r="H277" s="181" t="e">
        <f t="shared" si="21"/>
        <v>#N/A</v>
      </c>
      <c r="I277" s="172" t="e">
        <f t="shared" si="22"/>
        <v>#N/A</v>
      </c>
      <c r="J277" s="152" t="e">
        <f t="shared" si="23"/>
        <v>#N/A</v>
      </c>
    </row>
    <row r="278" spans="2:10" ht="15.75" thickBot="1" x14ac:dyDescent="0.3">
      <c r="B278" s="35"/>
      <c r="C278" s="36"/>
      <c r="D278" s="36"/>
      <c r="E278" s="94" t="e">
        <f t="shared" si="18"/>
        <v>#N/A</v>
      </c>
      <c r="F278" s="49" t="e">
        <f t="shared" si="19"/>
        <v>#N/A</v>
      </c>
      <c r="G278" s="175" t="e">
        <f t="shared" si="20"/>
        <v>#N/A</v>
      </c>
      <c r="H278" s="181" t="e">
        <f t="shared" si="21"/>
        <v>#N/A</v>
      </c>
      <c r="I278" s="172" t="e">
        <f t="shared" si="22"/>
        <v>#N/A</v>
      </c>
      <c r="J278" s="152" t="e">
        <f t="shared" si="23"/>
        <v>#N/A</v>
      </c>
    </row>
    <row r="279" spans="2:10" ht="15.75" thickBot="1" x14ac:dyDescent="0.3">
      <c r="B279" s="35"/>
      <c r="C279" s="36"/>
      <c r="D279" s="36"/>
      <c r="E279" s="94" t="e">
        <f t="shared" si="18"/>
        <v>#N/A</v>
      </c>
      <c r="F279" s="49" t="e">
        <f t="shared" si="19"/>
        <v>#N/A</v>
      </c>
      <c r="G279" s="175" t="e">
        <f t="shared" si="20"/>
        <v>#N/A</v>
      </c>
      <c r="H279" s="181" t="e">
        <f t="shared" si="21"/>
        <v>#N/A</v>
      </c>
      <c r="I279" s="172" t="e">
        <f t="shared" si="22"/>
        <v>#N/A</v>
      </c>
      <c r="J279" s="152" t="e">
        <f t="shared" si="23"/>
        <v>#N/A</v>
      </c>
    </row>
    <row r="280" spans="2:10" ht="15.75" thickBot="1" x14ac:dyDescent="0.3">
      <c r="B280" s="35"/>
      <c r="C280" s="36"/>
      <c r="D280" s="36"/>
      <c r="E280" s="94" t="e">
        <f t="shared" si="18"/>
        <v>#N/A</v>
      </c>
      <c r="F280" s="49" t="e">
        <f t="shared" si="19"/>
        <v>#N/A</v>
      </c>
      <c r="G280" s="175" t="e">
        <f t="shared" si="20"/>
        <v>#N/A</v>
      </c>
      <c r="H280" s="181" t="e">
        <f t="shared" si="21"/>
        <v>#N/A</v>
      </c>
      <c r="I280" s="172" t="e">
        <f t="shared" si="22"/>
        <v>#N/A</v>
      </c>
      <c r="J280" s="152" t="e">
        <f t="shared" si="23"/>
        <v>#N/A</v>
      </c>
    </row>
    <row r="281" spans="2:10" ht="15.75" thickBot="1" x14ac:dyDescent="0.3">
      <c r="B281" s="35"/>
      <c r="C281" s="36"/>
      <c r="D281" s="36"/>
      <c r="E281" s="94" t="e">
        <f t="shared" si="18"/>
        <v>#N/A</v>
      </c>
      <c r="F281" s="49" t="e">
        <f t="shared" si="19"/>
        <v>#N/A</v>
      </c>
      <c r="G281" s="175" t="e">
        <f t="shared" si="20"/>
        <v>#N/A</v>
      </c>
      <c r="H281" s="181" t="e">
        <f t="shared" si="21"/>
        <v>#N/A</v>
      </c>
      <c r="I281" s="172" t="e">
        <f t="shared" si="22"/>
        <v>#N/A</v>
      </c>
      <c r="J281" s="152" t="e">
        <f t="shared" si="23"/>
        <v>#N/A</v>
      </c>
    </row>
    <row r="282" spans="2:10" ht="15.75" thickBot="1" x14ac:dyDescent="0.3">
      <c r="B282" s="35"/>
      <c r="C282" s="36"/>
      <c r="D282" s="36"/>
      <c r="E282" s="94" t="e">
        <f t="shared" si="18"/>
        <v>#N/A</v>
      </c>
      <c r="F282" s="49" t="e">
        <f t="shared" si="19"/>
        <v>#N/A</v>
      </c>
      <c r="G282" s="175" t="e">
        <f t="shared" si="20"/>
        <v>#N/A</v>
      </c>
      <c r="H282" s="181" t="e">
        <f t="shared" si="21"/>
        <v>#N/A</v>
      </c>
      <c r="I282" s="172" t="e">
        <f t="shared" si="22"/>
        <v>#N/A</v>
      </c>
      <c r="J282" s="152" t="e">
        <f t="shared" si="23"/>
        <v>#N/A</v>
      </c>
    </row>
    <row r="283" spans="2:10" ht="15.75" thickBot="1" x14ac:dyDescent="0.3">
      <c r="B283" s="35"/>
      <c r="C283" s="36"/>
      <c r="D283" s="36"/>
      <c r="E283" s="94" t="e">
        <f t="shared" ref="E283:E346" si="24">VLOOKUP(D283,$D$17:$J$22,2,FALSE)</f>
        <v>#N/A</v>
      </c>
      <c r="F283" s="49" t="e">
        <f t="shared" ref="F283:F346" si="25">VLOOKUP(D283,$D$17:$J$22,3,FALSE)</f>
        <v>#N/A</v>
      </c>
      <c r="G283" s="175" t="e">
        <f t="shared" ref="G283:G346" si="26">VLOOKUP(D283,$D$17:$J$22,4,FALSE)</f>
        <v>#N/A</v>
      </c>
      <c r="H283" s="181" t="e">
        <f t="shared" ref="H283:H346" si="27">VLOOKUP(D283,$D$17:$J$22,5,FALSE)</f>
        <v>#N/A</v>
      </c>
      <c r="I283" s="172" t="e">
        <f t="shared" ref="I283:I346" si="28">VLOOKUP(D283,$D$17:$J$22,6,FALSE)</f>
        <v>#N/A</v>
      </c>
      <c r="J283" s="152" t="e">
        <f t="shared" ref="J283:J346" si="29">VLOOKUP(D283,$D$17:$J$22,7,FALSE)</f>
        <v>#N/A</v>
      </c>
    </row>
    <row r="284" spans="2:10" ht="15.75" thickBot="1" x14ac:dyDescent="0.3">
      <c r="B284" s="35"/>
      <c r="C284" s="36"/>
      <c r="D284" s="36"/>
      <c r="E284" s="94" t="e">
        <f t="shared" si="24"/>
        <v>#N/A</v>
      </c>
      <c r="F284" s="49" t="e">
        <f t="shared" si="25"/>
        <v>#N/A</v>
      </c>
      <c r="G284" s="175" t="e">
        <f t="shared" si="26"/>
        <v>#N/A</v>
      </c>
      <c r="H284" s="181" t="e">
        <f t="shared" si="27"/>
        <v>#N/A</v>
      </c>
      <c r="I284" s="172" t="e">
        <f t="shared" si="28"/>
        <v>#N/A</v>
      </c>
      <c r="J284" s="152" t="e">
        <f t="shared" si="29"/>
        <v>#N/A</v>
      </c>
    </row>
    <row r="285" spans="2:10" ht="15.75" thickBot="1" x14ac:dyDescent="0.3">
      <c r="B285" s="35"/>
      <c r="C285" s="36"/>
      <c r="D285" s="36"/>
      <c r="E285" s="94" t="e">
        <f t="shared" si="24"/>
        <v>#N/A</v>
      </c>
      <c r="F285" s="49" t="e">
        <f t="shared" si="25"/>
        <v>#N/A</v>
      </c>
      <c r="G285" s="175" t="e">
        <f t="shared" si="26"/>
        <v>#N/A</v>
      </c>
      <c r="H285" s="181" t="e">
        <f t="shared" si="27"/>
        <v>#N/A</v>
      </c>
      <c r="I285" s="172" t="e">
        <f t="shared" si="28"/>
        <v>#N/A</v>
      </c>
      <c r="J285" s="152" t="e">
        <f t="shared" si="29"/>
        <v>#N/A</v>
      </c>
    </row>
    <row r="286" spans="2:10" ht="15.75" thickBot="1" x14ac:dyDescent="0.3">
      <c r="B286" s="35"/>
      <c r="C286" s="36"/>
      <c r="D286" s="36"/>
      <c r="E286" s="94" t="e">
        <f t="shared" si="24"/>
        <v>#N/A</v>
      </c>
      <c r="F286" s="49" t="e">
        <f t="shared" si="25"/>
        <v>#N/A</v>
      </c>
      <c r="G286" s="175" t="e">
        <f t="shared" si="26"/>
        <v>#N/A</v>
      </c>
      <c r="H286" s="181" t="e">
        <f t="shared" si="27"/>
        <v>#N/A</v>
      </c>
      <c r="I286" s="172" t="e">
        <f t="shared" si="28"/>
        <v>#N/A</v>
      </c>
      <c r="J286" s="152" t="e">
        <f t="shared" si="29"/>
        <v>#N/A</v>
      </c>
    </row>
    <row r="287" spans="2:10" ht="15.75" thickBot="1" x14ac:dyDescent="0.3">
      <c r="B287" s="35"/>
      <c r="C287" s="36"/>
      <c r="D287" s="36"/>
      <c r="E287" s="94" t="e">
        <f t="shared" si="24"/>
        <v>#N/A</v>
      </c>
      <c r="F287" s="49" t="e">
        <f t="shared" si="25"/>
        <v>#N/A</v>
      </c>
      <c r="G287" s="175" t="e">
        <f t="shared" si="26"/>
        <v>#N/A</v>
      </c>
      <c r="H287" s="181" t="e">
        <f t="shared" si="27"/>
        <v>#N/A</v>
      </c>
      <c r="I287" s="172" t="e">
        <f t="shared" si="28"/>
        <v>#N/A</v>
      </c>
      <c r="J287" s="152" t="e">
        <f t="shared" si="29"/>
        <v>#N/A</v>
      </c>
    </row>
    <row r="288" spans="2:10" ht="15.75" thickBot="1" x14ac:dyDescent="0.3">
      <c r="B288" s="35"/>
      <c r="C288" s="36"/>
      <c r="D288" s="36"/>
      <c r="E288" s="94" t="e">
        <f t="shared" si="24"/>
        <v>#N/A</v>
      </c>
      <c r="F288" s="49" t="e">
        <f t="shared" si="25"/>
        <v>#N/A</v>
      </c>
      <c r="G288" s="175" t="e">
        <f t="shared" si="26"/>
        <v>#N/A</v>
      </c>
      <c r="H288" s="181" t="e">
        <f t="shared" si="27"/>
        <v>#N/A</v>
      </c>
      <c r="I288" s="172" t="e">
        <f t="shared" si="28"/>
        <v>#N/A</v>
      </c>
      <c r="J288" s="152" t="e">
        <f t="shared" si="29"/>
        <v>#N/A</v>
      </c>
    </row>
    <row r="289" spans="2:10" ht="15.75" thickBot="1" x14ac:dyDescent="0.3">
      <c r="B289" s="35"/>
      <c r="C289" s="36"/>
      <c r="D289" s="36"/>
      <c r="E289" s="94" t="e">
        <f t="shared" si="24"/>
        <v>#N/A</v>
      </c>
      <c r="F289" s="49" t="e">
        <f t="shared" si="25"/>
        <v>#N/A</v>
      </c>
      <c r="G289" s="175" t="e">
        <f t="shared" si="26"/>
        <v>#N/A</v>
      </c>
      <c r="H289" s="181" t="e">
        <f t="shared" si="27"/>
        <v>#N/A</v>
      </c>
      <c r="I289" s="172" t="e">
        <f t="shared" si="28"/>
        <v>#N/A</v>
      </c>
      <c r="J289" s="152" t="e">
        <f t="shared" si="29"/>
        <v>#N/A</v>
      </c>
    </row>
    <row r="290" spans="2:10" ht="15.75" thickBot="1" x14ac:dyDescent="0.3">
      <c r="B290" s="35"/>
      <c r="C290" s="36"/>
      <c r="D290" s="36"/>
      <c r="E290" s="94" t="e">
        <f t="shared" si="24"/>
        <v>#N/A</v>
      </c>
      <c r="F290" s="49" t="e">
        <f t="shared" si="25"/>
        <v>#N/A</v>
      </c>
      <c r="G290" s="175" t="e">
        <f t="shared" si="26"/>
        <v>#N/A</v>
      </c>
      <c r="H290" s="181" t="e">
        <f t="shared" si="27"/>
        <v>#N/A</v>
      </c>
      <c r="I290" s="172" t="e">
        <f t="shared" si="28"/>
        <v>#N/A</v>
      </c>
      <c r="J290" s="152" t="e">
        <f t="shared" si="29"/>
        <v>#N/A</v>
      </c>
    </row>
    <row r="291" spans="2:10" ht="15.75" thickBot="1" x14ac:dyDescent="0.3">
      <c r="B291" s="35"/>
      <c r="C291" s="36"/>
      <c r="D291" s="36"/>
      <c r="E291" s="94" t="e">
        <f t="shared" si="24"/>
        <v>#N/A</v>
      </c>
      <c r="F291" s="49" t="e">
        <f t="shared" si="25"/>
        <v>#N/A</v>
      </c>
      <c r="G291" s="175" t="e">
        <f t="shared" si="26"/>
        <v>#N/A</v>
      </c>
      <c r="H291" s="181" t="e">
        <f t="shared" si="27"/>
        <v>#N/A</v>
      </c>
      <c r="I291" s="172" t="e">
        <f t="shared" si="28"/>
        <v>#N/A</v>
      </c>
      <c r="J291" s="152" t="e">
        <f t="shared" si="29"/>
        <v>#N/A</v>
      </c>
    </row>
    <row r="292" spans="2:10" ht="15.75" thickBot="1" x14ac:dyDescent="0.3">
      <c r="B292" s="35"/>
      <c r="C292" s="36"/>
      <c r="D292" s="36"/>
      <c r="E292" s="94" t="e">
        <f t="shared" si="24"/>
        <v>#N/A</v>
      </c>
      <c r="F292" s="49" t="e">
        <f t="shared" si="25"/>
        <v>#N/A</v>
      </c>
      <c r="G292" s="175" t="e">
        <f t="shared" si="26"/>
        <v>#N/A</v>
      </c>
      <c r="H292" s="181" t="e">
        <f t="shared" si="27"/>
        <v>#N/A</v>
      </c>
      <c r="I292" s="172" t="e">
        <f t="shared" si="28"/>
        <v>#N/A</v>
      </c>
      <c r="J292" s="152" t="e">
        <f t="shared" si="29"/>
        <v>#N/A</v>
      </c>
    </row>
    <row r="293" spans="2:10" ht="15.75" thickBot="1" x14ac:dyDescent="0.3">
      <c r="B293" s="35"/>
      <c r="C293" s="36"/>
      <c r="D293" s="36"/>
      <c r="E293" s="94" t="e">
        <f t="shared" si="24"/>
        <v>#N/A</v>
      </c>
      <c r="F293" s="49" t="e">
        <f t="shared" si="25"/>
        <v>#N/A</v>
      </c>
      <c r="G293" s="175" t="e">
        <f t="shared" si="26"/>
        <v>#N/A</v>
      </c>
      <c r="H293" s="181" t="e">
        <f t="shared" si="27"/>
        <v>#N/A</v>
      </c>
      <c r="I293" s="172" t="e">
        <f t="shared" si="28"/>
        <v>#N/A</v>
      </c>
      <c r="J293" s="152" t="e">
        <f t="shared" si="29"/>
        <v>#N/A</v>
      </c>
    </row>
    <row r="294" spans="2:10" ht="15.75" thickBot="1" x14ac:dyDescent="0.3">
      <c r="B294" s="35"/>
      <c r="C294" s="36"/>
      <c r="D294" s="36"/>
      <c r="E294" s="94" t="e">
        <f t="shared" si="24"/>
        <v>#N/A</v>
      </c>
      <c r="F294" s="49" t="e">
        <f t="shared" si="25"/>
        <v>#N/A</v>
      </c>
      <c r="G294" s="175" t="e">
        <f t="shared" si="26"/>
        <v>#N/A</v>
      </c>
      <c r="H294" s="181" t="e">
        <f t="shared" si="27"/>
        <v>#N/A</v>
      </c>
      <c r="I294" s="172" t="e">
        <f t="shared" si="28"/>
        <v>#N/A</v>
      </c>
      <c r="J294" s="152" t="e">
        <f t="shared" si="29"/>
        <v>#N/A</v>
      </c>
    </row>
    <row r="295" spans="2:10" ht="15.75" thickBot="1" x14ac:dyDescent="0.3">
      <c r="B295" s="35"/>
      <c r="C295" s="36"/>
      <c r="D295" s="36"/>
      <c r="E295" s="94" t="e">
        <f t="shared" si="24"/>
        <v>#N/A</v>
      </c>
      <c r="F295" s="49" t="e">
        <f t="shared" si="25"/>
        <v>#N/A</v>
      </c>
      <c r="G295" s="175" t="e">
        <f t="shared" si="26"/>
        <v>#N/A</v>
      </c>
      <c r="H295" s="181" t="e">
        <f t="shared" si="27"/>
        <v>#N/A</v>
      </c>
      <c r="I295" s="172" t="e">
        <f t="shared" si="28"/>
        <v>#N/A</v>
      </c>
      <c r="J295" s="152" t="e">
        <f t="shared" si="29"/>
        <v>#N/A</v>
      </c>
    </row>
    <row r="296" spans="2:10" ht="15.75" thickBot="1" x14ac:dyDescent="0.3">
      <c r="B296" s="35"/>
      <c r="C296" s="36"/>
      <c r="D296" s="36"/>
      <c r="E296" s="94" t="e">
        <f t="shared" si="24"/>
        <v>#N/A</v>
      </c>
      <c r="F296" s="49" t="e">
        <f t="shared" si="25"/>
        <v>#N/A</v>
      </c>
      <c r="G296" s="175" t="e">
        <f t="shared" si="26"/>
        <v>#N/A</v>
      </c>
      <c r="H296" s="181" t="e">
        <f t="shared" si="27"/>
        <v>#N/A</v>
      </c>
      <c r="I296" s="172" t="e">
        <f t="shared" si="28"/>
        <v>#N/A</v>
      </c>
      <c r="J296" s="152" t="e">
        <f t="shared" si="29"/>
        <v>#N/A</v>
      </c>
    </row>
    <row r="297" spans="2:10" ht="15.75" thickBot="1" x14ac:dyDescent="0.3">
      <c r="B297" s="35"/>
      <c r="C297" s="36"/>
      <c r="D297" s="36"/>
      <c r="E297" s="94" t="e">
        <f t="shared" si="24"/>
        <v>#N/A</v>
      </c>
      <c r="F297" s="49" t="e">
        <f t="shared" si="25"/>
        <v>#N/A</v>
      </c>
      <c r="G297" s="175" t="e">
        <f t="shared" si="26"/>
        <v>#N/A</v>
      </c>
      <c r="H297" s="181" t="e">
        <f t="shared" si="27"/>
        <v>#N/A</v>
      </c>
      <c r="I297" s="172" t="e">
        <f t="shared" si="28"/>
        <v>#N/A</v>
      </c>
      <c r="J297" s="152" t="e">
        <f t="shared" si="29"/>
        <v>#N/A</v>
      </c>
    </row>
    <row r="298" spans="2:10" ht="15.75" thickBot="1" x14ac:dyDescent="0.3">
      <c r="B298" s="35"/>
      <c r="C298" s="36"/>
      <c r="D298" s="36"/>
      <c r="E298" s="94" t="e">
        <f t="shared" si="24"/>
        <v>#N/A</v>
      </c>
      <c r="F298" s="49" t="e">
        <f t="shared" si="25"/>
        <v>#N/A</v>
      </c>
      <c r="G298" s="175" t="e">
        <f t="shared" si="26"/>
        <v>#N/A</v>
      </c>
      <c r="H298" s="181" t="e">
        <f t="shared" si="27"/>
        <v>#N/A</v>
      </c>
      <c r="I298" s="172" t="e">
        <f t="shared" si="28"/>
        <v>#N/A</v>
      </c>
      <c r="J298" s="152" t="e">
        <f t="shared" si="29"/>
        <v>#N/A</v>
      </c>
    </row>
    <row r="299" spans="2:10" ht="15.75" thickBot="1" x14ac:dyDescent="0.3">
      <c r="B299" s="35"/>
      <c r="C299" s="36"/>
      <c r="D299" s="36"/>
      <c r="E299" s="94" t="e">
        <f t="shared" si="24"/>
        <v>#N/A</v>
      </c>
      <c r="F299" s="49" t="e">
        <f t="shared" si="25"/>
        <v>#N/A</v>
      </c>
      <c r="G299" s="175" t="e">
        <f t="shared" si="26"/>
        <v>#N/A</v>
      </c>
      <c r="H299" s="181" t="e">
        <f t="shared" si="27"/>
        <v>#N/A</v>
      </c>
      <c r="I299" s="172" t="e">
        <f t="shared" si="28"/>
        <v>#N/A</v>
      </c>
      <c r="J299" s="152" t="e">
        <f t="shared" si="29"/>
        <v>#N/A</v>
      </c>
    </row>
    <row r="300" spans="2:10" ht="15.75" thickBot="1" x14ac:dyDescent="0.3">
      <c r="B300" s="35"/>
      <c r="C300" s="36"/>
      <c r="D300" s="36"/>
      <c r="E300" s="94" t="e">
        <f t="shared" si="24"/>
        <v>#N/A</v>
      </c>
      <c r="F300" s="49" t="e">
        <f t="shared" si="25"/>
        <v>#N/A</v>
      </c>
      <c r="G300" s="175" t="e">
        <f t="shared" si="26"/>
        <v>#N/A</v>
      </c>
      <c r="H300" s="181" t="e">
        <f t="shared" si="27"/>
        <v>#N/A</v>
      </c>
      <c r="I300" s="172" t="e">
        <f t="shared" si="28"/>
        <v>#N/A</v>
      </c>
      <c r="J300" s="152" t="e">
        <f t="shared" si="29"/>
        <v>#N/A</v>
      </c>
    </row>
    <row r="301" spans="2:10" ht="15.75" thickBot="1" x14ac:dyDescent="0.3">
      <c r="B301" s="35"/>
      <c r="C301" s="36"/>
      <c r="D301" s="36"/>
      <c r="E301" s="94" t="e">
        <f t="shared" si="24"/>
        <v>#N/A</v>
      </c>
      <c r="F301" s="49" t="e">
        <f t="shared" si="25"/>
        <v>#N/A</v>
      </c>
      <c r="G301" s="175" t="e">
        <f t="shared" si="26"/>
        <v>#N/A</v>
      </c>
      <c r="H301" s="181" t="e">
        <f t="shared" si="27"/>
        <v>#N/A</v>
      </c>
      <c r="I301" s="172" t="e">
        <f t="shared" si="28"/>
        <v>#N/A</v>
      </c>
      <c r="J301" s="152" t="e">
        <f t="shared" si="29"/>
        <v>#N/A</v>
      </c>
    </row>
    <row r="302" spans="2:10" ht="15.75" thickBot="1" x14ac:dyDescent="0.3">
      <c r="B302" s="35"/>
      <c r="C302" s="36"/>
      <c r="D302" s="36"/>
      <c r="E302" s="94" t="e">
        <f t="shared" si="24"/>
        <v>#N/A</v>
      </c>
      <c r="F302" s="49" t="e">
        <f t="shared" si="25"/>
        <v>#N/A</v>
      </c>
      <c r="G302" s="175" t="e">
        <f t="shared" si="26"/>
        <v>#N/A</v>
      </c>
      <c r="H302" s="181" t="e">
        <f t="shared" si="27"/>
        <v>#N/A</v>
      </c>
      <c r="I302" s="172" t="e">
        <f t="shared" si="28"/>
        <v>#N/A</v>
      </c>
      <c r="J302" s="152" t="e">
        <f t="shared" si="29"/>
        <v>#N/A</v>
      </c>
    </row>
    <row r="303" spans="2:10" ht="15.75" thickBot="1" x14ac:dyDescent="0.3">
      <c r="B303" s="35"/>
      <c r="C303" s="36"/>
      <c r="D303" s="36"/>
      <c r="E303" s="94" t="e">
        <f t="shared" si="24"/>
        <v>#N/A</v>
      </c>
      <c r="F303" s="49" t="e">
        <f t="shared" si="25"/>
        <v>#N/A</v>
      </c>
      <c r="G303" s="175" t="e">
        <f t="shared" si="26"/>
        <v>#N/A</v>
      </c>
      <c r="H303" s="181" t="e">
        <f t="shared" si="27"/>
        <v>#N/A</v>
      </c>
      <c r="I303" s="172" t="e">
        <f t="shared" si="28"/>
        <v>#N/A</v>
      </c>
      <c r="J303" s="152" t="e">
        <f t="shared" si="29"/>
        <v>#N/A</v>
      </c>
    </row>
    <row r="304" spans="2:10" ht="15.75" thickBot="1" x14ac:dyDescent="0.3">
      <c r="B304" s="35"/>
      <c r="C304" s="36"/>
      <c r="D304" s="36"/>
      <c r="E304" s="94" t="e">
        <f t="shared" si="24"/>
        <v>#N/A</v>
      </c>
      <c r="F304" s="49" t="e">
        <f t="shared" si="25"/>
        <v>#N/A</v>
      </c>
      <c r="G304" s="175" t="e">
        <f t="shared" si="26"/>
        <v>#N/A</v>
      </c>
      <c r="H304" s="181" t="e">
        <f t="shared" si="27"/>
        <v>#N/A</v>
      </c>
      <c r="I304" s="172" t="e">
        <f t="shared" si="28"/>
        <v>#N/A</v>
      </c>
      <c r="J304" s="152" t="e">
        <f t="shared" si="29"/>
        <v>#N/A</v>
      </c>
    </row>
    <row r="305" spans="2:10" ht="15.75" thickBot="1" x14ac:dyDescent="0.3">
      <c r="B305" s="35"/>
      <c r="C305" s="36"/>
      <c r="D305" s="36"/>
      <c r="E305" s="94" t="e">
        <f t="shared" si="24"/>
        <v>#N/A</v>
      </c>
      <c r="F305" s="49" t="e">
        <f t="shared" si="25"/>
        <v>#N/A</v>
      </c>
      <c r="G305" s="175" t="e">
        <f t="shared" si="26"/>
        <v>#N/A</v>
      </c>
      <c r="H305" s="181" t="e">
        <f t="shared" si="27"/>
        <v>#N/A</v>
      </c>
      <c r="I305" s="172" t="e">
        <f t="shared" si="28"/>
        <v>#N/A</v>
      </c>
      <c r="J305" s="152" t="e">
        <f t="shared" si="29"/>
        <v>#N/A</v>
      </c>
    </row>
    <row r="306" spans="2:10" ht="15.75" thickBot="1" x14ac:dyDescent="0.3">
      <c r="B306" s="35"/>
      <c r="C306" s="36"/>
      <c r="D306" s="36"/>
      <c r="E306" s="94" t="e">
        <f t="shared" si="24"/>
        <v>#N/A</v>
      </c>
      <c r="F306" s="49" t="e">
        <f t="shared" si="25"/>
        <v>#N/A</v>
      </c>
      <c r="G306" s="175" t="e">
        <f t="shared" si="26"/>
        <v>#N/A</v>
      </c>
      <c r="H306" s="181" t="e">
        <f t="shared" si="27"/>
        <v>#N/A</v>
      </c>
      <c r="I306" s="172" t="e">
        <f t="shared" si="28"/>
        <v>#N/A</v>
      </c>
      <c r="J306" s="152" t="e">
        <f t="shared" si="29"/>
        <v>#N/A</v>
      </c>
    </row>
    <row r="307" spans="2:10" ht="15.75" thickBot="1" x14ac:dyDescent="0.3">
      <c r="B307" s="35"/>
      <c r="C307" s="36"/>
      <c r="D307" s="36"/>
      <c r="E307" s="94" t="e">
        <f t="shared" si="24"/>
        <v>#N/A</v>
      </c>
      <c r="F307" s="49" t="e">
        <f t="shared" si="25"/>
        <v>#N/A</v>
      </c>
      <c r="G307" s="175" t="e">
        <f t="shared" si="26"/>
        <v>#N/A</v>
      </c>
      <c r="H307" s="181" t="e">
        <f t="shared" si="27"/>
        <v>#N/A</v>
      </c>
      <c r="I307" s="172" t="e">
        <f t="shared" si="28"/>
        <v>#N/A</v>
      </c>
      <c r="J307" s="152" t="e">
        <f t="shared" si="29"/>
        <v>#N/A</v>
      </c>
    </row>
    <row r="308" spans="2:10" ht="15.75" thickBot="1" x14ac:dyDescent="0.3">
      <c r="B308" s="35"/>
      <c r="C308" s="36"/>
      <c r="D308" s="36"/>
      <c r="E308" s="94" t="e">
        <f t="shared" si="24"/>
        <v>#N/A</v>
      </c>
      <c r="F308" s="49" t="e">
        <f t="shared" si="25"/>
        <v>#N/A</v>
      </c>
      <c r="G308" s="175" t="e">
        <f t="shared" si="26"/>
        <v>#N/A</v>
      </c>
      <c r="H308" s="181" t="e">
        <f t="shared" si="27"/>
        <v>#N/A</v>
      </c>
      <c r="I308" s="172" t="e">
        <f t="shared" si="28"/>
        <v>#N/A</v>
      </c>
      <c r="J308" s="152" t="e">
        <f t="shared" si="29"/>
        <v>#N/A</v>
      </c>
    </row>
    <row r="309" spans="2:10" ht="15.75" thickBot="1" x14ac:dyDescent="0.3">
      <c r="B309" s="35"/>
      <c r="C309" s="36"/>
      <c r="D309" s="36"/>
      <c r="E309" s="94" t="e">
        <f t="shared" si="24"/>
        <v>#N/A</v>
      </c>
      <c r="F309" s="49" t="e">
        <f t="shared" si="25"/>
        <v>#N/A</v>
      </c>
      <c r="G309" s="175" t="e">
        <f t="shared" si="26"/>
        <v>#N/A</v>
      </c>
      <c r="H309" s="181" t="e">
        <f t="shared" si="27"/>
        <v>#N/A</v>
      </c>
      <c r="I309" s="172" t="e">
        <f t="shared" si="28"/>
        <v>#N/A</v>
      </c>
      <c r="J309" s="152" t="e">
        <f t="shared" si="29"/>
        <v>#N/A</v>
      </c>
    </row>
    <row r="310" spans="2:10" ht="15.75" thickBot="1" x14ac:dyDescent="0.3">
      <c r="B310" s="35"/>
      <c r="C310" s="36"/>
      <c r="D310" s="36"/>
      <c r="E310" s="94" t="e">
        <f t="shared" si="24"/>
        <v>#N/A</v>
      </c>
      <c r="F310" s="49" t="e">
        <f t="shared" si="25"/>
        <v>#N/A</v>
      </c>
      <c r="G310" s="175" t="e">
        <f t="shared" si="26"/>
        <v>#N/A</v>
      </c>
      <c r="H310" s="181" t="e">
        <f t="shared" si="27"/>
        <v>#N/A</v>
      </c>
      <c r="I310" s="172" t="e">
        <f t="shared" si="28"/>
        <v>#N/A</v>
      </c>
      <c r="J310" s="152" t="e">
        <f t="shared" si="29"/>
        <v>#N/A</v>
      </c>
    </row>
    <row r="311" spans="2:10" ht="15.75" thickBot="1" x14ac:dyDescent="0.3">
      <c r="B311" s="35"/>
      <c r="C311" s="36"/>
      <c r="D311" s="36"/>
      <c r="E311" s="94" t="e">
        <f t="shared" si="24"/>
        <v>#N/A</v>
      </c>
      <c r="F311" s="49" t="e">
        <f t="shared" si="25"/>
        <v>#N/A</v>
      </c>
      <c r="G311" s="175" t="e">
        <f t="shared" si="26"/>
        <v>#N/A</v>
      </c>
      <c r="H311" s="181" t="e">
        <f t="shared" si="27"/>
        <v>#N/A</v>
      </c>
      <c r="I311" s="172" t="e">
        <f t="shared" si="28"/>
        <v>#N/A</v>
      </c>
      <c r="J311" s="152" t="e">
        <f t="shared" si="29"/>
        <v>#N/A</v>
      </c>
    </row>
    <row r="312" spans="2:10" ht="15.75" thickBot="1" x14ac:dyDescent="0.3">
      <c r="B312" s="35"/>
      <c r="C312" s="36"/>
      <c r="D312" s="36"/>
      <c r="E312" s="94" t="e">
        <f t="shared" si="24"/>
        <v>#N/A</v>
      </c>
      <c r="F312" s="49" t="e">
        <f t="shared" si="25"/>
        <v>#N/A</v>
      </c>
      <c r="G312" s="175" t="e">
        <f t="shared" si="26"/>
        <v>#N/A</v>
      </c>
      <c r="H312" s="181" t="e">
        <f t="shared" si="27"/>
        <v>#N/A</v>
      </c>
      <c r="I312" s="172" t="e">
        <f t="shared" si="28"/>
        <v>#N/A</v>
      </c>
      <c r="J312" s="152" t="e">
        <f t="shared" si="29"/>
        <v>#N/A</v>
      </c>
    </row>
    <row r="313" spans="2:10" ht="15.75" thickBot="1" x14ac:dyDescent="0.3">
      <c r="B313" s="35"/>
      <c r="C313" s="36"/>
      <c r="D313" s="36"/>
      <c r="E313" s="94" t="e">
        <f t="shared" si="24"/>
        <v>#N/A</v>
      </c>
      <c r="F313" s="49" t="e">
        <f t="shared" si="25"/>
        <v>#N/A</v>
      </c>
      <c r="G313" s="175" t="e">
        <f t="shared" si="26"/>
        <v>#N/A</v>
      </c>
      <c r="H313" s="181" t="e">
        <f t="shared" si="27"/>
        <v>#N/A</v>
      </c>
      <c r="I313" s="172" t="e">
        <f t="shared" si="28"/>
        <v>#N/A</v>
      </c>
      <c r="J313" s="152" t="e">
        <f t="shared" si="29"/>
        <v>#N/A</v>
      </c>
    </row>
    <row r="314" spans="2:10" ht="15.75" thickBot="1" x14ac:dyDescent="0.3">
      <c r="B314" s="35"/>
      <c r="C314" s="36"/>
      <c r="D314" s="36"/>
      <c r="E314" s="94" t="e">
        <f t="shared" si="24"/>
        <v>#N/A</v>
      </c>
      <c r="F314" s="49" t="e">
        <f t="shared" si="25"/>
        <v>#N/A</v>
      </c>
      <c r="G314" s="175" t="e">
        <f t="shared" si="26"/>
        <v>#N/A</v>
      </c>
      <c r="H314" s="181" t="e">
        <f t="shared" si="27"/>
        <v>#N/A</v>
      </c>
      <c r="I314" s="172" t="e">
        <f t="shared" si="28"/>
        <v>#N/A</v>
      </c>
      <c r="J314" s="152" t="e">
        <f t="shared" si="29"/>
        <v>#N/A</v>
      </c>
    </row>
    <row r="315" spans="2:10" ht="15.75" thickBot="1" x14ac:dyDescent="0.3">
      <c r="B315" s="35"/>
      <c r="C315" s="36"/>
      <c r="D315" s="36"/>
      <c r="E315" s="94" t="e">
        <f t="shared" si="24"/>
        <v>#N/A</v>
      </c>
      <c r="F315" s="49" t="e">
        <f t="shared" si="25"/>
        <v>#N/A</v>
      </c>
      <c r="G315" s="175" t="e">
        <f t="shared" si="26"/>
        <v>#N/A</v>
      </c>
      <c r="H315" s="181" t="e">
        <f t="shared" si="27"/>
        <v>#N/A</v>
      </c>
      <c r="I315" s="172" t="e">
        <f t="shared" si="28"/>
        <v>#N/A</v>
      </c>
      <c r="J315" s="152" t="e">
        <f t="shared" si="29"/>
        <v>#N/A</v>
      </c>
    </row>
    <row r="316" spans="2:10" ht="15.75" thickBot="1" x14ac:dyDescent="0.3">
      <c r="B316" s="35"/>
      <c r="C316" s="36"/>
      <c r="D316" s="36"/>
      <c r="E316" s="94" t="e">
        <f t="shared" si="24"/>
        <v>#N/A</v>
      </c>
      <c r="F316" s="49" t="e">
        <f t="shared" si="25"/>
        <v>#N/A</v>
      </c>
      <c r="G316" s="175" t="e">
        <f t="shared" si="26"/>
        <v>#N/A</v>
      </c>
      <c r="H316" s="181" t="e">
        <f t="shared" si="27"/>
        <v>#N/A</v>
      </c>
      <c r="I316" s="172" t="e">
        <f t="shared" si="28"/>
        <v>#N/A</v>
      </c>
      <c r="J316" s="152" t="e">
        <f t="shared" si="29"/>
        <v>#N/A</v>
      </c>
    </row>
    <row r="317" spans="2:10" ht="15.75" thickBot="1" x14ac:dyDescent="0.3">
      <c r="B317" s="35"/>
      <c r="C317" s="36"/>
      <c r="D317" s="36"/>
      <c r="E317" s="94" t="e">
        <f t="shared" si="24"/>
        <v>#N/A</v>
      </c>
      <c r="F317" s="49" t="e">
        <f t="shared" si="25"/>
        <v>#N/A</v>
      </c>
      <c r="G317" s="175" t="e">
        <f t="shared" si="26"/>
        <v>#N/A</v>
      </c>
      <c r="H317" s="181" t="e">
        <f t="shared" si="27"/>
        <v>#N/A</v>
      </c>
      <c r="I317" s="172" t="e">
        <f t="shared" si="28"/>
        <v>#N/A</v>
      </c>
      <c r="J317" s="152" t="e">
        <f t="shared" si="29"/>
        <v>#N/A</v>
      </c>
    </row>
    <row r="318" spans="2:10" ht="15.75" thickBot="1" x14ac:dyDescent="0.3">
      <c r="B318" s="35"/>
      <c r="C318" s="36"/>
      <c r="D318" s="36"/>
      <c r="E318" s="94" t="e">
        <f t="shared" si="24"/>
        <v>#N/A</v>
      </c>
      <c r="F318" s="49" t="e">
        <f t="shared" si="25"/>
        <v>#N/A</v>
      </c>
      <c r="G318" s="175" t="e">
        <f t="shared" si="26"/>
        <v>#N/A</v>
      </c>
      <c r="H318" s="181" t="e">
        <f t="shared" si="27"/>
        <v>#N/A</v>
      </c>
      <c r="I318" s="172" t="e">
        <f t="shared" si="28"/>
        <v>#N/A</v>
      </c>
      <c r="J318" s="152" t="e">
        <f t="shared" si="29"/>
        <v>#N/A</v>
      </c>
    </row>
    <row r="319" spans="2:10" ht="15.75" thickBot="1" x14ac:dyDescent="0.3">
      <c r="B319" s="35"/>
      <c r="C319" s="36"/>
      <c r="D319" s="36"/>
      <c r="E319" s="94" t="e">
        <f t="shared" si="24"/>
        <v>#N/A</v>
      </c>
      <c r="F319" s="49" t="e">
        <f t="shared" si="25"/>
        <v>#N/A</v>
      </c>
      <c r="G319" s="175" t="e">
        <f t="shared" si="26"/>
        <v>#N/A</v>
      </c>
      <c r="H319" s="181" t="e">
        <f t="shared" si="27"/>
        <v>#N/A</v>
      </c>
      <c r="I319" s="172" t="e">
        <f t="shared" si="28"/>
        <v>#N/A</v>
      </c>
      <c r="J319" s="152" t="e">
        <f t="shared" si="29"/>
        <v>#N/A</v>
      </c>
    </row>
    <row r="320" spans="2:10" ht="15.75" thickBot="1" x14ac:dyDescent="0.3">
      <c r="B320" s="35"/>
      <c r="C320" s="36"/>
      <c r="D320" s="36"/>
      <c r="E320" s="94" t="e">
        <f t="shared" si="24"/>
        <v>#N/A</v>
      </c>
      <c r="F320" s="49" t="e">
        <f t="shared" si="25"/>
        <v>#N/A</v>
      </c>
      <c r="G320" s="175" t="e">
        <f t="shared" si="26"/>
        <v>#N/A</v>
      </c>
      <c r="H320" s="181" t="e">
        <f t="shared" si="27"/>
        <v>#N/A</v>
      </c>
      <c r="I320" s="172" t="e">
        <f t="shared" si="28"/>
        <v>#N/A</v>
      </c>
      <c r="J320" s="152" t="e">
        <f t="shared" si="29"/>
        <v>#N/A</v>
      </c>
    </row>
    <row r="321" spans="2:10" ht="15.75" thickBot="1" x14ac:dyDescent="0.3">
      <c r="B321" s="35"/>
      <c r="C321" s="36"/>
      <c r="D321" s="36"/>
      <c r="E321" s="94" t="e">
        <f t="shared" si="24"/>
        <v>#N/A</v>
      </c>
      <c r="F321" s="49" t="e">
        <f t="shared" si="25"/>
        <v>#N/A</v>
      </c>
      <c r="G321" s="175" t="e">
        <f t="shared" si="26"/>
        <v>#N/A</v>
      </c>
      <c r="H321" s="181" t="e">
        <f t="shared" si="27"/>
        <v>#N/A</v>
      </c>
      <c r="I321" s="172" t="e">
        <f t="shared" si="28"/>
        <v>#N/A</v>
      </c>
      <c r="J321" s="152" t="e">
        <f t="shared" si="29"/>
        <v>#N/A</v>
      </c>
    </row>
    <row r="322" spans="2:10" ht="15.75" thickBot="1" x14ac:dyDescent="0.3">
      <c r="B322" s="35"/>
      <c r="C322" s="36"/>
      <c r="D322" s="36"/>
      <c r="E322" s="94" t="e">
        <f t="shared" si="24"/>
        <v>#N/A</v>
      </c>
      <c r="F322" s="49" t="e">
        <f t="shared" si="25"/>
        <v>#N/A</v>
      </c>
      <c r="G322" s="175" t="e">
        <f t="shared" si="26"/>
        <v>#N/A</v>
      </c>
      <c r="H322" s="181" t="e">
        <f t="shared" si="27"/>
        <v>#N/A</v>
      </c>
      <c r="I322" s="172" t="e">
        <f t="shared" si="28"/>
        <v>#N/A</v>
      </c>
      <c r="J322" s="152" t="e">
        <f t="shared" si="29"/>
        <v>#N/A</v>
      </c>
    </row>
    <row r="323" spans="2:10" ht="15.75" thickBot="1" x14ac:dyDescent="0.3">
      <c r="B323" s="35"/>
      <c r="C323" s="36"/>
      <c r="D323" s="36"/>
      <c r="E323" s="94" t="e">
        <f t="shared" si="24"/>
        <v>#N/A</v>
      </c>
      <c r="F323" s="49" t="e">
        <f t="shared" si="25"/>
        <v>#N/A</v>
      </c>
      <c r="G323" s="175" t="e">
        <f t="shared" si="26"/>
        <v>#N/A</v>
      </c>
      <c r="H323" s="181" t="e">
        <f t="shared" si="27"/>
        <v>#N/A</v>
      </c>
      <c r="I323" s="172" t="e">
        <f t="shared" si="28"/>
        <v>#N/A</v>
      </c>
      <c r="J323" s="152" t="e">
        <f t="shared" si="29"/>
        <v>#N/A</v>
      </c>
    </row>
    <row r="324" spans="2:10" ht="15.75" thickBot="1" x14ac:dyDescent="0.3">
      <c r="B324" s="35"/>
      <c r="C324" s="36"/>
      <c r="D324" s="36"/>
      <c r="E324" s="94" t="e">
        <f t="shared" si="24"/>
        <v>#N/A</v>
      </c>
      <c r="F324" s="49" t="e">
        <f t="shared" si="25"/>
        <v>#N/A</v>
      </c>
      <c r="G324" s="175" t="e">
        <f t="shared" si="26"/>
        <v>#N/A</v>
      </c>
      <c r="H324" s="181" t="e">
        <f t="shared" si="27"/>
        <v>#N/A</v>
      </c>
      <c r="I324" s="172" t="e">
        <f t="shared" si="28"/>
        <v>#N/A</v>
      </c>
      <c r="J324" s="152" t="e">
        <f t="shared" si="29"/>
        <v>#N/A</v>
      </c>
    </row>
    <row r="325" spans="2:10" ht="15.75" thickBot="1" x14ac:dyDescent="0.3">
      <c r="B325" s="35"/>
      <c r="C325" s="36"/>
      <c r="D325" s="36"/>
      <c r="E325" s="94" t="e">
        <f t="shared" si="24"/>
        <v>#N/A</v>
      </c>
      <c r="F325" s="49" t="e">
        <f t="shared" si="25"/>
        <v>#N/A</v>
      </c>
      <c r="G325" s="175" t="e">
        <f t="shared" si="26"/>
        <v>#N/A</v>
      </c>
      <c r="H325" s="181" t="e">
        <f t="shared" si="27"/>
        <v>#N/A</v>
      </c>
      <c r="I325" s="172" t="e">
        <f t="shared" si="28"/>
        <v>#N/A</v>
      </c>
      <c r="J325" s="152" t="e">
        <f t="shared" si="29"/>
        <v>#N/A</v>
      </c>
    </row>
    <row r="326" spans="2:10" ht="15.75" thickBot="1" x14ac:dyDescent="0.3">
      <c r="B326" s="35"/>
      <c r="C326" s="36"/>
      <c r="D326" s="36"/>
      <c r="E326" s="94" t="e">
        <f t="shared" si="24"/>
        <v>#N/A</v>
      </c>
      <c r="F326" s="49" t="e">
        <f t="shared" si="25"/>
        <v>#N/A</v>
      </c>
      <c r="G326" s="175" t="e">
        <f t="shared" si="26"/>
        <v>#N/A</v>
      </c>
      <c r="H326" s="181" t="e">
        <f t="shared" si="27"/>
        <v>#N/A</v>
      </c>
      <c r="I326" s="172" t="e">
        <f t="shared" si="28"/>
        <v>#N/A</v>
      </c>
      <c r="J326" s="152" t="e">
        <f t="shared" si="29"/>
        <v>#N/A</v>
      </c>
    </row>
    <row r="327" spans="2:10" ht="15.75" thickBot="1" x14ac:dyDescent="0.3">
      <c r="B327" s="35"/>
      <c r="C327" s="36"/>
      <c r="D327" s="36"/>
      <c r="E327" s="94" t="e">
        <f t="shared" si="24"/>
        <v>#N/A</v>
      </c>
      <c r="F327" s="49" t="e">
        <f t="shared" si="25"/>
        <v>#N/A</v>
      </c>
      <c r="G327" s="175" t="e">
        <f t="shared" si="26"/>
        <v>#N/A</v>
      </c>
      <c r="H327" s="181" t="e">
        <f t="shared" si="27"/>
        <v>#N/A</v>
      </c>
      <c r="I327" s="172" t="e">
        <f t="shared" si="28"/>
        <v>#N/A</v>
      </c>
      <c r="J327" s="152" t="e">
        <f t="shared" si="29"/>
        <v>#N/A</v>
      </c>
    </row>
    <row r="328" spans="2:10" ht="15.75" thickBot="1" x14ac:dyDescent="0.3">
      <c r="B328" s="35"/>
      <c r="C328" s="36"/>
      <c r="D328" s="36"/>
      <c r="E328" s="94" t="e">
        <f t="shared" si="24"/>
        <v>#N/A</v>
      </c>
      <c r="F328" s="49" t="e">
        <f t="shared" si="25"/>
        <v>#N/A</v>
      </c>
      <c r="G328" s="175" t="e">
        <f t="shared" si="26"/>
        <v>#N/A</v>
      </c>
      <c r="H328" s="181" t="e">
        <f t="shared" si="27"/>
        <v>#N/A</v>
      </c>
      <c r="I328" s="172" t="e">
        <f t="shared" si="28"/>
        <v>#N/A</v>
      </c>
      <c r="J328" s="152" t="e">
        <f t="shared" si="29"/>
        <v>#N/A</v>
      </c>
    </row>
    <row r="329" spans="2:10" ht="15.75" thickBot="1" x14ac:dyDescent="0.3">
      <c r="B329" s="35"/>
      <c r="C329" s="36"/>
      <c r="D329" s="36"/>
      <c r="E329" s="94" t="e">
        <f t="shared" si="24"/>
        <v>#N/A</v>
      </c>
      <c r="F329" s="49" t="e">
        <f t="shared" si="25"/>
        <v>#N/A</v>
      </c>
      <c r="G329" s="175" t="e">
        <f t="shared" si="26"/>
        <v>#N/A</v>
      </c>
      <c r="H329" s="181" t="e">
        <f t="shared" si="27"/>
        <v>#N/A</v>
      </c>
      <c r="I329" s="172" t="e">
        <f t="shared" si="28"/>
        <v>#N/A</v>
      </c>
      <c r="J329" s="152" t="e">
        <f t="shared" si="29"/>
        <v>#N/A</v>
      </c>
    </row>
    <row r="330" spans="2:10" ht="15.75" thickBot="1" x14ac:dyDescent="0.3">
      <c r="B330" s="35"/>
      <c r="C330" s="36"/>
      <c r="D330" s="36"/>
      <c r="E330" s="94" t="e">
        <f t="shared" si="24"/>
        <v>#N/A</v>
      </c>
      <c r="F330" s="49" t="e">
        <f t="shared" si="25"/>
        <v>#N/A</v>
      </c>
      <c r="G330" s="175" t="e">
        <f t="shared" si="26"/>
        <v>#N/A</v>
      </c>
      <c r="H330" s="181" t="e">
        <f t="shared" si="27"/>
        <v>#N/A</v>
      </c>
      <c r="I330" s="172" t="e">
        <f t="shared" si="28"/>
        <v>#N/A</v>
      </c>
      <c r="J330" s="152" t="e">
        <f t="shared" si="29"/>
        <v>#N/A</v>
      </c>
    </row>
    <row r="331" spans="2:10" ht="15.75" thickBot="1" x14ac:dyDescent="0.3">
      <c r="B331" s="35"/>
      <c r="C331" s="36"/>
      <c r="D331" s="36"/>
      <c r="E331" s="94" t="e">
        <f t="shared" si="24"/>
        <v>#N/A</v>
      </c>
      <c r="F331" s="49" t="e">
        <f t="shared" si="25"/>
        <v>#N/A</v>
      </c>
      <c r="G331" s="175" t="e">
        <f t="shared" si="26"/>
        <v>#N/A</v>
      </c>
      <c r="H331" s="181" t="e">
        <f t="shared" si="27"/>
        <v>#N/A</v>
      </c>
      <c r="I331" s="172" t="e">
        <f t="shared" si="28"/>
        <v>#N/A</v>
      </c>
      <c r="J331" s="152" t="e">
        <f t="shared" si="29"/>
        <v>#N/A</v>
      </c>
    </row>
    <row r="332" spans="2:10" ht="15.75" thickBot="1" x14ac:dyDescent="0.3">
      <c r="B332" s="35"/>
      <c r="C332" s="36"/>
      <c r="D332" s="36"/>
      <c r="E332" s="94" t="e">
        <f t="shared" si="24"/>
        <v>#N/A</v>
      </c>
      <c r="F332" s="49" t="e">
        <f t="shared" si="25"/>
        <v>#N/A</v>
      </c>
      <c r="G332" s="175" t="e">
        <f t="shared" si="26"/>
        <v>#N/A</v>
      </c>
      <c r="H332" s="181" t="e">
        <f t="shared" si="27"/>
        <v>#N/A</v>
      </c>
      <c r="I332" s="172" t="e">
        <f t="shared" si="28"/>
        <v>#N/A</v>
      </c>
      <c r="J332" s="152" t="e">
        <f t="shared" si="29"/>
        <v>#N/A</v>
      </c>
    </row>
    <row r="333" spans="2:10" ht="15.75" thickBot="1" x14ac:dyDescent="0.3">
      <c r="B333" s="35"/>
      <c r="C333" s="36"/>
      <c r="D333" s="36"/>
      <c r="E333" s="94" t="e">
        <f t="shared" si="24"/>
        <v>#N/A</v>
      </c>
      <c r="F333" s="49" t="e">
        <f t="shared" si="25"/>
        <v>#N/A</v>
      </c>
      <c r="G333" s="175" t="e">
        <f t="shared" si="26"/>
        <v>#N/A</v>
      </c>
      <c r="H333" s="181" t="e">
        <f t="shared" si="27"/>
        <v>#N/A</v>
      </c>
      <c r="I333" s="172" t="e">
        <f t="shared" si="28"/>
        <v>#N/A</v>
      </c>
      <c r="J333" s="152" t="e">
        <f t="shared" si="29"/>
        <v>#N/A</v>
      </c>
    </row>
    <row r="334" spans="2:10" ht="15.75" thickBot="1" x14ac:dyDescent="0.3">
      <c r="B334" s="35"/>
      <c r="C334" s="36"/>
      <c r="D334" s="36"/>
      <c r="E334" s="94" t="e">
        <f t="shared" si="24"/>
        <v>#N/A</v>
      </c>
      <c r="F334" s="49" t="e">
        <f t="shared" si="25"/>
        <v>#N/A</v>
      </c>
      <c r="G334" s="175" t="e">
        <f t="shared" si="26"/>
        <v>#N/A</v>
      </c>
      <c r="H334" s="181" t="e">
        <f t="shared" si="27"/>
        <v>#N/A</v>
      </c>
      <c r="I334" s="172" t="e">
        <f t="shared" si="28"/>
        <v>#N/A</v>
      </c>
      <c r="J334" s="152" t="e">
        <f t="shared" si="29"/>
        <v>#N/A</v>
      </c>
    </row>
    <row r="335" spans="2:10" ht="15.75" thickBot="1" x14ac:dyDescent="0.3">
      <c r="B335" s="35"/>
      <c r="C335" s="36"/>
      <c r="D335" s="36"/>
      <c r="E335" s="94" t="e">
        <f t="shared" si="24"/>
        <v>#N/A</v>
      </c>
      <c r="F335" s="49" t="e">
        <f t="shared" si="25"/>
        <v>#N/A</v>
      </c>
      <c r="G335" s="175" t="e">
        <f t="shared" si="26"/>
        <v>#N/A</v>
      </c>
      <c r="H335" s="181" t="e">
        <f t="shared" si="27"/>
        <v>#N/A</v>
      </c>
      <c r="I335" s="172" t="e">
        <f t="shared" si="28"/>
        <v>#N/A</v>
      </c>
      <c r="J335" s="152" t="e">
        <f t="shared" si="29"/>
        <v>#N/A</v>
      </c>
    </row>
    <row r="336" spans="2:10" ht="15.75" thickBot="1" x14ac:dyDescent="0.3">
      <c r="B336" s="35"/>
      <c r="C336" s="36"/>
      <c r="D336" s="36"/>
      <c r="E336" s="94" t="e">
        <f t="shared" si="24"/>
        <v>#N/A</v>
      </c>
      <c r="F336" s="49" t="e">
        <f t="shared" si="25"/>
        <v>#N/A</v>
      </c>
      <c r="G336" s="175" t="e">
        <f t="shared" si="26"/>
        <v>#N/A</v>
      </c>
      <c r="H336" s="181" t="e">
        <f t="shared" si="27"/>
        <v>#N/A</v>
      </c>
      <c r="I336" s="172" t="e">
        <f t="shared" si="28"/>
        <v>#N/A</v>
      </c>
      <c r="J336" s="152" t="e">
        <f t="shared" si="29"/>
        <v>#N/A</v>
      </c>
    </row>
    <row r="337" spans="2:10" ht="15.75" thickBot="1" x14ac:dyDescent="0.3">
      <c r="B337" s="35"/>
      <c r="C337" s="36"/>
      <c r="D337" s="36"/>
      <c r="E337" s="94" t="e">
        <f t="shared" si="24"/>
        <v>#N/A</v>
      </c>
      <c r="F337" s="49" t="e">
        <f t="shared" si="25"/>
        <v>#N/A</v>
      </c>
      <c r="G337" s="175" t="e">
        <f t="shared" si="26"/>
        <v>#N/A</v>
      </c>
      <c r="H337" s="181" t="e">
        <f t="shared" si="27"/>
        <v>#N/A</v>
      </c>
      <c r="I337" s="172" t="e">
        <f t="shared" si="28"/>
        <v>#N/A</v>
      </c>
      <c r="J337" s="152" t="e">
        <f t="shared" si="29"/>
        <v>#N/A</v>
      </c>
    </row>
    <row r="338" spans="2:10" ht="15.75" thickBot="1" x14ac:dyDescent="0.3">
      <c r="B338" s="35"/>
      <c r="C338" s="36"/>
      <c r="D338" s="36"/>
      <c r="E338" s="94" t="e">
        <f t="shared" si="24"/>
        <v>#N/A</v>
      </c>
      <c r="F338" s="49" t="e">
        <f t="shared" si="25"/>
        <v>#N/A</v>
      </c>
      <c r="G338" s="175" t="e">
        <f t="shared" si="26"/>
        <v>#N/A</v>
      </c>
      <c r="H338" s="181" t="e">
        <f t="shared" si="27"/>
        <v>#N/A</v>
      </c>
      <c r="I338" s="172" t="e">
        <f t="shared" si="28"/>
        <v>#N/A</v>
      </c>
      <c r="J338" s="152" t="e">
        <f t="shared" si="29"/>
        <v>#N/A</v>
      </c>
    </row>
    <row r="339" spans="2:10" ht="15.75" thickBot="1" x14ac:dyDescent="0.3">
      <c r="B339" s="35"/>
      <c r="C339" s="36"/>
      <c r="D339" s="36"/>
      <c r="E339" s="94" t="e">
        <f t="shared" si="24"/>
        <v>#N/A</v>
      </c>
      <c r="F339" s="49" t="e">
        <f t="shared" si="25"/>
        <v>#N/A</v>
      </c>
      <c r="G339" s="175" t="e">
        <f t="shared" si="26"/>
        <v>#N/A</v>
      </c>
      <c r="H339" s="181" t="e">
        <f t="shared" si="27"/>
        <v>#N/A</v>
      </c>
      <c r="I339" s="172" t="e">
        <f t="shared" si="28"/>
        <v>#N/A</v>
      </c>
      <c r="J339" s="152" t="e">
        <f t="shared" si="29"/>
        <v>#N/A</v>
      </c>
    </row>
    <row r="340" spans="2:10" ht="15.75" thickBot="1" x14ac:dyDescent="0.3">
      <c r="B340" s="35"/>
      <c r="C340" s="36"/>
      <c r="D340" s="36"/>
      <c r="E340" s="94" t="e">
        <f t="shared" si="24"/>
        <v>#N/A</v>
      </c>
      <c r="F340" s="49" t="e">
        <f t="shared" si="25"/>
        <v>#N/A</v>
      </c>
      <c r="G340" s="175" t="e">
        <f t="shared" si="26"/>
        <v>#N/A</v>
      </c>
      <c r="H340" s="181" t="e">
        <f t="shared" si="27"/>
        <v>#N/A</v>
      </c>
      <c r="I340" s="172" t="e">
        <f t="shared" si="28"/>
        <v>#N/A</v>
      </c>
      <c r="J340" s="152" t="e">
        <f t="shared" si="29"/>
        <v>#N/A</v>
      </c>
    </row>
    <row r="341" spans="2:10" ht="15.75" thickBot="1" x14ac:dyDescent="0.3">
      <c r="B341" s="35"/>
      <c r="C341" s="36"/>
      <c r="D341" s="36"/>
      <c r="E341" s="94" t="e">
        <f t="shared" si="24"/>
        <v>#N/A</v>
      </c>
      <c r="F341" s="49" t="e">
        <f t="shared" si="25"/>
        <v>#N/A</v>
      </c>
      <c r="G341" s="175" t="e">
        <f t="shared" si="26"/>
        <v>#N/A</v>
      </c>
      <c r="H341" s="181" t="e">
        <f t="shared" si="27"/>
        <v>#N/A</v>
      </c>
      <c r="I341" s="172" t="e">
        <f t="shared" si="28"/>
        <v>#N/A</v>
      </c>
      <c r="J341" s="152" t="e">
        <f t="shared" si="29"/>
        <v>#N/A</v>
      </c>
    </row>
    <row r="342" spans="2:10" ht="15.75" thickBot="1" x14ac:dyDescent="0.3">
      <c r="B342" s="35"/>
      <c r="C342" s="36"/>
      <c r="D342" s="36"/>
      <c r="E342" s="94" t="e">
        <f t="shared" si="24"/>
        <v>#N/A</v>
      </c>
      <c r="F342" s="49" t="e">
        <f t="shared" si="25"/>
        <v>#N/A</v>
      </c>
      <c r="G342" s="175" t="e">
        <f t="shared" si="26"/>
        <v>#N/A</v>
      </c>
      <c r="H342" s="181" t="e">
        <f t="shared" si="27"/>
        <v>#N/A</v>
      </c>
      <c r="I342" s="172" t="e">
        <f t="shared" si="28"/>
        <v>#N/A</v>
      </c>
      <c r="J342" s="152" t="e">
        <f t="shared" si="29"/>
        <v>#N/A</v>
      </c>
    </row>
    <row r="343" spans="2:10" ht="15.75" thickBot="1" x14ac:dyDescent="0.3">
      <c r="B343" s="35"/>
      <c r="C343" s="36"/>
      <c r="D343" s="36"/>
      <c r="E343" s="94" t="e">
        <f t="shared" si="24"/>
        <v>#N/A</v>
      </c>
      <c r="F343" s="49" t="e">
        <f t="shared" si="25"/>
        <v>#N/A</v>
      </c>
      <c r="G343" s="175" t="e">
        <f t="shared" si="26"/>
        <v>#N/A</v>
      </c>
      <c r="H343" s="181" t="e">
        <f t="shared" si="27"/>
        <v>#N/A</v>
      </c>
      <c r="I343" s="172" t="e">
        <f t="shared" si="28"/>
        <v>#N/A</v>
      </c>
      <c r="J343" s="152" t="e">
        <f t="shared" si="29"/>
        <v>#N/A</v>
      </c>
    </row>
    <row r="344" spans="2:10" ht="15.75" thickBot="1" x14ac:dyDescent="0.3">
      <c r="B344" s="35"/>
      <c r="C344" s="36"/>
      <c r="D344" s="36"/>
      <c r="E344" s="94" t="e">
        <f t="shared" si="24"/>
        <v>#N/A</v>
      </c>
      <c r="F344" s="49" t="e">
        <f t="shared" si="25"/>
        <v>#N/A</v>
      </c>
      <c r="G344" s="175" t="e">
        <f t="shared" si="26"/>
        <v>#N/A</v>
      </c>
      <c r="H344" s="181" t="e">
        <f t="shared" si="27"/>
        <v>#N/A</v>
      </c>
      <c r="I344" s="172" t="e">
        <f t="shared" si="28"/>
        <v>#N/A</v>
      </c>
      <c r="J344" s="152" t="e">
        <f t="shared" si="29"/>
        <v>#N/A</v>
      </c>
    </row>
    <row r="345" spans="2:10" ht="15.75" thickBot="1" x14ac:dyDescent="0.3">
      <c r="B345" s="35"/>
      <c r="C345" s="36"/>
      <c r="D345" s="36"/>
      <c r="E345" s="94" t="e">
        <f t="shared" si="24"/>
        <v>#N/A</v>
      </c>
      <c r="F345" s="49" t="e">
        <f t="shared" si="25"/>
        <v>#N/A</v>
      </c>
      <c r="G345" s="175" t="e">
        <f t="shared" si="26"/>
        <v>#N/A</v>
      </c>
      <c r="H345" s="181" t="e">
        <f t="shared" si="27"/>
        <v>#N/A</v>
      </c>
      <c r="I345" s="172" t="e">
        <f t="shared" si="28"/>
        <v>#N/A</v>
      </c>
      <c r="J345" s="152" t="e">
        <f t="shared" si="29"/>
        <v>#N/A</v>
      </c>
    </row>
    <row r="346" spans="2:10" ht="15.75" thickBot="1" x14ac:dyDescent="0.3">
      <c r="B346" s="35"/>
      <c r="C346" s="36"/>
      <c r="D346" s="36"/>
      <c r="E346" s="94" t="e">
        <f t="shared" si="24"/>
        <v>#N/A</v>
      </c>
      <c r="F346" s="49" t="e">
        <f t="shared" si="25"/>
        <v>#N/A</v>
      </c>
      <c r="G346" s="175" t="e">
        <f t="shared" si="26"/>
        <v>#N/A</v>
      </c>
      <c r="H346" s="181" t="e">
        <f t="shared" si="27"/>
        <v>#N/A</v>
      </c>
      <c r="I346" s="172" t="e">
        <f t="shared" si="28"/>
        <v>#N/A</v>
      </c>
      <c r="J346" s="152" t="e">
        <f t="shared" si="29"/>
        <v>#N/A</v>
      </c>
    </row>
    <row r="347" spans="2:10" ht="15.75" thickBot="1" x14ac:dyDescent="0.3">
      <c r="B347" s="35"/>
      <c r="C347" s="36"/>
      <c r="D347" s="36"/>
      <c r="E347" s="94" t="e">
        <f t="shared" ref="E347:E410" si="30">VLOOKUP(D347,$D$17:$J$22,2,FALSE)</f>
        <v>#N/A</v>
      </c>
      <c r="F347" s="49" t="e">
        <f t="shared" ref="F347:F410" si="31">VLOOKUP(D347,$D$17:$J$22,3,FALSE)</f>
        <v>#N/A</v>
      </c>
      <c r="G347" s="175" t="e">
        <f t="shared" ref="G347:G410" si="32">VLOOKUP(D347,$D$17:$J$22,4,FALSE)</f>
        <v>#N/A</v>
      </c>
      <c r="H347" s="181" t="e">
        <f t="shared" ref="H347:H410" si="33">VLOOKUP(D347,$D$17:$J$22,5,FALSE)</f>
        <v>#N/A</v>
      </c>
      <c r="I347" s="172" t="e">
        <f t="shared" ref="I347:I410" si="34">VLOOKUP(D347,$D$17:$J$22,6,FALSE)</f>
        <v>#N/A</v>
      </c>
      <c r="J347" s="152" t="e">
        <f t="shared" ref="J347:J410" si="35">VLOOKUP(D347,$D$17:$J$22,7,FALSE)</f>
        <v>#N/A</v>
      </c>
    </row>
    <row r="348" spans="2:10" ht="15.75" thickBot="1" x14ac:dyDescent="0.3">
      <c r="B348" s="35"/>
      <c r="C348" s="36"/>
      <c r="D348" s="36"/>
      <c r="E348" s="94" t="e">
        <f t="shared" si="30"/>
        <v>#N/A</v>
      </c>
      <c r="F348" s="49" t="e">
        <f t="shared" si="31"/>
        <v>#N/A</v>
      </c>
      <c r="G348" s="175" t="e">
        <f t="shared" si="32"/>
        <v>#N/A</v>
      </c>
      <c r="H348" s="181" t="e">
        <f t="shared" si="33"/>
        <v>#N/A</v>
      </c>
      <c r="I348" s="172" t="e">
        <f t="shared" si="34"/>
        <v>#N/A</v>
      </c>
      <c r="J348" s="152" t="e">
        <f t="shared" si="35"/>
        <v>#N/A</v>
      </c>
    </row>
    <row r="349" spans="2:10" ht="15.75" thickBot="1" x14ac:dyDescent="0.3">
      <c r="B349" s="35"/>
      <c r="C349" s="36"/>
      <c r="D349" s="36"/>
      <c r="E349" s="94" t="e">
        <f t="shared" si="30"/>
        <v>#N/A</v>
      </c>
      <c r="F349" s="49" t="e">
        <f t="shared" si="31"/>
        <v>#N/A</v>
      </c>
      <c r="G349" s="175" t="e">
        <f t="shared" si="32"/>
        <v>#N/A</v>
      </c>
      <c r="H349" s="181" t="e">
        <f t="shared" si="33"/>
        <v>#N/A</v>
      </c>
      <c r="I349" s="172" t="e">
        <f t="shared" si="34"/>
        <v>#N/A</v>
      </c>
      <c r="J349" s="152" t="e">
        <f t="shared" si="35"/>
        <v>#N/A</v>
      </c>
    </row>
    <row r="350" spans="2:10" ht="15.75" thickBot="1" x14ac:dyDescent="0.3">
      <c r="B350" s="35"/>
      <c r="C350" s="36"/>
      <c r="D350" s="36"/>
      <c r="E350" s="94" t="e">
        <f t="shared" si="30"/>
        <v>#N/A</v>
      </c>
      <c r="F350" s="49" t="e">
        <f t="shared" si="31"/>
        <v>#N/A</v>
      </c>
      <c r="G350" s="175" t="e">
        <f t="shared" si="32"/>
        <v>#N/A</v>
      </c>
      <c r="H350" s="181" t="e">
        <f t="shared" si="33"/>
        <v>#N/A</v>
      </c>
      <c r="I350" s="172" t="e">
        <f t="shared" si="34"/>
        <v>#N/A</v>
      </c>
      <c r="J350" s="152" t="e">
        <f t="shared" si="35"/>
        <v>#N/A</v>
      </c>
    </row>
    <row r="351" spans="2:10" ht="15.75" thickBot="1" x14ac:dyDescent="0.3">
      <c r="B351" s="35"/>
      <c r="C351" s="36"/>
      <c r="D351" s="36"/>
      <c r="E351" s="94" t="e">
        <f t="shared" si="30"/>
        <v>#N/A</v>
      </c>
      <c r="F351" s="49" t="e">
        <f t="shared" si="31"/>
        <v>#N/A</v>
      </c>
      <c r="G351" s="175" t="e">
        <f t="shared" si="32"/>
        <v>#N/A</v>
      </c>
      <c r="H351" s="181" t="e">
        <f t="shared" si="33"/>
        <v>#N/A</v>
      </c>
      <c r="I351" s="172" t="e">
        <f t="shared" si="34"/>
        <v>#N/A</v>
      </c>
      <c r="J351" s="152" t="e">
        <f t="shared" si="35"/>
        <v>#N/A</v>
      </c>
    </row>
    <row r="352" spans="2:10" ht="15.75" thickBot="1" x14ac:dyDescent="0.3">
      <c r="B352" s="35"/>
      <c r="C352" s="36"/>
      <c r="D352" s="36"/>
      <c r="E352" s="94" t="e">
        <f t="shared" si="30"/>
        <v>#N/A</v>
      </c>
      <c r="F352" s="49" t="e">
        <f t="shared" si="31"/>
        <v>#N/A</v>
      </c>
      <c r="G352" s="175" t="e">
        <f t="shared" si="32"/>
        <v>#N/A</v>
      </c>
      <c r="H352" s="181" t="e">
        <f t="shared" si="33"/>
        <v>#N/A</v>
      </c>
      <c r="I352" s="172" t="e">
        <f t="shared" si="34"/>
        <v>#N/A</v>
      </c>
      <c r="J352" s="152" t="e">
        <f t="shared" si="35"/>
        <v>#N/A</v>
      </c>
    </row>
    <row r="353" spans="2:10" ht="15.75" thickBot="1" x14ac:dyDescent="0.3">
      <c r="B353" s="35"/>
      <c r="C353" s="36"/>
      <c r="D353" s="36"/>
      <c r="E353" s="94" t="e">
        <f t="shared" si="30"/>
        <v>#N/A</v>
      </c>
      <c r="F353" s="49" t="e">
        <f t="shared" si="31"/>
        <v>#N/A</v>
      </c>
      <c r="G353" s="175" t="e">
        <f t="shared" si="32"/>
        <v>#N/A</v>
      </c>
      <c r="H353" s="181" t="e">
        <f t="shared" si="33"/>
        <v>#N/A</v>
      </c>
      <c r="I353" s="172" t="e">
        <f t="shared" si="34"/>
        <v>#N/A</v>
      </c>
      <c r="J353" s="152" t="e">
        <f t="shared" si="35"/>
        <v>#N/A</v>
      </c>
    </row>
    <row r="354" spans="2:10" ht="15.75" thickBot="1" x14ac:dyDescent="0.3">
      <c r="B354" s="35"/>
      <c r="C354" s="36"/>
      <c r="D354" s="36"/>
      <c r="E354" s="94" t="e">
        <f t="shared" si="30"/>
        <v>#N/A</v>
      </c>
      <c r="F354" s="49" t="e">
        <f t="shared" si="31"/>
        <v>#N/A</v>
      </c>
      <c r="G354" s="175" t="e">
        <f t="shared" si="32"/>
        <v>#N/A</v>
      </c>
      <c r="H354" s="181" t="e">
        <f t="shared" si="33"/>
        <v>#N/A</v>
      </c>
      <c r="I354" s="172" t="e">
        <f t="shared" si="34"/>
        <v>#N/A</v>
      </c>
      <c r="J354" s="152" t="e">
        <f t="shared" si="35"/>
        <v>#N/A</v>
      </c>
    </row>
    <row r="355" spans="2:10" ht="15.75" thickBot="1" x14ac:dyDescent="0.3">
      <c r="B355" s="35"/>
      <c r="C355" s="36"/>
      <c r="D355" s="36"/>
      <c r="E355" s="94" t="e">
        <f t="shared" si="30"/>
        <v>#N/A</v>
      </c>
      <c r="F355" s="49" t="e">
        <f t="shared" si="31"/>
        <v>#N/A</v>
      </c>
      <c r="G355" s="175" t="e">
        <f t="shared" si="32"/>
        <v>#N/A</v>
      </c>
      <c r="H355" s="181" t="e">
        <f t="shared" si="33"/>
        <v>#N/A</v>
      </c>
      <c r="I355" s="172" t="e">
        <f t="shared" si="34"/>
        <v>#N/A</v>
      </c>
      <c r="J355" s="152" t="e">
        <f t="shared" si="35"/>
        <v>#N/A</v>
      </c>
    </row>
    <row r="356" spans="2:10" ht="15.75" thickBot="1" x14ac:dyDescent="0.3">
      <c r="B356" s="35"/>
      <c r="C356" s="36"/>
      <c r="D356" s="36"/>
      <c r="E356" s="94" t="e">
        <f t="shared" si="30"/>
        <v>#N/A</v>
      </c>
      <c r="F356" s="49" t="e">
        <f t="shared" si="31"/>
        <v>#N/A</v>
      </c>
      <c r="G356" s="175" t="e">
        <f t="shared" si="32"/>
        <v>#N/A</v>
      </c>
      <c r="H356" s="181" t="e">
        <f t="shared" si="33"/>
        <v>#N/A</v>
      </c>
      <c r="I356" s="172" t="e">
        <f t="shared" si="34"/>
        <v>#N/A</v>
      </c>
      <c r="J356" s="152" t="e">
        <f t="shared" si="35"/>
        <v>#N/A</v>
      </c>
    </row>
    <row r="357" spans="2:10" ht="15.75" thickBot="1" x14ac:dyDescent="0.3">
      <c r="B357" s="35"/>
      <c r="C357" s="36"/>
      <c r="D357" s="36"/>
      <c r="E357" s="94" t="e">
        <f t="shared" si="30"/>
        <v>#N/A</v>
      </c>
      <c r="F357" s="49" t="e">
        <f t="shared" si="31"/>
        <v>#N/A</v>
      </c>
      <c r="G357" s="175" t="e">
        <f t="shared" si="32"/>
        <v>#N/A</v>
      </c>
      <c r="H357" s="181" t="e">
        <f t="shared" si="33"/>
        <v>#N/A</v>
      </c>
      <c r="I357" s="172" t="e">
        <f t="shared" si="34"/>
        <v>#N/A</v>
      </c>
      <c r="J357" s="152" t="e">
        <f t="shared" si="35"/>
        <v>#N/A</v>
      </c>
    </row>
    <row r="358" spans="2:10" ht="15.75" thickBot="1" x14ac:dyDescent="0.3">
      <c r="B358" s="35"/>
      <c r="C358" s="36"/>
      <c r="D358" s="36"/>
      <c r="E358" s="94" t="e">
        <f t="shared" si="30"/>
        <v>#N/A</v>
      </c>
      <c r="F358" s="49" t="e">
        <f t="shared" si="31"/>
        <v>#N/A</v>
      </c>
      <c r="G358" s="175" t="e">
        <f t="shared" si="32"/>
        <v>#N/A</v>
      </c>
      <c r="H358" s="181" t="e">
        <f t="shared" si="33"/>
        <v>#N/A</v>
      </c>
      <c r="I358" s="172" t="e">
        <f t="shared" si="34"/>
        <v>#N/A</v>
      </c>
      <c r="J358" s="152" t="e">
        <f t="shared" si="35"/>
        <v>#N/A</v>
      </c>
    </row>
    <row r="359" spans="2:10" ht="15.75" thickBot="1" x14ac:dyDescent="0.3">
      <c r="B359" s="35"/>
      <c r="C359" s="36"/>
      <c r="D359" s="36"/>
      <c r="E359" s="94" t="e">
        <f t="shared" si="30"/>
        <v>#N/A</v>
      </c>
      <c r="F359" s="49" t="e">
        <f t="shared" si="31"/>
        <v>#N/A</v>
      </c>
      <c r="G359" s="175" t="e">
        <f t="shared" si="32"/>
        <v>#N/A</v>
      </c>
      <c r="H359" s="181" t="e">
        <f t="shared" si="33"/>
        <v>#N/A</v>
      </c>
      <c r="I359" s="172" t="e">
        <f t="shared" si="34"/>
        <v>#N/A</v>
      </c>
      <c r="J359" s="152" t="e">
        <f t="shared" si="35"/>
        <v>#N/A</v>
      </c>
    </row>
    <row r="360" spans="2:10" ht="15.75" thickBot="1" x14ac:dyDescent="0.3">
      <c r="B360" s="35"/>
      <c r="C360" s="36"/>
      <c r="D360" s="36"/>
      <c r="E360" s="94" t="e">
        <f t="shared" si="30"/>
        <v>#N/A</v>
      </c>
      <c r="F360" s="49" t="e">
        <f t="shared" si="31"/>
        <v>#N/A</v>
      </c>
      <c r="G360" s="175" t="e">
        <f t="shared" si="32"/>
        <v>#N/A</v>
      </c>
      <c r="H360" s="181" t="e">
        <f t="shared" si="33"/>
        <v>#N/A</v>
      </c>
      <c r="I360" s="172" t="e">
        <f t="shared" si="34"/>
        <v>#N/A</v>
      </c>
      <c r="J360" s="152" t="e">
        <f t="shared" si="35"/>
        <v>#N/A</v>
      </c>
    </row>
    <row r="361" spans="2:10" ht="15.75" thickBot="1" x14ac:dyDescent="0.3">
      <c r="B361" s="35"/>
      <c r="C361" s="36"/>
      <c r="D361" s="36"/>
      <c r="E361" s="94" t="e">
        <f t="shared" si="30"/>
        <v>#N/A</v>
      </c>
      <c r="F361" s="49" t="e">
        <f t="shared" si="31"/>
        <v>#N/A</v>
      </c>
      <c r="G361" s="175" t="e">
        <f t="shared" si="32"/>
        <v>#N/A</v>
      </c>
      <c r="H361" s="181" t="e">
        <f t="shared" si="33"/>
        <v>#N/A</v>
      </c>
      <c r="I361" s="172" t="e">
        <f t="shared" si="34"/>
        <v>#N/A</v>
      </c>
      <c r="J361" s="152" t="e">
        <f t="shared" si="35"/>
        <v>#N/A</v>
      </c>
    </row>
    <row r="362" spans="2:10" ht="15.75" thickBot="1" x14ac:dyDescent="0.3">
      <c r="B362" s="35"/>
      <c r="C362" s="36"/>
      <c r="D362" s="36"/>
      <c r="E362" s="94" t="e">
        <f t="shared" si="30"/>
        <v>#N/A</v>
      </c>
      <c r="F362" s="49" t="e">
        <f t="shared" si="31"/>
        <v>#N/A</v>
      </c>
      <c r="G362" s="175" t="e">
        <f t="shared" si="32"/>
        <v>#N/A</v>
      </c>
      <c r="H362" s="181" t="e">
        <f t="shared" si="33"/>
        <v>#N/A</v>
      </c>
      <c r="I362" s="172" t="e">
        <f t="shared" si="34"/>
        <v>#N/A</v>
      </c>
      <c r="J362" s="152" t="e">
        <f t="shared" si="35"/>
        <v>#N/A</v>
      </c>
    </row>
    <row r="363" spans="2:10" ht="15.75" thickBot="1" x14ac:dyDescent="0.3">
      <c r="B363" s="35"/>
      <c r="C363" s="36"/>
      <c r="D363" s="36"/>
      <c r="E363" s="94" t="e">
        <f t="shared" si="30"/>
        <v>#N/A</v>
      </c>
      <c r="F363" s="49" t="e">
        <f t="shared" si="31"/>
        <v>#N/A</v>
      </c>
      <c r="G363" s="175" t="e">
        <f t="shared" si="32"/>
        <v>#N/A</v>
      </c>
      <c r="H363" s="181" t="e">
        <f t="shared" si="33"/>
        <v>#N/A</v>
      </c>
      <c r="I363" s="172" t="e">
        <f t="shared" si="34"/>
        <v>#N/A</v>
      </c>
      <c r="J363" s="152" t="e">
        <f t="shared" si="35"/>
        <v>#N/A</v>
      </c>
    </row>
    <row r="364" spans="2:10" ht="15.75" thickBot="1" x14ac:dyDescent="0.3">
      <c r="B364" s="35"/>
      <c r="C364" s="36"/>
      <c r="D364" s="36"/>
      <c r="E364" s="94" t="e">
        <f t="shared" si="30"/>
        <v>#N/A</v>
      </c>
      <c r="F364" s="49" t="e">
        <f t="shared" si="31"/>
        <v>#N/A</v>
      </c>
      <c r="G364" s="175" t="e">
        <f t="shared" si="32"/>
        <v>#N/A</v>
      </c>
      <c r="H364" s="181" t="e">
        <f t="shared" si="33"/>
        <v>#N/A</v>
      </c>
      <c r="I364" s="172" t="e">
        <f t="shared" si="34"/>
        <v>#N/A</v>
      </c>
      <c r="J364" s="152" t="e">
        <f t="shared" si="35"/>
        <v>#N/A</v>
      </c>
    </row>
    <row r="365" spans="2:10" ht="15.75" thickBot="1" x14ac:dyDescent="0.3">
      <c r="B365" s="35"/>
      <c r="C365" s="36"/>
      <c r="D365" s="36"/>
      <c r="E365" s="94" t="e">
        <f t="shared" si="30"/>
        <v>#N/A</v>
      </c>
      <c r="F365" s="49" t="e">
        <f t="shared" si="31"/>
        <v>#N/A</v>
      </c>
      <c r="G365" s="175" t="e">
        <f t="shared" si="32"/>
        <v>#N/A</v>
      </c>
      <c r="H365" s="181" t="e">
        <f t="shared" si="33"/>
        <v>#N/A</v>
      </c>
      <c r="I365" s="172" t="e">
        <f t="shared" si="34"/>
        <v>#N/A</v>
      </c>
      <c r="J365" s="152" t="e">
        <f t="shared" si="35"/>
        <v>#N/A</v>
      </c>
    </row>
    <row r="366" spans="2:10" ht="15.75" thickBot="1" x14ac:dyDescent="0.3">
      <c r="B366" s="35"/>
      <c r="C366" s="36"/>
      <c r="D366" s="36"/>
      <c r="E366" s="94" t="e">
        <f t="shared" si="30"/>
        <v>#N/A</v>
      </c>
      <c r="F366" s="49" t="e">
        <f t="shared" si="31"/>
        <v>#N/A</v>
      </c>
      <c r="G366" s="175" t="e">
        <f t="shared" si="32"/>
        <v>#N/A</v>
      </c>
      <c r="H366" s="181" t="e">
        <f t="shared" si="33"/>
        <v>#N/A</v>
      </c>
      <c r="I366" s="172" t="e">
        <f t="shared" si="34"/>
        <v>#N/A</v>
      </c>
      <c r="J366" s="152" t="e">
        <f t="shared" si="35"/>
        <v>#N/A</v>
      </c>
    </row>
    <row r="367" spans="2:10" ht="15.75" thickBot="1" x14ac:dyDescent="0.3">
      <c r="B367" s="35"/>
      <c r="C367" s="36"/>
      <c r="D367" s="36"/>
      <c r="E367" s="94" t="e">
        <f t="shared" si="30"/>
        <v>#N/A</v>
      </c>
      <c r="F367" s="49" t="e">
        <f t="shared" si="31"/>
        <v>#N/A</v>
      </c>
      <c r="G367" s="175" t="e">
        <f t="shared" si="32"/>
        <v>#N/A</v>
      </c>
      <c r="H367" s="181" t="e">
        <f t="shared" si="33"/>
        <v>#N/A</v>
      </c>
      <c r="I367" s="172" t="e">
        <f t="shared" si="34"/>
        <v>#N/A</v>
      </c>
      <c r="J367" s="152" t="e">
        <f t="shared" si="35"/>
        <v>#N/A</v>
      </c>
    </row>
    <row r="368" spans="2:10" ht="15.75" thickBot="1" x14ac:dyDescent="0.3">
      <c r="B368" s="35"/>
      <c r="C368" s="36"/>
      <c r="D368" s="36"/>
      <c r="E368" s="94" t="e">
        <f t="shared" si="30"/>
        <v>#N/A</v>
      </c>
      <c r="F368" s="49" t="e">
        <f t="shared" si="31"/>
        <v>#N/A</v>
      </c>
      <c r="G368" s="175" t="e">
        <f t="shared" si="32"/>
        <v>#N/A</v>
      </c>
      <c r="H368" s="181" t="e">
        <f t="shared" si="33"/>
        <v>#N/A</v>
      </c>
      <c r="I368" s="172" t="e">
        <f t="shared" si="34"/>
        <v>#N/A</v>
      </c>
      <c r="J368" s="152" t="e">
        <f t="shared" si="35"/>
        <v>#N/A</v>
      </c>
    </row>
    <row r="369" spans="2:10" ht="15.75" thickBot="1" x14ac:dyDescent="0.3">
      <c r="B369" s="35"/>
      <c r="C369" s="36"/>
      <c r="D369" s="36"/>
      <c r="E369" s="94" t="e">
        <f t="shared" si="30"/>
        <v>#N/A</v>
      </c>
      <c r="F369" s="49" t="e">
        <f t="shared" si="31"/>
        <v>#N/A</v>
      </c>
      <c r="G369" s="175" t="e">
        <f t="shared" si="32"/>
        <v>#N/A</v>
      </c>
      <c r="H369" s="181" t="e">
        <f t="shared" si="33"/>
        <v>#N/A</v>
      </c>
      <c r="I369" s="172" t="e">
        <f t="shared" si="34"/>
        <v>#N/A</v>
      </c>
      <c r="J369" s="152" t="e">
        <f t="shared" si="35"/>
        <v>#N/A</v>
      </c>
    </row>
    <row r="370" spans="2:10" ht="15.75" thickBot="1" x14ac:dyDescent="0.3">
      <c r="B370" s="35"/>
      <c r="C370" s="36"/>
      <c r="D370" s="36"/>
      <c r="E370" s="94" t="e">
        <f t="shared" si="30"/>
        <v>#N/A</v>
      </c>
      <c r="F370" s="49" t="e">
        <f t="shared" si="31"/>
        <v>#N/A</v>
      </c>
      <c r="G370" s="175" t="e">
        <f t="shared" si="32"/>
        <v>#N/A</v>
      </c>
      <c r="H370" s="181" t="e">
        <f t="shared" si="33"/>
        <v>#N/A</v>
      </c>
      <c r="I370" s="172" t="e">
        <f t="shared" si="34"/>
        <v>#N/A</v>
      </c>
      <c r="J370" s="152" t="e">
        <f t="shared" si="35"/>
        <v>#N/A</v>
      </c>
    </row>
    <row r="371" spans="2:10" ht="15.75" thickBot="1" x14ac:dyDescent="0.3">
      <c r="B371" s="35"/>
      <c r="C371" s="36"/>
      <c r="D371" s="36"/>
      <c r="E371" s="94" t="e">
        <f t="shared" si="30"/>
        <v>#N/A</v>
      </c>
      <c r="F371" s="49" t="e">
        <f t="shared" si="31"/>
        <v>#N/A</v>
      </c>
      <c r="G371" s="175" t="e">
        <f t="shared" si="32"/>
        <v>#N/A</v>
      </c>
      <c r="H371" s="181" t="e">
        <f t="shared" si="33"/>
        <v>#N/A</v>
      </c>
      <c r="I371" s="172" t="e">
        <f t="shared" si="34"/>
        <v>#N/A</v>
      </c>
      <c r="J371" s="152" t="e">
        <f t="shared" si="35"/>
        <v>#N/A</v>
      </c>
    </row>
    <row r="372" spans="2:10" ht="15.75" thickBot="1" x14ac:dyDescent="0.3">
      <c r="B372" s="35"/>
      <c r="C372" s="36"/>
      <c r="D372" s="36"/>
      <c r="E372" s="94" t="e">
        <f t="shared" si="30"/>
        <v>#N/A</v>
      </c>
      <c r="F372" s="49" t="e">
        <f t="shared" si="31"/>
        <v>#N/A</v>
      </c>
      <c r="G372" s="175" t="e">
        <f t="shared" si="32"/>
        <v>#N/A</v>
      </c>
      <c r="H372" s="181" t="e">
        <f t="shared" si="33"/>
        <v>#N/A</v>
      </c>
      <c r="I372" s="172" t="e">
        <f t="shared" si="34"/>
        <v>#N/A</v>
      </c>
      <c r="J372" s="152" t="e">
        <f t="shared" si="35"/>
        <v>#N/A</v>
      </c>
    </row>
    <row r="373" spans="2:10" ht="15.75" thickBot="1" x14ac:dyDescent="0.3">
      <c r="B373" s="35"/>
      <c r="C373" s="36"/>
      <c r="D373" s="36"/>
      <c r="E373" s="94" t="e">
        <f t="shared" si="30"/>
        <v>#N/A</v>
      </c>
      <c r="F373" s="49" t="e">
        <f t="shared" si="31"/>
        <v>#N/A</v>
      </c>
      <c r="G373" s="175" t="e">
        <f t="shared" si="32"/>
        <v>#N/A</v>
      </c>
      <c r="H373" s="181" t="e">
        <f t="shared" si="33"/>
        <v>#N/A</v>
      </c>
      <c r="I373" s="172" t="e">
        <f t="shared" si="34"/>
        <v>#N/A</v>
      </c>
      <c r="J373" s="152" t="e">
        <f t="shared" si="35"/>
        <v>#N/A</v>
      </c>
    </row>
    <row r="374" spans="2:10" ht="15.75" thickBot="1" x14ac:dyDescent="0.3">
      <c r="B374" s="35"/>
      <c r="C374" s="36"/>
      <c r="D374" s="36"/>
      <c r="E374" s="94" t="e">
        <f t="shared" si="30"/>
        <v>#N/A</v>
      </c>
      <c r="F374" s="49" t="e">
        <f t="shared" si="31"/>
        <v>#N/A</v>
      </c>
      <c r="G374" s="175" t="e">
        <f t="shared" si="32"/>
        <v>#N/A</v>
      </c>
      <c r="H374" s="181" t="e">
        <f t="shared" si="33"/>
        <v>#N/A</v>
      </c>
      <c r="I374" s="172" t="e">
        <f t="shared" si="34"/>
        <v>#N/A</v>
      </c>
      <c r="J374" s="152" t="e">
        <f t="shared" si="35"/>
        <v>#N/A</v>
      </c>
    </row>
    <row r="375" spans="2:10" ht="15.75" thickBot="1" x14ac:dyDescent="0.3">
      <c r="B375" s="35"/>
      <c r="C375" s="36"/>
      <c r="D375" s="36"/>
      <c r="E375" s="94" t="e">
        <f t="shared" si="30"/>
        <v>#N/A</v>
      </c>
      <c r="F375" s="49" t="e">
        <f t="shared" si="31"/>
        <v>#N/A</v>
      </c>
      <c r="G375" s="175" t="e">
        <f t="shared" si="32"/>
        <v>#N/A</v>
      </c>
      <c r="H375" s="181" t="e">
        <f t="shared" si="33"/>
        <v>#N/A</v>
      </c>
      <c r="I375" s="172" t="e">
        <f t="shared" si="34"/>
        <v>#N/A</v>
      </c>
      <c r="J375" s="152" t="e">
        <f t="shared" si="35"/>
        <v>#N/A</v>
      </c>
    </row>
    <row r="376" spans="2:10" ht="15.75" thickBot="1" x14ac:dyDescent="0.3">
      <c r="B376" s="35"/>
      <c r="C376" s="36"/>
      <c r="D376" s="36"/>
      <c r="E376" s="94" t="e">
        <f t="shared" si="30"/>
        <v>#N/A</v>
      </c>
      <c r="F376" s="49" t="e">
        <f t="shared" si="31"/>
        <v>#N/A</v>
      </c>
      <c r="G376" s="175" t="e">
        <f t="shared" si="32"/>
        <v>#N/A</v>
      </c>
      <c r="H376" s="181" t="e">
        <f t="shared" si="33"/>
        <v>#N/A</v>
      </c>
      <c r="I376" s="172" t="e">
        <f t="shared" si="34"/>
        <v>#N/A</v>
      </c>
      <c r="J376" s="152" t="e">
        <f t="shared" si="35"/>
        <v>#N/A</v>
      </c>
    </row>
    <row r="377" spans="2:10" ht="15.75" thickBot="1" x14ac:dyDescent="0.3">
      <c r="B377" s="35"/>
      <c r="C377" s="36"/>
      <c r="D377" s="36"/>
      <c r="E377" s="94" t="e">
        <f t="shared" si="30"/>
        <v>#N/A</v>
      </c>
      <c r="F377" s="49" t="e">
        <f t="shared" si="31"/>
        <v>#N/A</v>
      </c>
      <c r="G377" s="175" t="e">
        <f t="shared" si="32"/>
        <v>#N/A</v>
      </c>
      <c r="H377" s="181" t="e">
        <f t="shared" si="33"/>
        <v>#N/A</v>
      </c>
      <c r="I377" s="172" t="e">
        <f t="shared" si="34"/>
        <v>#N/A</v>
      </c>
      <c r="J377" s="152" t="e">
        <f t="shared" si="35"/>
        <v>#N/A</v>
      </c>
    </row>
    <row r="378" spans="2:10" ht="15.75" thickBot="1" x14ac:dyDescent="0.3">
      <c r="B378" s="35"/>
      <c r="C378" s="36"/>
      <c r="D378" s="36"/>
      <c r="E378" s="94" t="e">
        <f t="shared" si="30"/>
        <v>#N/A</v>
      </c>
      <c r="F378" s="49" t="e">
        <f t="shared" si="31"/>
        <v>#N/A</v>
      </c>
      <c r="G378" s="175" t="e">
        <f t="shared" si="32"/>
        <v>#N/A</v>
      </c>
      <c r="H378" s="181" t="e">
        <f t="shared" si="33"/>
        <v>#N/A</v>
      </c>
      <c r="I378" s="172" t="e">
        <f t="shared" si="34"/>
        <v>#N/A</v>
      </c>
      <c r="J378" s="152" t="e">
        <f t="shared" si="35"/>
        <v>#N/A</v>
      </c>
    </row>
    <row r="379" spans="2:10" ht="15.75" thickBot="1" x14ac:dyDescent="0.3">
      <c r="B379" s="35"/>
      <c r="C379" s="36"/>
      <c r="D379" s="36"/>
      <c r="E379" s="94" t="e">
        <f t="shared" si="30"/>
        <v>#N/A</v>
      </c>
      <c r="F379" s="49" t="e">
        <f t="shared" si="31"/>
        <v>#N/A</v>
      </c>
      <c r="G379" s="175" t="e">
        <f t="shared" si="32"/>
        <v>#N/A</v>
      </c>
      <c r="H379" s="181" t="e">
        <f t="shared" si="33"/>
        <v>#N/A</v>
      </c>
      <c r="I379" s="172" t="e">
        <f t="shared" si="34"/>
        <v>#N/A</v>
      </c>
      <c r="J379" s="152" t="e">
        <f t="shared" si="35"/>
        <v>#N/A</v>
      </c>
    </row>
    <row r="380" spans="2:10" ht="15.75" thickBot="1" x14ac:dyDescent="0.3">
      <c r="B380" s="35"/>
      <c r="C380" s="36"/>
      <c r="D380" s="36"/>
      <c r="E380" s="94" t="e">
        <f t="shared" si="30"/>
        <v>#N/A</v>
      </c>
      <c r="F380" s="49" t="e">
        <f t="shared" si="31"/>
        <v>#N/A</v>
      </c>
      <c r="G380" s="175" t="e">
        <f t="shared" si="32"/>
        <v>#N/A</v>
      </c>
      <c r="H380" s="181" t="e">
        <f t="shared" si="33"/>
        <v>#N/A</v>
      </c>
      <c r="I380" s="172" t="e">
        <f t="shared" si="34"/>
        <v>#N/A</v>
      </c>
      <c r="J380" s="152" t="e">
        <f t="shared" si="35"/>
        <v>#N/A</v>
      </c>
    </row>
    <row r="381" spans="2:10" ht="15.75" thickBot="1" x14ac:dyDescent="0.3">
      <c r="B381" s="35"/>
      <c r="C381" s="36"/>
      <c r="D381" s="36"/>
      <c r="E381" s="94" t="e">
        <f t="shared" si="30"/>
        <v>#N/A</v>
      </c>
      <c r="F381" s="49" t="e">
        <f t="shared" si="31"/>
        <v>#N/A</v>
      </c>
      <c r="G381" s="175" t="e">
        <f t="shared" si="32"/>
        <v>#N/A</v>
      </c>
      <c r="H381" s="181" t="e">
        <f t="shared" si="33"/>
        <v>#N/A</v>
      </c>
      <c r="I381" s="172" t="e">
        <f t="shared" si="34"/>
        <v>#N/A</v>
      </c>
      <c r="J381" s="152" t="e">
        <f t="shared" si="35"/>
        <v>#N/A</v>
      </c>
    </row>
    <row r="382" spans="2:10" ht="15.75" thickBot="1" x14ac:dyDescent="0.3">
      <c r="B382" s="35"/>
      <c r="C382" s="36"/>
      <c r="D382" s="36"/>
      <c r="E382" s="94" t="e">
        <f t="shared" si="30"/>
        <v>#N/A</v>
      </c>
      <c r="F382" s="49" t="e">
        <f t="shared" si="31"/>
        <v>#N/A</v>
      </c>
      <c r="G382" s="175" t="e">
        <f t="shared" si="32"/>
        <v>#N/A</v>
      </c>
      <c r="H382" s="181" t="e">
        <f t="shared" si="33"/>
        <v>#N/A</v>
      </c>
      <c r="I382" s="172" t="e">
        <f t="shared" si="34"/>
        <v>#N/A</v>
      </c>
      <c r="J382" s="152" t="e">
        <f t="shared" si="35"/>
        <v>#N/A</v>
      </c>
    </row>
    <row r="383" spans="2:10" ht="15.75" thickBot="1" x14ac:dyDescent="0.3">
      <c r="B383" s="35"/>
      <c r="C383" s="36"/>
      <c r="D383" s="36"/>
      <c r="E383" s="94" t="e">
        <f t="shared" si="30"/>
        <v>#N/A</v>
      </c>
      <c r="F383" s="49" t="e">
        <f t="shared" si="31"/>
        <v>#N/A</v>
      </c>
      <c r="G383" s="175" t="e">
        <f t="shared" si="32"/>
        <v>#N/A</v>
      </c>
      <c r="H383" s="181" t="e">
        <f t="shared" si="33"/>
        <v>#N/A</v>
      </c>
      <c r="I383" s="172" t="e">
        <f t="shared" si="34"/>
        <v>#N/A</v>
      </c>
      <c r="J383" s="152" t="e">
        <f t="shared" si="35"/>
        <v>#N/A</v>
      </c>
    </row>
    <row r="384" spans="2:10" ht="15.75" thickBot="1" x14ac:dyDescent="0.3">
      <c r="B384" s="35"/>
      <c r="C384" s="36"/>
      <c r="D384" s="36"/>
      <c r="E384" s="94" t="e">
        <f t="shared" si="30"/>
        <v>#N/A</v>
      </c>
      <c r="F384" s="49" t="e">
        <f t="shared" si="31"/>
        <v>#N/A</v>
      </c>
      <c r="G384" s="175" t="e">
        <f t="shared" si="32"/>
        <v>#N/A</v>
      </c>
      <c r="H384" s="181" t="e">
        <f t="shared" si="33"/>
        <v>#N/A</v>
      </c>
      <c r="I384" s="172" t="e">
        <f t="shared" si="34"/>
        <v>#N/A</v>
      </c>
      <c r="J384" s="152" t="e">
        <f t="shared" si="35"/>
        <v>#N/A</v>
      </c>
    </row>
    <row r="385" spans="2:10" ht="15.75" thickBot="1" x14ac:dyDescent="0.3">
      <c r="B385" s="35"/>
      <c r="C385" s="36"/>
      <c r="D385" s="36"/>
      <c r="E385" s="94" t="e">
        <f t="shared" si="30"/>
        <v>#N/A</v>
      </c>
      <c r="F385" s="49" t="e">
        <f t="shared" si="31"/>
        <v>#N/A</v>
      </c>
      <c r="G385" s="175" t="e">
        <f t="shared" si="32"/>
        <v>#N/A</v>
      </c>
      <c r="H385" s="181" t="e">
        <f t="shared" si="33"/>
        <v>#N/A</v>
      </c>
      <c r="I385" s="172" t="e">
        <f t="shared" si="34"/>
        <v>#N/A</v>
      </c>
      <c r="J385" s="152" t="e">
        <f t="shared" si="35"/>
        <v>#N/A</v>
      </c>
    </row>
    <row r="386" spans="2:10" ht="15.75" thickBot="1" x14ac:dyDescent="0.3">
      <c r="B386" s="35"/>
      <c r="C386" s="36"/>
      <c r="D386" s="36"/>
      <c r="E386" s="94" t="e">
        <f t="shared" si="30"/>
        <v>#N/A</v>
      </c>
      <c r="F386" s="49" t="e">
        <f t="shared" si="31"/>
        <v>#N/A</v>
      </c>
      <c r="G386" s="175" t="e">
        <f t="shared" si="32"/>
        <v>#N/A</v>
      </c>
      <c r="H386" s="181" t="e">
        <f t="shared" si="33"/>
        <v>#N/A</v>
      </c>
      <c r="I386" s="172" t="e">
        <f t="shared" si="34"/>
        <v>#N/A</v>
      </c>
      <c r="J386" s="152" t="e">
        <f t="shared" si="35"/>
        <v>#N/A</v>
      </c>
    </row>
    <row r="387" spans="2:10" ht="15.75" thickBot="1" x14ac:dyDescent="0.3">
      <c r="B387" s="35"/>
      <c r="C387" s="36"/>
      <c r="D387" s="36"/>
      <c r="E387" s="94" t="e">
        <f t="shared" si="30"/>
        <v>#N/A</v>
      </c>
      <c r="F387" s="49" t="e">
        <f t="shared" si="31"/>
        <v>#N/A</v>
      </c>
      <c r="G387" s="175" t="e">
        <f t="shared" si="32"/>
        <v>#N/A</v>
      </c>
      <c r="H387" s="181" t="e">
        <f t="shared" si="33"/>
        <v>#N/A</v>
      </c>
      <c r="I387" s="172" t="e">
        <f t="shared" si="34"/>
        <v>#N/A</v>
      </c>
      <c r="J387" s="152" t="e">
        <f t="shared" si="35"/>
        <v>#N/A</v>
      </c>
    </row>
    <row r="388" spans="2:10" ht="15.75" thickBot="1" x14ac:dyDescent="0.3">
      <c r="B388" s="35"/>
      <c r="C388" s="36"/>
      <c r="D388" s="36"/>
      <c r="E388" s="94" t="e">
        <f t="shared" si="30"/>
        <v>#N/A</v>
      </c>
      <c r="F388" s="49" t="e">
        <f t="shared" si="31"/>
        <v>#N/A</v>
      </c>
      <c r="G388" s="175" t="e">
        <f t="shared" si="32"/>
        <v>#N/A</v>
      </c>
      <c r="H388" s="181" t="e">
        <f t="shared" si="33"/>
        <v>#N/A</v>
      </c>
      <c r="I388" s="172" t="e">
        <f t="shared" si="34"/>
        <v>#N/A</v>
      </c>
      <c r="J388" s="152" t="e">
        <f t="shared" si="35"/>
        <v>#N/A</v>
      </c>
    </row>
    <row r="389" spans="2:10" ht="15.75" thickBot="1" x14ac:dyDescent="0.3">
      <c r="B389" s="35"/>
      <c r="C389" s="36"/>
      <c r="D389" s="36"/>
      <c r="E389" s="94" t="e">
        <f t="shared" si="30"/>
        <v>#N/A</v>
      </c>
      <c r="F389" s="49" t="e">
        <f t="shared" si="31"/>
        <v>#N/A</v>
      </c>
      <c r="G389" s="175" t="e">
        <f t="shared" si="32"/>
        <v>#N/A</v>
      </c>
      <c r="H389" s="181" t="e">
        <f t="shared" si="33"/>
        <v>#N/A</v>
      </c>
      <c r="I389" s="172" t="e">
        <f t="shared" si="34"/>
        <v>#N/A</v>
      </c>
      <c r="J389" s="152" t="e">
        <f t="shared" si="35"/>
        <v>#N/A</v>
      </c>
    </row>
    <row r="390" spans="2:10" ht="15.75" thickBot="1" x14ac:dyDescent="0.3">
      <c r="B390" s="35"/>
      <c r="C390" s="36"/>
      <c r="D390" s="36"/>
      <c r="E390" s="94" t="e">
        <f t="shared" si="30"/>
        <v>#N/A</v>
      </c>
      <c r="F390" s="49" t="e">
        <f t="shared" si="31"/>
        <v>#N/A</v>
      </c>
      <c r="G390" s="175" t="e">
        <f t="shared" si="32"/>
        <v>#N/A</v>
      </c>
      <c r="H390" s="181" t="e">
        <f t="shared" si="33"/>
        <v>#N/A</v>
      </c>
      <c r="I390" s="172" t="e">
        <f t="shared" si="34"/>
        <v>#N/A</v>
      </c>
      <c r="J390" s="152" t="e">
        <f t="shared" si="35"/>
        <v>#N/A</v>
      </c>
    </row>
    <row r="391" spans="2:10" ht="15.75" thickBot="1" x14ac:dyDescent="0.3">
      <c r="B391" s="35"/>
      <c r="C391" s="36"/>
      <c r="D391" s="36"/>
      <c r="E391" s="94" t="e">
        <f t="shared" si="30"/>
        <v>#N/A</v>
      </c>
      <c r="F391" s="49" t="e">
        <f t="shared" si="31"/>
        <v>#N/A</v>
      </c>
      <c r="G391" s="175" t="e">
        <f t="shared" si="32"/>
        <v>#N/A</v>
      </c>
      <c r="H391" s="181" t="e">
        <f t="shared" si="33"/>
        <v>#N/A</v>
      </c>
      <c r="I391" s="172" t="e">
        <f t="shared" si="34"/>
        <v>#N/A</v>
      </c>
      <c r="J391" s="152" t="e">
        <f t="shared" si="35"/>
        <v>#N/A</v>
      </c>
    </row>
    <row r="392" spans="2:10" ht="15.75" thickBot="1" x14ac:dyDescent="0.3">
      <c r="B392" s="35"/>
      <c r="C392" s="36"/>
      <c r="D392" s="36"/>
      <c r="E392" s="94" t="e">
        <f t="shared" si="30"/>
        <v>#N/A</v>
      </c>
      <c r="F392" s="49" t="e">
        <f t="shared" si="31"/>
        <v>#N/A</v>
      </c>
      <c r="G392" s="175" t="e">
        <f t="shared" si="32"/>
        <v>#N/A</v>
      </c>
      <c r="H392" s="181" t="e">
        <f t="shared" si="33"/>
        <v>#N/A</v>
      </c>
      <c r="I392" s="172" t="e">
        <f t="shared" si="34"/>
        <v>#N/A</v>
      </c>
      <c r="J392" s="152" t="e">
        <f t="shared" si="35"/>
        <v>#N/A</v>
      </c>
    </row>
    <row r="393" spans="2:10" ht="15.75" thickBot="1" x14ac:dyDescent="0.3">
      <c r="B393" s="35"/>
      <c r="C393" s="36"/>
      <c r="D393" s="36"/>
      <c r="E393" s="94" t="e">
        <f t="shared" si="30"/>
        <v>#N/A</v>
      </c>
      <c r="F393" s="49" t="e">
        <f t="shared" si="31"/>
        <v>#N/A</v>
      </c>
      <c r="G393" s="175" t="e">
        <f t="shared" si="32"/>
        <v>#N/A</v>
      </c>
      <c r="H393" s="181" t="e">
        <f t="shared" si="33"/>
        <v>#N/A</v>
      </c>
      <c r="I393" s="172" t="e">
        <f t="shared" si="34"/>
        <v>#N/A</v>
      </c>
      <c r="J393" s="152" t="e">
        <f t="shared" si="35"/>
        <v>#N/A</v>
      </c>
    </row>
    <row r="394" spans="2:10" ht="15.75" thickBot="1" x14ac:dyDescent="0.3">
      <c r="B394" s="35"/>
      <c r="C394" s="36"/>
      <c r="D394" s="36"/>
      <c r="E394" s="94" t="e">
        <f t="shared" si="30"/>
        <v>#N/A</v>
      </c>
      <c r="F394" s="49" t="e">
        <f t="shared" si="31"/>
        <v>#N/A</v>
      </c>
      <c r="G394" s="175" t="e">
        <f t="shared" si="32"/>
        <v>#N/A</v>
      </c>
      <c r="H394" s="181" t="e">
        <f t="shared" si="33"/>
        <v>#N/A</v>
      </c>
      <c r="I394" s="172" t="e">
        <f t="shared" si="34"/>
        <v>#N/A</v>
      </c>
      <c r="J394" s="152" t="e">
        <f t="shared" si="35"/>
        <v>#N/A</v>
      </c>
    </row>
    <row r="395" spans="2:10" ht="15.75" thickBot="1" x14ac:dyDescent="0.3">
      <c r="B395" s="35"/>
      <c r="C395" s="36"/>
      <c r="D395" s="36"/>
      <c r="E395" s="94" t="e">
        <f t="shared" si="30"/>
        <v>#N/A</v>
      </c>
      <c r="F395" s="49" t="e">
        <f t="shared" si="31"/>
        <v>#N/A</v>
      </c>
      <c r="G395" s="175" t="e">
        <f t="shared" si="32"/>
        <v>#N/A</v>
      </c>
      <c r="H395" s="181" t="e">
        <f t="shared" si="33"/>
        <v>#N/A</v>
      </c>
      <c r="I395" s="172" t="e">
        <f t="shared" si="34"/>
        <v>#N/A</v>
      </c>
      <c r="J395" s="152" t="e">
        <f t="shared" si="35"/>
        <v>#N/A</v>
      </c>
    </row>
    <row r="396" spans="2:10" ht="15.75" thickBot="1" x14ac:dyDescent="0.3">
      <c r="B396" s="35"/>
      <c r="C396" s="36"/>
      <c r="D396" s="36"/>
      <c r="E396" s="94" t="e">
        <f t="shared" si="30"/>
        <v>#N/A</v>
      </c>
      <c r="F396" s="49" t="e">
        <f t="shared" si="31"/>
        <v>#N/A</v>
      </c>
      <c r="G396" s="175" t="e">
        <f t="shared" si="32"/>
        <v>#N/A</v>
      </c>
      <c r="H396" s="181" t="e">
        <f t="shared" si="33"/>
        <v>#N/A</v>
      </c>
      <c r="I396" s="172" t="e">
        <f t="shared" si="34"/>
        <v>#N/A</v>
      </c>
      <c r="J396" s="152" t="e">
        <f t="shared" si="35"/>
        <v>#N/A</v>
      </c>
    </row>
    <row r="397" spans="2:10" ht="15.75" thickBot="1" x14ac:dyDescent="0.3">
      <c r="B397" s="35"/>
      <c r="C397" s="36"/>
      <c r="D397" s="36"/>
      <c r="E397" s="94" t="e">
        <f t="shared" si="30"/>
        <v>#N/A</v>
      </c>
      <c r="F397" s="49" t="e">
        <f t="shared" si="31"/>
        <v>#N/A</v>
      </c>
      <c r="G397" s="175" t="e">
        <f t="shared" si="32"/>
        <v>#N/A</v>
      </c>
      <c r="H397" s="181" t="e">
        <f t="shared" si="33"/>
        <v>#N/A</v>
      </c>
      <c r="I397" s="172" t="e">
        <f t="shared" si="34"/>
        <v>#N/A</v>
      </c>
      <c r="J397" s="152" t="e">
        <f t="shared" si="35"/>
        <v>#N/A</v>
      </c>
    </row>
    <row r="398" spans="2:10" ht="15.75" thickBot="1" x14ac:dyDescent="0.3">
      <c r="B398" s="35"/>
      <c r="C398" s="36"/>
      <c r="D398" s="36"/>
      <c r="E398" s="94" t="e">
        <f t="shared" si="30"/>
        <v>#N/A</v>
      </c>
      <c r="F398" s="49" t="e">
        <f t="shared" si="31"/>
        <v>#N/A</v>
      </c>
      <c r="G398" s="175" t="e">
        <f t="shared" si="32"/>
        <v>#N/A</v>
      </c>
      <c r="H398" s="181" t="e">
        <f t="shared" si="33"/>
        <v>#N/A</v>
      </c>
      <c r="I398" s="172" t="e">
        <f t="shared" si="34"/>
        <v>#N/A</v>
      </c>
      <c r="J398" s="152" t="e">
        <f t="shared" si="35"/>
        <v>#N/A</v>
      </c>
    </row>
    <row r="399" spans="2:10" ht="15.75" thickBot="1" x14ac:dyDescent="0.3">
      <c r="B399" s="35"/>
      <c r="C399" s="36"/>
      <c r="D399" s="36"/>
      <c r="E399" s="94" t="e">
        <f t="shared" si="30"/>
        <v>#N/A</v>
      </c>
      <c r="F399" s="49" t="e">
        <f t="shared" si="31"/>
        <v>#N/A</v>
      </c>
      <c r="G399" s="175" t="e">
        <f t="shared" si="32"/>
        <v>#N/A</v>
      </c>
      <c r="H399" s="181" t="e">
        <f t="shared" si="33"/>
        <v>#N/A</v>
      </c>
      <c r="I399" s="172" t="e">
        <f t="shared" si="34"/>
        <v>#N/A</v>
      </c>
      <c r="J399" s="152" t="e">
        <f t="shared" si="35"/>
        <v>#N/A</v>
      </c>
    </row>
    <row r="400" spans="2:10" ht="15.75" thickBot="1" x14ac:dyDescent="0.3">
      <c r="B400" s="35"/>
      <c r="C400" s="36"/>
      <c r="D400" s="36"/>
      <c r="E400" s="94" t="e">
        <f t="shared" si="30"/>
        <v>#N/A</v>
      </c>
      <c r="F400" s="49" t="e">
        <f t="shared" si="31"/>
        <v>#N/A</v>
      </c>
      <c r="G400" s="175" t="e">
        <f t="shared" si="32"/>
        <v>#N/A</v>
      </c>
      <c r="H400" s="181" t="e">
        <f t="shared" si="33"/>
        <v>#N/A</v>
      </c>
      <c r="I400" s="172" t="e">
        <f t="shared" si="34"/>
        <v>#N/A</v>
      </c>
      <c r="J400" s="152" t="e">
        <f t="shared" si="35"/>
        <v>#N/A</v>
      </c>
    </row>
    <row r="401" spans="2:10" ht="15.75" thickBot="1" x14ac:dyDescent="0.3">
      <c r="B401" s="35"/>
      <c r="C401" s="36"/>
      <c r="D401" s="36"/>
      <c r="E401" s="94" t="e">
        <f t="shared" si="30"/>
        <v>#N/A</v>
      </c>
      <c r="F401" s="49" t="e">
        <f t="shared" si="31"/>
        <v>#N/A</v>
      </c>
      <c r="G401" s="175" t="e">
        <f t="shared" si="32"/>
        <v>#N/A</v>
      </c>
      <c r="H401" s="181" t="e">
        <f t="shared" si="33"/>
        <v>#N/A</v>
      </c>
      <c r="I401" s="172" t="e">
        <f t="shared" si="34"/>
        <v>#N/A</v>
      </c>
      <c r="J401" s="152" t="e">
        <f t="shared" si="35"/>
        <v>#N/A</v>
      </c>
    </row>
    <row r="402" spans="2:10" ht="15.75" thickBot="1" x14ac:dyDescent="0.3">
      <c r="B402" s="35"/>
      <c r="C402" s="36"/>
      <c r="D402" s="36"/>
      <c r="E402" s="94" t="e">
        <f t="shared" si="30"/>
        <v>#N/A</v>
      </c>
      <c r="F402" s="49" t="e">
        <f t="shared" si="31"/>
        <v>#N/A</v>
      </c>
      <c r="G402" s="175" t="e">
        <f t="shared" si="32"/>
        <v>#N/A</v>
      </c>
      <c r="H402" s="181" t="e">
        <f t="shared" si="33"/>
        <v>#N/A</v>
      </c>
      <c r="I402" s="172" t="e">
        <f t="shared" si="34"/>
        <v>#N/A</v>
      </c>
      <c r="J402" s="152" t="e">
        <f t="shared" si="35"/>
        <v>#N/A</v>
      </c>
    </row>
    <row r="403" spans="2:10" ht="15.75" thickBot="1" x14ac:dyDescent="0.3">
      <c r="B403" s="35"/>
      <c r="C403" s="36"/>
      <c r="D403" s="36"/>
      <c r="E403" s="94" t="e">
        <f t="shared" si="30"/>
        <v>#N/A</v>
      </c>
      <c r="F403" s="49" t="e">
        <f t="shared" si="31"/>
        <v>#N/A</v>
      </c>
      <c r="G403" s="175" t="e">
        <f t="shared" si="32"/>
        <v>#N/A</v>
      </c>
      <c r="H403" s="181" t="e">
        <f t="shared" si="33"/>
        <v>#N/A</v>
      </c>
      <c r="I403" s="172" t="e">
        <f t="shared" si="34"/>
        <v>#N/A</v>
      </c>
      <c r="J403" s="152" t="e">
        <f t="shared" si="35"/>
        <v>#N/A</v>
      </c>
    </row>
    <row r="404" spans="2:10" ht="15.75" thickBot="1" x14ac:dyDescent="0.3">
      <c r="B404" s="35"/>
      <c r="C404" s="36"/>
      <c r="D404" s="36"/>
      <c r="E404" s="94" t="e">
        <f t="shared" si="30"/>
        <v>#N/A</v>
      </c>
      <c r="F404" s="49" t="e">
        <f t="shared" si="31"/>
        <v>#N/A</v>
      </c>
      <c r="G404" s="175" t="e">
        <f t="shared" si="32"/>
        <v>#N/A</v>
      </c>
      <c r="H404" s="181" t="e">
        <f t="shared" si="33"/>
        <v>#N/A</v>
      </c>
      <c r="I404" s="172" t="e">
        <f t="shared" si="34"/>
        <v>#N/A</v>
      </c>
      <c r="J404" s="152" t="e">
        <f t="shared" si="35"/>
        <v>#N/A</v>
      </c>
    </row>
    <row r="405" spans="2:10" ht="15.75" thickBot="1" x14ac:dyDescent="0.3">
      <c r="B405" s="35"/>
      <c r="C405" s="36"/>
      <c r="D405" s="36"/>
      <c r="E405" s="94" t="e">
        <f t="shared" si="30"/>
        <v>#N/A</v>
      </c>
      <c r="F405" s="49" t="e">
        <f t="shared" si="31"/>
        <v>#N/A</v>
      </c>
      <c r="G405" s="175" t="e">
        <f t="shared" si="32"/>
        <v>#N/A</v>
      </c>
      <c r="H405" s="181" t="e">
        <f t="shared" si="33"/>
        <v>#N/A</v>
      </c>
      <c r="I405" s="172" t="e">
        <f t="shared" si="34"/>
        <v>#N/A</v>
      </c>
      <c r="J405" s="152" t="e">
        <f t="shared" si="35"/>
        <v>#N/A</v>
      </c>
    </row>
    <row r="406" spans="2:10" ht="15.75" thickBot="1" x14ac:dyDescent="0.3">
      <c r="B406" s="35"/>
      <c r="C406" s="36"/>
      <c r="D406" s="36"/>
      <c r="E406" s="94" t="e">
        <f t="shared" si="30"/>
        <v>#N/A</v>
      </c>
      <c r="F406" s="49" t="e">
        <f t="shared" si="31"/>
        <v>#N/A</v>
      </c>
      <c r="G406" s="175" t="e">
        <f t="shared" si="32"/>
        <v>#N/A</v>
      </c>
      <c r="H406" s="181" t="e">
        <f t="shared" si="33"/>
        <v>#N/A</v>
      </c>
      <c r="I406" s="172" t="e">
        <f t="shared" si="34"/>
        <v>#N/A</v>
      </c>
      <c r="J406" s="152" t="e">
        <f t="shared" si="35"/>
        <v>#N/A</v>
      </c>
    </row>
    <row r="407" spans="2:10" ht="15.75" thickBot="1" x14ac:dyDescent="0.3">
      <c r="B407" s="35"/>
      <c r="C407" s="36"/>
      <c r="D407" s="36"/>
      <c r="E407" s="94" t="e">
        <f t="shared" si="30"/>
        <v>#N/A</v>
      </c>
      <c r="F407" s="49" t="e">
        <f t="shared" si="31"/>
        <v>#N/A</v>
      </c>
      <c r="G407" s="175" t="e">
        <f t="shared" si="32"/>
        <v>#N/A</v>
      </c>
      <c r="H407" s="181" t="e">
        <f t="shared" si="33"/>
        <v>#N/A</v>
      </c>
      <c r="I407" s="172" t="e">
        <f t="shared" si="34"/>
        <v>#N/A</v>
      </c>
      <c r="J407" s="152" t="e">
        <f t="shared" si="35"/>
        <v>#N/A</v>
      </c>
    </row>
    <row r="408" spans="2:10" ht="15.75" thickBot="1" x14ac:dyDescent="0.3">
      <c r="B408" s="35"/>
      <c r="C408" s="36"/>
      <c r="D408" s="36"/>
      <c r="E408" s="94" t="e">
        <f t="shared" si="30"/>
        <v>#N/A</v>
      </c>
      <c r="F408" s="49" t="e">
        <f t="shared" si="31"/>
        <v>#N/A</v>
      </c>
      <c r="G408" s="175" t="e">
        <f t="shared" si="32"/>
        <v>#N/A</v>
      </c>
      <c r="H408" s="181" t="e">
        <f t="shared" si="33"/>
        <v>#N/A</v>
      </c>
      <c r="I408" s="172" t="e">
        <f t="shared" si="34"/>
        <v>#N/A</v>
      </c>
      <c r="J408" s="152" t="e">
        <f t="shared" si="35"/>
        <v>#N/A</v>
      </c>
    </row>
    <row r="409" spans="2:10" ht="15.75" thickBot="1" x14ac:dyDescent="0.3">
      <c r="B409" s="35"/>
      <c r="C409" s="36"/>
      <c r="D409" s="36"/>
      <c r="E409" s="94" t="e">
        <f t="shared" si="30"/>
        <v>#N/A</v>
      </c>
      <c r="F409" s="49" t="e">
        <f t="shared" si="31"/>
        <v>#N/A</v>
      </c>
      <c r="G409" s="175" t="e">
        <f t="shared" si="32"/>
        <v>#N/A</v>
      </c>
      <c r="H409" s="181" t="e">
        <f t="shared" si="33"/>
        <v>#N/A</v>
      </c>
      <c r="I409" s="172" t="e">
        <f t="shared" si="34"/>
        <v>#N/A</v>
      </c>
      <c r="J409" s="152" t="e">
        <f t="shared" si="35"/>
        <v>#N/A</v>
      </c>
    </row>
    <row r="410" spans="2:10" ht="15.75" thickBot="1" x14ac:dyDescent="0.3">
      <c r="B410" s="35"/>
      <c r="C410" s="36"/>
      <c r="D410" s="36"/>
      <c r="E410" s="94" t="e">
        <f t="shared" si="30"/>
        <v>#N/A</v>
      </c>
      <c r="F410" s="49" t="e">
        <f t="shared" si="31"/>
        <v>#N/A</v>
      </c>
      <c r="G410" s="175" t="e">
        <f t="shared" si="32"/>
        <v>#N/A</v>
      </c>
      <c r="H410" s="181" t="e">
        <f t="shared" si="33"/>
        <v>#N/A</v>
      </c>
      <c r="I410" s="172" t="e">
        <f t="shared" si="34"/>
        <v>#N/A</v>
      </c>
      <c r="J410" s="152" t="e">
        <f t="shared" si="35"/>
        <v>#N/A</v>
      </c>
    </row>
    <row r="411" spans="2:10" ht="15.75" thickBot="1" x14ac:dyDescent="0.3">
      <c r="B411" s="35"/>
      <c r="C411" s="36"/>
      <c r="D411" s="36"/>
      <c r="E411" s="94" t="e">
        <f t="shared" ref="E411:E474" si="36">VLOOKUP(D411,$D$17:$J$22,2,FALSE)</f>
        <v>#N/A</v>
      </c>
      <c r="F411" s="49" t="e">
        <f t="shared" ref="F411:F474" si="37">VLOOKUP(D411,$D$17:$J$22,3,FALSE)</f>
        <v>#N/A</v>
      </c>
      <c r="G411" s="175" t="e">
        <f t="shared" ref="G411:G474" si="38">VLOOKUP(D411,$D$17:$J$22,4,FALSE)</f>
        <v>#N/A</v>
      </c>
      <c r="H411" s="181" t="e">
        <f t="shared" ref="H411:H474" si="39">VLOOKUP(D411,$D$17:$J$22,5,FALSE)</f>
        <v>#N/A</v>
      </c>
      <c r="I411" s="172" t="e">
        <f t="shared" ref="I411:I474" si="40">VLOOKUP(D411,$D$17:$J$22,6,FALSE)</f>
        <v>#N/A</v>
      </c>
      <c r="J411" s="152" t="e">
        <f t="shared" ref="J411:J474" si="41">VLOOKUP(D411,$D$17:$J$22,7,FALSE)</f>
        <v>#N/A</v>
      </c>
    </row>
    <row r="412" spans="2:10" ht="15.75" thickBot="1" x14ac:dyDescent="0.3">
      <c r="B412" s="35"/>
      <c r="C412" s="36"/>
      <c r="D412" s="36"/>
      <c r="E412" s="94" t="e">
        <f t="shared" si="36"/>
        <v>#N/A</v>
      </c>
      <c r="F412" s="49" t="e">
        <f t="shared" si="37"/>
        <v>#N/A</v>
      </c>
      <c r="G412" s="175" t="e">
        <f t="shared" si="38"/>
        <v>#N/A</v>
      </c>
      <c r="H412" s="181" t="e">
        <f t="shared" si="39"/>
        <v>#N/A</v>
      </c>
      <c r="I412" s="172" t="e">
        <f t="shared" si="40"/>
        <v>#N/A</v>
      </c>
      <c r="J412" s="152" t="e">
        <f t="shared" si="41"/>
        <v>#N/A</v>
      </c>
    </row>
    <row r="413" spans="2:10" ht="15.75" thickBot="1" x14ac:dyDescent="0.3">
      <c r="B413" s="35"/>
      <c r="C413" s="36"/>
      <c r="D413" s="36"/>
      <c r="E413" s="94" t="e">
        <f t="shared" si="36"/>
        <v>#N/A</v>
      </c>
      <c r="F413" s="49" t="e">
        <f t="shared" si="37"/>
        <v>#N/A</v>
      </c>
      <c r="G413" s="175" t="e">
        <f t="shared" si="38"/>
        <v>#N/A</v>
      </c>
      <c r="H413" s="181" t="e">
        <f t="shared" si="39"/>
        <v>#N/A</v>
      </c>
      <c r="I413" s="172" t="e">
        <f t="shared" si="40"/>
        <v>#N/A</v>
      </c>
      <c r="J413" s="152" t="e">
        <f t="shared" si="41"/>
        <v>#N/A</v>
      </c>
    </row>
    <row r="414" spans="2:10" ht="15.75" thickBot="1" x14ac:dyDescent="0.3">
      <c r="B414" s="35"/>
      <c r="C414" s="36"/>
      <c r="D414" s="36"/>
      <c r="E414" s="94" t="e">
        <f t="shared" si="36"/>
        <v>#N/A</v>
      </c>
      <c r="F414" s="49" t="e">
        <f t="shared" si="37"/>
        <v>#N/A</v>
      </c>
      <c r="G414" s="175" t="e">
        <f t="shared" si="38"/>
        <v>#N/A</v>
      </c>
      <c r="H414" s="181" t="e">
        <f t="shared" si="39"/>
        <v>#N/A</v>
      </c>
      <c r="I414" s="172" t="e">
        <f t="shared" si="40"/>
        <v>#N/A</v>
      </c>
      <c r="J414" s="152" t="e">
        <f t="shared" si="41"/>
        <v>#N/A</v>
      </c>
    </row>
    <row r="415" spans="2:10" ht="15.75" thickBot="1" x14ac:dyDescent="0.3">
      <c r="B415" s="35"/>
      <c r="C415" s="36"/>
      <c r="D415" s="36"/>
      <c r="E415" s="94" t="e">
        <f t="shared" si="36"/>
        <v>#N/A</v>
      </c>
      <c r="F415" s="49" t="e">
        <f t="shared" si="37"/>
        <v>#N/A</v>
      </c>
      <c r="G415" s="175" t="e">
        <f t="shared" si="38"/>
        <v>#N/A</v>
      </c>
      <c r="H415" s="181" t="e">
        <f t="shared" si="39"/>
        <v>#N/A</v>
      </c>
      <c r="I415" s="172" t="e">
        <f t="shared" si="40"/>
        <v>#N/A</v>
      </c>
      <c r="J415" s="152" t="e">
        <f t="shared" si="41"/>
        <v>#N/A</v>
      </c>
    </row>
    <row r="416" spans="2:10" ht="15.75" thickBot="1" x14ac:dyDescent="0.3">
      <c r="B416" s="35"/>
      <c r="C416" s="36"/>
      <c r="D416" s="36"/>
      <c r="E416" s="94" t="e">
        <f t="shared" si="36"/>
        <v>#N/A</v>
      </c>
      <c r="F416" s="49" t="e">
        <f t="shared" si="37"/>
        <v>#N/A</v>
      </c>
      <c r="G416" s="175" t="e">
        <f t="shared" si="38"/>
        <v>#N/A</v>
      </c>
      <c r="H416" s="181" t="e">
        <f t="shared" si="39"/>
        <v>#N/A</v>
      </c>
      <c r="I416" s="172" t="e">
        <f t="shared" si="40"/>
        <v>#N/A</v>
      </c>
      <c r="J416" s="152" t="e">
        <f t="shared" si="41"/>
        <v>#N/A</v>
      </c>
    </row>
    <row r="417" spans="2:10" ht="15.75" thickBot="1" x14ac:dyDescent="0.3">
      <c r="B417" s="35"/>
      <c r="C417" s="36"/>
      <c r="D417" s="36"/>
      <c r="E417" s="94" t="e">
        <f t="shared" si="36"/>
        <v>#N/A</v>
      </c>
      <c r="F417" s="49" t="e">
        <f t="shared" si="37"/>
        <v>#N/A</v>
      </c>
      <c r="G417" s="175" t="e">
        <f t="shared" si="38"/>
        <v>#N/A</v>
      </c>
      <c r="H417" s="181" t="e">
        <f t="shared" si="39"/>
        <v>#N/A</v>
      </c>
      <c r="I417" s="172" t="e">
        <f t="shared" si="40"/>
        <v>#N/A</v>
      </c>
      <c r="J417" s="152" t="e">
        <f t="shared" si="41"/>
        <v>#N/A</v>
      </c>
    </row>
    <row r="418" spans="2:10" ht="15.75" thickBot="1" x14ac:dyDescent="0.3">
      <c r="B418" s="35"/>
      <c r="C418" s="36"/>
      <c r="D418" s="36"/>
      <c r="E418" s="94" t="e">
        <f t="shared" si="36"/>
        <v>#N/A</v>
      </c>
      <c r="F418" s="49" t="e">
        <f t="shared" si="37"/>
        <v>#N/A</v>
      </c>
      <c r="G418" s="175" t="e">
        <f t="shared" si="38"/>
        <v>#N/A</v>
      </c>
      <c r="H418" s="181" t="e">
        <f t="shared" si="39"/>
        <v>#N/A</v>
      </c>
      <c r="I418" s="172" t="e">
        <f t="shared" si="40"/>
        <v>#N/A</v>
      </c>
      <c r="J418" s="152" t="e">
        <f t="shared" si="41"/>
        <v>#N/A</v>
      </c>
    </row>
    <row r="419" spans="2:10" ht="15.75" thickBot="1" x14ac:dyDescent="0.3">
      <c r="B419" s="35"/>
      <c r="C419" s="36"/>
      <c r="D419" s="36"/>
      <c r="E419" s="94" t="e">
        <f t="shared" si="36"/>
        <v>#N/A</v>
      </c>
      <c r="F419" s="49" t="e">
        <f t="shared" si="37"/>
        <v>#N/A</v>
      </c>
      <c r="G419" s="175" t="e">
        <f t="shared" si="38"/>
        <v>#N/A</v>
      </c>
      <c r="H419" s="181" t="e">
        <f t="shared" si="39"/>
        <v>#N/A</v>
      </c>
      <c r="I419" s="172" t="e">
        <f t="shared" si="40"/>
        <v>#N/A</v>
      </c>
      <c r="J419" s="152" t="e">
        <f t="shared" si="41"/>
        <v>#N/A</v>
      </c>
    </row>
    <row r="420" spans="2:10" ht="15.75" thickBot="1" x14ac:dyDescent="0.3">
      <c r="B420" s="35"/>
      <c r="C420" s="36"/>
      <c r="D420" s="36"/>
      <c r="E420" s="94" t="e">
        <f t="shared" si="36"/>
        <v>#N/A</v>
      </c>
      <c r="F420" s="49" t="e">
        <f t="shared" si="37"/>
        <v>#N/A</v>
      </c>
      <c r="G420" s="175" t="e">
        <f t="shared" si="38"/>
        <v>#N/A</v>
      </c>
      <c r="H420" s="181" t="e">
        <f t="shared" si="39"/>
        <v>#N/A</v>
      </c>
      <c r="I420" s="172" t="e">
        <f t="shared" si="40"/>
        <v>#N/A</v>
      </c>
      <c r="J420" s="152" t="e">
        <f t="shared" si="41"/>
        <v>#N/A</v>
      </c>
    </row>
    <row r="421" spans="2:10" ht="15.75" thickBot="1" x14ac:dyDescent="0.3">
      <c r="B421" s="35"/>
      <c r="C421" s="36"/>
      <c r="D421" s="36"/>
      <c r="E421" s="94" t="e">
        <f t="shared" si="36"/>
        <v>#N/A</v>
      </c>
      <c r="F421" s="49" t="e">
        <f t="shared" si="37"/>
        <v>#N/A</v>
      </c>
      <c r="G421" s="175" t="e">
        <f t="shared" si="38"/>
        <v>#N/A</v>
      </c>
      <c r="H421" s="181" t="e">
        <f t="shared" si="39"/>
        <v>#N/A</v>
      </c>
      <c r="I421" s="172" t="e">
        <f t="shared" si="40"/>
        <v>#N/A</v>
      </c>
      <c r="J421" s="152" t="e">
        <f t="shared" si="41"/>
        <v>#N/A</v>
      </c>
    </row>
    <row r="422" spans="2:10" ht="15.75" thickBot="1" x14ac:dyDescent="0.3">
      <c r="B422" s="35"/>
      <c r="C422" s="36"/>
      <c r="D422" s="36"/>
      <c r="E422" s="94" t="e">
        <f t="shared" si="36"/>
        <v>#N/A</v>
      </c>
      <c r="F422" s="49" t="e">
        <f t="shared" si="37"/>
        <v>#N/A</v>
      </c>
      <c r="G422" s="175" t="e">
        <f t="shared" si="38"/>
        <v>#N/A</v>
      </c>
      <c r="H422" s="181" t="e">
        <f t="shared" si="39"/>
        <v>#N/A</v>
      </c>
      <c r="I422" s="172" t="e">
        <f t="shared" si="40"/>
        <v>#N/A</v>
      </c>
      <c r="J422" s="152" t="e">
        <f t="shared" si="41"/>
        <v>#N/A</v>
      </c>
    </row>
    <row r="423" spans="2:10" ht="15.75" thickBot="1" x14ac:dyDescent="0.3">
      <c r="B423" s="35"/>
      <c r="C423" s="36"/>
      <c r="D423" s="36"/>
      <c r="E423" s="94" t="e">
        <f t="shared" si="36"/>
        <v>#N/A</v>
      </c>
      <c r="F423" s="49" t="e">
        <f t="shared" si="37"/>
        <v>#N/A</v>
      </c>
      <c r="G423" s="175" t="e">
        <f t="shared" si="38"/>
        <v>#N/A</v>
      </c>
      <c r="H423" s="181" t="e">
        <f t="shared" si="39"/>
        <v>#N/A</v>
      </c>
      <c r="I423" s="172" t="e">
        <f t="shared" si="40"/>
        <v>#N/A</v>
      </c>
      <c r="J423" s="152" t="e">
        <f t="shared" si="41"/>
        <v>#N/A</v>
      </c>
    </row>
    <row r="424" spans="2:10" ht="15.75" thickBot="1" x14ac:dyDescent="0.3">
      <c r="B424" s="35"/>
      <c r="C424" s="36"/>
      <c r="D424" s="36"/>
      <c r="E424" s="94" t="e">
        <f t="shared" si="36"/>
        <v>#N/A</v>
      </c>
      <c r="F424" s="49" t="e">
        <f t="shared" si="37"/>
        <v>#N/A</v>
      </c>
      <c r="G424" s="175" t="e">
        <f t="shared" si="38"/>
        <v>#N/A</v>
      </c>
      <c r="H424" s="181" t="e">
        <f t="shared" si="39"/>
        <v>#N/A</v>
      </c>
      <c r="I424" s="172" t="e">
        <f t="shared" si="40"/>
        <v>#N/A</v>
      </c>
      <c r="J424" s="152" t="e">
        <f t="shared" si="41"/>
        <v>#N/A</v>
      </c>
    </row>
    <row r="425" spans="2:10" ht="15.75" thickBot="1" x14ac:dyDescent="0.3">
      <c r="B425" s="35"/>
      <c r="C425" s="36"/>
      <c r="D425" s="36"/>
      <c r="E425" s="94" t="e">
        <f t="shared" si="36"/>
        <v>#N/A</v>
      </c>
      <c r="F425" s="49" t="e">
        <f t="shared" si="37"/>
        <v>#N/A</v>
      </c>
      <c r="G425" s="175" t="e">
        <f t="shared" si="38"/>
        <v>#N/A</v>
      </c>
      <c r="H425" s="181" t="e">
        <f t="shared" si="39"/>
        <v>#N/A</v>
      </c>
      <c r="I425" s="172" t="e">
        <f t="shared" si="40"/>
        <v>#N/A</v>
      </c>
      <c r="J425" s="152" t="e">
        <f t="shared" si="41"/>
        <v>#N/A</v>
      </c>
    </row>
    <row r="426" spans="2:10" ht="15.75" thickBot="1" x14ac:dyDescent="0.3">
      <c r="B426" s="35"/>
      <c r="C426" s="36"/>
      <c r="D426" s="36"/>
      <c r="E426" s="94" t="e">
        <f t="shared" si="36"/>
        <v>#N/A</v>
      </c>
      <c r="F426" s="49" t="e">
        <f t="shared" si="37"/>
        <v>#N/A</v>
      </c>
      <c r="G426" s="175" t="e">
        <f t="shared" si="38"/>
        <v>#N/A</v>
      </c>
      <c r="H426" s="181" t="e">
        <f t="shared" si="39"/>
        <v>#N/A</v>
      </c>
      <c r="I426" s="172" t="e">
        <f t="shared" si="40"/>
        <v>#N/A</v>
      </c>
      <c r="J426" s="152" t="e">
        <f t="shared" si="41"/>
        <v>#N/A</v>
      </c>
    </row>
    <row r="427" spans="2:10" ht="15.75" thickBot="1" x14ac:dyDescent="0.3">
      <c r="B427" s="35"/>
      <c r="C427" s="36"/>
      <c r="D427" s="36"/>
      <c r="E427" s="94" t="e">
        <f t="shared" si="36"/>
        <v>#N/A</v>
      </c>
      <c r="F427" s="49" t="e">
        <f t="shared" si="37"/>
        <v>#N/A</v>
      </c>
      <c r="G427" s="175" t="e">
        <f t="shared" si="38"/>
        <v>#N/A</v>
      </c>
      <c r="H427" s="181" t="e">
        <f t="shared" si="39"/>
        <v>#N/A</v>
      </c>
      <c r="I427" s="172" t="e">
        <f t="shared" si="40"/>
        <v>#N/A</v>
      </c>
      <c r="J427" s="152" t="e">
        <f t="shared" si="41"/>
        <v>#N/A</v>
      </c>
    </row>
    <row r="428" spans="2:10" ht="15.75" thickBot="1" x14ac:dyDescent="0.3">
      <c r="B428" s="35"/>
      <c r="C428" s="36"/>
      <c r="D428" s="36"/>
      <c r="E428" s="94" t="e">
        <f t="shared" si="36"/>
        <v>#N/A</v>
      </c>
      <c r="F428" s="49" t="e">
        <f t="shared" si="37"/>
        <v>#N/A</v>
      </c>
      <c r="G428" s="175" t="e">
        <f t="shared" si="38"/>
        <v>#N/A</v>
      </c>
      <c r="H428" s="181" t="e">
        <f t="shared" si="39"/>
        <v>#N/A</v>
      </c>
      <c r="I428" s="172" t="e">
        <f t="shared" si="40"/>
        <v>#N/A</v>
      </c>
      <c r="J428" s="152" t="e">
        <f t="shared" si="41"/>
        <v>#N/A</v>
      </c>
    </row>
    <row r="429" spans="2:10" ht="15.75" thickBot="1" x14ac:dyDescent="0.3">
      <c r="B429" s="35"/>
      <c r="C429" s="36"/>
      <c r="D429" s="36"/>
      <c r="E429" s="94" t="e">
        <f t="shared" si="36"/>
        <v>#N/A</v>
      </c>
      <c r="F429" s="49" t="e">
        <f t="shared" si="37"/>
        <v>#N/A</v>
      </c>
      <c r="G429" s="175" t="e">
        <f t="shared" si="38"/>
        <v>#N/A</v>
      </c>
      <c r="H429" s="181" t="e">
        <f t="shared" si="39"/>
        <v>#N/A</v>
      </c>
      <c r="I429" s="172" t="e">
        <f t="shared" si="40"/>
        <v>#N/A</v>
      </c>
      <c r="J429" s="152" t="e">
        <f t="shared" si="41"/>
        <v>#N/A</v>
      </c>
    </row>
    <row r="430" spans="2:10" ht="15.75" thickBot="1" x14ac:dyDescent="0.3">
      <c r="B430" s="35"/>
      <c r="C430" s="36"/>
      <c r="D430" s="36"/>
      <c r="E430" s="94" t="e">
        <f t="shared" si="36"/>
        <v>#N/A</v>
      </c>
      <c r="F430" s="49" t="e">
        <f t="shared" si="37"/>
        <v>#N/A</v>
      </c>
      <c r="G430" s="175" t="e">
        <f t="shared" si="38"/>
        <v>#N/A</v>
      </c>
      <c r="H430" s="181" t="e">
        <f t="shared" si="39"/>
        <v>#N/A</v>
      </c>
      <c r="I430" s="172" t="e">
        <f t="shared" si="40"/>
        <v>#N/A</v>
      </c>
      <c r="J430" s="152" t="e">
        <f t="shared" si="41"/>
        <v>#N/A</v>
      </c>
    </row>
    <row r="431" spans="2:10" ht="15.75" thickBot="1" x14ac:dyDescent="0.3">
      <c r="B431" s="35"/>
      <c r="C431" s="36"/>
      <c r="D431" s="36"/>
      <c r="E431" s="94" t="e">
        <f t="shared" si="36"/>
        <v>#N/A</v>
      </c>
      <c r="F431" s="49" t="e">
        <f t="shared" si="37"/>
        <v>#N/A</v>
      </c>
      <c r="G431" s="175" t="e">
        <f t="shared" si="38"/>
        <v>#N/A</v>
      </c>
      <c r="H431" s="181" t="e">
        <f t="shared" si="39"/>
        <v>#N/A</v>
      </c>
      <c r="I431" s="172" t="e">
        <f t="shared" si="40"/>
        <v>#N/A</v>
      </c>
      <c r="J431" s="152" t="e">
        <f t="shared" si="41"/>
        <v>#N/A</v>
      </c>
    </row>
    <row r="432" spans="2:10" ht="15.75" thickBot="1" x14ac:dyDescent="0.3">
      <c r="B432" s="35"/>
      <c r="C432" s="36"/>
      <c r="D432" s="36"/>
      <c r="E432" s="94" t="e">
        <f t="shared" si="36"/>
        <v>#N/A</v>
      </c>
      <c r="F432" s="49" t="e">
        <f t="shared" si="37"/>
        <v>#N/A</v>
      </c>
      <c r="G432" s="175" t="e">
        <f t="shared" si="38"/>
        <v>#N/A</v>
      </c>
      <c r="H432" s="181" t="e">
        <f t="shared" si="39"/>
        <v>#N/A</v>
      </c>
      <c r="I432" s="172" t="e">
        <f t="shared" si="40"/>
        <v>#N/A</v>
      </c>
      <c r="J432" s="152" t="e">
        <f t="shared" si="41"/>
        <v>#N/A</v>
      </c>
    </row>
    <row r="433" spans="2:10" ht="15.75" thickBot="1" x14ac:dyDescent="0.3">
      <c r="B433" s="35"/>
      <c r="C433" s="36"/>
      <c r="D433" s="36"/>
      <c r="E433" s="94" t="e">
        <f t="shared" si="36"/>
        <v>#N/A</v>
      </c>
      <c r="F433" s="49" t="e">
        <f t="shared" si="37"/>
        <v>#N/A</v>
      </c>
      <c r="G433" s="175" t="e">
        <f t="shared" si="38"/>
        <v>#N/A</v>
      </c>
      <c r="H433" s="181" t="e">
        <f t="shared" si="39"/>
        <v>#N/A</v>
      </c>
      <c r="I433" s="172" t="e">
        <f t="shared" si="40"/>
        <v>#N/A</v>
      </c>
      <c r="J433" s="152" t="e">
        <f t="shared" si="41"/>
        <v>#N/A</v>
      </c>
    </row>
    <row r="434" spans="2:10" ht="15.75" thickBot="1" x14ac:dyDescent="0.3">
      <c r="B434" s="35"/>
      <c r="C434" s="36"/>
      <c r="D434" s="36"/>
      <c r="E434" s="94" t="e">
        <f t="shared" si="36"/>
        <v>#N/A</v>
      </c>
      <c r="F434" s="49" t="e">
        <f t="shared" si="37"/>
        <v>#N/A</v>
      </c>
      <c r="G434" s="175" t="e">
        <f t="shared" si="38"/>
        <v>#N/A</v>
      </c>
      <c r="H434" s="181" t="e">
        <f t="shared" si="39"/>
        <v>#N/A</v>
      </c>
      <c r="I434" s="172" t="e">
        <f t="shared" si="40"/>
        <v>#N/A</v>
      </c>
      <c r="J434" s="152" t="e">
        <f t="shared" si="41"/>
        <v>#N/A</v>
      </c>
    </row>
    <row r="435" spans="2:10" ht="15.75" thickBot="1" x14ac:dyDescent="0.3">
      <c r="B435" s="35"/>
      <c r="C435" s="36"/>
      <c r="D435" s="36"/>
      <c r="E435" s="94" t="e">
        <f t="shared" si="36"/>
        <v>#N/A</v>
      </c>
      <c r="F435" s="49" t="e">
        <f t="shared" si="37"/>
        <v>#N/A</v>
      </c>
      <c r="G435" s="175" t="e">
        <f t="shared" si="38"/>
        <v>#N/A</v>
      </c>
      <c r="H435" s="181" t="e">
        <f t="shared" si="39"/>
        <v>#N/A</v>
      </c>
      <c r="I435" s="172" t="e">
        <f t="shared" si="40"/>
        <v>#N/A</v>
      </c>
      <c r="J435" s="152" t="e">
        <f t="shared" si="41"/>
        <v>#N/A</v>
      </c>
    </row>
    <row r="436" spans="2:10" ht="15.75" thickBot="1" x14ac:dyDescent="0.3">
      <c r="B436" s="35"/>
      <c r="C436" s="36"/>
      <c r="D436" s="36"/>
      <c r="E436" s="94" t="e">
        <f t="shared" si="36"/>
        <v>#N/A</v>
      </c>
      <c r="F436" s="49" t="e">
        <f t="shared" si="37"/>
        <v>#N/A</v>
      </c>
      <c r="G436" s="175" t="e">
        <f t="shared" si="38"/>
        <v>#N/A</v>
      </c>
      <c r="H436" s="181" t="e">
        <f t="shared" si="39"/>
        <v>#N/A</v>
      </c>
      <c r="I436" s="172" t="e">
        <f t="shared" si="40"/>
        <v>#N/A</v>
      </c>
      <c r="J436" s="152" t="e">
        <f t="shared" si="41"/>
        <v>#N/A</v>
      </c>
    </row>
    <row r="437" spans="2:10" ht="15.75" thickBot="1" x14ac:dyDescent="0.3">
      <c r="B437" s="35"/>
      <c r="C437" s="36"/>
      <c r="D437" s="36"/>
      <c r="E437" s="94" t="e">
        <f t="shared" si="36"/>
        <v>#N/A</v>
      </c>
      <c r="F437" s="49" t="e">
        <f t="shared" si="37"/>
        <v>#N/A</v>
      </c>
      <c r="G437" s="175" t="e">
        <f t="shared" si="38"/>
        <v>#N/A</v>
      </c>
      <c r="H437" s="181" t="e">
        <f t="shared" si="39"/>
        <v>#N/A</v>
      </c>
      <c r="I437" s="172" t="e">
        <f t="shared" si="40"/>
        <v>#N/A</v>
      </c>
      <c r="J437" s="152" t="e">
        <f t="shared" si="41"/>
        <v>#N/A</v>
      </c>
    </row>
    <row r="438" spans="2:10" ht="15.75" thickBot="1" x14ac:dyDescent="0.3">
      <c r="B438" s="35"/>
      <c r="C438" s="36"/>
      <c r="D438" s="36"/>
      <c r="E438" s="94" t="e">
        <f t="shared" si="36"/>
        <v>#N/A</v>
      </c>
      <c r="F438" s="49" t="e">
        <f t="shared" si="37"/>
        <v>#N/A</v>
      </c>
      <c r="G438" s="175" t="e">
        <f t="shared" si="38"/>
        <v>#N/A</v>
      </c>
      <c r="H438" s="181" t="e">
        <f t="shared" si="39"/>
        <v>#N/A</v>
      </c>
      <c r="I438" s="172" t="e">
        <f t="shared" si="40"/>
        <v>#N/A</v>
      </c>
      <c r="J438" s="152" t="e">
        <f t="shared" si="41"/>
        <v>#N/A</v>
      </c>
    </row>
    <row r="439" spans="2:10" ht="15.75" thickBot="1" x14ac:dyDescent="0.3">
      <c r="B439" s="35"/>
      <c r="C439" s="36"/>
      <c r="D439" s="36"/>
      <c r="E439" s="94" t="e">
        <f t="shared" si="36"/>
        <v>#N/A</v>
      </c>
      <c r="F439" s="49" t="e">
        <f t="shared" si="37"/>
        <v>#N/A</v>
      </c>
      <c r="G439" s="175" t="e">
        <f t="shared" si="38"/>
        <v>#N/A</v>
      </c>
      <c r="H439" s="181" t="e">
        <f t="shared" si="39"/>
        <v>#N/A</v>
      </c>
      <c r="I439" s="172" t="e">
        <f t="shared" si="40"/>
        <v>#N/A</v>
      </c>
      <c r="J439" s="152" t="e">
        <f t="shared" si="41"/>
        <v>#N/A</v>
      </c>
    </row>
    <row r="440" spans="2:10" ht="15.75" thickBot="1" x14ac:dyDescent="0.3">
      <c r="B440" s="35"/>
      <c r="C440" s="36"/>
      <c r="D440" s="36"/>
      <c r="E440" s="94" t="e">
        <f t="shared" si="36"/>
        <v>#N/A</v>
      </c>
      <c r="F440" s="49" t="e">
        <f t="shared" si="37"/>
        <v>#N/A</v>
      </c>
      <c r="G440" s="175" t="e">
        <f t="shared" si="38"/>
        <v>#N/A</v>
      </c>
      <c r="H440" s="181" t="e">
        <f t="shared" si="39"/>
        <v>#N/A</v>
      </c>
      <c r="I440" s="172" t="e">
        <f t="shared" si="40"/>
        <v>#N/A</v>
      </c>
      <c r="J440" s="152" t="e">
        <f t="shared" si="41"/>
        <v>#N/A</v>
      </c>
    </row>
    <row r="441" spans="2:10" ht="15.75" thickBot="1" x14ac:dyDescent="0.3">
      <c r="B441" s="35"/>
      <c r="C441" s="36"/>
      <c r="D441" s="36"/>
      <c r="E441" s="94" t="e">
        <f t="shared" si="36"/>
        <v>#N/A</v>
      </c>
      <c r="F441" s="49" t="e">
        <f t="shared" si="37"/>
        <v>#N/A</v>
      </c>
      <c r="G441" s="175" t="e">
        <f t="shared" si="38"/>
        <v>#N/A</v>
      </c>
      <c r="H441" s="181" t="e">
        <f t="shared" si="39"/>
        <v>#N/A</v>
      </c>
      <c r="I441" s="172" t="e">
        <f t="shared" si="40"/>
        <v>#N/A</v>
      </c>
      <c r="J441" s="152" t="e">
        <f t="shared" si="41"/>
        <v>#N/A</v>
      </c>
    </row>
    <row r="442" spans="2:10" ht="15.75" thickBot="1" x14ac:dyDescent="0.3">
      <c r="B442" s="35"/>
      <c r="C442" s="36"/>
      <c r="D442" s="36"/>
      <c r="E442" s="94" t="e">
        <f t="shared" si="36"/>
        <v>#N/A</v>
      </c>
      <c r="F442" s="49" t="e">
        <f t="shared" si="37"/>
        <v>#N/A</v>
      </c>
      <c r="G442" s="175" t="e">
        <f t="shared" si="38"/>
        <v>#N/A</v>
      </c>
      <c r="H442" s="181" t="e">
        <f t="shared" si="39"/>
        <v>#N/A</v>
      </c>
      <c r="I442" s="172" t="e">
        <f t="shared" si="40"/>
        <v>#N/A</v>
      </c>
      <c r="J442" s="152" t="e">
        <f t="shared" si="41"/>
        <v>#N/A</v>
      </c>
    </row>
    <row r="443" spans="2:10" ht="15.75" thickBot="1" x14ac:dyDescent="0.3">
      <c r="B443" s="35"/>
      <c r="C443" s="36"/>
      <c r="D443" s="36"/>
      <c r="E443" s="94" t="e">
        <f t="shared" si="36"/>
        <v>#N/A</v>
      </c>
      <c r="F443" s="49" t="e">
        <f t="shared" si="37"/>
        <v>#N/A</v>
      </c>
      <c r="G443" s="175" t="e">
        <f t="shared" si="38"/>
        <v>#N/A</v>
      </c>
      <c r="H443" s="181" t="e">
        <f t="shared" si="39"/>
        <v>#N/A</v>
      </c>
      <c r="I443" s="172" t="e">
        <f t="shared" si="40"/>
        <v>#N/A</v>
      </c>
      <c r="J443" s="152" t="e">
        <f t="shared" si="41"/>
        <v>#N/A</v>
      </c>
    </row>
    <row r="444" spans="2:10" ht="15.75" thickBot="1" x14ac:dyDescent="0.3">
      <c r="B444" s="35"/>
      <c r="C444" s="36"/>
      <c r="D444" s="36"/>
      <c r="E444" s="94" t="e">
        <f t="shared" si="36"/>
        <v>#N/A</v>
      </c>
      <c r="F444" s="49" t="e">
        <f t="shared" si="37"/>
        <v>#N/A</v>
      </c>
      <c r="G444" s="175" t="e">
        <f t="shared" si="38"/>
        <v>#N/A</v>
      </c>
      <c r="H444" s="181" t="e">
        <f t="shared" si="39"/>
        <v>#N/A</v>
      </c>
      <c r="I444" s="172" t="e">
        <f t="shared" si="40"/>
        <v>#N/A</v>
      </c>
      <c r="J444" s="152" t="e">
        <f t="shared" si="41"/>
        <v>#N/A</v>
      </c>
    </row>
    <row r="445" spans="2:10" ht="15.75" thickBot="1" x14ac:dyDescent="0.3">
      <c r="B445" s="35"/>
      <c r="C445" s="36"/>
      <c r="D445" s="36"/>
      <c r="E445" s="94" t="e">
        <f t="shared" si="36"/>
        <v>#N/A</v>
      </c>
      <c r="F445" s="49" t="e">
        <f t="shared" si="37"/>
        <v>#N/A</v>
      </c>
      <c r="G445" s="175" t="e">
        <f t="shared" si="38"/>
        <v>#N/A</v>
      </c>
      <c r="H445" s="181" t="e">
        <f t="shared" si="39"/>
        <v>#N/A</v>
      </c>
      <c r="I445" s="172" t="e">
        <f t="shared" si="40"/>
        <v>#N/A</v>
      </c>
      <c r="J445" s="152" t="e">
        <f t="shared" si="41"/>
        <v>#N/A</v>
      </c>
    </row>
    <row r="446" spans="2:10" ht="15.75" thickBot="1" x14ac:dyDescent="0.3">
      <c r="B446" s="35"/>
      <c r="C446" s="36"/>
      <c r="D446" s="36"/>
      <c r="E446" s="94" t="e">
        <f t="shared" si="36"/>
        <v>#N/A</v>
      </c>
      <c r="F446" s="49" t="e">
        <f t="shared" si="37"/>
        <v>#N/A</v>
      </c>
      <c r="G446" s="175" t="e">
        <f t="shared" si="38"/>
        <v>#N/A</v>
      </c>
      <c r="H446" s="181" t="e">
        <f t="shared" si="39"/>
        <v>#N/A</v>
      </c>
      <c r="I446" s="172" t="e">
        <f t="shared" si="40"/>
        <v>#N/A</v>
      </c>
      <c r="J446" s="152" t="e">
        <f t="shared" si="41"/>
        <v>#N/A</v>
      </c>
    </row>
    <row r="447" spans="2:10" ht="15.75" thickBot="1" x14ac:dyDescent="0.3">
      <c r="B447" s="35"/>
      <c r="C447" s="36"/>
      <c r="D447" s="36"/>
      <c r="E447" s="94" t="e">
        <f t="shared" si="36"/>
        <v>#N/A</v>
      </c>
      <c r="F447" s="49" t="e">
        <f t="shared" si="37"/>
        <v>#N/A</v>
      </c>
      <c r="G447" s="175" t="e">
        <f t="shared" si="38"/>
        <v>#N/A</v>
      </c>
      <c r="H447" s="181" t="e">
        <f t="shared" si="39"/>
        <v>#N/A</v>
      </c>
      <c r="I447" s="172" t="e">
        <f t="shared" si="40"/>
        <v>#N/A</v>
      </c>
      <c r="J447" s="152" t="e">
        <f t="shared" si="41"/>
        <v>#N/A</v>
      </c>
    </row>
    <row r="448" spans="2:10" ht="15.75" thickBot="1" x14ac:dyDescent="0.3">
      <c r="B448" s="35"/>
      <c r="C448" s="36"/>
      <c r="D448" s="36"/>
      <c r="E448" s="94" t="e">
        <f t="shared" si="36"/>
        <v>#N/A</v>
      </c>
      <c r="F448" s="49" t="e">
        <f t="shared" si="37"/>
        <v>#N/A</v>
      </c>
      <c r="G448" s="175" t="e">
        <f t="shared" si="38"/>
        <v>#N/A</v>
      </c>
      <c r="H448" s="181" t="e">
        <f t="shared" si="39"/>
        <v>#N/A</v>
      </c>
      <c r="I448" s="172" t="e">
        <f t="shared" si="40"/>
        <v>#N/A</v>
      </c>
      <c r="J448" s="152" t="e">
        <f t="shared" si="41"/>
        <v>#N/A</v>
      </c>
    </row>
    <row r="449" spans="2:10" ht="15.75" thickBot="1" x14ac:dyDescent="0.3">
      <c r="B449" s="35"/>
      <c r="C449" s="36"/>
      <c r="D449" s="36"/>
      <c r="E449" s="94" t="e">
        <f t="shared" si="36"/>
        <v>#N/A</v>
      </c>
      <c r="F449" s="49" t="e">
        <f t="shared" si="37"/>
        <v>#N/A</v>
      </c>
      <c r="G449" s="175" t="e">
        <f t="shared" si="38"/>
        <v>#N/A</v>
      </c>
      <c r="H449" s="181" t="e">
        <f t="shared" si="39"/>
        <v>#N/A</v>
      </c>
      <c r="I449" s="172" t="e">
        <f t="shared" si="40"/>
        <v>#N/A</v>
      </c>
      <c r="J449" s="152" t="e">
        <f t="shared" si="41"/>
        <v>#N/A</v>
      </c>
    </row>
    <row r="450" spans="2:10" ht="15.75" thickBot="1" x14ac:dyDescent="0.3">
      <c r="B450" s="35"/>
      <c r="C450" s="36"/>
      <c r="D450" s="36"/>
      <c r="E450" s="94" t="e">
        <f t="shared" si="36"/>
        <v>#N/A</v>
      </c>
      <c r="F450" s="49" t="e">
        <f t="shared" si="37"/>
        <v>#N/A</v>
      </c>
      <c r="G450" s="175" t="e">
        <f t="shared" si="38"/>
        <v>#N/A</v>
      </c>
      <c r="H450" s="181" t="e">
        <f t="shared" si="39"/>
        <v>#N/A</v>
      </c>
      <c r="I450" s="172" t="e">
        <f t="shared" si="40"/>
        <v>#N/A</v>
      </c>
      <c r="J450" s="152" t="e">
        <f t="shared" si="41"/>
        <v>#N/A</v>
      </c>
    </row>
    <row r="451" spans="2:10" ht="15.75" thickBot="1" x14ac:dyDescent="0.3">
      <c r="B451" s="35"/>
      <c r="C451" s="36"/>
      <c r="D451" s="36"/>
      <c r="E451" s="94" t="e">
        <f t="shared" si="36"/>
        <v>#N/A</v>
      </c>
      <c r="F451" s="49" t="e">
        <f t="shared" si="37"/>
        <v>#N/A</v>
      </c>
      <c r="G451" s="175" t="e">
        <f t="shared" si="38"/>
        <v>#N/A</v>
      </c>
      <c r="H451" s="181" t="e">
        <f t="shared" si="39"/>
        <v>#N/A</v>
      </c>
      <c r="I451" s="172" t="e">
        <f t="shared" si="40"/>
        <v>#N/A</v>
      </c>
      <c r="J451" s="152" t="e">
        <f t="shared" si="41"/>
        <v>#N/A</v>
      </c>
    </row>
    <row r="452" spans="2:10" ht="15.75" thickBot="1" x14ac:dyDescent="0.3">
      <c r="B452" s="35"/>
      <c r="C452" s="36"/>
      <c r="D452" s="36"/>
      <c r="E452" s="94" t="e">
        <f t="shared" si="36"/>
        <v>#N/A</v>
      </c>
      <c r="F452" s="49" t="e">
        <f t="shared" si="37"/>
        <v>#N/A</v>
      </c>
      <c r="G452" s="175" t="e">
        <f t="shared" si="38"/>
        <v>#N/A</v>
      </c>
      <c r="H452" s="181" t="e">
        <f t="shared" si="39"/>
        <v>#N/A</v>
      </c>
      <c r="I452" s="172" t="e">
        <f t="shared" si="40"/>
        <v>#N/A</v>
      </c>
      <c r="J452" s="152" t="e">
        <f t="shared" si="41"/>
        <v>#N/A</v>
      </c>
    </row>
    <row r="453" spans="2:10" ht="15.75" thickBot="1" x14ac:dyDescent="0.3">
      <c r="B453" s="35"/>
      <c r="C453" s="36"/>
      <c r="D453" s="36"/>
      <c r="E453" s="94" t="e">
        <f t="shared" si="36"/>
        <v>#N/A</v>
      </c>
      <c r="F453" s="49" t="e">
        <f t="shared" si="37"/>
        <v>#N/A</v>
      </c>
      <c r="G453" s="175" t="e">
        <f t="shared" si="38"/>
        <v>#N/A</v>
      </c>
      <c r="H453" s="181" t="e">
        <f t="shared" si="39"/>
        <v>#N/A</v>
      </c>
      <c r="I453" s="172" t="e">
        <f t="shared" si="40"/>
        <v>#N/A</v>
      </c>
      <c r="J453" s="152" t="e">
        <f t="shared" si="41"/>
        <v>#N/A</v>
      </c>
    </row>
    <row r="454" spans="2:10" ht="15.75" thickBot="1" x14ac:dyDescent="0.3">
      <c r="B454" s="35"/>
      <c r="C454" s="36"/>
      <c r="D454" s="36"/>
      <c r="E454" s="94" t="e">
        <f t="shared" si="36"/>
        <v>#N/A</v>
      </c>
      <c r="F454" s="49" t="e">
        <f t="shared" si="37"/>
        <v>#N/A</v>
      </c>
      <c r="G454" s="175" t="e">
        <f t="shared" si="38"/>
        <v>#N/A</v>
      </c>
      <c r="H454" s="181" t="e">
        <f t="shared" si="39"/>
        <v>#N/A</v>
      </c>
      <c r="I454" s="172" t="e">
        <f t="shared" si="40"/>
        <v>#N/A</v>
      </c>
      <c r="J454" s="152" t="e">
        <f t="shared" si="41"/>
        <v>#N/A</v>
      </c>
    </row>
    <row r="455" spans="2:10" ht="15.75" thickBot="1" x14ac:dyDescent="0.3">
      <c r="B455" s="35"/>
      <c r="C455" s="36"/>
      <c r="D455" s="36"/>
      <c r="E455" s="94" t="e">
        <f t="shared" si="36"/>
        <v>#N/A</v>
      </c>
      <c r="F455" s="49" t="e">
        <f t="shared" si="37"/>
        <v>#N/A</v>
      </c>
      <c r="G455" s="175" t="e">
        <f t="shared" si="38"/>
        <v>#N/A</v>
      </c>
      <c r="H455" s="181" t="e">
        <f t="shared" si="39"/>
        <v>#N/A</v>
      </c>
      <c r="I455" s="172" t="e">
        <f t="shared" si="40"/>
        <v>#N/A</v>
      </c>
      <c r="J455" s="152" t="e">
        <f t="shared" si="41"/>
        <v>#N/A</v>
      </c>
    </row>
    <row r="456" spans="2:10" ht="15.75" thickBot="1" x14ac:dyDescent="0.3">
      <c r="B456" s="35"/>
      <c r="C456" s="36"/>
      <c r="D456" s="36"/>
      <c r="E456" s="94" t="e">
        <f t="shared" si="36"/>
        <v>#N/A</v>
      </c>
      <c r="F456" s="49" t="e">
        <f t="shared" si="37"/>
        <v>#N/A</v>
      </c>
      <c r="G456" s="175" t="e">
        <f t="shared" si="38"/>
        <v>#N/A</v>
      </c>
      <c r="H456" s="181" t="e">
        <f t="shared" si="39"/>
        <v>#N/A</v>
      </c>
      <c r="I456" s="172" t="e">
        <f t="shared" si="40"/>
        <v>#N/A</v>
      </c>
      <c r="J456" s="152" t="e">
        <f t="shared" si="41"/>
        <v>#N/A</v>
      </c>
    </row>
    <row r="457" spans="2:10" ht="15.75" thickBot="1" x14ac:dyDescent="0.3">
      <c r="B457" s="35"/>
      <c r="C457" s="36"/>
      <c r="D457" s="36"/>
      <c r="E457" s="94" t="e">
        <f t="shared" si="36"/>
        <v>#N/A</v>
      </c>
      <c r="F457" s="49" t="e">
        <f t="shared" si="37"/>
        <v>#N/A</v>
      </c>
      <c r="G457" s="175" t="e">
        <f t="shared" si="38"/>
        <v>#N/A</v>
      </c>
      <c r="H457" s="181" t="e">
        <f t="shared" si="39"/>
        <v>#N/A</v>
      </c>
      <c r="I457" s="172" t="e">
        <f t="shared" si="40"/>
        <v>#N/A</v>
      </c>
      <c r="J457" s="152" t="e">
        <f t="shared" si="41"/>
        <v>#N/A</v>
      </c>
    </row>
    <row r="458" spans="2:10" ht="15.75" thickBot="1" x14ac:dyDescent="0.3">
      <c r="B458" s="35"/>
      <c r="C458" s="36"/>
      <c r="D458" s="36"/>
      <c r="E458" s="94" t="e">
        <f t="shared" si="36"/>
        <v>#N/A</v>
      </c>
      <c r="F458" s="49" t="e">
        <f t="shared" si="37"/>
        <v>#N/A</v>
      </c>
      <c r="G458" s="175" t="e">
        <f t="shared" si="38"/>
        <v>#N/A</v>
      </c>
      <c r="H458" s="181" t="e">
        <f t="shared" si="39"/>
        <v>#N/A</v>
      </c>
      <c r="I458" s="172" t="e">
        <f t="shared" si="40"/>
        <v>#N/A</v>
      </c>
      <c r="J458" s="152" t="e">
        <f t="shared" si="41"/>
        <v>#N/A</v>
      </c>
    </row>
    <row r="459" spans="2:10" ht="15.75" thickBot="1" x14ac:dyDescent="0.3">
      <c r="B459" s="35"/>
      <c r="C459" s="36"/>
      <c r="D459" s="36"/>
      <c r="E459" s="94" t="e">
        <f t="shared" si="36"/>
        <v>#N/A</v>
      </c>
      <c r="F459" s="49" t="e">
        <f t="shared" si="37"/>
        <v>#N/A</v>
      </c>
      <c r="G459" s="175" t="e">
        <f t="shared" si="38"/>
        <v>#N/A</v>
      </c>
      <c r="H459" s="181" t="e">
        <f t="shared" si="39"/>
        <v>#N/A</v>
      </c>
      <c r="I459" s="172" t="e">
        <f t="shared" si="40"/>
        <v>#N/A</v>
      </c>
      <c r="J459" s="152" t="e">
        <f t="shared" si="41"/>
        <v>#N/A</v>
      </c>
    </row>
    <row r="460" spans="2:10" ht="15.75" thickBot="1" x14ac:dyDescent="0.3">
      <c r="B460" s="35"/>
      <c r="C460" s="36"/>
      <c r="D460" s="36"/>
      <c r="E460" s="94" t="e">
        <f t="shared" si="36"/>
        <v>#N/A</v>
      </c>
      <c r="F460" s="49" t="e">
        <f t="shared" si="37"/>
        <v>#N/A</v>
      </c>
      <c r="G460" s="175" t="e">
        <f t="shared" si="38"/>
        <v>#N/A</v>
      </c>
      <c r="H460" s="181" t="e">
        <f t="shared" si="39"/>
        <v>#N/A</v>
      </c>
      <c r="I460" s="172" t="e">
        <f t="shared" si="40"/>
        <v>#N/A</v>
      </c>
      <c r="J460" s="152" t="e">
        <f t="shared" si="41"/>
        <v>#N/A</v>
      </c>
    </row>
    <row r="461" spans="2:10" ht="15.75" thickBot="1" x14ac:dyDescent="0.3">
      <c r="B461" s="35"/>
      <c r="C461" s="36"/>
      <c r="D461" s="36"/>
      <c r="E461" s="94" t="e">
        <f t="shared" si="36"/>
        <v>#N/A</v>
      </c>
      <c r="F461" s="49" t="e">
        <f t="shared" si="37"/>
        <v>#N/A</v>
      </c>
      <c r="G461" s="175" t="e">
        <f t="shared" si="38"/>
        <v>#N/A</v>
      </c>
      <c r="H461" s="181" t="e">
        <f t="shared" si="39"/>
        <v>#N/A</v>
      </c>
      <c r="I461" s="172" t="e">
        <f t="shared" si="40"/>
        <v>#N/A</v>
      </c>
      <c r="J461" s="152" t="e">
        <f t="shared" si="41"/>
        <v>#N/A</v>
      </c>
    </row>
    <row r="462" spans="2:10" ht="15.75" thickBot="1" x14ac:dyDescent="0.3">
      <c r="B462" s="35"/>
      <c r="C462" s="36"/>
      <c r="D462" s="36"/>
      <c r="E462" s="94" t="e">
        <f t="shared" si="36"/>
        <v>#N/A</v>
      </c>
      <c r="F462" s="49" t="e">
        <f t="shared" si="37"/>
        <v>#N/A</v>
      </c>
      <c r="G462" s="175" t="e">
        <f t="shared" si="38"/>
        <v>#N/A</v>
      </c>
      <c r="H462" s="181" t="e">
        <f t="shared" si="39"/>
        <v>#N/A</v>
      </c>
      <c r="I462" s="172" t="e">
        <f t="shared" si="40"/>
        <v>#N/A</v>
      </c>
      <c r="J462" s="152" t="e">
        <f t="shared" si="41"/>
        <v>#N/A</v>
      </c>
    </row>
    <row r="463" spans="2:10" ht="15.75" thickBot="1" x14ac:dyDescent="0.3">
      <c r="B463" s="35"/>
      <c r="C463" s="36"/>
      <c r="D463" s="36"/>
      <c r="E463" s="94" t="e">
        <f t="shared" si="36"/>
        <v>#N/A</v>
      </c>
      <c r="F463" s="49" t="e">
        <f t="shared" si="37"/>
        <v>#N/A</v>
      </c>
      <c r="G463" s="175" t="e">
        <f t="shared" si="38"/>
        <v>#N/A</v>
      </c>
      <c r="H463" s="181" t="e">
        <f t="shared" si="39"/>
        <v>#N/A</v>
      </c>
      <c r="I463" s="172" t="e">
        <f t="shared" si="40"/>
        <v>#N/A</v>
      </c>
      <c r="J463" s="152" t="e">
        <f t="shared" si="41"/>
        <v>#N/A</v>
      </c>
    </row>
    <row r="464" spans="2:10" ht="15.75" thickBot="1" x14ac:dyDescent="0.3">
      <c r="B464" s="35"/>
      <c r="C464" s="36"/>
      <c r="D464" s="36"/>
      <c r="E464" s="94" t="e">
        <f t="shared" si="36"/>
        <v>#N/A</v>
      </c>
      <c r="F464" s="49" t="e">
        <f t="shared" si="37"/>
        <v>#N/A</v>
      </c>
      <c r="G464" s="175" t="e">
        <f t="shared" si="38"/>
        <v>#N/A</v>
      </c>
      <c r="H464" s="181" t="e">
        <f t="shared" si="39"/>
        <v>#N/A</v>
      </c>
      <c r="I464" s="172" t="e">
        <f t="shared" si="40"/>
        <v>#N/A</v>
      </c>
      <c r="J464" s="152" t="e">
        <f t="shared" si="41"/>
        <v>#N/A</v>
      </c>
    </row>
    <row r="465" spans="2:10" ht="15.75" thickBot="1" x14ac:dyDescent="0.3">
      <c r="B465" s="35"/>
      <c r="C465" s="36"/>
      <c r="D465" s="36"/>
      <c r="E465" s="94" t="e">
        <f t="shared" si="36"/>
        <v>#N/A</v>
      </c>
      <c r="F465" s="49" t="e">
        <f t="shared" si="37"/>
        <v>#N/A</v>
      </c>
      <c r="G465" s="175" t="e">
        <f t="shared" si="38"/>
        <v>#N/A</v>
      </c>
      <c r="H465" s="181" t="e">
        <f t="shared" si="39"/>
        <v>#N/A</v>
      </c>
      <c r="I465" s="172" t="e">
        <f t="shared" si="40"/>
        <v>#N/A</v>
      </c>
      <c r="J465" s="152" t="e">
        <f t="shared" si="41"/>
        <v>#N/A</v>
      </c>
    </row>
    <row r="466" spans="2:10" ht="15.75" thickBot="1" x14ac:dyDescent="0.3">
      <c r="B466" s="35"/>
      <c r="C466" s="36"/>
      <c r="D466" s="36"/>
      <c r="E466" s="94" t="e">
        <f t="shared" si="36"/>
        <v>#N/A</v>
      </c>
      <c r="F466" s="49" t="e">
        <f t="shared" si="37"/>
        <v>#N/A</v>
      </c>
      <c r="G466" s="175" t="e">
        <f t="shared" si="38"/>
        <v>#N/A</v>
      </c>
      <c r="H466" s="181" t="e">
        <f t="shared" si="39"/>
        <v>#N/A</v>
      </c>
      <c r="I466" s="172" t="e">
        <f t="shared" si="40"/>
        <v>#N/A</v>
      </c>
      <c r="J466" s="152" t="e">
        <f t="shared" si="41"/>
        <v>#N/A</v>
      </c>
    </row>
    <row r="467" spans="2:10" ht="15.75" thickBot="1" x14ac:dyDescent="0.3">
      <c r="B467" s="35"/>
      <c r="C467" s="36"/>
      <c r="D467" s="36"/>
      <c r="E467" s="94" t="e">
        <f t="shared" si="36"/>
        <v>#N/A</v>
      </c>
      <c r="F467" s="49" t="e">
        <f t="shared" si="37"/>
        <v>#N/A</v>
      </c>
      <c r="G467" s="175" t="e">
        <f t="shared" si="38"/>
        <v>#N/A</v>
      </c>
      <c r="H467" s="181" t="e">
        <f t="shared" si="39"/>
        <v>#N/A</v>
      </c>
      <c r="I467" s="172" t="e">
        <f t="shared" si="40"/>
        <v>#N/A</v>
      </c>
      <c r="J467" s="152" t="e">
        <f t="shared" si="41"/>
        <v>#N/A</v>
      </c>
    </row>
    <row r="468" spans="2:10" ht="15.75" thickBot="1" x14ac:dyDescent="0.3">
      <c r="B468" s="35"/>
      <c r="C468" s="36"/>
      <c r="D468" s="36"/>
      <c r="E468" s="94" t="e">
        <f t="shared" si="36"/>
        <v>#N/A</v>
      </c>
      <c r="F468" s="49" t="e">
        <f t="shared" si="37"/>
        <v>#N/A</v>
      </c>
      <c r="G468" s="175" t="e">
        <f t="shared" si="38"/>
        <v>#N/A</v>
      </c>
      <c r="H468" s="181" t="e">
        <f t="shared" si="39"/>
        <v>#N/A</v>
      </c>
      <c r="I468" s="172" t="e">
        <f t="shared" si="40"/>
        <v>#N/A</v>
      </c>
      <c r="J468" s="152" t="e">
        <f t="shared" si="41"/>
        <v>#N/A</v>
      </c>
    </row>
    <row r="469" spans="2:10" ht="15.75" thickBot="1" x14ac:dyDescent="0.3">
      <c r="B469" s="35"/>
      <c r="C469" s="36"/>
      <c r="D469" s="36"/>
      <c r="E469" s="94" t="e">
        <f t="shared" si="36"/>
        <v>#N/A</v>
      </c>
      <c r="F469" s="49" t="e">
        <f t="shared" si="37"/>
        <v>#N/A</v>
      </c>
      <c r="G469" s="175" t="e">
        <f t="shared" si="38"/>
        <v>#N/A</v>
      </c>
      <c r="H469" s="181" t="e">
        <f t="shared" si="39"/>
        <v>#N/A</v>
      </c>
      <c r="I469" s="172" t="e">
        <f t="shared" si="40"/>
        <v>#N/A</v>
      </c>
      <c r="J469" s="152" t="e">
        <f t="shared" si="41"/>
        <v>#N/A</v>
      </c>
    </row>
    <row r="470" spans="2:10" ht="15.75" thickBot="1" x14ac:dyDescent="0.3">
      <c r="B470" s="35"/>
      <c r="C470" s="36"/>
      <c r="D470" s="36"/>
      <c r="E470" s="94" t="e">
        <f t="shared" si="36"/>
        <v>#N/A</v>
      </c>
      <c r="F470" s="49" t="e">
        <f t="shared" si="37"/>
        <v>#N/A</v>
      </c>
      <c r="G470" s="175" t="e">
        <f t="shared" si="38"/>
        <v>#N/A</v>
      </c>
      <c r="H470" s="181" t="e">
        <f t="shared" si="39"/>
        <v>#N/A</v>
      </c>
      <c r="I470" s="172" t="e">
        <f t="shared" si="40"/>
        <v>#N/A</v>
      </c>
      <c r="J470" s="152" t="e">
        <f t="shared" si="41"/>
        <v>#N/A</v>
      </c>
    </row>
    <row r="471" spans="2:10" ht="15.75" thickBot="1" x14ac:dyDescent="0.3">
      <c r="B471" s="35"/>
      <c r="C471" s="36"/>
      <c r="D471" s="36"/>
      <c r="E471" s="94" t="e">
        <f t="shared" si="36"/>
        <v>#N/A</v>
      </c>
      <c r="F471" s="49" t="e">
        <f t="shared" si="37"/>
        <v>#N/A</v>
      </c>
      <c r="G471" s="175" t="e">
        <f t="shared" si="38"/>
        <v>#N/A</v>
      </c>
      <c r="H471" s="181" t="e">
        <f t="shared" si="39"/>
        <v>#N/A</v>
      </c>
      <c r="I471" s="172" t="e">
        <f t="shared" si="40"/>
        <v>#N/A</v>
      </c>
      <c r="J471" s="152" t="e">
        <f t="shared" si="41"/>
        <v>#N/A</v>
      </c>
    </row>
    <row r="472" spans="2:10" ht="15.75" thickBot="1" x14ac:dyDescent="0.3">
      <c r="B472" s="35"/>
      <c r="C472" s="36"/>
      <c r="D472" s="36"/>
      <c r="E472" s="94" t="e">
        <f t="shared" si="36"/>
        <v>#N/A</v>
      </c>
      <c r="F472" s="49" t="e">
        <f t="shared" si="37"/>
        <v>#N/A</v>
      </c>
      <c r="G472" s="175" t="e">
        <f t="shared" si="38"/>
        <v>#N/A</v>
      </c>
      <c r="H472" s="181" t="e">
        <f t="shared" si="39"/>
        <v>#N/A</v>
      </c>
      <c r="I472" s="172" t="e">
        <f t="shared" si="40"/>
        <v>#N/A</v>
      </c>
      <c r="J472" s="152" t="e">
        <f t="shared" si="41"/>
        <v>#N/A</v>
      </c>
    </row>
    <row r="473" spans="2:10" ht="15.75" thickBot="1" x14ac:dyDescent="0.3">
      <c r="B473" s="35"/>
      <c r="C473" s="36"/>
      <c r="D473" s="36"/>
      <c r="E473" s="94" t="e">
        <f t="shared" si="36"/>
        <v>#N/A</v>
      </c>
      <c r="F473" s="49" t="e">
        <f t="shared" si="37"/>
        <v>#N/A</v>
      </c>
      <c r="G473" s="175" t="e">
        <f t="shared" si="38"/>
        <v>#N/A</v>
      </c>
      <c r="H473" s="181" t="e">
        <f t="shared" si="39"/>
        <v>#N/A</v>
      </c>
      <c r="I473" s="172" t="e">
        <f t="shared" si="40"/>
        <v>#N/A</v>
      </c>
      <c r="J473" s="152" t="e">
        <f t="shared" si="41"/>
        <v>#N/A</v>
      </c>
    </row>
    <row r="474" spans="2:10" ht="15.75" thickBot="1" x14ac:dyDescent="0.3">
      <c r="B474" s="35"/>
      <c r="C474" s="36"/>
      <c r="D474" s="36"/>
      <c r="E474" s="94" t="e">
        <f t="shared" si="36"/>
        <v>#N/A</v>
      </c>
      <c r="F474" s="49" t="e">
        <f t="shared" si="37"/>
        <v>#N/A</v>
      </c>
      <c r="G474" s="175" t="e">
        <f t="shared" si="38"/>
        <v>#N/A</v>
      </c>
      <c r="H474" s="181" t="e">
        <f t="shared" si="39"/>
        <v>#N/A</v>
      </c>
      <c r="I474" s="172" t="e">
        <f t="shared" si="40"/>
        <v>#N/A</v>
      </c>
      <c r="J474" s="152" t="e">
        <f t="shared" si="41"/>
        <v>#N/A</v>
      </c>
    </row>
    <row r="475" spans="2:10" ht="15.75" thickBot="1" x14ac:dyDescent="0.3">
      <c r="B475" s="35"/>
      <c r="C475" s="36"/>
      <c r="D475" s="36"/>
      <c r="E475" s="94" t="e">
        <f t="shared" ref="E475:E538" si="42">VLOOKUP(D475,$D$17:$J$22,2,FALSE)</f>
        <v>#N/A</v>
      </c>
      <c r="F475" s="49" t="e">
        <f t="shared" ref="F475:F538" si="43">VLOOKUP(D475,$D$17:$J$22,3,FALSE)</f>
        <v>#N/A</v>
      </c>
      <c r="G475" s="175" t="e">
        <f t="shared" ref="G475:G538" si="44">VLOOKUP(D475,$D$17:$J$22,4,FALSE)</f>
        <v>#N/A</v>
      </c>
      <c r="H475" s="181" t="e">
        <f t="shared" ref="H475:H538" si="45">VLOOKUP(D475,$D$17:$J$22,5,FALSE)</f>
        <v>#N/A</v>
      </c>
      <c r="I475" s="172" t="e">
        <f t="shared" ref="I475:I538" si="46">VLOOKUP(D475,$D$17:$J$22,6,FALSE)</f>
        <v>#N/A</v>
      </c>
      <c r="J475" s="152" t="e">
        <f t="shared" ref="J475:J538" si="47">VLOOKUP(D475,$D$17:$J$22,7,FALSE)</f>
        <v>#N/A</v>
      </c>
    </row>
    <row r="476" spans="2:10" ht="15.75" thickBot="1" x14ac:dyDescent="0.3">
      <c r="B476" s="35"/>
      <c r="C476" s="36"/>
      <c r="D476" s="36"/>
      <c r="E476" s="94" t="e">
        <f t="shared" si="42"/>
        <v>#N/A</v>
      </c>
      <c r="F476" s="49" t="e">
        <f t="shared" si="43"/>
        <v>#N/A</v>
      </c>
      <c r="G476" s="175" t="e">
        <f t="shared" si="44"/>
        <v>#N/A</v>
      </c>
      <c r="H476" s="181" t="e">
        <f t="shared" si="45"/>
        <v>#N/A</v>
      </c>
      <c r="I476" s="172" t="e">
        <f t="shared" si="46"/>
        <v>#N/A</v>
      </c>
      <c r="J476" s="152" t="e">
        <f t="shared" si="47"/>
        <v>#N/A</v>
      </c>
    </row>
    <row r="477" spans="2:10" ht="15.75" thickBot="1" x14ac:dyDescent="0.3">
      <c r="B477" s="35"/>
      <c r="C477" s="36"/>
      <c r="D477" s="36"/>
      <c r="E477" s="94" t="e">
        <f t="shared" si="42"/>
        <v>#N/A</v>
      </c>
      <c r="F477" s="49" t="e">
        <f t="shared" si="43"/>
        <v>#N/A</v>
      </c>
      <c r="G477" s="175" t="e">
        <f t="shared" si="44"/>
        <v>#N/A</v>
      </c>
      <c r="H477" s="181" t="e">
        <f t="shared" si="45"/>
        <v>#N/A</v>
      </c>
      <c r="I477" s="172" t="e">
        <f t="shared" si="46"/>
        <v>#N/A</v>
      </c>
      <c r="J477" s="152" t="e">
        <f t="shared" si="47"/>
        <v>#N/A</v>
      </c>
    </row>
    <row r="478" spans="2:10" ht="15.75" thickBot="1" x14ac:dyDescent="0.3">
      <c r="B478" s="35"/>
      <c r="C478" s="36"/>
      <c r="D478" s="36"/>
      <c r="E478" s="94" t="e">
        <f t="shared" si="42"/>
        <v>#N/A</v>
      </c>
      <c r="F478" s="49" t="e">
        <f t="shared" si="43"/>
        <v>#N/A</v>
      </c>
      <c r="G478" s="175" t="e">
        <f t="shared" si="44"/>
        <v>#N/A</v>
      </c>
      <c r="H478" s="181" t="e">
        <f t="shared" si="45"/>
        <v>#N/A</v>
      </c>
      <c r="I478" s="172" t="e">
        <f t="shared" si="46"/>
        <v>#N/A</v>
      </c>
      <c r="J478" s="152" t="e">
        <f t="shared" si="47"/>
        <v>#N/A</v>
      </c>
    </row>
    <row r="479" spans="2:10" ht="15.75" thickBot="1" x14ac:dyDescent="0.3">
      <c r="B479" s="35"/>
      <c r="C479" s="36"/>
      <c r="D479" s="36"/>
      <c r="E479" s="94" t="e">
        <f t="shared" si="42"/>
        <v>#N/A</v>
      </c>
      <c r="F479" s="49" t="e">
        <f t="shared" si="43"/>
        <v>#N/A</v>
      </c>
      <c r="G479" s="175" t="e">
        <f t="shared" si="44"/>
        <v>#N/A</v>
      </c>
      <c r="H479" s="181" t="e">
        <f t="shared" si="45"/>
        <v>#N/A</v>
      </c>
      <c r="I479" s="172" t="e">
        <f t="shared" si="46"/>
        <v>#N/A</v>
      </c>
      <c r="J479" s="152" t="e">
        <f t="shared" si="47"/>
        <v>#N/A</v>
      </c>
    </row>
    <row r="480" spans="2:10" ht="15.75" thickBot="1" x14ac:dyDescent="0.3">
      <c r="B480" s="35"/>
      <c r="C480" s="36"/>
      <c r="D480" s="36"/>
      <c r="E480" s="94" t="e">
        <f t="shared" si="42"/>
        <v>#N/A</v>
      </c>
      <c r="F480" s="49" t="e">
        <f t="shared" si="43"/>
        <v>#N/A</v>
      </c>
      <c r="G480" s="175" t="e">
        <f t="shared" si="44"/>
        <v>#N/A</v>
      </c>
      <c r="H480" s="181" t="e">
        <f t="shared" si="45"/>
        <v>#N/A</v>
      </c>
      <c r="I480" s="172" t="e">
        <f t="shared" si="46"/>
        <v>#N/A</v>
      </c>
      <c r="J480" s="152" t="e">
        <f t="shared" si="47"/>
        <v>#N/A</v>
      </c>
    </row>
    <row r="481" spans="2:10" ht="15.75" thickBot="1" x14ac:dyDescent="0.3">
      <c r="B481" s="35"/>
      <c r="C481" s="36"/>
      <c r="D481" s="36"/>
      <c r="E481" s="94" t="e">
        <f t="shared" si="42"/>
        <v>#N/A</v>
      </c>
      <c r="F481" s="49" t="e">
        <f t="shared" si="43"/>
        <v>#N/A</v>
      </c>
      <c r="G481" s="175" t="e">
        <f t="shared" si="44"/>
        <v>#N/A</v>
      </c>
      <c r="H481" s="181" t="e">
        <f t="shared" si="45"/>
        <v>#N/A</v>
      </c>
      <c r="I481" s="172" t="e">
        <f t="shared" si="46"/>
        <v>#N/A</v>
      </c>
      <c r="J481" s="152" t="e">
        <f t="shared" si="47"/>
        <v>#N/A</v>
      </c>
    </row>
    <row r="482" spans="2:10" ht="15.75" thickBot="1" x14ac:dyDescent="0.3">
      <c r="B482" s="35"/>
      <c r="C482" s="36"/>
      <c r="D482" s="36"/>
      <c r="E482" s="94" t="e">
        <f t="shared" si="42"/>
        <v>#N/A</v>
      </c>
      <c r="F482" s="49" t="e">
        <f t="shared" si="43"/>
        <v>#N/A</v>
      </c>
      <c r="G482" s="175" t="e">
        <f t="shared" si="44"/>
        <v>#N/A</v>
      </c>
      <c r="H482" s="181" t="e">
        <f t="shared" si="45"/>
        <v>#N/A</v>
      </c>
      <c r="I482" s="172" t="e">
        <f t="shared" si="46"/>
        <v>#N/A</v>
      </c>
      <c r="J482" s="152" t="e">
        <f t="shared" si="47"/>
        <v>#N/A</v>
      </c>
    </row>
    <row r="483" spans="2:10" ht="15.75" thickBot="1" x14ac:dyDescent="0.3">
      <c r="B483" s="35"/>
      <c r="C483" s="36"/>
      <c r="D483" s="36"/>
      <c r="E483" s="94" t="e">
        <f t="shared" si="42"/>
        <v>#N/A</v>
      </c>
      <c r="F483" s="49" t="e">
        <f t="shared" si="43"/>
        <v>#N/A</v>
      </c>
      <c r="G483" s="175" t="e">
        <f t="shared" si="44"/>
        <v>#N/A</v>
      </c>
      <c r="H483" s="181" t="e">
        <f t="shared" si="45"/>
        <v>#N/A</v>
      </c>
      <c r="I483" s="172" t="e">
        <f t="shared" si="46"/>
        <v>#N/A</v>
      </c>
      <c r="J483" s="152" t="e">
        <f t="shared" si="47"/>
        <v>#N/A</v>
      </c>
    </row>
    <row r="484" spans="2:10" ht="15.75" thickBot="1" x14ac:dyDescent="0.3">
      <c r="B484" s="35"/>
      <c r="C484" s="36"/>
      <c r="D484" s="36"/>
      <c r="E484" s="94" t="e">
        <f t="shared" si="42"/>
        <v>#N/A</v>
      </c>
      <c r="F484" s="49" t="e">
        <f t="shared" si="43"/>
        <v>#N/A</v>
      </c>
      <c r="G484" s="175" t="e">
        <f t="shared" si="44"/>
        <v>#N/A</v>
      </c>
      <c r="H484" s="181" t="e">
        <f t="shared" si="45"/>
        <v>#N/A</v>
      </c>
      <c r="I484" s="172" t="e">
        <f t="shared" si="46"/>
        <v>#N/A</v>
      </c>
      <c r="J484" s="152" t="e">
        <f t="shared" si="47"/>
        <v>#N/A</v>
      </c>
    </row>
    <row r="485" spans="2:10" ht="15.75" thickBot="1" x14ac:dyDescent="0.3">
      <c r="B485" s="35"/>
      <c r="C485" s="36"/>
      <c r="D485" s="36"/>
      <c r="E485" s="94" t="e">
        <f t="shared" si="42"/>
        <v>#N/A</v>
      </c>
      <c r="F485" s="49" t="e">
        <f t="shared" si="43"/>
        <v>#N/A</v>
      </c>
      <c r="G485" s="175" t="e">
        <f t="shared" si="44"/>
        <v>#N/A</v>
      </c>
      <c r="H485" s="181" t="e">
        <f t="shared" si="45"/>
        <v>#N/A</v>
      </c>
      <c r="I485" s="172" t="e">
        <f t="shared" si="46"/>
        <v>#N/A</v>
      </c>
      <c r="J485" s="152" t="e">
        <f t="shared" si="47"/>
        <v>#N/A</v>
      </c>
    </row>
    <row r="486" spans="2:10" ht="15.75" thickBot="1" x14ac:dyDescent="0.3">
      <c r="B486" s="35"/>
      <c r="C486" s="36"/>
      <c r="D486" s="36"/>
      <c r="E486" s="94" t="e">
        <f t="shared" si="42"/>
        <v>#N/A</v>
      </c>
      <c r="F486" s="49" t="e">
        <f t="shared" si="43"/>
        <v>#N/A</v>
      </c>
      <c r="G486" s="175" t="e">
        <f t="shared" si="44"/>
        <v>#N/A</v>
      </c>
      <c r="H486" s="181" t="e">
        <f t="shared" si="45"/>
        <v>#N/A</v>
      </c>
      <c r="I486" s="172" t="e">
        <f t="shared" si="46"/>
        <v>#N/A</v>
      </c>
      <c r="J486" s="152" t="e">
        <f t="shared" si="47"/>
        <v>#N/A</v>
      </c>
    </row>
    <row r="487" spans="2:10" ht="15.75" thickBot="1" x14ac:dyDescent="0.3">
      <c r="B487" s="35"/>
      <c r="C487" s="36"/>
      <c r="D487" s="36"/>
      <c r="E487" s="94" t="e">
        <f t="shared" si="42"/>
        <v>#N/A</v>
      </c>
      <c r="F487" s="49" t="e">
        <f t="shared" si="43"/>
        <v>#N/A</v>
      </c>
      <c r="G487" s="175" t="e">
        <f t="shared" si="44"/>
        <v>#N/A</v>
      </c>
      <c r="H487" s="181" t="e">
        <f t="shared" si="45"/>
        <v>#N/A</v>
      </c>
      <c r="I487" s="172" t="e">
        <f t="shared" si="46"/>
        <v>#N/A</v>
      </c>
      <c r="J487" s="152" t="e">
        <f t="shared" si="47"/>
        <v>#N/A</v>
      </c>
    </row>
    <row r="488" spans="2:10" ht="15.75" thickBot="1" x14ac:dyDescent="0.3">
      <c r="B488" s="35"/>
      <c r="C488" s="36"/>
      <c r="D488" s="36"/>
      <c r="E488" s="94" t="e">
        <f t="shared" si="42"/>
        <v>#N/A</v>
      </c>
      <c r="F488" s="49" t="e">
        <f t="shared" si="43"/>
        <v>#N/A</v>
      </c>
      <c r="G488" s="175" t="e">
        <f t="shared" si="44"/>
        <v>#N/A</v>
      </c>
      <c r="H488" s="181" t="e">
        <f t="shared" si="45"/>
        <v>#N/A</v>
      </c>
      <c r="I488" s="172" t="e">
        <f t="shared" si="46"/>
        <v>#N/A</v>
      </c>
      <c r="J488" s="152" t="e">
        <f t="shared" si="47"/>
        <v>#N/A</v>
      </c>
    </row>
    <row r="489" spans="2:10" ht="15.75" thickBot="1" x14ac:dyDescent="0.3">
      <c r="B489" s="35"/>
      <c r="C489" s="36"/>
      <c r="D489" s="36"/>
      <c r="E489" s="94" t="e">
        <f t="shared" si="42"/>
        <v>#N/A</v>
      </c>
      <c r="F489" s="49" t="e">
        <f t="shared" si="43"/>
        <v>#N/A</v>
      </c>
      <c r="G489" s="175" t="e">
        <f t="shared" si="44"/>
        <v>#N/A</v>
      </c>
      <c r="H489" s="181" t="e">
        <f t="shared" si="45"/>
        <v>#N/A</v>
      </c>
      <c r="I489" s="172" t="e">
        <f t="shared" si="46"/>
        <v>#N/A</v>
      </c>
      <c r="J489" s="152" t="e">
        <f t="shared" si="47"/>
        <v>#N/A</v>
      </c>
    </row>
    <row r="490" spans="2:10" ht="15.75" thickBot="1" x14ac:dyDescent="0.3">
      <c r="B490" s="35"/>
      <c r="C490" s="36"/>
      <c r="D490" s="36"/>
      <c r="E490" s="94" t="e">
        <f t="shared" si="42"/>
        <v>#N/A</v>
      </c>
      <c r="F490" s="49" t="e">
        <f t="shared" si="43"/>
        <v>#N/A</v>
      </c>
      <c r="G490" s="175" t="e">
        <f t="shared" si="44"/>
        <v>#N/A</v>
      </c>
      <c r="H490" s="181" t="e">
        <f t="shared" si="45"/>
        <v>#N/A</v>
      </c>
      <c r="I490" s="172" t="e">
        <f t="shared" si="46"/>
        <v>#N/A</v>
      </c>
      <c r="J490" s="152" t="e">
        <f t="shared" si="47"/>
        <v>#N/A</v>
      </c>
    </row>
    <row r="491" spans="2:10" ht="15.75" thickBot="1" x14ac:dyDescent="0.3">
      <c r="B491" s="35"/>
      <c r="C491" s="36"/>
      <c r="D491" s="36"/>
      <c r="E491" s="94" t="e">
        <f t="shared" si="42"/>
        <v>#N/A</v>
      </c>
      <c r="F491" s="49" t="e">
        <f t="shared" si="43"/>
        <v>#N/A</v>
      </c>
      <c r="G491" s="175" t="e">
        <f t="shared" si="44"/>
        <v>#N/A</v>
      </c>
      <c r="H491" s="181" t="e">
        <f t="shared" si="45"/>
        <v>#N/A</v>
      </c>
      <c r="I491" s="172" t="e">
        <f t="shared" si="46"/>
        <v>#N/A</v>
      </c>
      <c r="J491" s="152" t="e">
        <f t="shared" si="47"/>
        <v>#N/A</v>
      </c>
    </row>
    <row r="492" spans="2:10" ht="15.75" thickBot="1" x14ac:dyDescent="0.3">
      <c r="B492" s="35"/>
      <c r="C492" s="36"/>
      <c r="D492" s="36"/>
      <c r="E492" s="94" t="e">
        <f t="shared" si="42"/>
        <v>#N/A</v>
      </c>
      <c r="F492" s="49" t="e">
        <f t="shared" si="43"/>
        <v>#N/A</v>
      </c>
      <c r="G492" s="175" t="e">
        <f t="shared" si="44"/>
        <v>#N/A</v>
      </c>
      <c r="H492" s="181" t="e">
        <f t="shared" si="45"/>
        <v>#N/A</v>
      </c>
      <c r="I492" s="172" t="e">
        <f t="shared" si="46"/>
        <v>#N/A</v>
      </c>
      <c r="J492" s="152" t="e">
        <f t="shared" si="47"/>
        <v>#N/A</v>
      </c>
    </row>
    <row r="493" spans="2:10" ht="15.75" thickBot="1" x14ac:dyDescent="0.3">
      <c r="B493" s="35"/>
      <c r="C493" s="36"/>
      <c r="D493" s="36"/>
      <c r="E493" s="94" t="e">
        <f t="shared" si="42"/>
        <v>#N/A</v>
      </c>
      <c r="F493" s="49" t="e">
        <f t="shared" si="43"/>
        <v>#N/A</v>
      </c>
      <c r="G493" s="175" t="e">
        <f t="shared" si="44"/>
        <v>#N/A</v>
      </c>
      <c r="H493" s="181" t="e">
        <f t="shared" si="45"/>
        <v>#N/A</v>
      </c>
      <c r="I493" s="172" t="e">
        <f t="shared" si="46"/>
        <v>#N/A</v>
      </c>
      <c r="J493" s="152" t="e">
        <f t="shared" si="47"/>
        <v>#N/A</v>
      </c>
    </row>
    <row r="494" spans="2:10" ht="15.75" thickBot="1" x14ac:dyDescent="0.3">
      <c r="B494" s="35"/>
      <c r="C494" s="36"/>
      <c r="D494" s="36"/>
      <c r="E494" s="94" t="e">
        <f t="shared" si="42"/>
        <v>#N/A</v>
      </c>
      <c r="F494" s="49" t="e">
        <f t="shared" si="43"/>
        <v>#N/A</v>
      </c>
      <c r="G494" s="175" t="e">
        <f t="shared" si="44"/>
        <v>#N/A</v>
      </c>
      <c r="H494" s="181" t="e">
        <f t="shared" si="45"/>
        <v>#N/A</v>
      </c>
      <c r="I494" s="172" t="e">
        <f t="shared" si="46"/>
        <v>#N/A</v>
      </c>
      <c r="J494" s="152" t="e">
        <f t="shared" si="47"/>
        <v>#N/A</v>
      </c>
    </row>
    <row r="495" spans="2:10" ht="15.75" thickBot="1" x14ac:dyDescent="0.3">
      <c r="B495" s="35"/>
      <c r="C495" s="36"/>
      <c r="D495" s="36"/>
      <c r="E495" s="94" t="e">
        <f t="shared" si="42"/>
        <v>#N/A</v>
      </c>
      <c r="F495" s="49" t="e">
        <f t="shared" si="43"/>
        <v>#N/A</v>
      </c>
      <c r="G495" s="175" t="e">
        <f t="shared" si="44"/>
        <v>#N/A</v>
      </c>
      <c r="H495" s="181" t="e">
        <f t="shared" si="45"/>
        <v>#N/A</v>
      </c>
      <c r="I495" s="172" t="e">
        <f t="shared" si="46"/>
        <v>#N/A</v>
      </c>
      <c r="J495" s="152" t="e">
        <f t="shared" si="47"/>
        <v>#N/A</v>
      </c>
    </row>
    <row r="496" spans="2:10" ht="15.75" thickBot="1" x14ac:dyDescent="0.3">
      <c r="B496" s="35"/>
      <c r="C496" s="36"/>
      <c r="D496" s="36"/>
      <c r="E496" s="94" t="e">
        <f t="shared" si="42"/>
        <v>#N/A</v>
      </c>
      <c r="F496" s="49" t="e">
        <f t="shared" si="43"/>
        <v>#N/A</v>
      </c>
      <c r="G496" s="175" t="e">
        <f t="shared" si="44"/>
        <v>#N/A</v>
      </c>
      <c r="H496" s="181" t="e">
        <f t="shared" si="45"/>
        <v>#N/A</v>
      </c>
      <c r="I496" s="172" t="e">
        <f t="shared" si="46"/>
        <v>#N/A</v>
      </c>
      <c r="J496" s="152" t="e">
        <f t="shared" si="47"/>
        <v>#N/A</v>
      </c>
    </row>
    <row r="497" spans="2:10" ht="15.75" thickBot="1" x14ac:dyDescent="0.3">
      <c r="B497" s="35"/>
      <c r="C497" s="36"/>
      <c r="D497" s="36"/>
      <c r="E497" s="94" t="e">
        <f t="shared" si="42"/>
        <v>#N/A</v>
      </c>
      <c r="F497" s="49" t="e">
        <f t="shared" si="43"/>
        <v>#N/A</v>
      </c>
      <c r="G497" s="175" t="e">
        <f t="shared" si="44"/>
        <v>#N/A</v>
      </c>
      <c r="H497" s="181" t="e">
        <f t="shared" si="45"/>
        <v>#N/A</v>
      </c>
      <c r="I497" s="172" t="e">
        <f t="shared" si="46"/>
        <v>#N/A</v>
      </c>
      <c r="J497" s="152" t="e">
        <f t="shared" si="47"/>
        <v>#N/A</v>
      </c>
    </row>
    <row r="498" spans="2:10" ht="15.75" thickBot="1" x14ac:dyDescent="0.3">
      <c r="B498" s="35"/>
      <c r="C498" s="36"/>
      <c r="D498" s="36"/>
      <c r="E498" s="94" t="e">
        <f t="shared" si="42"/>
        <v>#N/A</v>
      </c>
      <c r="F498" s="49" t="e">
        <f t="shared" si="43"/>
        <v>#N/A</v>
      </c>
      <c r="G498" s="175" t="e">
        <f t="shared" si="44"/>
        <v>#N/A</v>
      </c>
      <c r="H498" s="181" t="e">
        <f t="shared" si="45"/>
        <v>#N/A</v>
      </c>
      <c r="I498" s="172" t="e">
        <f t="shared" si="46"/>
        <v>#N/A</v>
      </c>
      <c r="J498" s="152" t="e">
        <f t="shared" si="47"/>
        <v>#N/A</v>
      </c>
    </row>
    <row r="499" spans="2:10" ht="15.75" thickBot="1" x14ac:dyDescent="0.3">
      <c r="B499" s="35"/>
      <c r="C499" s="36"/>
      <c r="D499" s="36"/>
      <c r="E499" s="94" t="e">
        <f t="shared" si="42"/>
        <v>#N/A</v>
      </c>
      <c r="F499" s="49" t="e">
        <f t="shared" si="43"/>
        <v>#N/A</v>
      </c>
      <c r="G499" s="175" t="e">
        <f t="shared" si="44"/>
        <v>#N/A</v>
      </c>
      <c r="H499" s="181" t="e">
        <f t="shared" si="45"/>
        <v>#N/A</v>
      </c>
      <c r="I499" s="172" t="e">
        <f t="shared" si="46"/>
        <v>#N/A</v>
      </c>
      <c r="J499" s="152" t="e">
        <f t="shared" si="47"/>
        <v>#N/A</v>
      </c>
    </row>
    <row r="500" spans="2:10" ht="15.75" thickBot="1" x14ac:dyDescent="0.3">
      <c r="B500" s="35"/>
      <c r="C500" s="36"/>
      <c r="D500" s="36"/>
      <c r="E500" s="94" t="e">
        <f t="shared" si="42"/>
        <v>#N/A</v>
      </c>
      <c r="F500" s="49" t="e">
        <f t="shared" si="43"/>
        <v>#N/A</v>
      </c>
      <c r="G500" s="175" t="e">
        <f t="shared" si="44"/>
        <v>#N/A</v>
      </c>
      <c r="H500" s="181" t="e">
        <f t="shared" si="45"/>
        <v>#N/A</v>
      </c>
      <c r="I500" s="172" t="e">
        <f t="shared" si="46"/>
        <v>#N/A</v>
      </c>
      <c r="J500" s="152" t="e">
        <f t="shared" si="47"/>
        <v>#N/A</v>
      </c>
    </row>
    <row r="501" spans="2:10" ht="15.75" thickBot="1" x14ac:dyDescent="0.3">
      <c r="B501" s="35"/>
      <c r="C501" s="36"/>
      <c r="D501" s="36"/>
      <c r="E501" s="94" t="e">
        <f t="shared" si="42"/>
        <v>#N/A</v>
      </c>
      <c r="F501" s="49" t="e">
        <f t="shared" si="43"/>
        <v>#N/A</v>
      </c>
      <c r="G501" s="175" t="e">
        <f t="shared" si="44"/>
        <v>#N/A</v>
      </c>
      <c r="H501" s="181" t="e">
        <f t="shared" si="45"/>
        <v>#N/A</v>
      </c>
      <c r="I501" s="172" t="e">
        <f t="shared" si="46"/>
        <v>#N/A</v>
      </c>
      <c r="J501" s="152" t="e">
        <f t="shared" si="47"/>
        <v>#N/A</v>
      </c>
    </row>
    <row r="502" spans="2:10" ht="15.75" thickBot="1" x14ac:dyDescent="0.3">
      <c r="B502" s="35"/>
      <c r="C502" s="36"/>
      <c r="D502" s="36"/>
      <c r="E502" s="94" t="e">
        <f t="shared" si="42"/>
        <v>#N/A</v>
      </c>
      <c r="F502" s="49" t="e">
        <f t="shared" si="43"/>
        <v>#N/A</v>
      </c>
      <c r="G502" s="175" t="e">
        <f t="shared" si="44"/>
        <v>#N/A</v>
      </c>
      <c r="H502" s="181" t="e">
        <f t="shared" si="45"/>
        <v>#N/A</v>
      </c>
      <c r="I502" s="172" t="e">
        <f t="shared" si="46"/>
        <v>#N/A</v>
      </c>
      <c r="J502" s="152" t="e">
        <f t="shared" si="47"/>
        <v>#N/A</v>
      </c>
    </row>
    <row r="503" spans="2:10" ht="15.75" thickBot="1" x14ac:dyDescent="0.3">
      <c r="B503" s="35"/>
      <c r="C503" s="36"/>
      <c r="D503" s="36"/>
      <c r="E503" s="94" t="e">
        <f t="shared" si="42"/>
        <v>#N/A</v>
      </c>
      <c r="F503" s="49" t="e">
        <f t="shared" si="43"/>
        <v>#N/A</v>
      </c>
      <c r="G503" s="175" t="e">
        <f t="shared" si="44"/>
        <v>#N/A</v>
      </c>
      <c r="H503" s="181" t="e">
        <f t="shared" si="45"/>
        <v>#N/A</v>
      </c>
      <c r="I503" s="172" t="e">
        <f t="shared" si="46"/>
        <v>#N/A</v>
      </c>
      <c r="J503" s="152" t="e">
        <f t="shared" si="47"/>
        <v>#N/A</v>
      </c>
    </row>
    <row r="504" spans="2:10" ht="15.75" thickBot="1" x14ac:dyDescent="0.3">
      <c r="B504" s="35"/>
      <c r="C504" s="36"/>
      <c r="D504" s="36"/>
      <c r="E504" s="94" t="e">
        <f t="shared" si="42"/>
        <v>#N/A</v>
      </c>
      <c r="F504" s="49" t="e">
        <f t="shared" si="43"/>
        <v>#N/A</v>
      </c>
      <c r="G504" s="175" t="e">
        <f t="shared" si="44"/>
        <v>#N/A</v>
      </c>
      <c r="H504" s="181" t="e">
        <f t="shared" si="45"/>
        <v>#N/A</v>
      </c>
      <c r="I504" s="172" t="e">
        <f t="shared" si="46"/>
        <v>#N/A</v>
      </c>
      <c r="J504" s="152" t="e">
        <f t="shared" si="47"/>
        <v>#N/A</v>
      </c>
    </row>
    <row r="505" spans="2:10" ht="15.75" thickBot="1" x14ac:dyDescent="0.3">
      <c r="B505" s="35"/>
      <c r="C505" s="36"/>
      <c r="D505" s="36"/>
      <c r="E505" s="94" t="e">
        <f t="shared" si="42"/>
        <v>#N/A</v>
      </c>
      <c r="F505" s="49" t="e">
        <f t="shared" si="43"/>
        <v>#N/A</v>
      </c>
      <c r="G505" s="175" t="e">
        <f t="shared" si="44"/>
        <v>#N/A</v>
      </c>
      <c r="H505" s="181" t="e">
        <f t="shared" si="45"/>
        <v>#N/A</v>
      </c>
      <c r="I505" s="172" t="e">
        <f t="shared" si="46"/>
        <v>#N/A</v>
      </c>
      <c r="J505" s="152" t="e">
        <f t="shared" si="47"/>
        <v>#N/A</v>
      </c>
    </row>
    <row r="506" spans="2:10" ht="15.75" thickBot="1" x14ac:dyDescent="0.3">
      <c r="B506" s="35"/>
      <c r="C506" s="36"/>
      <c r="D506" s="36"/>
      <c r="E506" s="94" t="e">
        <f t="shared" si="42"/>
        <v>#N/A</v>
      </c>
      <c r="F506" s="49" t="e">
        <f t="shared" si="43"/>
        <v>#N/A</v>
      </c>
      <c r="G506" s="175" t="e">
        <f t="shared" si="44"/>
        <v>#N/A</v>
      </c>
      <c r="H506" s="181" t="e">
        <f t="shared" si="45"/>
        <v>#N/A</v>
      </c>
      <c r="I506" s="172" t="e">
        <f t="shared" si="46"/>
        <v>#N/A</v>
      </c>
      <c r="J506" s="152" t="e">
        <f t="shared" si="47"/>
        <v>#N/A</v>
      </c>
    </row>
    <row r="507" spans="2:10" ht="15.75" thickBot="1" x14ac:dyDescent="0.3">
      <c r="B507" s="35"/>
      <c r="C507" s="36"/>
      <c r="D507" s="36"/>
      <c r="E507" s="94" t="e">
        <f t="shared" si="42"/>
        <v>#N/A</v>
      </c>
      <c r="F507" s="49" t="e">
        <f t="shared" si="43"/>
        <v>#N/A</v>
      </c>
      <c r="G507" s="175" t="e">
        <f t="shared" si="44"/>
        <v>#N/A</v>
      </c>
      <c r="H507" s="181" t="e">
        <f t="shared" si="45"/>
        <v>#N/A</v>
      </c>
      <c r="I507" s="172" t="e">
        <f t="shared" si="46"/>
        <v>#N/A</v>
      </c>
      <c r="J507" s="152" t="e">
        <f t="shared" si="47"/>
        <v>#N/A</v>
      </c>
    </row>
    <row r="508" spans="2:10" ht="15.75" thickBot="1" x14ac:dyDescent="0.3">
      <c r="B508" s="35"/>
      <c r="C508" s="36"/>
      <c r="D508" s="36"/>
      <c r="E508" s="94" t="e">
        <f t="shared" si="42"/>
        <v>#N/A</v>
      </c>
      <c r="F508" s="49" t="e">
        <f t="shared" si="43"/>
        <v>#N/A</v>
      </c>
      <c r="G508" s="175" t="e">
        <f t="shared" si="44"/>
        <v>#N/A</v>
      </c>
      <c r="H508" s="181" t="e">
        <f t="shared" si="45"/>
        <v>#N/A</v>
      </c>
      <c r="I508" s="172" t="e">
        <f t="shared" si="46"/>
        <v>#N/A</v>
      </c>
      <c r="J508" s="152" t="e">
        <f t="shared" si="47"/>
        <v>#N/A</v>
      </c>
    </row>
    <row r="509" spans="2:10" ht="15.75" thickBot="1" x14ac:dyDescent="0.3">
      <c r="B509" s="35"/>
      <c r="C509" s="36"/>
      <c r="D509" s="36"/>
      <c r="E509" s="94" t="e">
        <f t="shared" si="42"/>
        <v>#N/A</v>
      </c>
      <c r="F509" s="49" t="e">
        <f t="shared" si="43"/>
        <v>#N/A</v>
      </c>
      <c r="G509" s="175" t="e">
        <f t="shared" si="44"/>
        <v>#N/A</v>
      </c>
      <c r="H509" s="181" t="e">
        <f t="shared" si="45"/>
        <v>#N/A</v>
      </c>
      <c r="I509" s="172" t="e">
        <f t="shared" si="46"/>
        <v>#N/A</v>
      </c>
      <c r="J509" s="152" t="e">
        <f t="shared" si="47"/>
        <v>#N/A</v>
      </c>
    </row>
    <row r="510" spans="2:10" ht="15.75" thickBot="1" x14ac:dyDescent="0.3">
      <c r="B510" s="35"/>
      <c r="C510" s="36"/>
      <c r="D510" s="36"/>
      <c r="E510" s="94" t="e">
        <f t="shared" si="42"/>
        <v>#N/A</v>
      </c>
      <c r="F510" s="49" t="e">
        <f t="shared" si="43"/>
        <v>#N/A</v>
      </c>
      <c r="G510" s="175" t="e">
        <f t="shared" si="44"/>
        <v>#N/A</v>
      </c>
      <c r="H510" s="181" t="e">
        <f t="shared" si="45"/>
        <v>#N/A</v>
      </c>
      <c r="I510" s="172" t="e">
        <f t="shared" si="46"/>
        <v>#N/A</v>
      </c>
      <c r="J510" s="152" t="e">
        <f t="shared" si="47"/>
        <v>#N/A</v>
      </c>
    </row>
    <row r="511" spans="2:10" ht="15.75" thickBot="1" x14ac:dyDescent="0.3">
      <c r="B511" s="35"/>
      <c r="C511" s="36"/>
      <c r="D511" s="36"/>
      <c r="E511" s="94" t="e">
        <f t="shared" si="42"/>
        <v>#N/A</v>
      </c>
      <c r="F511" s="49" t="e">
        <f t="shared" si="43"/>
        <v>#N/A</v>
      </c>
      <c r="G511" s="175" t="e">
        <f t="shared" si="44"/>
        <v>#N/A</v>
      </c>
      <c r="H511" s="181" t="e">
        <f t="shared" si="45"/>
        <v>#N/A</v>
      </c>
      <c r="I511" s="172" t="e">
        <f t="shared" si="46"/>
        <v>#N/A</v>
      </c>
      <c r="J511" s="152" t="e">
        <f t="shared" si="47"/>
        <v>#N/A</v>
      </c>
    </row>
    <row r="512" spans="2:10" ht="15.75" thickBot="1" x14ac:dyDescent="0.3">
      <c r="B512" s="35"/>
      <c r="C512" s="36"/>
      <c r="D512" s="36"/>
      <c r="E512" s="94" t="e">
        <f t="shared" si="42"/>
        <v>#N/A</v>
      </c>
      <c r="F512" s="49" t="e">
        <f t="shared" si="43"/>
        <v>#N/A</v>
      </c>
      <c r="G512" s="175" t="e">
        <f t="shared" si="44"/>
        <v>#N/A</v>
      </c>
      <c r="H512" s="181" t="e">
        <f t="shared" si="45"/>
        <v>#N/A</v>
      </c>
      <c r="I512" s="172" t="e">
        <f t="shared" si="46"/>
        <v>#N/A</v>
      </c>
      <c r="J512" s="152" t="e">
        <f t="shared" si="47"/>
        <v>#N/A</v>
      </c>
    </row>
    <row r="513" spans="2:10" ht="15.75" thickBot="1" x14ac:dyDescent="0.3">
      <c r="B513" s="35"/>
      <c r="C513" s="36"/>
      <c r="D513" s="36"/>
      <c r="E513" s="94" t="e">
        <f t="shared" si="42"/>
        <v>#N/A</v>
      </c>
      <c r="F513" s="49" t="e">
        <f t="shared" si="43"/>
        <v>#N/A</v>
      </c>
      <c r="G513" s="175" t="e">
        <f t="shared" si="44"/>
        <v>#N/A</v>
      </c>
      <c r="H513" s="181" t="e">
        <f t="shared" si="45"/>
        <v>#N/A</v>
      </c>
      <c r="I513" s="172" t="e">
        <f t="shared" si="46"/>
        <v>#N/A</v>
      </c>
      <c r="J513" s="152" t="e">
        <f t="shared" si="47"/>
        <v>#N/A</v>
      </c>
    </row>
    <row r="514" spans="2:10" ht="15.75" thickBot="1" x14ac:dyDescent="0.3">
      <c r="B514" s="35"/>
      <c r="C514" s="36"/>
      <c r="D514" s="36"/>
      <c r="E514" s="94" t="e">
        <f t="shared" si="42"/>
        <v>#N/A</v>
      </c>
      <c r="F514" s="49" t="e">
        <f t="shared" si="43"/>
        <v>#N/A</v>
      </c>
      <c r="G514" s="175" t="e">
        <f t="shared" si="44"/>
        <v>#N/A</v>
      </c>
      <c r="H514" s="181" t="e">
        <f t="shared" si="45"/>
        <v>#N/A</v>
      </c>
      <c r="I514" s="172" t="e">
        <f t="shared" si="46"/>
        <v>#N/A</v>
      </c>
      <c r="J514" s="152" t="e">
        <f t="shared" si="47"/>
        <v>#N/A</v>
      </c>
    </row>
    <row r="515" spans="2:10" ht="15.75" thickBot="1" x14ac:dyDescent="0.3">
      <c r="B515" s="35"/>
      <c r="C515" s="36"/>
      <c r="D515" s="36"/>
      <c r="E515" s="94" t="e">
        <f t="shared" si="42"/>
        <v>#N/A</v>
      </c>
      <c r="F515" s="49" t="e">
        <f t="shared" si="43"/>
        <v>#N/A</v>
      </c>
      <c r="G515" s="175" t="e">
        <f t="shared" si="44"/>
        <v>#N/A</v>
      </c>
      <c r="H515" s="181" t="e">
        <f t="shared" si="45"/>
        <v>#N/A</v>
      </c>
      <c r="I515" s="172" t="e">
        <f t="shared" si="46"/>
        <v>#N/A</v>
      </c>
      <c r="J515" s="152" t="e">
        <f t="shared" si="47"/>
        <v>#N/A</v>
      </c>
    </row>
    <row r="516" spans="2:10" ht="15.75" thickBot="1" x14ac:dyDescent="0.3">
      <c r="B516" s="35"/>
      <c r="C516" s="36"/>
      <c r="D516" s="36"/>
      <c r="E516" s="94" t="e">
        <f t="shared" si="42"/>
        <v>#N/A</v>
      </c>
      <c r="F516" s="49" t="e">
        <f t="shared" si="43"/>
        <v>#N/A</v>
      </c>
      <c r="G516" s="175" t="e">
        <f t="shared" si="44"/>
        <v>#N/A</v>
      </c>
      <c r="H516" s="181" t="e">
        <f t="shared" si="45"/>
        <v>#N/A</v>
      </c>
      <c r="I516" s="172" t="e">
        <f t="shared" si="46"/>
        <v>#N/A</v>
      </c>
      <c r="J516" s="152" t="e">
        <f t="shared" si="47"/>
        <v>#N/A</v>
      </c>
    </row>
    <row r="517" spans="2:10" ht="15.75" thickBot="1" x14ac:dyDescent="0.3">
      <c r="B517" s="35"/>
      <c r="C517" s="36"/>
      <c r="D517" s="36"/>
      <c r="E517" s="94" t="e">
        <f t="shared" si="42"/>
        <v>#N/A</v>
      </c>
      <c r="F517" s="49" t="e">
        <f t="shared" si="43"/>
        <v>#N/A</v>
      </c>
      <c r="G517" s="175" t="e">
        <f t="shared" si="44"/>
        <v>#N/A</v>
      </c>
      <c r="H517" s="181" t="e">
        <f t="shared" si="45"/>
        <v>#N/A</v>
      </c>
      <c r="I517" s="172" t="e">
        <f t="shared" si="46"/>
        <v>#N/A</v>
      </c>
      <c r="J517" s="152" t="e">
        <f t="shared" si="47"/>
        <v>#N/A</v>
      </c>
    </row>
    <row r="518" spans="2:10" ht="15.75" thickBot="1" x14ac:dyDescent="0.3">
      <c r="B518" s="35"/>
      <c r="C518" s="36"/>
      <c r="D518" s="36"/>
      <c r="E518" s="94" t="e">
        <f t="shared" si="42"/>
        <v>#N/A</v>
      </c>
      <c r="F518" s="49" t="e">
        <f t="shared" si="43"/>
        <v>#N/A</v>
      </c>
      <c r="G518" s="175" t="e">
        <f t="shared" si="44"/>
        <v>#N/A</v>
      </c>
      <c r="H518" s="181" t="e">
        <f t="shared" si="45"/>
        <v>#N/A</v>
      </c>
      <c r="I518" s="172" t="e">
        <f t="shared" si="46"/>
        <v>#N/A</v>
      </c>
      <c r="J518" s="152" t="e">
        <f t="shared" si="47"/>
        <v>#N/A</v>
      </c>
    </row>
    <row r="519" spans="2:10" ht="15.75" thickBot="1" x14ac:dyDescent="0.3">
      <c r="B519" s="35"/>
      <c r="C519" s="36"/>
      <c r="D519" s="36"/>
      <c r="E519" s="94" t="e">
        <f t="shared" si="42"/>
        <v>#N/A</v>
      </c>
      <c r="F519" s="49" t="e">
        <f t="shared" si="43"/>
        <v>#N/A</v>
      </c>
      <c r="G519" s="175" t="e">
        <f t="shared" si="44"/>
        <v>#N/A</v>
      </c>
      <c r="H519" s="181" t="e">
        <f t="shared" si="45"/>
        <v>#N/A</v>
      </c>
      <c r="I519" s="172" t="e">
        <f t="shared" si="46"/>
        <v>#N/A</v>
      </c>
      <c r="J519" s="152" t="e">
        <f t="shared" si="47"/>
        <v>#N/A</v>
      </c>
    </row>
    <row r="520" spans="2:10" ht="15.75" thickBot="1" x14ac:dyDescent="0.3">
      <c r="B520" s="35"/>
      <c r="C520" s="36"/>
      <c r="D520" s="36"/>
      <c r="E520" s="94" t="e">
        <f t="shared" si="42"/>
        <v>#N/A</v>
      </c>
      <c r="F520" s="49" t="e">
        <f t="shared" si="43"/>
        <v>#N/A</v>
      </c>
      <c r="G520" s="175" t="e">
        <f t="shared" si="44"/>
        <v>#N/A</v>
      </c>
      <c r="H520" s="181" t="e">
        <f t="shared" si="45"/>
        <v>#N/A</v>
      </c>
      <c r="I520" s="172" t="e">
        <f t="shared" si="46"/>
        <v>#N/A</v>
      </c>
      <c r="J520" s="152" t="e">
        <f t="shared" si="47"/>
        <v>#N/A</v>
      </c>
    </row>
    <row r="521" spans="2:10" ht="15.75" thickBot="1" x14ac:dyDescent="0.3">
      <c r="B521" s="35"/>
      <c r="C521" s="36"/>
      <c r="D521" s="36"/>
      <c r="E521" s="94" t="e">
        <f t="shared" si="42"/>
        <v>#N/A</v>
      </c>
      <c r="F521" s="49" t="e">
        <f t="shared" si="43"/>
        <v>#N/A</v>
      </c>
      <c r="G521" s="175" t="e">
        <f t="shared" si="44"/>
        <v>#N/A</v>
      </c>
      <c r="H521" s="181" t="e">
        <f t="shared" si="45"/>
        <v>#N/A</v>
      </c>
      <c r="I521" s="172" t="e">
        <f t="shared" si="46"/>
        <v>#N/A</v>
      </c>
      <c r="J521" s="152" t="e">
        <f t="shared" si="47"/>
        <v>#N/A</v>
      </c>
    </row>
    <row r="522" spans="2:10" ht="15.75" thickBot="1" x14ac:dyDescent="0.3">
      <c r="B522" s="35"/>
      <c r="C522" s="36"/>
      <c r="D522" s="36"/>
      <c r="E522" s="94" t="e">
        <f t="shared" si="42"/>
        <v>#N/A</v>
      </c>
      <c r="F522" s="49" t="e">
        <f t="shared" si="43"/>
        <v>#N/A</v>
      </c>
      <c r="G522" s="175" t="e">
        <f t="shared" si="44"/>
        <v>#N/A</v>
      </c>
      <c r="H522" s="181" t="e">
        <f t="shared" si="45"/>
        <v>#N/A</v>
      </c>
      <c r="I522" s="172" t="e">
        <f t="shared" si="46"/>
        <v>#N/A</v>
      </c>
      <c r="J522" s="152" t="e">
        <f t="shared" si="47"/>
        <v>#N/A</v>
      </c>
    </row>
    <row r="523" spans="2:10" ht="15.75" thickBot="1" x14ac:dyDescent="0.3">
      <c r="B523" s="35"/>
      <c r="C523" s="36"/>
      <c r="D523" s="36"/>
      <c r="E523" s="94" t="e">
        <f t="shared" si="42"/>
        <v>#N/A</v>
      </c>
      <c r="F523" s="49" t="e">
        <f t="shared" si="43"/>
        <v>#N/A</v>
      </c>
      <c r="G523" s="175" t="e">
        <f t="shared" si="44"/>
        <v>#N/A</v>
      </c>
      <c r="H523" s="181" t="e">
        <f t="shared" si="45"/>
        <v>#N/A</v>
      </c>
      <c r="I523" s="172" t="e">
        <f t="shared" si="46"/>
        <v>#N/A</v>
      </c>
      <c r="J523" s="152" t="e">
        <f t="shared" si="47"/>
        <v>#N/A</v>
      </c>
    </row>
    <row r="524" spans="2:10" ht="15.75" thickBot="1" x14ac:dyDescent="0.3">
      <c r="B524" s="35"/>
      <c r="C524" s="36"/>
      <c r="D524" s="36"/>
      <c r="E524" s="94" t="e">
        <f t="shared" si="42"/>
        <v>#N/A</v>
      </c>
      <c r="F524" s="49" t="e">
        <f t="shared" si="43"/>
        <v>#N/A</v>
      </c>
      <c r="G524" s="175" t="e">
        <f t="shared" si="44"/>
        <v>#N/A</v>
      </c>
      <c r="H524" s="181" t="e">
        <f t="shared" si="45"/>
        <v>#N/A</v>
      </c>
      <c r="I524" s="172" t="e">
        <f t="shared" si="46"/>
        <v>#N/A</v>
      </c>
      <c r="J524" s="152" t="e">
        <f t="shared" si="47"/>
        <v>#N/A</v>
      </c>
    </row>
    <row r="525" spans="2:10" ht="15.75" thickBot="1" x14ac:dyDescent="0.3">
      <c r="B525" s="35"/>
      <c r="C525" s="36"/>
      <c r="D525" s="36"/>
      <c r="E525" s="94" t="e">
        <f t="shared" si="42"/>
        <v>#N/A</v>
      </c>
      <c r="F525" s="49" t="e">
        <f t="shared" si="43"/>
        <v>#N/A</v>
      </c>
      <c r="G525" s="175" t="e">
        <f t="shared" si="44"/>
        <v>#N/A</v>
      </c>
      <c r="H525" s="181" t="e">
        <f t="shared" si="45"/>
        <v>#N/A</v>
      </c>
      <c r="I525" s="172" t="e">
        <f t="shared" si="46"/>
        <v>#N/A</v>
      </c>
      <c r="J525" s="152" t="e">
        <f t="shared" si="47"/>
        <v>#N/A</v>
      </c>
    </row>
    <row r="526" spans="2:10" ht="15.75" thickBot="1" x14ac:dyDescent="0.3">
      <c r="B526" s="35"/>
      <c r="C526" s="36"/>
      <c r="D526" s="36"/>
      <c r="E526" s="94" t="e">
        <f t="shared" si="42"/>
        <v>#N/A</v>
      </c>
      <c r="F526" s="49" t="e">
        <f t="shared" si="43"/>
        <v>#N/A</v>
      </c>
      <c r="G526" s="175" t="e">
        <f t="shared" si="44"/>
        <v>#N/A</v>
      </c>
      <c r="H526" s="181" t="e">
        <f t="shared" si="45"/>
        <v>#N/A</v>
      </c>
      <c r="I526" s="172" t="e">
        <f t="shared" si="46"/>
        <v>#N/A</v>
      </c>
      <c r="J526" s="152" t="e">
        <f t="shared" si="47"/>
        <v>#N/A</v>
      </c>
    </row>
    <row r="527" spans="2:10" ht="15.75" thickBot="1" x14ac:dyDescent="0.3">
      <c r="B527" s="35"/>
      <c r="C527" s="36"/>
      <c r="D527" s="36"/>
      <c r="E527" s="94" t="e">
        <f t="shared" si="42"/>
        <v>#N/A</v>
      </c>
      <c r="F527" s="49" t="e">
        <f t="shared" si="43"/>
        <v>#N/A</v>
      </c>
      <c r="G527" s="175" t="e">
        <f t="shared" si="44"/>
        <v>#N/A</v>
      </c>
      <c r="H527" s="181" t="e">
        <f t="shared" si="45"/>
        <v>#N/A</v>
      </c>
      <c r="I527" s="172" t="e">
        <f t="shared" si="46"/>
        <v>#N/A</v>
      </c>
      <c r="J527" s="152" t="e">
        <f t="shared" si="47"/>
        <v>#N/A</v>
      </c>
    </row>
    <row r="528" spans="2:10" ht="15.75" thickBot="1" x14ac:dyDescent="0.3">
      <c r="B528" s="35"/>
      <c r="C528" s="36"/>
      <c r="D528" s="36"/>
      <c r="E528" s="94" t="e">
        <f t="shared" si="42"/>
        <v>#N/A</v>
      </c>
      <c r="F528" s="49" t="e">
        <f t="shared" si="43"/>
        <v>#N/A</v>
      </c>
      <c r="G528" s="175" t="e">
        <f t="shared" si="44"/>
        <v>#N/A</v>
      </c>
      <c r="H528" s="181" t="e">
        <f t="shared" si="45"/>
        <v>#N/A</v>
      </c>
      <c r="I528" s="172" t="e">
        <f t="shared" si="46"/>
        <v>#N/A</v>
      </c>
      <c r="J528" s="152" t="e">
        <f t="shared" si="47"/>
        <v>#N/A</v>
      </c>
    </row>
    <row r="529" spans="2:10" ht="15.75" thickBot="1" x14ac:dyDescent="0.3">
      <c r="B529" s="35"/>
      <c r="C529" s="36"/>
      <c r="D529" s="36"/>
      <c r="E529" s="94" t="e">
        <f t="shared" si="42"/>
        <v>#N/A</v>
      </c>
      <c r="F529" s="49" t="e">
        <f t="shared" si="43"/>
        <v>#N/A</v>
      </c>
      <c r="G529" s="175" t="e">
        <f t="shared" si="44"/>
        <v>#N/A</v>
      </c>
      <c r="H529" s="181" t="e">
        <f t="shared" si="45"/>
        <v>#N/A</v>
      </c>
      <c r="I529" s="172" t="e">
        <f t="shared" si="46"/>
        <v>#N/A</v>
      </c>
      <c r="J529" s="152" t="e">
        <f t="shared" si="47"/>
        <v>#N/A</v>
      </c>
    </row>
    <row r="530" spans="2:10" ht="15.75" thickBot="1" x14ac:dyDescent="0.3">
      <c r="B530" s="35"/>
      <c r="C530" s="36"/>
      <c r="D530" s="36"/>
      <c r="E530" s="94" t="e">
        <f t="shared" si="42"/>
        <v>#N/A</v>
      </c>
      <c r="F530" s="49" t="e">
        <f t="shared" si="43"/>
        <v>#N/A</v>
      </c>
      <c r="G530" s="175" t="e">
        <f t="shared" si="44"/>
        <v>#N/A</v>
      </c>
      <c r="H530" s="181" t="e">
        <f t="shared" si="45"/>
        <v>#N/A</v>
      </c>
      <c r="I530" s="172" t="e">
        <f t="shared" si="46"/>
        <v>#N/A</v>
      </c>
      <c r="J530" s="152" t="e">
        <f t="shared" si="47"/>
        <v>#N/A</v>
      </c>
    </row>
    <row r="531" spans="2:10" ht="15.75" thickBot="1" x14ac:dyDescent="0.3">
      <c r="B531" s="35"/>
      <c r="C531" s="36"/>
      <c r="D531" s="36"/>
      <c r="E531" s="94" t="e">
        <f t="shared" si="42"/>
        <v>#N/A</v>
      </c>
      <c r="F531" s="49" t="e">
        <f t="shared" si="43"/>
        <v>#N/A</v>
      </c>
      <c r="G531" s="175" t="e">
        <f t="shared" si="44"/>
        <v>#N/A</v>
      </c>
      <c r="H531" s="181" t="e">
        <f t="shared" si="45"/>
        <v>#N/A</v>
      </c>
      <c r="I531" s="172" t="e">
        <f t="shared" si="46"/>
        <v>#N/A</v>
      </c>
      <c r="J531" s="152" t="e">
        <f t="shared" si="47"/>
        <v>#N/A</v>
      </c>
    </row>
    <row r="532" spans="2:10" ht="15.75" thickBot="1" x14ac:dyDescent="0.3">
      <c r="B532" s="35"/>
      <c r="C532" s="36"/>
      <c r="D532" s="36"/>
      <c r="E532" s="94" t="e">
        <f t="shared" si="42"/>
        <v>#N/A</v>
      </c>
      <c r="F532" s="49" t="e">
        <f t="shared" si="43"/>
        <v>#N/A</v>
      </c>
      <c r="G532" s="175" t="e">
        <f t="shared" si="44"/>
        <v>#N/A</v>
      </c>
      <c r="H532" s="181" t="e">
        <f t="shared" si="45"/>
        <v>#N/A</v>
      </c>
      <c r="I532" s="172" t="e">
        <f t="shared" si="46"/>
        <v>#N/A</v>
      </c>
      <c r="J532" s="152" t="e">
        <f t="shared" si="47"/>
        <v>#N/A</v>
      </c>
    </row>
    <row r="533" spans="2:10" ht="15.75" thickBot="1" x14ac:dyDescent="0.3">
      <c r="B533" s="35"/>
      <c r="C533" s="36"/>
      <c r="D533" s="36"/>
      <c r="E533" s="94" t="e">
        <f t="shared" si="42"/>
        <v>#N/A</v>
      </c>
      <c r="F533" s="49" t="e">
        <f t="shared" si="43"/>
        <v>#N/A</v>
      </c>
      <c r="G533" s="175" t="e">
        <f t="shared" si="44"/>
        <v>#N/A</v>
      </c>
      <c r="H533" s="181" t="e">
        <f t="shared" si="45"/>
        <v>#N/A</v>
      </c>
      <c r="I533" s="172" t="e">
        <f t="shared" si="46"/>
        <v>#N/A</v>
      </c>
      <c r="J533" s="152" t="e">
        <f t="shared" si="47"/>
        <v>#N/A</v>
      </c>
    </row>
    <row r="534" spans="2:10" ht="15.75" thickBot="1" x14ac:dyDescent="0.3">
      <c r="B534" s="35"/>
      <c r="C534" s="36"/>
      <c r="D534" s="36"/>
      <c r="E534" s="94" t="e">
        <f t="shared" si="42"/>
        <v>#N/A</v>
      </c>
      <c r="F534" s="49" t="e">
        <f t="shared" si="43"/>
        <v>#N/A</v>
      </c>
      <c r="G534" s="175" t="e">
        <f t="shared" si="44"/>
        <v>#N/A</v>
      </c>
      <c r="H534" s="181" t="e">
        <f t="shared" si="45"/>
        <v>#N/A</v>
      </c>
      <c r="I534" s="172" t="e">
        <f t="shared" si="46"/>
        <v>#N/A</v>
      </c>
      <c r="J534" s="152" t="e">
        <f t="shared" si="47"/>
        <v>#N/A</v>
      </c>
    </row>
    <row r="535" spans="2:10" ht="15.75" thickBot="1" x14ac:dyDescent="0.3">
      <c r="B535" s="35"/>
      <c r="C535" s="36"/>
      <c r="D535" s="36"/>
      <c r="E535" s="94" t="e">
        <f t="shared" si="42"/>
        <v>#N/A</v>
      </c>
      <c r="F535" s="49" t="e">
        <f t="shared" si="43"/>
        <v>#N/A</v>
      </c>
      <c r="G535" s="175" t="e">
        <f t="shared" si="44"/>
        <v>#N/A</v>
      </c>
      <c r="H535" s="181" t="e">
        <f t="shared" si="45"/>
        <v>#N/A</v>
      </c>
      <c r="I535" s="172" t="e">
        <f t="shared" si="46"/>
        <v>#N/A</v>
      </c>
      <c r="J535" s="152" t="e">
        <f t="shared" si="47"/>
        <v>#N/A</v>
      </c>
    </row>
    <row r="536" spans="2:10" ht="15.75" thickBot="1" x14ac:dyDescent="0.3">
      <c r="B536" s="35"/>
      <c r="C536" s="36"/>
      <c r="D536" s="36"/>
      <c r="E536" s="94" t="e">
        <f t="shared" si="42"/>
        <v>#N/A</v>
      </c>
      <c r="F536" s="49" t="e">
        <f t="shared" si="43"/>
        <v>#N/A</v>
      </c>
      <c r="G536" s="175" t="e">
        <f t="shared" si="44"/>
        <v>#N/A</v>
      </c>
      <c r="H536" s="181" t="e">
        <f t="shared" si="45"/>
        <v>#N/A</v>
      </c>
      <c r="I536" s="172" t="e">
        <f t="shared" si="46"/>
        <v>#N/A</v>
      </c>
      <c r="J536" s="152" t="e">
        <f t="shared" si="47"/>
        <v>#N/A</v>
      </c>
    </row>
    <row r="537" spans="2:10" ht="15.75" thickBot="1" x14ac:dyDescent="0.3">
      <c r="B537" s="35"/>
      <c r="C537" s="36"/>
      <c r="D537" s="36"/>
      <c r="E537" s="94" t="e">
        <f t="shared" si="42"/>
        <v>#N/A</v>
      </c>
      <c r="F537" s="49" t="e">
        <f t="shared" si="43"/>
        <v>#N/A</v>
      </c>
      <c r="G537" s="175" t="e">
        <f t="shared" si="44"/>
        <v>#N/A</v>
      </c>
      <c r="H537" s="181" t="e">
        <f t="shared" si="45"/>
        <v>#N/A</v>
      </c>
      <c r="I537" s="172" t="e">
        <f t="shared" si="46"/>
        <v>#N/A</v>
      </c>
      <c r="J537" s="152" t="e">
        <f t="shared" si="47"/>
        <v>#N/A</v>
      </c>
    </row>
    <row r="538" spans="2:10" ht="15.75" thickBot="1" x14ac:dyDescent="0.3">
      <c r="B538" s="35"/>
      <c r="C538" s="36"/>
      <c r="D538" s="36"/>
      <c r="E538" s="94" t="e">
        <f t="shared" si="42"/>
        <v>#N/A</v>
      </c>
      <c r="F538" s="49" t="e">
        <f t="shared" si="43"/>
        <v>#N/A</v>
      </c>
      <c r="G538" s="175" t="e">
        <f t="shared" si="44"/>
        <v>#N/A</v>
      </c>
      <c r="H538" s="181" t="e">
        <f t="shared" si="45"/>
        <v>#N/A</v>
      </c>
      <c r="I538" s="172" t="e">
        <f t="shared" si="46"/>
        <v>#N/A</v>
      </c>
      <c r="J538" s="152" t="e">
        <f t="shared" si="47"/>
        <v>#N/A</v>
      </c>
    </row>
    <row r="539" spans="2:10" ht="15.75" thickBot="1" x14ac:dyDescent="0.3">
      <c r="B539" s="35"/>
      <c r="C539" s="36"/>
      <c r="D539" s="36"/>
      <c r="E539" s="94" t="e">
        <f t="shared" ref="E539:E602" si="48">VLOOKUP(D539,$D$17:$J$22,2,FALSE)</f>
        <v>#N/A</v>
      </c>
      <c r="F539" s="49" t="e">
        <f t="shared" ref="F539:F602" si="49">VLOOKUP(D539,$D$17:$J$22,3,FALSE)</f>
        <v>#N/A</v>
      </c>
      <c r="G539" s="175" t="e">
        <f t="shared" ref="G539:G602" si="50">VLOOKUP(D539,$D$17:$J$22,4,FALSE)</f>
        <v>#N/A</v>
      </c>
      <c r="H539" s="181" t="e">
        <f t="shared" ref="H539:H602" si="51">VLOOKUP(D539,$D$17:$J$22,5,FALSE)</f>
        <v>#N/A</v>
      </c>
      <c r="I539" s="172" t="e">
        <f t="shared" ref="I539:I602" si="52">VLOOKUP(D539,$D$17:$J$22,6,FALSE)</f>
        <v>#N/A</v>
      </c>
      <c r="J539" s="152" t="e">
        <f t="shared" ref="J539:J602" si="53">VLOOKUP(D539,$D$17:$J$22,7,FALSE)</f>
        <v>#N/A</v>
      </c>
    </row>
    <row r="540" spans="2:10" ht="15.75" thickBot="1" x14ac:dyDescent="0.3">
      <c r="B540" s="35"/>
      <c r="C540" s="36"/>
      <c r="D540" s="36"/>
      <c r="E540" s="94" t="e">
        <f t="shared" si="48"/>
        <v>#N/A</v>
      </c>
      <c r="F540" s="49" t="e">
        <f t="shared" si="49"/>
        <v>#N/A</v>
      </c>
      <c r="G540" s="175" t="e">
        <f t="shared" si="50"/>
        <v>#N/A</v>
      </c>
      <c r="H540" s="181" t="e">
        <f t="shared" si="51"/>
        <v>#N/A</v>
      </c>
      <c r="I540" s="172" t="e">
        <f t="shared" si="52"/>
        <v>#N/A</v>
      </c>
      <c r="J540" s="152" t="e">
        <f t="shared" si="53"/>
        <v>#N/A</v>
      </c>
    </row>
    <row r="541" spans="2:10" ht="15.75" thickBot="1" x14ac:dyDescent="0.3">
      <c r="B541" s="35"/>
      <c r="C541" s="36"/>
      <c r="D541" s="36"/>
      <c r="E541" s="94" t="e">
        <f t="shared" si="48"/>
        <v>#N/A</v>
      </c>
      <c r="F541" s="49" t="e">
        <f t="shared" si="49"/>
        <v>#N/A</v>
      </c>
      <c r="G541" s="175" t="e">
        <f t="shared" si="50"/>
        <v>#N/A</v>
      </c>
      <c r="H541" s="181" t="e">
        <f t="shared" si="51"/>
        <v>#N/A</v>
      </c>
      <c r="I541" s="172" t="e">
        <f t="shared" si="52"/>
        <v>#N/A</v>
      </c>
      <c r="J541" s="152" t="e">
        <f t="shared" si="53"/>
        <v>#N/A</v>
      </c>
    </row>
    <row r="542" spans="2:10" ht="15.75" thickBot="1" x14ac:dyDescent="0.3">
      <c r="B542" s="35"/>
      <c r="C542" s="36"/>
      <c r="D542" s="36"/>
      <c r="E542" s="94" t="e">
        <f t="shared" si="48"/>
        <v>#N/A</v>
      </c>
      <c r="F542" s="49" t="e">
        <f t="shared" si="49"/>
        <v>#N/A</v>
      </c>
      <c r="G542" s="175" t="e">
        <f t="shared" si="50"/>
        <v>#N/A</v>
      </c>
      <c r="H542" s="181" t="e">
        <f t="shared" si="51"/>
        <v>#N/A</v>
      </c>
      <c r="I542" s="172" t="e">
        <f t="shared" si="52"/>
        <v>#N/A</v>
      </c>
      <c r="J542" s="152" t="e">
        <f t="shared" si="53"/>
        <v>#N/A</v>
      </c>
    </row>
    <row r="543" spans="2:10" ht="15.75" thickBot="1" x14ac:dyDescent="0.3">
      <c r="B543" s="35"/>
      <c r="C543" s="36"/>
      <c r="D543" s="36"/>
      <c r="E543" s="94" t="e">
        <f t="shared" si="48"/>
        <v>#N/A</v>
      </c>
      <c r="F543" s="49" t="e">
        <f t="shared" si="49"/>
        <v>#N/A</v>
      </c>
      <c r="G543" s="175" t="e">
        <f t="shared" si="50"/>
        <v>#N/A</v>
      </c>
      <c r="H543" s="181" t="e">
        <f t="shared" si="51"/>
        <v>#N/A</v>
      </c>
      <c r="I543" s="172" t="e">
        <f t="shared" si="52"/>
        <v>#N/A</v>
      </c>
      <c r="J543" s="152" t="e">
        <f t="shared" si="53"/>
        <v>#N/A</v>
      </c>
    </row>
    <row r="544" spans="2:10" ht="15.75" thickBot="1" x14ac:dyDescent="0.3">
      <c r="B544" s="35"/>
      <c r="C544" s="36"/>
      <c r="D544" s="36"/>
      <c r="E544" s="94" t="e">
        <f t="shared" si="48"/>
        <v>#N/A</v>
      </c>
      <c r="F544" s="49" t="e">
        <f t="shared" si="49"/>
        <v>#N/A</v>
      </c>
      <c r="G544" s="175" t="e">
        <f t="shared" si="50"/>
        <v>#N/A</v>
      </c>
      <c r="H544" s="181" t="e">
        <f t="shared" si="51"/>
        <v>#N/A</v>
      </c>
      <c r="I544" s="172" t="e">
        <f t="shared" si="52"/>
        <v>#N/A</v>
      </c>
      <c r="J544" s="152" t="e">
        <f t="shared" si="53"/>
        <v>#N/A</v>
      </c>
    </row>
    <row r="545" spans="2:10" ht="15.75" thickBot="1" x14ac:dyDescent="0.3">
      <c r="B545" s="35"/>
      <c r="C545" s="36"/>
      <c r="D545" s="36"/>
      <c r="E545" s="94" t="e">
        <f t="shared" si="48"/>
        <v>#N/A</v>
      </c>
      <c r="F545" s="49" t="e">
        <f t="shared" si="49"/>
        <v>#N/A</v>
      </c>
      <c r="G545" s="175" t="e">
        <f t="shared" si="50"/>
        <v>#N/A</v>
      </c>
      <c r="H545" s="181" t="e">
        <f t="shared" si="51"/>
        <v>#N/A</v>
      </c>
      <c r="I545" s="172" t="e">
        <f t="shared" si="52"/>
        <v>#N/A</v>
      </c>
      <c r="J545" s="152" t="e">
        <f t="shared" si="53"/>
        <v>#N/A</v>
      </c>
    </row>
    <row r="546" spans="2:10" ht="15.75" thickBot="1" x14ac:dyDescent="0.3">
      <c r="B546" s="35"/>
      <c r="C546" s="36"/>
      <c r="D546" s="36"/>
      <c r="E546" s="94" t="e">
        <f t="shared" si="48"/>
        <v>#N/A</v>
      </c>
      <c r="F546" s="49" t="e">
        <f t="shared" si="49"/>
        <v>#N/A</v>
      </c>
      <c r="G546" s="175" t="e">
        <f t="shared" si="50"/>
        <v>#N/A</v>
      </c>
      <c r="H546" s="181" t="e">
        <f t="shared" si="51"/>
        <v>#N/A</v>
      </c>
      <c r="I546" s="172" t="e">
        <f t="shared" si="52"/>
        <v>#N/A</v>
      </c>
      <c r="J546" s="152" t="e">
        <f t="shared" si="53"/>
        <v>#N/A</v>
      </c>
    </row>
    <row r="547" spans="2:10" ht="15.75" thickBot="1" x14ac:dyDescent="0.3">
      <c r="B547" s="35"/>
      <c r="C547" s="36"/>
      <c r="D547" s="36"/>
      <c r="E547" s="94" t="e">
        <f t="shared" si="48"/>
        <v>#N/A</v>
      </c>
      <c r="F547" s="49" t="e">
        <f t="shared" si="49"/>
        <v>#N/A</v>
      </c>
      <c r="G547" s="175" t="e">
        <f t="shared" si="50"/>
        <v>#N/A</v>
      </c>
      <c r="H547" s="181" t="e">
        <f t="shared" si="51"/>
        <v>#N/A</v>
      </c>
      <c r="I547" s="172" t="e">
        <f t="shared" si="52"/>
        <v>#N/A</v>
      </c>
      <c r="J547" s="152" t="e">
        <f t="shared" si="53"/>
        <v>#N/A</v>
      </c>
    </row>
    <row r="548" spans="2:10" ht="15.75" thickBot="1" x14ac:dyDescent="0.3">
      <c r="B548" s="35"/>
      <c r="C548" s="36"/>
      <c r="D548" s="36"/>
      <c r="E548" s="94" t="e">
        <f t="shared" si="48"/>
        <v>#N/A</v>
      </c>
      <c r="F548" s="49" t="e">
        <f t="shared" si="49"/>
        <v>#N/A</v>
      </c>
      <c r="G548" s="175" t="e">
        <f t="shared" si="50"/>
        <v>#N/A</v>
      </c>
      <c r="H548" s="181" t="e">
        <f t="shared" si="51"/>
        <v>#N/A</v>
      </c>
      <c r="I548" s="172" t="e">
        <f t="shared" si="52"/>
        <v>#N/A</v>
      </c>
      <c r="J548" s="152" t="e">
        <f t="shared" si="53"/>
        <v>#N/A</v>
      </c>
    </row>
    <row r="549" spans="2:10" ht="15.75" thickBot="1" x14ac:dyDescent="0.3">
      <c r="B549" s="35"/>
      <c r="C549" s="36"/>
      <c r="D549" s="36"/>
      <c r="E549" s="94" t="e">
        <f t="shared" si="48"/>
        <v>#N/A</v>
      </c>
      <c r="F549" s="49" t="e">
        <f t="shared" si="49"/>
        <v>#N/A</v>
      </c>
      <c r="G549" s="175" t="e">
        <f t="shared" si="50"/>
        <v>#N/A</v>
      </c>
      <c r="H549" s="181" t="e">
        <f t="shared" si="51"/>
        <v>#N/A</v>
      </c>
      <c r="I549" s="172" t="e">
        <f t="shared" si="52"/>
        <v>#N/A</v>
      </c>
      <c r="J549" s="152" t="e">
        <f t="shared" si="53"/>
        <v>#N/A</v>
      </c>
    </row>
    <row r="550" spans="2:10" ht="15.75" thickBot="1" x14ac:dyDescent="0.3">
      <c r="B550" s="35"/>
      <c r="C550" s="36"/>
      <c r="D550" s="36"/>
      <c r="E550" s="94" t="e">
        <f t="shared" si="48"/>
        <v>#N/A</v>
      </c>
      <c r="F550" s="49" t="e">
        <f t="shared" si="49"/>
        <v>#N/A</v>
      </c>
      <c r="G550" s="175" t="e">
        <f t="shared" si="50"/>
        <v>#N/A</v>
      </c>
      <c r="H550" s="181" t="e">
        <f t="shared" si="51"/>
        <v>#N/A</v>
      </c>
      <c r="I550" s="172" t="e">
        <f t="shared" si="52"/>
        <v>#N/A</v>
      </c>
      <c r="J550" s="152" t="e">
        <f t="shared" si="53"/>
        <v>#N/A</v>
      </c>
    </row>
    <row r="551" spans="2:10" ht="15.75" thickBot="1" x14ac:dyDescent="0.3">
      <c r="B551" s="35"/>
      <c r="C551" s="36"/>
      <c r="D551" s="36"/>
      <c r="E551" s="94" t="e">
        <f t="shared" si="48"/>
        <v>#N/A</v>
      </c>
      <c r="F551" s="49" t="e">
        <f t="shared" si="49"/>
        <v>#N/A</v>
      </c>
      <c r="G551" s="175" t="e">
        <f t="shared" si="50"/>
        <v>#N/A</v>
      </c>
      <c r="H551" s="181" t="e">
        <f t="shared" si="51"/>
        <v>#N/A</v>
      </c>
      <c r="I551" s="172" t="e">
        <f t="shared" si="52"/>
        <v>#N/A</v>
      </c>
      <c r="J551" s="152" t="e">
        <f t="shared" si="53"/>
        <v>#N/A</v>
      </c>
    </row>
    <row r="552" spans="2:10" ht="15.75" thickBot="1" x14ac:dyDescent="0.3">
      <c r="B552" s="35"/>
      <c r="C552" s="36"/>
      <c r="D552" s="36"/>
      <c r="E552" s="94" t="e">
        <f t="shared" si="48"/>
        <v>#N/A</v>
      </c>
      <c r="F552" s="49" t="e">
        <f t="shared" si="49"/>
        <v>#N/A</v>
      </c>
      <c r="G552" s="175" t="e">
        <f t="shared" si="50"/>
        <v>#N/A</v>
      </c>
      <c r="H552" s="181" t="e">
        <f t="shared" si="51"/>
        <v>#N/A</v>
      </c>
      <c r="I552" s="172" t="e">
        <f t="shared" si="52"/>
        <v>#N/A</v>
      </c>
      <c r="J552" s="152" t="e">
        <f t="shared" si="53"/>
        <v>#N/A</v>
      </c>
    </row>
    <row r="553" spans="2:10" ht="15.75" thickBot="1" x14ac:dyDescent="0.3">
      <c r="B553" s="35"/>
      <c r="C553" s="36"/>
      <c r="D553" s="36"/>
      <c r="E553" s="94" t="e">
        <f t="shared" si="48"/>
        <v>#N/A</v>
      </c>
      <c r="F553" s="49" t="e">
        <f t="shared" si="49"/>
        <v>#N/A</v>
      </c>
      <c r="G553" s="175" t="e">
        <f t="shared" si="50"/>
        <v>#N/A</v>
      </c>
      <c r="H553" s="181" t="e">
        <f t="shared" si="51"/>
        <v>#N/A</v>
      </c>
      <c r="I553" s="172" t="e">
        <f t="shared" si="52"/>
        <v>#N/A</v>
      </c>
      <c r="J553" s="152" t="e">
        <f t="shared" si="53"/>
        <v>#N/A</v>
      </c>
    </row>
    <row r="554" spans="2:10" ht="15.75" thickBot="1" x14ac:dyDescent="0.3">
      <c r="B554" s="35"/>
      <c r="C554" s="36"/>
      <c r="D554" s="36"/>
      <c r="E554" s="94" t="e">
        <f t="shared" si="48"/>
        <v>#N/A</v>
      </c>
      <c r="F554" s="49" t="e">
        <f t="shared" si="49"/>
        <v>#N/A</v>
      </c>
      <c r="G554" s="175" t="e">
        <f t="shared" si="50"/>
        <v>#N/A</v>
      </c>
      <c r="H554" s="181" t="e">
        <f t="shared" si="51"/>
        <v>#N/A</v>
      </c>
      <c r="I554" s="172" t="e">
        <f t="shared" si="52"/>
        <v>#N/A</v>
      </c>
      <c r="J554" s="152" t="e">
        <f t="shared" si="53"/>
        <v>#N/A</v>
      </c>
    </row>
    <row r="555" spans="2:10" ht="15.75" thickBot="1" x14ac:dyDescent="0.3">
      <c r="B555" s="35"/>
      <c r="C555" s="36"/>
      <c r="D555" s="36"/>
      <c r="E555" s="94" t="e">
        <f t="shared" si="48"/>
        <v>#N/A</v>
      </c>
      <c r="F555" s="49" t="e">
        <f t="shared" si="49"/>
        <v>#N/A</v>
      </c>
      <c r="G555" s="175" t="e">
        <f t="shared" si="50"/>
        <v>#N/A</v>
      </c>
      <c r="H555" s="181" t="e">
        <f t="shared" si="51"/>
        <v>#N/A</v>
      </c>
      <c r="I555" s="172" t="e">
        <f t="shared" si="52"/>
        <v>#N/A</v>
      </c>
      <c r="J555" s="152" t="e">
        <f t="shared" si="53"/>
        <v>#N/A</v>
      </c>
    </row>
    <row r="556" spans="2:10" ht="15.75" thickBot="1" x14ac:dyDescent="0.3">
      <c r="B556" s="35"/>
      <c r="C556" s="36"/>
      <c r="D556" s="36"/>
      <c r="E556" s="94" t="e">
        <f t="shared" si="48"/>
        <v>#N/A</v>
      </c>
      <c r="F556" s="49" t="e">
        <f t="shared" si="49"/>
        <v>#N/A</v>
      </c>
      <c r="G556" s="175" t="e">
        <f t="shared" si="50"/>
        <v>#N/A</v>
      </c>
      <c r="H556" s="181" t="e">
        <f t="shared" si="51"/>
        <v>#N/A</v>
      </c>
      <c r="I556" s="172" t="e">
        <f t="shared" si="52"/>
        <v>#N/A</v>
      </c>
      <c r="J556" s="152" t="e">
        <f t="shared" si="53"/>
        <v>#N/A</v>
      </c>
    </row>
    <row r="557" spans="2:10" ht="15.75" thickBot="1" x14ac:dyDescent="0.3">
      <c r="B557" s="35"/>
      <c r="C557" s="36"/>
      <c r="D557" s="36"/>
      <c r="E557" s="94" t="e">
        <f t="shared" si="48"/>
        <v>#N/A</v>
      </c>
      <c r="F557" s="49" t="e">
        <f t="shared" si="49"/>
        <v>#N/A</v>
      </c>
      <c r="G557" s="175" t="e">
        <f t="shared" si="50"/>
        <v>#N/A</v>
      </c>
      <c r="H557" s="181" t="e">
        <f t="shared" si="51"/>
        <v>#N/A</v>
      </c>
      <c r="I557" s="172" t="e">
        <f t="shared" si="52"/>
        <v>#N/A</v>
      </c>
      <c r="J557" s="152" t="e">
        <f t="shared" si="53"/>
        <v>#N/A</v>
      </c>
    </row>
    <row r="558" spans="2:10" ht="15.75" thickBot="1" x14ac:dyDescent="0.3">
      <c r="B558" s="35"/>
      <c r="C558" s="36"/>
      <c r="D558" s="36"/>
      <c r="E558" s="94" t="e">
        <f t="shared" si="48"/>
        <v>#N/A</v>
      </c>
      <c r="F558" s="49" t="e">
        <f t="shared" si="49"/>
        <v>#N/A</v>
      </c>
      <c r="G558" s="175" t="e">
        <f t="shared" si="50"/>
        <v>#N/A</v>
      </c>
      <c r="H558" s="181" t="e">
        <f t="shared" si="51"/>
        <v>#N/A</v>
      </c>
      <c r="I558" s="172" t="e">
        <f t="shared" si="52"/>
        <v>#N/A</v>
      </c>
      <c r="J558" s="152" t="e">
        <f t="shared" si="53"/>
        <v>#N/A</v>
      </c>
    </row>
    <row r="559" spans="2:10" ht="15.75" thickBot="1" x14ac:dyDescent="0.3">
      <c r="B559" s="35"/>
      <c r="C559" s="36"/>
      <c r="D559" s="36"/>
      <c r="E559" s="94" t="e">
        <f t="shared" si="48"/>
        <v>#N/A</v>
      </c>
      <c r="F559" s="49" t="e">
        <f t="shared" si="49"/>
        <v>#N/A</v>
      </c>
      <c r="G559" s="175" t="e">
        <f t="shared" si="50"/>
        <v>#N/A</v>
      </c>
      <c r="H559" s="181" t="e">
        <f t="shared" si="51"/>
        <v>#N/A</v>
      </c>
      <c r="I559" s="172" t="e">
        <f t="shared" si="52"/>
        <v>#N/A</v>
      </c>
      <c r="J559" s="152" t="e">
        <f t="shared" si="53"/>
        <v>#N/A</v>
      </c>
    </row>
    <row r="560" spans="2:10" ht="15.75" thickBot="1" x14ac:dyDescent="0.3">
      <c r="B560" s="35"/>
      <c r="C560" s="36"/>
      <c r="D560" s="36"/>
      <c r="E560" s="94" t="e">
        <f t="shared" si="48"/>
        <v>#N/A</v>
      </c>
      <c r="F560" s="49" t="e">
        <f t="shared" si="49"/>
        <v>#N/A</v>
      </c>
      <c r="G560" s="175" t="e">
        <f t="shared" si="50"/>
        <v>#N/A</v>
      </c>
      <c r="H560" s="181" t="e">
        <f t="shared" si="51"/>
        <v>#N/A</v>
      </c>
      <c r="I560" s="172" t="e">
        <f t="shared" si="52"/>
        <v>#N/A</v>
      </c>
      <c r="J560" s="152" t="e">
        <f t="shared" si="53"/>
        <v>#N/A</v>
      </c>
    </row>
    <row r="561" spans="2:10" ht="15.75" thickBot="1" x14ac:dyDescent="0.3">
      <c r="B561" s="35"/>
      <c r="C561" s="36"/>
      <c r="D561" s="36"/>
      <c r="E561" s="94" t="e">
        <f t="shared" si="48"/>
        <v>#N/A</v>
      </c>
      <c r="F561" s="49" t="e">
        <f t="shared" si="49"/>
        <v>#N/A</v>
      </c>
      <c r="G561" s="175" t="e">
        <f t="shared" si="50"/>
        <v>#N/A</v>
      </c>
      <c r="H561" s="181" t="e">
        <f t="shared" si="51"/>
        <v>#N/A</v>
      </c>
      <c r="I561" s="172" t="e">
        <f t="shared" si="52"/>
        <v>#N/A</v>
      </c>
      <c r="J561" s="152" t="e">
        <f t="shared" si="53"/>
        <v>#N/A</v>
      </c>
    </row>
    <row r="562" spans="2:10" ht="15.75" thickBot="1" x14ac:dyDescent="0.3">
      <c r="B562" s="35"/>
      <c r="C562" s="36"/>
      <c r="D562" s="36"/>
      <c r="E562" s="94" t="e">
        <f t="shared" si="48"/>
        <v>#N/A</v>
      </c>
      <c r="F562" s="49" t="e">
        <f t="shared" si="49"/>
        <v>#N/A</v>
      </c>
      <c r="G562" s="175" t="e">
        <f t="shared" si="50"/>
        <v>#N/A</v>
      </c>
      <c r="H562" s="181" t="e">
        <f t="shared" si="51"/>
        <v>#N/A</v>
      </c>
      <c r="I562" s="172" t="e">
        <f t="shared" si="52"/>
        <v>#N/A</v>
      </c>
      <c r="J562" s="152" t="e">
        <f t="shared" si="53"/>
        <v>#N/A</v>
      </c>
    </row>
    <row r="563" spans="2:10" ht="15.75" thickBot="1" x14ac:dyDescent="0.3">
      <c r="B563" s="35"/>
      <c r="C563" s="36"/>
      <c r="D563" s="36"/>
      <c r="E563" s="94" t="e">
        <f t="shared" si="48"/>
        <v>#N/A</v>
      </c>
      <c r="F563" s="49" t="e">
        <f t="shared" si="49"/>
        <v>#N/A</v>
      </c>
      <c r="G563" s="175" t="e">
        <f t="shared" si="50"/>
        <v>#N/A</v>
      </c>
      <c r="H563" s="181" t="e">
        <f t="shared" si="51"/>
        <v>#N/A</v>
      </c>
      <c r="I563" s="172" t="e">
        <f t="shared" si="52"/>
        <v>#N/A</v>
      </c>
      <c r="J563" s="152" t="e">
        <f t="shared" si="53"/>
        <v>#N/A</v>
      </c>
    </row>
    <row r="564" spans="2:10" ht="15.75" thickBot="1" x14ac:dyDescent="0.3">
      <c r="B564" s="35"/>
      <c r="C564" s="36"/>
      <c r="D564" s="36"/>
      <c r="E564" s="94" t="e">
        <f t="shared" si="48"/>
        <v>#N/A</v>
      </c>
      <c r="F564" s="49" t="e">
        <f t="shared" si="49"/>
        <v>#N/A</v>
      </c>
      <c r="G564" s="175" t="e">
        <f t="shared" si="50"/>
        <v>#N/A</v>
      </c>
      <c r="H564" s="181" t="e">
        <f t="shared" si="51"/>
        <v>#N/A</v>
      </c>
      <c r="I564" s="172" t="e">
        <f t="shared" si="52"/>
        <v>#N/A</v>
      </c>
      <c r="J564" s="152" t="e">
        <f t="shared" si="53"/>
        <v>#N/A</v>
      </c>
    </row>
    <row r="565" spans="2:10" ht="15.75" thickBot="1" x14ac:dyDescent="0.3">
      <c r="B565" s="35"/>
      <c r="C565" s="36"/>
      <c r="D565" s="36"/>
      <c r="E565" s="94" t="e">
        <f t="shared" si="48"/>
        <v>#N/A</v>
      </c>
      <c r="F565" s="49" t="e">
        <f t="shared" si="49"/>
        <v>#N/A</v>
      </c>
      <c r="G565" s="175" t="e">
        <f t="shared" si="50"/>
        <v>#N/A</v>
      </c>
      <c r="H565" s="181" t="e">
        <f t="shared" si="51"/>
        <v>#N/A</v>
      </c>
      <c r="I565" s="172" t="e">
        <f t="shared" si="52"/>
        <v>#N/A</v>
      </c>
      <c r="J565" s="152" t="e">
        <f t="shared" si="53"/>
        <v>#N/A</v>
      </c>
    </row>
    <row r="566" spans="2:10" ht="15.75" thickBot="1" x14ac:dyDescent="0.3">
      <c r="B566" s="35"/>
      <c r="C566" s="36"/>
      <c r="D566" s="36"/>
      <c r="E566" s="94" t="e">
        <f t="shared" si="48"/>
        <v>#N/A</v>
      </c>
      <c r="F566" s="49" t="e">
        <f t="shared" si="49"/>
        <v>#N/A</v>
      </c>
      <c r="G566" s="175" t="e">
        <f t="shared" si="50"/>
        <v>#N/A</v>
      </c>
      <c r="H566" s="181" t="e">
        <f t="shared" si="51"/>
        <v>#N/A</v>
      </c>
      <c r="I566" s="172" t="e">
        <f t="shared" si="52"/>
        <v>#N/A</v>
      </c>
      <c r="J566" s="152" t="e">
        <f t="shared" si="53"/>
        <v>#N/A</v>
      </c>
    </row>
    <row r="567" spans="2:10" ht="15.75" thickBot="1" x14ac:dyDescent="0.3">
      <c r="B567" s="35"/>
      <c r="C567" s="36"/>
      <c r="D567" s="36"/>
      <c r="E567" s="94" t="e">
        <f t="shared" si="48"/>
        <v>#N/A</v>
      </c>
      <c r="F567" s="49" t="e">
        <f t="shared" si="49"/>
        <v>#N/A</v>
      </c>
      <c r="G567" s="175" t="e">
        <f t="shared" si="50"/>
        <v>#N/A</v>
      </c>
      <c r="H567" s="181" t="e">
        <f t="shared" si="51"/>
        <v>#N/A</v>
      </c>
      <c r="I567" s="172" t="e">
        <f t="shared" si="52"/>
        <v>#N/A</v>
      </c>
      <c r="J567" s="152" t="e">
        <f t="shared" si="53"/>
        <v>#N/A</v>
      </c>
    </row>
    <row r="568" spans="2:10" ht="15.75" thickBot="1" x14ac:dyDescent="0.3">
      <c r="B568" s="35"/>
      <c r="C568" s="36"/>
      <c r="D568" s="36"/>
      <c r="E568" s="94" t="e">
        <f t="shared" si="48"/>
        <v>#N/A</v>
      </c>
      <c r="F568" s="49" t="e">
        <f t="shared" si="49"/>
        <v>#N/A</v>
      </c>
      <c r="G568" s="175" t="e">
        <f t="shared" si="50"/>
        <v>#N/A</v>
      </c>
      <c r="H568" s="181" t="e">
        <f t="shared" si="51"/>
        <v>#N/A</v>
      </c>
      <c r="I568" s="172" t="e">
        <f t="shared" si="52"/>
        <v>#N/A</v>
      </c>
      <c r="J568" s="152" t="e">
        <f t="shared" si="53"/>
        <v>#N/A</v>
      </c>
    </row>
    <row r="569" spans="2:10" ht="15.75" thickBot="1" x14ac:dyDescent="0.3">
      <c r="B569" s="35"/>
      <c r="C569" s="36"/>
      <c r="D569" s="36"/>
      <c r="E569" s="94" t="e">
        <f t="shared" si="48"/>
        <v>#N/A</v>
      </c>
      <c r="F569" s="49" t="e">
        <f t="shared" si="49"/>
        <v>#N/A</v>
      </c>
      <c r="G569" s="175" t="e">
        <f t="shared" si="50"/>
        <v>#N/A</v>
      </c>
      <c r="H569" s="181" t="e">
        <f t="shared" si="51"/>
        <v>#N/A</v>
      </c>
      <c r="I569" s="172" t="e">
        <f t="shared" si="52"/>
        <v>#N/A</v>
      </c>
      <c r="J569" s="152" t="e">
        <f t="shared" si="53"/>
        <v>#N/A</v>
      </c>
    </row>
    <row r="570" spans="2:10" ht="15.75" thickBot="1" x14ac:dyDescent="0.3">
      <c r="B570" s="35"/>
      <c r="C570" s="36"/>
      <c r="D570" s="36"/>
      <c r="E570" s="94" t="e">
        <f t="shared" si="48"/>
        <v>#N/A</v>
      </c>
      <c r="F570" s="49" t="e">
        <f t="shared" si="49"/>
        <v>#N/A</v>
      </c>
      <c r="G570" s="175" t="e">
        <f t="shared" si="50"/>
        <v>#N/A</v>
      </c>
      <c r="H570" s="181" t="e">
        <f t="shared" si="51"/>
        <v>#N/A</v>
      </c>
      <c r="I570" s="172" t="e">
        <f t="shared" si="52"/>
        <v>#N/A</v>
      </c>
      <c r="J570" s="152" t="e">
        <f t="shared" si="53"/>
        <v>#N/A</v>
      </c>
    </row>
    <row r="571" spans="2:10" ht="15.75" thickBot="1" x14ac:dyDescent="0.3">
      <c r="B571" s="35"/>
      <c r="C571" s="36"/>
      <c r="D571" s="36"/>
      <c r="E571" s="94" t="e">
        <f t="shared" si="48"/>
        <v>#N/A</v>
      </c>
      <c r="F571" s="49" t="e">
        <f t="shared" si="49"/>
        <v>#N/A</v>
      </c>
      <c r="G571" s="175" t="e">
        <f t="shared" si="50"/>
        <v>#N/A</v>
      </c>
      <c r="H571" s="181" t="e">
        <f t="shared" si="51"/>
        <v>#N/A</v>
      </c>
      <c r="I571" s="172" t="e">
        <f t="shared" si="52"/>
        <v>#N/A</v>
      </c>
      <c r="J571" s="152" t="e">
        <f t="shared" si="53"/>
        <v>#N/A</v>
      </c>
    </row>
    <row r="572" spans="2:10" ht="15.75" thickBot="1" x14ac:dyDescent="0.3">
      <c r="B572" s="35"/>
      <c r="C572" s="36"/>
      <c r="D572" s="36"/>
      <c r="E572" s="94" t="e">
        <f t="shared" si="48"/>
        <v>#N/A</v>
      </c>
      <c r="F572" s="49" t="e">
        <f t="shared" si="49"/>
        <v>#N/A</v>
      </c>
      <c r="G572" s="175" t="e">
        <f t="shared" si="50"/>
        <v>#N/A</v>
      </c>
      <c r="H572" s="181" t="e">
        <f t="shared" si="51"/>
        <v>#N/A</v>
      </c>
      <c r="I572" s="172" t="e">
        <f t="shared" si="52"/>
        <v>#N/A</v>
      </c>
      <c r="J572" s="152" t="e">
        <f t="shared" si="53"/>
        <v>#N/A</v>
      </c>
    </row>
    <row r="573" spans="2:10" ht="15.75" thickBot="1" x14ac:dyDescent="0.3">
      <c r="B573" s="35"/>
      <c r="C573" s="36"/>
      <c r="D573" s="36"/>
      <c r="E573" s="94" t="e">
        <f t="shared" si="48"/>
        <v>#N/A</v>
      </c>
      <c r="F573" s="49" t="e">
        <f t="shared" si="49"/>
        <v>#N/A</v>
      </c>
      <c r="G573" s="175" t="e">
        <f t="shared" si="50"/>
        <v>#N/A</v>
      </c>
      <c r="H573" s="181" t="e">
        <f t="shared" si="51"/>
        <v>#N/A</v>
      </c>
      <c r="I573" s="172" t="e">
        <f t="shared" si="52"/>
        <v>#N/A</v>
      </c>
      <c r="J573" s="152" t="e">
        <f t="shared" si="53"/>
        <v>#N/A</v>
      </c>
    </row>
    <row r="574" spans="2:10" ht="15.75" thickBot="1" x14ac:dyDescent="0.3">
      <c r="B574" s="35"/>
      <c r="C574" s="36"/>
      <c r="D574" s="36"/>
      <c r="E574" s="94" t="e">
        <f t="shared" si="48"/>
        <v>#N/A</v>
      </c>
      <c r="F574" s="49" t="e">
        <f t="shared" si="49"/>
        <v>#N/A</v>
      </c>
      <c r="G574" s="175" t="e">
        <f t="shared" si="50"/>
        <v>#N/A</v>
      </c>
      <c r="H574" s="181" t="e">
        <f t="shared" si="51"/>
        <v>#N/A</v>
      </c>
      <c r="I574" s="172" t="e">
        <f t="shared" si="52"/>
        <v>#N/A</v>
      </c>
      <c r="J574" s="152" t="e">
        <f t="shared" si="53"/>
        <v>#N/A</v>
      </c>
    </row>
    <row r="575" spans="2:10" ht="15.75" thickBot="1" x14ac:dyDescent="0.3">
      <c r="B575" s="35"/>
      <c r="C575" s="36"/>
      <c r="D575" s="36"/>
      <c r="E575" s="94" t="e">
        <f t="shared" si="48"/>
        <v>#N/A</v>
      </c>
      <c r="F575" s="49" t="e">
        <f t="shared" si="49"/>
        <v>#N/A</v>
      </c>
      <c r="G575" s="175" t="e">
        <f t="shared" si="50"/>
        <v>#N/A</v>
      </c>
      <c r="H575" s="181" t="e">
        <f t="shared" si="51"/>
        <v>#N/A</v>
      </c>
      <c r="I575" s="172" t="e">
        <f t="shared" si="52"/>
        <v>#N/A</v>
      </c>
      <c r="J575" s="152" t="e">
        <f t="shared" si="53"/>
        <v>#N/A</v>
      </c>
    </row>
    <row r="576" spans="2:10" ht="15.75" thickBot="1" x14ac:dyDescent="0.3">
      <c r="B576" s="35"/>
      <c r="C576" s="36"/>
      <c r="D576" s="36"/>
      <c r="E576" s="94" t="e">
        <f t="shared" si="48"/>
        <v>#N/A</v>
      </c>
      <c r="F576" s="49" t="e">
        <f t="shared" si="49"/>
        <v>#N/A</v>
      </c>
      <c r="G576" s="175" t="e">
        <f t="shared" si="50"/>
        <v>#N/A</v>
      </c>
      <c r="H576" s="181" t="e">
        <f t="shared" si="51"/>
        <v>#N/A</v>
      </c>
      <c r="I576" s="172" t="e">
        <f t="shared" si="52"/>
        <v>#N/A</v>
      </c>
      <c r="J576" s="152" t="e">
        <f t="shared" si="53"/>
        <v>#N/A</v>
      </c>
    </row>
    <row r="577" spans="2:10" ht="15.75" thickBot="1" x14ac:dyDescent="0.3">
      <c r="B577" s="35"/>
      <c r="C577" s="36"/>
      <c r="D577" s="36"/>
      <c r="E577" s="94" t="e">
        <f t="shared" si="48"/>
        <v>#N/A</v>
      </c>
      <c r="F577" s="49" t="e">
        <f t="shared" si="49"/>
        <v>#N/A</v>
      </c>
      <c r="G577" s="175" t="e">
        <f t="shared" si="50"/>
        <v>#N/A</v>
      </c>
      <c r="H577" s="181" t="e">
        <f t="shared" si="51"/>
        <v>#N/A</v>
      </c>
      <c r="I577" s="172" t="e">
        <f t="shared" si="52"/>
        <v>#N/A</v>
      </c>
      <c r="J577" s="152" t="e">
        <f t="shared" si="53"/>
        <v>#N/A</v>
      </c>
    </row>
    <row r="578" spans="2:10" ht="15.75" thickBot="1" x14ac:dyDescent="0.3">
      <c r="B578" s="35"/>
      <c r="C578" s="36"/>
      <c r="D578" s="36"/>
      <c r="E578" s="94" t="e">
        <f t="shared" si="48"/>
        <v>#N/A</v>
      </c>
      <c r="F578" s="49" t="e">
        <f t="shared" si="49"/>
        <v>#N/A</v>
      </c>
      <c r="G578" s="175" t="e">
        <f t="shared" si="50"/>
        <v>#N/A</v>
      </c>
      <c r="H578" s="181" t="e">
        <f t="shared" si="51"/>
        <v>#N/A</v>
      </c>
      <c r="I578" s="172" t="e">
        <f t="shared" si="52"/>
        <v>#N/A</v>
      </c>
      <c r="J578" s="152" t="e">
        <f t="shared" si="53"/>
        <v>#N/A</v>
      </c>
    </row>
    <row r="579" spans="2:10" ht="15.75" thickBot="1" x14ac:dyDescent="0.3">
      <c r="B579" s="35"/>
      <c r="C579" s="36"/>
      <c r="D579" s="36"/>
      <c r="E579" s="94" t="e">
        <f t="shared" si="48"/>
        <v>#N/A</v>
      </c>
      <c r="F579" s="49" t="e">
        <f t="shared" si="49"/>
        <v>#N/A</v>
      </c>
      <c r="G579" s="175" t="e">
        <f t="shared" si="50"/>
        <v>#N/A</v>
      </c>
      <c r="H579" s="181" t="e">
        <f t="shared" si="51"/>
        <v>#N/A</v>
      </c>
      <c r="I579" s="172" t="e">
        <f t="shared" si="52"/>
        <v>#N/A</v>
      </c>
      <c r="J579" s="152" t="e">
        <f t="shared" si="53"/>
        <v>#N/A</v>
      </c>
    </row>
    <row r="580" spans="2:10" ht="15.75" thickBot="1" x14ac:dyDescent="0.3">
      <c r="B580" s="35"/>
      <c r="C580" s="36"/>
      <c r="D580" s="36"/>
      <c r="E580" s="94" t="e">
        <f t="shared" si="48"/>
        <v>#N/A</v>
      </c>
      <c r="F580" s="49" t="e">
        <f t="shared" si="49"/>
        <v>#N/A</v>
      </c>
      <c r="G580" s="175" t="e">
        <f t="shared" si="50"/>
        <v>#N/A</v>
      </c>
      <c r="H580" s="181" t="e">
        <f t="shared" si="51"/>
        <v>#N/A</v>
      </c>
      <c r="I580" s="172" t="e">
        <f t="shared" si="52"/>
        <v>#N/A</v>
      </c>
      <c r="J580" s="152" t="e">
        <f t="shared" si="53"/>
        <v>#N/A</v>
      </c>
    </row>
    <row r="581" spans="2:10" ht="15.75" thickBot="1" x14ac:dyDescent="0.3">
      <c r="B581" s="35"/>
      <c r="C581" s="36"/>
      <c r="D581" s="36"/>
      <c r="E581" s="94" t="e">
        <f t="shared" si="48"/>
        <v>#N/A</v>
      </c>
      <c r="F581" s="49" t="e">
        <f t="shared" si="49"/>
        <v>#N/A</v>
      </c>
      <c r="G581" s="175" t="e">
        <f t="shared" si="50"/>
        <v>#N/A</v>
      </c>
      <c r="H581" s="181" t="e">
        <f t="shared" si="51"/>
        <v>#N/A</v>
      </c>
      <c r="I581" s="172" t="e">
        <f t="shared" si="52"/>
        <v>#N/A</v>
      </c>
      <c r="J581" s="152" t="e">
        <f t="shared" si="53"/>
        <v>#N/A</v>
      </c>
    </row>
    <row r="582" spans="2:10" ht="15.75" thickBot="1" x14ac:dyDescent="0.3">
      <c r="B582" s="35"/>
      <c r="C582" s="36"/>
      <c r="D582" s="36"/>
      <c r="E582" s="94" t="e">
        <f t="shared" si="48"/>
        <v>#N/A</v>
      </c>
      <c r="F582" s="49" t="e">
        <f t="shared" si="49"/>
        <v>#N/A</v>
      </c>
      <c r="G582" s="175" t="e">
        <f t="shared" si="50"/>
        <v>#N/A</v>
      </c>
      <c r="H582" s="181" t="e">
        <f t="shared" si="51"/>
        <v>#N/A</v>
      </c>
      <c r="I582" s="172" t="e">
        <f t="shared" si="52"/>
        <v>#N/A</v>
      </c>
      <c r="J582" s="152" t="e">
        <f t="shared" si="53"/>
        <v>#N/A</v>
      </c>
    </row>
    <row r="583" spans="2:10" ht="15.75" thickBot="1" x14ac:dyDescent="0.3">
      <c r="B583" s="35"/>
      <c r="C583" s="36"/>
      <c r="D583" s="36"/>
      <c r="E583" s="94" t="e">
        <f t="shared" si="48"/>
        <v>#N/A</v>
      </c>
      <c r="F583" s="49" t="e">
        <f t="shared" si="49"/>
        <v>#N/A</v>
      </c>
      <c r="G583" s="175" t="e">
        <f t="shared" si="50"/>
        <v>#N/A</v>
      </c>
      <c r="H583" s="181" t="e">
        <f t="shared" si="51"/>
        <v>#N/A</v>
      </c>
      <c r="I583" s="172" t="e">
        <f t="shared" si="52"/>
        <v>#N/A</v>
      </c>
      <c r="J583" s="152" t="e">
        <f t="shared" si="53"/>
        <v>#N/A</v>
      </c>
    </row>
    <row r="584" spans="2:10" ht="15.75" thickBot="1" x14ac:dyDescent="0.3">
      <c r="B584" s="35"/>
      <c r="C584" s="36"/>
      <c r="D584" s="36"/>
      <c r="E584" s="94" t="e">
        <f t="shared" si="48"/>
        <v>#N/A</v>
      </c>
      <c r="F584" s="49" t="e">
        <f t="shared" si="49"/>
        <v>#N/A</v>
      </c>
      <c r="G584" s="175" t="e">
        <f t="shared" si="50"/>
        <v>#N/A</v>
      </c>
      <c r="H584" s="181" t="e">
        <f t="shared" si="51"/>
        <v>#N/A</v>
      </c>
      <c r="I584" s="172" t="e">
        <f t="shared" si="52"/>
        <v>#N/A</v>
      </c>
      <c r="J584" s="152" t="e">
        <f t="shared" si="53"/>
        <v>#N/A</v>
      </c>
    </row>
    <row r="585" spans="2:10" ht="15.75" thickBot="1" x14ac:dyDescent="0.3">
      <c r="B585" s="35"/>
      <c r="C585" s="36"/>
      <c r="D585" s="36"/>
      <c r="E585" s="94" t="e">
        <f t="shared" si="48"/>
        <v>#N/A</v>
      </c>
      <c r="F585" s="49" t="e">
        <f t="shared" si="49"/>
        <v>#N/A</v>
      </c>
      <c r="G585" s="175" t="e">
        <f t="shared" si="50"/>
        <v>#N/A</v>
      </c>
      <c r="H585" s="181" t="e">
        <f t="shared" si="51"/>
        <v>#N/A</v>
      </c>
      <c r="I585" s="172" t="e">
        <f t="shared" si="52"/>
        <v>#N/A</v>
      </c>
      <c r="J585" s="152" t="e">
        <f t="shared" si="53"/>
        <v>#N/A</v>
      </c>
    </row>
    <row r="586" spans="2:10" ht="15.75" thickBot="1" x14ac:dyDescent="0.3">
      <c r="B586" s="35"/>
      <c r="C586" s="36"/>
      <c r="D586" s="36"/>
      <c r="E586" s="94" t="e">
        <f t="shared" si="48"/>
        <v>#N/A</v>
      </c>
      <c r="F586" s="49" t="e">
        <f t="shared" si="49"/>
        <v>#N/A</v>
      </c>
      <c r="G586" s="175" t="e">
        <f t="shared" si="50"/>
        <v>#N/A</v>
      </c>
      <c r="H586" s="181" t="e">
        <f t="shared" si="51"/>
        <v>#N/A</v>
      </c>
      <c r="I586" s="172" t="e">
        <f t="shared" si="52"/>
        <v>#N/A</v>
      </c>
      <c r="J586" s="152" t="e">
        <f t="shared" si="53"/>
        <v>#N/A</v>
      </c>
    </row>
    <row r="587" spans="2:10" ht="15.75" thickBot="1" x14ac:dyDescent="0.3">
      <c r="B587" s="35"/>
      <c r="C587" s="36"/>
      <c r="D587" s="36"/>
      <c r="E587" s="94" t="e">
        <f t="shared" si="48"/>
        <v>#N/A</v>
      </c>
      <c r="F587" s="49" t="e">
        <f t="shared" si="49"/>
        <v>#N/A</v>
      </c>
      <c r="G587" s="175" t="e">
        <f t="shared" si="50"/>
        <v>#N/A</v>
      </c>
      <c r="H587" s="181" t="e">
        <f t="shared" si="51"/>
        <v>#N/A</v>
      </c>
      <c r="I587" s="172" t="e">
        <f t="shared" si="52"/>
        <v>#N/A</v>
      </c>
      <c r="J587" s="152" t="e">
        <f t="shared" si="53"/>
        <v>#N/A</v>
      </c>
    </row>
    <row r="588" spans="2:10" ht="15.75" thickBot="1" x14ac:dyDescent="0.3">
      <c r="B588" s="35"/>
      <c r="C588" s="36"/>
      <c r="D588" s="36"/>
      <c r="E588" s="94" t="e">
        <f t="shared" si="48"/>
        <v>#N/A</v>
      </c>
      <c r="F588" s="49" t="e">
        <f t="shared" si="49"/>
        <v>#N/A</v>
      </c>
      <c r="G588" s="175" t="e">
        <f t="shared" si="50"/>
        <v>#N/A</v>
      </c>
      <c r="H588" s="181" t="e">
        <f t="shared" si="51"/>
        <v>#N/A</v>
      </c>
      <c r="I588" s="172" t="e">
        <f t="shared" si="52"/>
        <v>#N/A</v>
      </c>
      <c r="J588" s="152" t="e">
        <f t="shared" si="53"/>
        <v>#N/A</v>
      </c>
    </row>
    <row r="589" spans="2:10" ht="15.75" thickBot="1" x14ac:dyDescent="0.3">
      <c r="B589" s="35"/>
      <c r="C589" s="36"/>
      <c r="D589" s="36"/>
      <c r="E589" s="94" t="e">
        <f t="shared" si="48"/>
        <v>#N/A</v>
      </c>
      <c r="F589" s="49" t="e">
        <f t="shared" si="49"/>
        <v>#N/A</v>
      </c>
      <c r="G589" s="175" t="e">
        <f t="shared" si="50"/>
        <v>#N/A</v>
      </c>
      <c r="H589" s="181" t="e">
        <f t="shared" si="51"/>
        <v>#N/A</v>
      </c>
      <c r="I589" s="172" t="e">
        <f t="shared" si="52"/>
        <v>#N/A</v>
      </c>
      <c r="J589" s="152" t="e">
        <f t="shared" si="53"/>
        <v>#N/A</v>
      </c>
    </row>
    <row r="590" spans="2:10" ht="15.75" thickBot="1" x14ac:dyDescent="0.3">
      <c r="B590" s="35"/>
      <c r="C590" s="36"/>
      <c r="D590" s="36"/>
      <c r="E590" s="94" t="e">
        <f t="shared" si="48"/>
        <v>#N/A</v>
      </c>
      <c r="F590" s="49" t="e">
        <f t="shared" si="49"/>
        <v>#N/A</v>
      </c>
      <c r="G590" s="175" t="e">
        <f t="shared" si="50"/>
        <v>#N/A</v>
      </c>
      <c r="H590" s="181" t="e">
        <f t="shared" si="51"/>
        <v>#N/A</v>
      </c>
      <c r="I590" s="172" t="e">
        <f t="shared" si="52"/>
        <v>#N/A</v>
      </c>
      <c r="J590" s="152" t="e">
        <f t="shared" si="53"/>
        <v>#N/A</v>
      </c>
    </row>
    <row r="591" spans="2:10" ht="15.75" thickBot="1" x14ac:dyDescent="0.3">
      <c r="B591" s="35"/>
      <c r="C591" s="36"/>
      <c r="D591" s="36"/>
      <c r="E591" s="94" t="e">
        <f t="shared" si="48"/>
        <v>#N/A</v>
      </c>
      <c r="F591" s="49" t="e">
        <f t="shared" si="49"/>
        <v>#N/A</v>
      </c>
      <c r="G591" s="175" t="e">
        <f t="shared" si="50"/>
        <v>#N/A</v>
      </c>
      <c r="H591" s="181" t="e">
        <f t="shared" si="51"/>
        <v>#N/A</v>
      </c>
      <c r="I591" s="172" t="e">
        <f t="shared" si="52"/>
        <v>#N/A</v>
      </c>
      <c r="J591" s="152" t="e">
        <f t="shared" si="53"/>
        <v>#N/A</v>
      </c>
    </row>
    <row r="592" spans="2:10" ht="15.75" thickBot="1" x14ac:dyDescent="0.3">
      <c r="B592" s="35"/>
      <c r="C592" s="36"/>
      <c r="D592" s="36"/>
      <c r="E592" s="94" t="e">
        <f t="shared" si="48"/>
        <v>#N/A</v>
      </c>
      <c r="F592" s="49" t="e">
        <f t="shared" si="49"/>
        <v>#N/A</v>
      </c>
      <c r="G592" s="175" t="e">
        <f t="shared" si="50"/>
        <v>#N/A</v>
      </c>
      <c r="H592" s="181" t="e">
        <f t="shared" si="51"/>
        <v>#N/A</v>
      </c>
      <c r="I592" s="172" t="e">
        <f t="shared" si="52"/>
        <v>#N/A</v>
      </c>
      <c r="J592" s="152" t="e">
        <f t="shared" si="53"/>
        <v>#N/A</v>
      </c>
    </row>
    <row r="593" spans="2:10" ht="15.75" thickBot="1" x14ac:dyDescent="0.3">
      <c r="B593" s="35"/>
      <c r="C593" s="36"/>
      <c r="D593" s="36"/>
      <c r="E593" s="94" t="e">
        <f t="shared" si="48"/>
        <v>#N/A</v>
      </c>
      <c r="F593" s="49" t="e">
        <f t="shared" si="49"/>
        <v>#N/A</v>
      </c>
      <c r="G593" s="175" t="e">
        <f t="shared" si="50"/>
        <v>#N/A</v>
      </c>
      <c r="H593" s="181" t="e">
        <f t="shared" si="51"/>
        <v>#N/A</v>
      </c>
      <c r="I593" s="172" t="e">
        <f t="shared" si="52"/>
        <v>#N/A</v>
      </c>
      <c r="J593" s="152" t="e">
        <f t="shared" si="53"/>
        <v>#N/A</v>
      </c>
    </row>
    <row r="594" spans="2:10" ht="15.75" thickBot="1" x14ac:dyDescent="0.3">
      <c r="B594" s="35"/>
      <c r="C594" s="36"/>
      <c r="D594" s="36"/>
      <c r="E594" s="94" t="e">
        <f t="shared" si="48"/>
        <v>#N/A</v>
      </c>
      <c r="F594" s="49" t="e">
        <f t="shared" si="49"/>
        <v>#N/A</v>
      </c>
      <c r="G594" s="175" t="e">
        <f t="shared" si="50"/>
        <v>#N/A</v>
      </c>
      <c r="H594" s="181" t="e">
        <f t="shared" si="51"/>
        <v>#N/A</v>
      </c>
      <c r="I594" s="172" t="e">
        <f t="shared" si="52"/>
        <v>#N/A</v>
      </c>
      <c r="J594" s="152" t="e">
        <f t="shared" si="53"/>
        <v>#N/A</v>
      </c>
    </row>
    <row r="595" spans="2:10" ht="15.75" thickBot="1" x14ac:dyDescent="0.3">
      <c r="B595" s="35"/>
      <c r="C595" s="36"/>
      <c r="D595" s="36"/>
      <c r="E595" s="94" t="e">
        <f t="shared" si="48"/>
        <v>#N/A</v>
      </c>
      <c r="F595" s="49" t="e">
        <f t="shared" si="49"/>
        <v>#N/A</v>
      </c>
      <c r="G595" s="175" t="e">
        <f t="shared" si="50"/>
        <v>#N/A</v>
      </c>
      <c r="H595" s="181" t="e">
        <f t="shared" si="51"/>
        <v>#N/A</v>
      </c>
      <c r="I595" s="172" t="e">
        <f t="shared" si="52"/>
        <v>#N/A</v>
      </c>
      <c r="J595" s="152" t="e">
        <f t="shared" si="53"/>
        <v>#N/A</v>
      </c>
    </row>
    <row r="596" spans="2:10" ht="15.75" thickBot="1" x14ac:dyDescent="0.3">
      <c r="B596" s="35"/>
      <c r="C596" s="36"/>
      <c r="D596" s="36"/>
      <c r="E596" s="94" t="e">
        <f t="shared" si="48"/>
        <v>#N/A</v>
      </c>
      <c r="F596" s="49" t="e">
        <f t="shared" si="49"/>
        <v>#N/A</v>
      </c>
      <c r="G596" s="175" t="e">
        <f t="shared" si="50"/>
        <v>#N/A</v>
      </c>
      <c r="H596" s="181" t="e">
        <f t="shared" si="51"/>
        <v>#N/A</v>
      </c>
      <c r="I596" s="172" t="e">
        <f t="shared" si="52"/>
        <v>#N/A</v>
      </c>
      <c r="J596" s="152" t="e">
        <f t="shared" si="53"/>
        <v>#N/A</v>
      </c>
    </row>
    <row r="597" spans="2:10" ht="15.75" thickBot="1" x14ac:dyDescent="0.3">
      <c r="B597" s="35"/>
      <c r="C597" s="36"/>
      <c r="D597" s="36"/>
      <c r="E597" s="94" t="e">
        <f t="shared" si="48"/>
        <v>#N/A</v>
      </c>
      <c r="F597" s="49" t="e">
        <f t="shared" si="49"/>
        <v>#N/A</v>
      </c>
      <c r="G597" s="175" t="e">
        <f t="shared" si="50"/>
        <v>#N/A</v>
      </c>
      <c r="H597" s="181" t="e">
        <f t="shared" si="51"/>
        <v>#N/A</v>
      </c>
      <c r="I597" s="172" t="e">
        <f t="shared" si="52"/>
        <v>#N/A</v>
      </c>
      <c r="J597" s="152" t="e">
        <f t="shared" si="53"/>
        <v>#N/A</v>
      </c>
    </row>
    <row r="598" spans="2:10" ht="15.75" thickBot="1" x14ac:dyDescent="0.3">
      <c r="B598" s="35"/>
      <c r="C598" s="36"/>
      <c r="D598" s="36"/>
      <c r="E598" s="94" t="e">
        <f t="shared" si="48"/>
        <v>#N/A</v>
      </c>
      <c r="F598" s="49" t="e">
        <f t="shared" si="49"/>
        <v>#N/A</v>
      </c>
      <c r="G598" s="175" t="e">
        <f t="shared" si="50"/>
        <v>#N/A</v>
      </c>
      <c r="H598" s="181" t="e">
        <f t="shared" si="51"/>
        <v>#N/A</v>
      </c>
      <c r="I598" s="172" t="e">
        <f t="shared" si="52"/>
        <v>#N/A</v>
      </c>
      <c r="J598" s="152" t="e">
        <f t="shared" si="53"/>
        <v>#N/A</v>
      </c>
    </row>
    <row r="599" spans="2:10" ht="15.75" thickBot="1" x14ac:dyDescent="0.3">
      <c r="B599" s="35"/>
      <c r="C599" s="36"/>
      <c r="D599" s="36"/>
      <c r="E599" s="94" t="e">
        <f t="shared" si="48"/>
        <v>#N/A</v>
      </c>
      <c r="F599" s="49" t="e">
        <f t="shared" si="49"/>
        <v>#N/A</v>
      </c>
      <c r="G599" s="175" t="e">
        <f t="shared" si="50"/>
        <v>#N/A</v>
      </c>
      <c r="H599" s="181" t="e">
        <f t="shared" si="51"/>
        <v>#N/A</v>
      </c>
      <c r="I599" s="172" t="e">
        <f t="shared" si="52"/>
        <v>#N/A</v>
      </c>
      <c r="J599" s="152" t="e">
        <f t="shared" si="53"/>
        <v>#N/A</v>
      </c>
    </row>
    <row r="600" spans="2:10" ht="15.75" thickBot="1" x14ac:dyDescent="0.3">
      <c r="B600" s="35"/>
      <c r="C600" s="36"/>
      <c r="D600" s="36"/>
      <c r="E600" s="94" t="e">
        <f t="shared" si="48"/>
        <v>#N/A</v>
      </c>
      <c r="F600" s="49" t="e">
        <f t="shared" si="49"/>
        <v>#N/A</v>
      </c>
      <c r="G600" s="175" t="e">
        <f t="shared" si="50"/>
        <v>#N/A</v>
      </c>
      <c r="H600" s="181" t="e">
        <f t="shared" si="51"/>
        <v>#N/A</v>
      </c>
      <c r="I600" s="172" t="e">
        <f t="shared" si="52"/>
        <v>#N/A</v>
      </c>
      <c r="J600" s="152" t="e">
        <f t="shared" si="53"/>
        <v>#N/A</v>
      </c>
    </row>
    <row r="601" spans="2:10" ht="15.75" thickBot="1" x14ac:dyDescent="0.3">
      <c r="B601" s="35"/>
      <c r="C601" s="36"/>
      <c r="D601" s="36"/>
      <c r="E601" s="94" t="e">
        <f t="shared" si="48"/>
        <v>#N/A</v>
      </c>
      <c r="F601" s="49" t="e">
        <f t="shared" si="49"/>
        <v>#N/A</v>
      </c>
      <c r="G601" s="175" t="e">
        <f t="shared" si="50"/>
        <v>#N/A</v>
      </c>
      <c r="H601" s="181" t="e">
        <f t="shared" si="51"/>
        <v>#N/A</v>
      </c>
      <c r="I601" s="172" t="e">
        <f t="shared" si="52"/>
        <v>#N/A</v>
      </c>
      <c r="J601" s="152" t="e">
        <f t="shared" si="53"/>
        <v>#N/A</v>
      </c>
    </row>
    <row r="602" spans="2:10" ht="15.75" thickBot="1" x14ac:dyDescent="0.3">
      <c r="B602" s="35"/>
      <c r="C602" s="36"/>
      <c r="D602" s="36"/>
      <c r="E602" s="94" t="e">
        <f t="shared" si="48"/>
        <v>#N/A</v>
      </c>
      <c r="F602" s="49" t="e">
        <f t="shared" si="49"/>
        <v>#N/A</v>
      </c>
      <c r="G602" s="175" t="e">
        <f t="shared" si="50"/>
        <v>#N/A</v>
      </c>
      <c r="H602" s="181" t="e">
        <f t="shared" si="51"/>
        <v>#N/A</v>
      </c>
      <c r="I602" s="172" t="e">
        <f t="shared" si="52"/>
        <v>#N/A</v>
      </c>
      <c r="J602" s="152" t="e">
        <f t="shared" si="53"/>
        <v>#N/A</v>
      </c>
    </row>
    <row r="603" spans="2:10" ht="15.75" thickBot="1" x14ac:dyDescent="0.3">
      <c r="B603" s="35"/>
      <c r="C603" s="36"/>
      <c r="D603" s="36"/>
      <c r="E603" s="94" t="e">
        <f t="shared" ref="E603:E666" si="54">VLOOKUP(D603,$D$17:$J$22,2,FALSE)</f>
        <v>#N/A</v>
      </c>
      <c r="F603" s="49" t="e">
        <f t="shared" ref="F603:F666" si="55">VLOOKUP(D603,$D$17:$J$22,3,FALSE)</f>
        <v>#N/A</v>
      </c>
      <c r="G603" s="175" t="e">
        <f t="shared" ref="G603:G666" si="56">VLOOKUP(D603,$D$17:$J$22,4,FALSE)</f>
        <v>#N/A</v>
      </c>
      <c r="H603" s="181" t="e">
        <f t="shared" ref="H603:H666" si="57">VLOOKUP(D603,$D$17:$J$22,5,FALSE)</f>
        <v>#N/A</v>
      </c>
      <c r="I603" s="172" t="e">
        <f t="shared" ref="I603:I666" si="58">VLOOKUP(D603,$D$17:$J$22,6,FALSE)</f>
        <v>#N/A</v>
      </c>
      <c r="J603" s="152" t="e">
        <f t="shared" ref="J603:J666" si="59">VLOOKUP(D603,$D$17:$J$22,7,FALSE)</f>
        <v>#N/A</v>
      </c>
    </row>
    <row r="604" spans="2:10" ht="15.75" thickBot="1" x14ac:dyDescent="0.3">
      <c r="B604" s="35"/>
      <c r="C604" s="36"/>
      <c r="D604" s="36"/>
      <c r="E604" s="94" t="e">
        <f t="shared" si="54"/>
        <v>#N/A</v>
      </c>
      <c r="F604" s="49" t="e">
        <f t="shared" si="55"/>
        <v>#N/A</v>
      </c>
      <c r="G604" s="175" t="e">
        <f t="shared" si="56"/>
        <v>#N/A</v>
      </c>
      <c r="H604" s="181" t="e">
        <f t="shared" si="57"/>
        <v>#N/A</v>
      </c>
      <c r="I604" s="172" t="e">
        <f t="shared" si="58"/>
        <v>#N/A</v>
      </c>
      <c r="J604" s="152" t="e">
        <f t="shared" si="59"/>
        <v>#N/A</v>
      </c>
    </row>
    <row r="605" spans="2:10" ht="15.75" thickBot="1" x14ac:dyDescent="0.3">
      <c r="B605" s="35"/>
      <c r="C605" s="36"/>
      <c r="D605" s="36"/>
      <c r="E605" s="94" t="e">
        <f t="shared" si="54"/>
        <v>#N/A</v>
      </c>
      <c r="F605" s="49" t="e">
        <f t="shared" si="55"/>
        <v>#N/A</v>
      </c>
      <c r="G605" s="175" t="e">
        <f t="shared" si="56"/>
        <v>#N/A</v>
      </c>
      <c r="H605" s="181" t="e">
        <f t="shared" si="57"/>
        <v>#N/A</v>
      </c>
      <c r="I605" s="172" t="e">
        <f t="shared" si="58"/>
        <v>#N/A</v>
      </c>
      <c r="J605" s="152" t="e">
        <f t="shared" si="59"/>
        <v>#N/A</v>
      </c>
    </row>
    <row r="606" spans="2:10" ht="15.75" thickBot="1" x14ac:dyDescent="0.3">
      <c r="B606" s="35"/>
      <c r="C606" s="36"/>
      <c r="D606" s="36"/>
      <c r="E606" s="94" t="e">
        <f t="shared" si="54"/>
        <v>#N/A</v>
      </c>
      <c r="F606" s="49" t="e">
        <f t="shared" si="55"/>
        <v>#N/A</v>
      </c>
      <c r="G606" s="175" t="e">
        <f t="shared" si="56"/>
        <v>#N/A</v>
      </c>
      <c r="H606" s="181" t="e">
        <f t="shared" si="57"/>
        <v>#N/A</v>
      </c>
      <c r="I606" s="172" t="e">
        <f t="shared" si="58"/>
        <v>#N/A</v>
      </c>
      <c r="J606" s="152" t="e">
        <f t="shared" si="59"/>
        <v>#N/A</v>
      </c>
    </row>
    <row r="607" spans="2:10" ht="15.75" thickBot="1" x14ac:dyDescent="0.3">
      <c r="B607" s="35"/>
      <c r="C607" s="36"/>
      <c r="D607" s="36"/>
      <c r="E607" s="94" t="e">
        <f t="shared" si="54"/>
        <v>#N/A</v>
      </c>
      <c r="F607" s="49" t="e">
        <f t="shared" si="55"/>
        <v>#N/A</v>
      </c>
      <c r="G607" s="175" t="e">
        <f t="shared" si="56"/>
        <v>#N/A</v>
      </c>
      <c r="H607" s="181" t="e">
        <f t="shared" si="57"/>
        <v>#N/A</v>
      </c>
      <c r="I607" s="172" t="e">
        <f t="shared" si="58"/>
        <v>#N/A</v>
      </c>
      <c r="J607" s="152" t="e">
        <f t="shared" si="59"/>
        <v>#N/A</v>
      </c>
    </row>
    <row r="608" spans="2:10" ht="15.75" thickBot="1" x14ac:dyDescent="0.3">
      <c r="B608" s="35"/>
      <c r="C608" s="36"/>
      <c r="D608" s="36"/>
      <c r="E608" s="94" t="e">
        <f t="shared" si="54"/>
        <v>#N/A</v>
      </c>
      <c r="F608" s="49" t="e">
        <f t="shared" si="55"/>
        <v>#N/A</v>
      </c>
      <c r="G608" s="175" t="e">
        <f t="shared" si="56"/>
        <v>#N/A</v>
      </c>
      <c r="H608" s="181" t="e">
        <f t="shared" si="57"/>
        <v>#N/A</v>
      </c>
      <c r="I608" s="172" t="e">
        <f t="shared" si="58"/>
        <v>#N/A</v>
      </c>
      <c r="J608" s="152" t="e">
        <f t="shared" si="59"/>
        <v>#N/A</v>
      </c>
    </row>
    <row r="609" spans="2:10" ht="15.75" thickBot="1" x14ac:dyDescent="0.3">
      <c r="B609" s="35"/>
      <c r="C609" s="36"/>
      <c r="D609" s="36"/>
      <c r="E609" s="94" t="e">
        <f t="shared" si="54"/>
        <v>#N/A</v>
      </c>
      <c r="F609" s="49" t="e">
        <f t="shared" si="55"/>
        <v>#N/A</v>
      </c>
      <c r="G609" s="175" t="e">
        <f t="shared" si="56"/>
        <v>#N/A</v>
      </c>
      <c r="H609" s="181" t="e">
        <f t="shared" si="57"/>
        <v>#N/A</v>
      </c>
      <c r="I609" s="172" t="e">
        <f t="shared" si="58"/>
        <v>#N/A</v>
      </c>
      <c r="J609" s="152" t="e">
        <f t="shared" si="59"/>
        <v>#N/A</v>
      </c>
    </row>
    <row r="610" spans="2:10" ht="15.75" thickBot="1" x14ac:dyDescent="0.3">
      <c r="B610" s="35"/>
      <c r="C610" s="36"/>
      <c r="D610" s="36"/>
      <c r="E610" s="94" t="e">
        <f t="shared" si="54"/>
        <v>#N/A</v>
      </c>
      <c r="F610" s="49" t="e">
        <f t="shared" si="55"/>
        <v>#N/A</v>
      </c>
      <c r="G610" s="175" t="e">
        <f t="shared" si="56"/>
        <v>#N/A</v>
      </c>
      <c r="H610" s="181" t="e">
        <f t="shared" si="57"/>
        <v>#N/A</v>
      </c>
      <c r="I610" s="172" t="e">
        <f t="shared" si="58"/>
        <v>#N/A</v>
      </c>
      <c r="J610" s="152" t="e">
        <f t="shared" si="59"/>
        <v>#N/A</v>
      </c>
    </row>
    <row r="611" spans="2:10" ht="15.75" thickBot="1" x14ac:dyDescent="0.3">
      <c r="B611" s="35"/>
      <c r="C611" s="36"/>
      <c r="D611" s="36"/>
      <c r="E611" s="94" t="e">
        <f t="shared" si="54"/>
        <v>#N/A</v>
      </c>
      <c r="F611" s="49" t="e">
        <f t="shared" si="55"/>
        <v>#N/A</v>
      </c>
      <c r="G611" s="175" t="e">
        <f t="shared" si="56"/>
        <v>#N/A</v>
      </c>
      <c r="H611" s="181" t="e">
        <f t="shared" si="57"/>
        <v>#N/A</v>
      </c>
      <c r="I611" s="172" t="e">
        <f t="shared" si="58"/>
        <v>#N/A</v>
      </c>
      <c r="J611" s="152" t="e">
        <f t="shared" si="59"/>
        <v>#N/A</v>
      </c>
    </row>
    <row r="612" spans="2:10" ht="15.75" thickBot="1" x14ac:dyDescent="0.3">
      <c r="B612" s="35"/>
      <c r="C612" s="36"/>
      <c r="D612" s="36"/>
      <c r="E612" s="94" t="e">
        <f t="shared" si="54"/>
        <v>#N/A</v>
      </c>
      <c r="F612" s="49" t="e">
        <f t="shared" si="55"/>
        <v>#N/A</v>
      </c>
      <c r="G612" s="175" t="e">
        <f t="shared" si="56"/>
        <v>#N/A</v>
      </c>
      <c r="H612" s="181" t="e">
        <f t="shared" si="57"/>
        <v>#N/A</v>
      </c>
      <c r="I612" s="172" t="e">
        <f t="shared" si="58"/>
        <v>#N/A</v>
      </c>
      <c r="J612" s="152" t="e">
        <f t="shared" si="59"/>
        <v>#N/A</v>
      </c>
    </row>
    <row r="613" spans="2:10" ht="15.75" thickBot="1" x14ac:dyDescent="0.3">
      <c r="B613" s="35"/>
      <c r="C613" s="36"/>
      <c r="D613" s="36"/>
      <c r="E613" s="94" t="e">
        <f t="shared" si="54"/>
        <v>#N/A</v>
      </c>
      <c r="F613" s="49" t="e">
        <f t="shared" si="55"/>
        <v>#N/A</v>
      </c>
      <c r="G613" s="175" t="e">
        <f t="shared" si="56"/>
        <v>#N/A</v>
      </c>
      <c r="H613" s="181" t="e">
        <f t="shared" si="57"/>
        <v>#N/A</v>
      </c>
      <c r="I613" s="172" t="e">
        <f t="shared" si="58"/>
        <v>#N/A</v>
      </c>
      <c r="J613" s="152" t="e">
        <f t="shared" si="59"/>
        <v>#N/A</v>
      </c>
    </row>
    <row r="614" spans="2:10" ht="15.75" thickBot="1" x14ac:dyDescent="0.3">
      <c r="B614" s="35"/>
      <c r="C614" s="36"/>
      <c r="D614" s="36"/>
      <c r="E614" s="94" t="e">
        <f t="shared" si="54"/>
        <v>#N/A</v>
      </c>
      <c r="F614" s="49" t="e">
        <f t="shared" si="55"/>
        <v>#N/A</v>
      </c>
      <c r="G614" s="175" t="e">
        <f t="shared" si="56"/>
        <v>#N/A</v>
      </c>
      <c r="H614" s="181" t="e">
        <f t="shared" si="57"/>
        <v>#N/A</v>
      </c>
      <c r="I614" s="172" t="e">
        <f t="shared" si="58"/>
        <v>#N/A</v>
      </c>
      <c r="J614" s="152" t="e">
        <f t="shared" si="59"/>
        <v>#N/A</v>
      </c>
    </row>
    <row r="615" spans="2:10" ht="15.75" thickBot="1" x14ac:dyDescent="0.3">
      <c r="B615" s="35"/>
      <c r="C615" s="36"/>
      <c r="D615" s="36"/>
      <c r="E615" s="94" t="e">
        <f t="shared" si="54"/>
        <v>#N/A</v>
      </c>
      <c r="F615" s="49" t="e">
        <f t="shared" si="55"/>
        <v>#N/A</v>
      </c>
      <c r="G615" s="175" t="e">
        <f t="shared" si="56"/>
        <v>#N/A</v>
      </c>
      <c r="H615" s="181" t="e">
        <f t="shared" si="57"/>
        <v>#N/A</v>
      </c>
      <c r="I615" s="172" t="e">
        <f t="shared" si="58"/>
        <v>#N/A</v>
      </c>
      <c r="J615" s="152" t="e">
        <f t="shared" si="59"/>
        <v>#N/A</v>
      </c>
    </row>
    <row r="616" spans="2:10" ht="15.75" thickBot="1" x14ac:dyDescent="0.3">
      <c r="B616" s="35"/>
      <c r="C616" s="36"/>
      <c r="D616" s="36"/>
      <c r="E616" s="94" t="e">
        <f t="shared" si="54"/>
        <v>#N/A</v>
      </c>
      <c r="F616" s="49" t="e">
        <f t="shared" si="55"/>
        <v>#N/A</v>
      </c>
      <c r="G616" s="175" t="e">
        <f t="shared" si="56"/>
        <v>#N/A</v>
      </c>
      <c r="H616" s="181" t="e">
        <f t="shared" si="57"/>
        <v>#N/A</v>
      </c>
      <c r="I616" s="172" t="e">
        <f t="shared" si="58"/>
        <v>#N/A</v>
      </c>
      <c r="J616" s="152" t="e">
        <f t="shared" si="59"/>
        <v>#N/A</v>
      </c>
    </row>
    <row r="617" spans="2:10" ht="15.75" thickBot="1" x14ac:dyDescent="0.3">
      <c r="B617" s="35"/>
      <c r="C617" s="36"/>
      <c r="D617" s="36"/>
      <c r="E617" s="94" t="e">
        <f t="shared" si="54"/>
        <v>#N/A</v>
      </c>
      <c r="F617" s="49" t="e">
        <f t="shared" si="55"/>
        <v>#N/A</v>
      </c>
      <c r="G617" s="175" t="e">
        <f t="shared" si="56"/>
        <v>#N/A</v>
      </c>
      <c r="H617" s="181" t="e">
        <f t="shared" si="57"/>
        <v>#N/A</v>
      </c>
      <c r="I617" s="172" t="e">
        <f t="shared" si="58"/>
        <v>#N/A</v>
      </c>
      <c r="J617" s="152" t="e">
        <f t="shared" si="59"/>
        <v>#N/A</v>
      </c>
    </row>
    <row r="618" spans="2:10" ht="15.75" thickBot="1" x14ac:dyDescent="0.3">
      <c r="B618" s="35"/>
      <c r="C618" s="36"/>
      <c r="D618" s="36"/>
      <c r="E618" s="94" t="e">
        <f t="shared" si="54"/>
        <v>#N/A</v>
      </c>
      <c r="F618" s="49" t="e">
        <f t="shared" si="55"/>
        <v>#N/A</v>
      </c>
      <c r="G618" s="175" t="e">
        <f t="shared" si="56"/>
        <v>#N/A</v>
      </c>
      <c r="H618" s="181" t="e">
        <f t="shared" si="57"/>
        <v>#N/A</v>
      </c>
      <c r="I618" s="172" t="e">
        <f t="shared" si="58"/>
        <v>#N/A</v>
      </c>
      <c r="J618" s="152" t="e">
        <f t="shared" si="59"/>
        <v>#N/A</v>
      </c>
    </row>
    <row r="619" spans="2:10" ht="15.75" thickBot="1" x14ac:dyDescent="0.3">
      <c r="B619" s="35"/>
      <c r="C619" s="36"/>
      <c r="D619" s="36"/>
      <c r="E619" s="94" t="e">
        <f t="shared" si="54"/>
        <v>#N/A</v>
      </c>
      <c r="F619" s="49" t="e">
        <f t="shared" si="55"/>
        <v>#N/A</v>
      </c>
      <c r="G619" s="175" t="e">
        <f t="shared" si="56"/>
        <v>#N/A</v>
      </c>
      <c r="H619" s="181" t="e">
        <f t="shared" si="57"/>
        <v>#N/A</v>
      </c>
      <c r="I619" s="172" t="e">
        <f t="shared" si="58"/>
        <v>#N/A</v>
      </c>
      <c r="J619" s="152" t="e">
        <f t="shared" si="59"/>
        <v>#N/A</v>
      </c>
    </row>
    <row r="620" spans="2:10" ht="15.75" thickBot="1" x14ac:dyDescent="0.3">
      <c r="B620" s="35"/>
      <c r="C620" s="36"/>
      <c r="D620" s="36"/>
      <c r="E620" s="94" t="e">
        <f t="shared" si="54"/>
        <v>#N/A</v>
      </c>
      <c r="F620" s="49" t="e">
        <f t="shared" si="55"/>
        <v>#N/A</v>
      </c>
      <c r="G620" s="175" t="e">
        <f t="shared" si="56"/>
        <v>#N/A</v>
      </c>
      <c r="H620" s="181" t="e">
        <f t="shared" si="57"/>
        <v>#N/A</v>
      </c>
      <c r="I620" s="172" t="e">
        <f t="shared" si="58"/>
        <v>#N/A</v>
      </c>
      <c r="J620" s="152" t="e">
        <f t="shared" si="59"/>
        <v>#N/A</v>
      </c>
    </row>
    <row r="621" spans="2:10" ht="15.75" thickBot="1" x14ac:dyDescent="0.3">
      <c r="B621" s="35"/>
      <c r="C621" s="36"/>
      <c r="D621" s="36"/>
      <c r="E621" s="94" t="e">
        <f t="shared" si="54"/>
        <v>#N/A</v>
      </c>
      <c r="F621" s="49" t="e">
        <f t="shared" si="55"/>
        <v>#N/A</v>
      </c>
      <c r="G621" s="175" t="e">
        <f t="shared" si="56"/>
        <v>#N/A</v>
      </c>
      <c r="H621" s="181" t="e">
        <f t="shared" si="57"/>
        <v>#N/A</v>
      </c>
      <c r="I621" s="172" t="e">
        <f t="shared" si="58"/>
        <v>#N/A</v>
      </c>
      <c r="J621" s="152" t="e">
        <f t="shared" si="59"/>
        <v>#N/A</v>
      </c>
    </row>
    <row r="622" spans="2:10" ht="15.75" thickBot="1" x14ac:dyDescent="0.3">
      <c r="B622" s="35"/>
      <c r="C622" s="36"/>
      <c r="D622" s="36"/>
      <c r="E622" s="94" t="e">
        <f t="shared" si="54"/>
        <v>#N/A</v>
      </c>
      <c r="F622" s="49" t="e">
        <f t="shared" si="55"/>
        <v>#N/A</v>
      </c>
      <c r="G622" s="175" t="e">
        <f t="shared" si="56"/>
        <v>#N/A</v>
      </c>
      <c r="H622" s="181" t="e">
        <f t="shared" si="57"/>
        <v>#N/A</v>
      </c>
      <c r="I622" s="172" t="e">
        <f t="shared" si="58"/>
        <v>#N/A</v>
      </c>
      <c r="J622" s="152" t="e">
        <f t="shared" si="59"/>
        <v>#N/A</v>
      </c>
    </row>
    <row r="623" spans="2:10" ht="15.75" thickBot="1" x14ac:dyDescent="0.3">
      <c r="B623" s="35"/>
      <c r="C623" s="36"/>
      <c r="D623" s="36"/>
      <c r="E623" s="94" t="e">
        <f t="shared" si="54"/>
        <v>#N/A</v>
      </c>
      <c r="F623" s="49" t="e">
        <f t="shared" si="55"/>
        <v>#N/A</v>
      </c>
      <c r="G623" s="175" t="e">
        <f t="shared" si="56"/>
        <v>#N/A</v>
      </c>
      <c r="H623" s="181" t="e">
        <f t="shared" si="57"/>
        <v>#N/A</v>
      </c>
      <c r="I623" s="172" t="e">
        <f t="shared" si="58"/>
        <v>#N/A</v>
      </c>
      <c r="J623" s="152" t="e">
        <f t="shared" si="59"/>
        <v>#N/A</v>
      </c>
    </row>
    <row r="624" spans="2:10" ht="15.75" thickBot="1" x14ac:dyDescent="0.3">
      <c r="B624" s="35"/>
      <c r="C624" s="36"/>
      <c r="D624" s="36"/>
      <c r="E624" s="94" t="e">
        <f t="shared" si="54"/>
        <v>#N/A</v>
      </c>
      <c r="F624" s="49" t="e">
        <f t="shared" si="55"/>
        <v>#N/A</v>
      </c>
      <c r="G624" s="175" t="e">
        <f t="shared" si="56"/>
        <v>#N/A</v>
      </c>
      <c r="H624" s="181" t="e">
        <f t="shared" si="57"/>
        <v>#N/A</v>
      </c>
      <c r="I624" s="172" t="e">
        <f t="shared" si="58"/>
        <v>#N/A</v>
      </c>
      <c r="J624" s="152" t="e">
        <f t="shared" si="59"/>
        <v>#N/A</v>
      </c>
    </row>
    <row r="625" spans="2:10" ht="15.75" thickBot="1" x14ac:dyDescent="0.3">
      <c r="B625" s="35"/>
      <c r="C625" s="36"/>
      <c r="D625" s="36"/>
      <c r="E625" s="94" t="e">
        <f t="shared" si="54"/>
        <v>#N/A</v>
      </c>
      <c r="F625" s="49" t="e">
        <f t="shared" si="55"/>
        <v>#N/A</v>
      </c>
      <c r="G625" s="175" t="e">
        <f t="shared" si="56"/>
        <v>#N/A</v>
      </c>
      <c r="H625" s="181" t="e">
        <f t="shared" si="57"/>
        <v>#N/A</v>
      </c>
      <c r="I625" s="172" t="e">
        <f t="shared" si="58"/>
        <v>#N/A</v>
      </c>
      <c r="J625" s="152" t="e">
        <f t="shared" si="59"/>
        <v>#N/A</v>
      </c>
    </row>
    <row r="626" spans="2:10" ht="15.75" thickBot="1" x14ac:dyDescent="0.3">
      <c r="B626" s="35"/>
      <c r="C626" s="36"/>
      <c r="D626" s="36"/>
      <c r="E626" s="94" t="e">
        <f t="shared" si="54"/>
        <v>#N/A</v>
      </c>
      <c r="F626" s="49" t="e">
        <f t="shared" si="55"/>
        <v>#N/A</v>
      </c>
      <c r="G626" s="175" t="e">
        <f t="shared" si="56"/>
        <v>#N/A</v>
      </c>
      <c r="H626" s="181" t="e">
        <f t="shared" si="57"/>
        <v>#N/A</v>
      </c>
      <c r="I626" s="172" t="e">
        <f t="shared" si="58"/>
        <v>#N/A</v>
      </c>
      <c r="J626" s="152" t="e">
        <f t="shared" si="59"/>
        <v>#N/A</v>
      </c>
    </row>
    <row r="627" spans="2:10" ht="15.75" thickBot="1" x14ac:dyDescent="0.3">
      <c r="B627" s="35"/>
      <c r="C627" s="36"/>
      <c r="D627" s="36"/>
      <c r="E627" s="94" t="e">
        <f t="shared" si="54"/>
        <v>#N/A</v>
      </c>
      <c r="F627" s="49" t="e">
        <f t="shared" si="55"/>
        <v>#N/A</v>
      </c>
      <c r="G627" s="175" t="e">
        <f t="shared" si="56"/>
        <v>#N/A</v>
      </c>
      <c r="H627" s="181" t="e">
        <f t="shared" si="57"/>
        <v>#N/A</v>
      </c>
      <c r="I627" s="172" t="e">
        <f t="shared" si="58"/>
        <v>#N/A</v>
      </c>
      <c r="J627" s="152" t="e">
        <f t="shared" si="59"/>
        <v>#N/A</v>
      </c>
    </row>
    <row r="628" spans="2:10" ht="15.75" thickBot="1" x14ac:dyDescent="0.3">
      <c r="B628" s="35"/>
      <c r="C628" s="36"/>
      <c r="D628" s="36"/>
      <c r="E628" s="94" t="e">
        <f t="shared" si="54"/>
        <v>#N/A</v>
      </c>
      <c r="F628" s="49" t="e">
        <f t="shared" si="55"/>
        <v>#N/A</v>
      </c>
      <c r="G628" s="175" t="e">
        <f t="shared" si="56"/>
        <v>#N/A</v>
      </c>
      <c r="H628" s="181" t="e">
        <f t="shared" si="57"/>
        <v>#N/A</v>
      </c>
      <c r="I628" s="172" t="e">
        <f t="shared" si="58"/>
        <v>#N/A</v>
      </c>
      <c r="J628" s="152" t="e">
        <f t="shared" si="59"/>
        <v>#N/A</v>
      </c>
    </row>
    <row r="629" spans="2:10" ht="15.75" thickBot="1" x14ac:dyDescent="0.3">
      <c r="B629" s="35"/>
      <c r="C629" s="36"/>
      <c r="D629" s="36"/>
      <c r="E629" s="94" t="e">
        <f t="shared" si="54"/>
        <v>#N/A</v>
      </c>
      <c r="F629" s="49" t="e">
        <f t="shared" si="55"/>
        <v>#N/A</v>
      </c>
      <c r="G629" s="175" t="e">
        <f t="shared" si="56"/>
        <v>#N/A</v>
      </c>
      <c r="H629" s="181" t="e">
        <f t="shared" si="57"/>
        <v>#N/A</v>
      </c>
      <c r="I629" s="172" t="e">
        <f t="shared" si="58"/>
        <v>#N/A</v>
      </c>
      <c r="J629" s="152" t="e">
        <f t="shared" si="59"/>
        <v>#N/A</v>
      </c>
    </row>
    <row r="630" spans="2:10" ht="15.75" thickBot="1" x14ac:dyDescent="0.3">
      <c r="B630" s="35"/>
      <c r="C630" s="36"/>
      <c r="D630" s="36"/>
      <c r="E630" s="94" t="e">
        <f t="shared" si="54"/>
        <v>#N/A</v>
      </c>
      <c r="F630" s="49" t="e">
        <f t="shared" si="55"/>
        <v>#N/A</v>
      </c>
      <c r="G630" s="175" t="e">
        <f t="shared" si="56"/>
        <v>#N/A</v>
      </c>
      <c r="H630" s="181" t="e">
        <f t="shared" si="57"/>
        <v>#N/A</v>
      </c>
      <c r="I630" s="172" t="e">
        <f t="shared" si="58"/>
        <v>#N/A</v>
      </c>
      <c r="J630" s="152" t="e">
        <f t="shared" si="59"/>
        <v>#N/A</v>
      </c>
    </row>
    <row r="631" spans="2:10" ht="15.75" thickBot="1" x14ac:dyDescent="0.3">
      <c r="B631" s="35"/>
      <c r="C631" s="36"/>
      <c r="D631" s="36"/>
      <c r="E631" s="94" t="e">
        <f t="shared" si="54"/>
        <v>#N/A</v>
      </c>
      <c r="F631" s="49" t="e">
        <f t="shared" si="55"/>
        <v>#N/A</v>
      </c>
      <c r="G631" s="175" t="e">
        <f t="shared" si="56"/>
        <v>#N/A</v>
      </c>
      <c r="H631" s="181" t="e">
        <f t="shared" si="57"/>
        <v>#N/A</v>
      </c>
      <c r="I631" s="172" t="e">
        <f t="shared" si="58"/>
        <v>#N/A</v>
      </c>
      <c r="J631" s="152" t="e">
        <f t="shared" si="59"/>
        <v>#N/A</v>
      </c>
    </row>
    <row r="632" spans="2:10" ht="15.75" thickBot="1" x14ac:dyDescent="0.3">
      <c r="B632" s="35"/>
      <c r="C632" s="36"/>
      <c r="D632" s="36"/>
      <c r="E632" s="94" t="e">
        <f t="shared" si="54"/>
        <v>#N/A</v>
      </c>
      <c r="F632" s="49" t="e">
        <f t="shared" si="55"/>
        <v>#N/A</v>
      </c>
      <c r="G632" s="175" t="e">
        <f t="shared" si="56"/>
        <v>#N/A</v>
      </c>
      <c r="H632" s="181" t="e">
        <f t="shared" si="57"/>
        <v>#N/A</v>
      </c>
      <c r="I632" s="172" t="e">
        <f t="shared" si="58"/>
        <v>#N/A</v>
      </c>
      <c r="J632" s="152" t="e">
        <f t="shared" si="59"/>
        <v>#N/A</v>
      </c>
    </row>
    <row r="633" spans="2:10" ht="15.75" thickBot="1" x14ac:dyDescent="0.3">
      <c r="B633" s="35"/>
      <c r="C633" s="36"/>
      <c r="D633" s="36"/>
      <c r="E633" s="94" t="e">
        <f t="shared" si="54"/>
        <v>#N/A</v>
      </c>
      <c r="F633" s="49" t="e">
        <f t="shared" si="55"/>
        <v>#N/A</v>
      </c>
      <c r="G633" s="175" t="e">
        <f t="shared" si="56"/>
        <v>#N/A</v>
      </c>
      <c r="H633" s="181" t="e">
        <f t="shared" si="57"/>
        <v>#N/A</v>
      </c>
      <c r="I633" s="172" t="e">
        <f t="shared" si="58"/>
        <v>#N/A</v>
      </c>
      <c r="J633" s="152" t="e">
        <f t="shared" si="59"/>
        <v>#N/A</v>
      </c>
    </row>
    <row r="634" spans="2:10" ht="15.75" thickBot="1" x14ac:dyDescent="0.3">
      <c r="B634" s="35"/>
      <c r="C634" s="36"/>
      <c r="D634" s="36"/>
      <c r="E634" s="94" t="e">
        <f t="shared" si="54"/>
        <v>#N/A</v>
      </c>
      <c r="F634" s="49" t="e">
        <f t="shared" si="55"/>
        <v>#N/A</v>
      </c>
      <c r="G634" s="175" t="e">
        <f t="shared" si="56"/>
        <v>#N/A</v>
      </c>
      <c r="H634" s="181" t="e">
        <f t="shared" si="57"/>
        <v>#N/A</v>
      </c>
      <c r="I634" s="172" t="e">
        <f t="shared" si="58"/>
        <v>#N/A</v>
      </c>
      <c r="J634" s="152" t="e">
        <f t="shared" si="59"/>
        <v>#N/A</v>
      </c>
    </row>
    <row r="635" spans="2:10" ht="15.75" thickBot="1" x14ac:dyDescent="0.3">
      <c r="B635" s="35"/>
      <c r="C635" s="36"/>
      <c r="D635" s="36"/>
      <c r="E635" s="94" t="e">
        <f t="shared" si="54"/>
        <v>#N/A</v>
      </c>
      <c r="F635" s="49" t="e">
        <f t="shared" si="55"/>
        <v>#N/A</v>
      </c>
      <c r="G635" s="175" t="e">
        <f t="shared" si="56"/>
        <v>#N/A</v>
      </c>
      <c r="H635" s="181" t="e">
        <f t="shared" si="57"/>
        <v>#N/A</v>
      </c>
      <c r="I635" s="172" t="e">
        <f t="shared" si="58"/>
        <v>#N/A</v>
      </c>
      <c r="J635" s="152" t="e">
        <f t="shared" si="59"/>
        <v>#N/A</v>
      </c>
    </row>
    <row r="636" spans="2:10" ht="15.75" thickBot="1" x14ac:dyDescent="0.3">
      <c r="B636" s="35"/>
      <c r="C636" s="36"/>
      <c r="D636" s="36"/>
      <c r="E636" s="94" t="e">
        <f t="shared" si="54"/>
        <v>#N/A</v>
      </c>
      <c r="F636" s="49" t="e">
        <f t="shared" si="55"/>
        <v>#N/A</v>
      </c>
      <c r="G636" s="175" t="e">
        <f t="shared" si="56"/>
        <v>#N/A</v>
      </c>
      <c r="H636" s="181" t="e">
        <f t="shared" si="57"/>
        <v>#N/A</v>
      </c>
      <c r="I636" s="172" t="e">
        <f t="shared" si="58"/>
        <v>#N/A</v>
      </c>
      <c r="J636" s="152" t="e">
        <f t="shared" si="59"/>
        <v>#N/A</v>
      </c>
    </row>
    <row r="637" spans="2:10" ht="15.75" thickBot="1" x14ac:dyDescent="0.3">
      <c r="B637" s="35"/>
      <c r="C637" s="36"/>
      <c r="D637" s="36"/>
      <c r="E637" s="94" t="e">
        <f t="shared" si="54"/>
        <v>#N/A</v>
      </c>
      <c r="F637" s="49" t="e">
        <f t="shared" si="55"/>
        <v>#N/A</v>
      </c>
      <c r="G637" s="175" t="e">
        <f t="shared" si="56"/>
        <v>#N/A</v>
      </c>
      <c r="H637" s="181" t="e">
        <f t="shared" si="57"/>
        <v>#N/A</v>
      </c>
      <c r="I637" s="172" t="e">
        <f t="shared" si="58"/>
        <v>#N/A</v>
      </c>
      <c r="J637" s="152" t="e">
        <f t="shared" si="59"/>
        <v>#N/A</v>
      </c>
    </row>
    <row r="638" spans="2:10" ht="15.75" thickBot="1" x14ac:dyDescent="0.3">
      <c r="B638" s="35"/>
      <c r="C638" s="36"/>
      <c r="D638" s="36"/>
      <c r="E638" s="94" t="e">
        <f t="shared" si="54"/>
        <v>#N/A</v>
      </c>
      <c r="F638" s="49" t="e">
        <f t="shared" si="55"/>
        <v>#N/A</v>
      </c>
      <c r="G638" s="175" t="e">
        <f t="shared" si="56"/>
        <v>#N/A</v>
      </c>
      <c r="H638" s="181" t="e">
        <f t="shared" si="57"/>
        <v>#N/A</v>
      </c>
      <c r="I638" s="172" t="e">
        <f t="shared" si="58"/>
        <v>#N/A</v>
      </c>
      <c r="J638" s="152" t="e">
        <f t="shared" si="59"/>
        <v>#N/A</v>
      </c>
    </row>
    <row r="639" spans="2:10" ht="15.75" thickBot="1" x14ac:dyDescent="0.3">
      <c r="B639" s="35"/>
      <c r="C639" s="36"/>
      <c r="D639" s="36"/>
      <c r="E639" s="94" t="e">
        <f t="shared" si="54"/>
        <v>#N/A</v>
      </c>
      <c r="F639" s="49" t="e">
        <f t="shared" si="55"/>
        <v>#N/A</v>
      </c>
      <c r="G639" s="175" t="e">
        <f t="shared" si="56"/>
        <v>#N/A</v>
      </c>
      <c r="H639" s="181" t="e">
        <f t="shared" si="57"/>
        <v>#N/A</v>
      </c>
      <c r="I639" s="172" t="e">
        <f t="shared" si="58"/>
        <v>#N/A</v>
      </c>
      <c r="J639" s="152" t="e">
        <f t="shared" si="59"/>
        <v>#N/A</v>
      </c>
    </row>
    <row r="640" spans="2:10" ht="15.75" thickBot="1" x14ac:dyDescent="0.3">
      <c r="B640" s="35"/>
      <c r="C640" s="36"/>
      <c r="D640" s="36"/>
      <c r="E640" s="94" t="e">
        <f t="shared" si="54"/>
        <v>#N/A</v>
      </c>
      <c r="F640" s="49" t="e">
        <f t="shared" si="55"/>
        <v>#N/A</v>
      </c>
      <c r="G640" s="175" t="e">
        <f t="shared" si="56"/>
        <v>#N/A</v>
      </c>
      <c r="H640" s="181" t="e">
        <f t="shared" si="57"/>
        <v>#N/A</v>
      </c>
      <c r="I640" s="172" t="e">
        <f t="shared" si="58"/>
        <v>#N/A</v>
      </c>
      <c r="J640" s="152" t="e">
        <f t="shared" si="59"/>
        <v>#N/A</v>
      </c>
    </row>
    <row r="641" spans="2:10" ht="15.75" thickBot="1" x14ac:dyDescent="0.3">
      <c r="B641" s="35"/>
      <c r="C641" s="36"/>
      <c r="D641" s="36"/>
      <c r="E641" s="94" t="e">
        <f t="shared" si="54"/>
        <v>#N/A</v>
      </c>
      <c r="F641" s="49" t="e">
        <f t="shared" si="55"/>
        <v>#N/A</v>
      </c>
      <c r="G641" s="175" t="e">
        <f t="shared" si="56"/>
        <v>#N/A</v>
      </c>
      <c r="H641" s="181" t="e">
        <f t="shared" si="57"/>
        <v>#N/A</v>
      </c>
      <c r="I641" s="172" t="e">
        <f t="shared" si="58"/>
        <v>#N/A</v>
      </c>
      <c r="J641" s="152" t="e">
        <f t="shared" si="59"/>
        <v>#N/A</v>
      </c>
    </row>
    <row r="642" spans="2:10" ht="15.75" thickBot="1" x14ac:dyDescent="0.3">
      <c r="B642" s="35"/>
      <c r="C642" s="36"/>
      <c r="D642" s="36"/>
      <c r="E642" s="94" t="e">
        <f t="shared" si="54"/>
        <v>#N/A</v>
      </c>
      <c r="F642" s="49" t="e">
        <f t="shared" si="55"/>
        <v>#N/A</v>
      </c>
      <c r="G642" s="175" t="e">
        <f t="shared" si="56"/>
        <v>#N/A</v>
      </c>
      <c r="H642" s="181" t="e">
        <f t="shared" si="57"/>
        <v>#N/A</v>
      </c>
      <c r="I642" s="172" t="e">
        <f t="shared" si="58"/>
        <v>#N/A</v>
      </c>
      <c r="J642" s="152" t="e">
        <f t="shared" si="59"/>
        <v>#N/A</v>
      </c>
    </row>
    <row r="643" spans="2:10" ht="15.75" thickBot="1" x14ac:dyDescent="0.3">
      <c r="B643" s="35"/>
      <c r="C643" s="36"/>
      <c r="D643" s="36"/>
      <c r="E643" s="94" t="e">
        <f t="shared" si="54"/>
        <v>#N/A</v>
      </c>
      <c r="F643" s="49" t="e">
        <f t="shared" si="55"/>
        <v>#N/A</v>
      </c>
      <c r="G643" s="175" t="e">
        <f t="shared" si="56"/>
        <v>#N/A</v>
      </c>
      <c r="H643" s="181" t="e">
        <f t="shared" si="57"/>
        <v>#N/A</v>
      </c>
      <c r="I643" s="172" t="e">
        <f t="shared" si="58"/>
        <v>#N/A</v>
      </c>
      <c r="J643" s="152" t="e">
        <f t="shared" si="59"/>
        <v>#N/A</v>
      </c>
    </row>
    <row r="644" spans="2:10" ht="15.75" thickBot="1" x14ac:dyDescent="0.3">
      <c r="B644" s="35"/>
      <c r="C644" s="36"/>
      <c r="D644" s="36"/>
      <c r="E644" s="94" t="e">
        <f t="shared" si="54"/>
        <v>#N/A</v>
      </c>
      <c r="F644" s="49" t="e">
        <f t="shared" si="55"/>
        <v>#N/A</v>
      </c>
      <c r="G644" s="175" t="e">
        <f t="shared" si="56"/>
        <v>#N/A</v>
      </c>
      <c r="H644" s="181" t="e">
        <f t="shared" si="57"/>
        <v>#N/A</v>
      </c>
      <c r="I644" s="172" t="e">
        <f t="shared" si="58"/>
        <v>#N/A</v>
      </c>
      <c r="J644" s="152" t="e">
        <f t="shared" si="59"/>
        <v>#N/A</v>
      </c>
    </row>
    <row r="645" spans="2:10" ht="15.75" thickBot="1" x14ac:dyDescent="0.3">
      <c r="B645" s="35"/>
      <c r="C645" s="36"/>
      <c r="D645" s="36"/>
      <c r="E645" s="94" t="e">
        <f t="shared" si="54"/>
        <v>#N/A</v>
      </c>
      <c r="F645" s="49" t="e">
        <f t="shared" si="55"/>
        <v>#N/A</v>
      </c>
      <c r="G645" s="175" t="e">
        <f t="shared" si="56"/>
        <v>#N/A</v>
      </c>
      <c r="H645" s="181" t="e">
        <f t="shared" si="57"/>
        <v>#N/A</v>
      </c>
      <c r="I645" s="172" t="e">
        <f t="shared" si="58"/>
        <v>#N/A</v>
      </c>
      <c r="J645" s="152" t="e">
        <f t="shared" si="59"/>
        <v>#N/A</v>
      </c>
    </row>
    <row r="646" spans="2:10" ht="15.75" thickBot="1" x14ac:dyDescent="0.3">
      <c r="B646" s="35"/>
      <c r="C646" s="36"/>
      <c r="D646" s="36"/>
      <c r="E646" s="94" t="e">
        <f t="shared" si="54"/>
        <v>#N/A</v>
      </c>
      <c r="F646" s="49" t="e">
        <f t="shared" si="55"/>
        <v>#N/A</v>
      </c>
      <c r="G646" s="175" t="e">
        <f t="shared" si="56"/>
        <v>#N/A</v>
      </c>
      <c r="H646" s="181" t="e">
        <f t="shared" si="57"/>
        <v>#N/A</v>
      </c>
      <c r="I646" s="172" t="e">
        <f t="shared" si="58"/>
        <v>#N/A</v>
      </c>
      <c r="J646" s="152" t="e">
        <f t="shared" si="59"/>
        <v>#N/A</v>
      </c>
    </row>
    <row r="647" spans="2:10" ht="15.75" thickBot="1" x14ac:dyDescent="0.3">
      <c r="B647" s="35"/>
      <c r="C647" s="36"/>
      <c r="D647" s="36"/>
      <c r="E647" s="94" t="e">
        <f t="shared" si="54"/>
        <v>#N/A</v>
      </c>
      <c r="F647" s="49" t="e">
        <f t="shared" si="55"/>
        <v>#N/A</v>
      </c>
      <c r="G647" s="175" t="e">
        <f t="shared" si="56"/>
        <v>#N/A</v>
      </c>
      <c r="H647" s="181" t="e">
        <f t="shared" si="57"/>
        <v>#N/A</v>
      </c>
      <c r="I647" s="172" t="e">
        <f t="shared" si="58"/>
        <v>#N/A</v>
      </c>
      <c r="J647" s="152" t="e">
        <f t="shared" si="59"/>
        <v>#N/A</v>
      </c>
    </row>
    <row r="648" spans="2:10" ht="15.75" thickBot="1" x14ac:dyDescent="0.3">
      <c r="B648" s="35"/>
      <c r="C648" s="36"/>
      <c r="D648" s="36"/>
      <c r="E648" s="94" t="e">
        <f t="shared" si="54"/>
        <v>#N/A</v>
      </c>
      <c r="F648" s="49" t="e">
        <f t="shared" si="55"/>
        <v>#N/A</v>
      </c>
      <c r="G648" s="175" t="e">
        <f t="shared" si="56"/>
        <v>#N/A</v>
      </c>
      <c r="H648" s="181" t="e">
        <f t="shared" si="57"/>
        <v>#N/A</v>
      </c>
      <c r="I648" s="172" t="e">
        <f t="shared" si="58"/>
        <v>#N/A</v>
      </c>
      <c r="J648" s="152" t="e">
        <f t="shared" si="59"/>
        <v>#N/A</v>
      </c>
    </row>
    <row r="649" spans="2:10" ht="15.75" thickBot="1" x14ac:dyDescent="0.3">
      <c r="B649" s="35"/>
      <c r="C649" s="36"/>
      <c r="D649" s="36"/>
      <c r="E649" s="94" t="e">
        <f t="shared" si="54"/>
        <v>#N/A</v>
      </c>
      <c r="F649" s="49" t="e">
        <f t="shared" si="55"/>
        <v>#N/A</v>
      </c>
      <c r="G649" s="175" t="e">
        <f t="shared" si="56"/>
        <v>#N/A</v>
      </c>
      <c r="H649" s="181" t="e">
        <f t="shared" si="57"/>
        <v>#N/A</v>
      </c>
      <c r="I649" s="172" t="e">
        <f t="shared" si="58"/>
        <v>#N/A</v>
      </c>
      <c r="J649" s="152" t="e">
        <f t="shared" si="59"/>
        <v>#N/A</v>
      </c>
    </row>
    <row r="650" spans="2:10" ht="15.75" thickBot="1" x14ac:dyDescent="0.3">
      <c r="B650" s="35"/>
      <c r="C650" s="36"/>
      <c r="D650" s="36"/>
      <c r="E650" s="94" t="e">
        <f t="shared" si="54"/>
        <v>#N/A</v>
      </c>
      <c r="F650" s="49" t="e">
        <f t="shared" si="55"/>
        <v>#N/A</v>
      </c>
      <c r="G650" s="175" t="e">
        <f t="shared" si="56"/>
        <v>#N/A</v>
      </c>
      <c r="H650" s="181" t="e">
        <f t="shared" si="57"/>
        <v>#N/A</v>
      </c>
      <c r="I650" s="172" t="e">
        <f t="shared" si="58"/>
        <v>#N/A</v>
      </c>
      <c r="J650" s="152" t="e">
        <f t="shared" si="59"/>
        <v>#N/A</v>
      </c>
    </row>
    <row r="651" spans="2:10" ht="15.75" thickBot="1" x14ac:dyDescent="0.3">
      <c r="B651" s="35"/>
      <c r="C651" s="36"/>
      <c r="D651" s="36"/>
      <c r="E651" s="94" t="e">
        <f t="shared" si="54"/>
        <v>#N/A</v>
      </c>
      <c r="F651" s="49" t="e">
        <f t="shared" si="55"/>
        <v>#N/A</v>
      </c>
      <c r="G651" s="175" t="e">
        <f t="shared" si="56"/>
        <v>#N/A</v>
      </c>
      <c r="H651" s="181" t="e">
        <f t="shared" si="57"/>
        <v>#N/A</v>
      </c>
      <c r="I651" s="172" t="e">
        <f t="shared" si="58"/>
        <v>#N/A</v>
      </c>
      <c r="J651" s="152" t="e">
        <f t="shared" si="59"/>
        <v>#N/A</v>
      </c>
    </row>
    <row r="652" spans="2:10" ht="15.75" thickBot="1" x14ac:dyDescent="0.3">
      <c r="B652" s="35"/>
      <c r="C652" s="36"/>
      <c r="D652" s="36"/>
      <c r="E652" s="94" t="e">
        <f t="shared" si="54"/>
        <v>#N/A</v>
      </c>
      <c r="F652" s="49" t="e">
        <f t="shared" si="55"/>
        <v>#N/A</v>
      </c>
      <c r="G652" s="175" t="e">
        <f t="shared" si="56"/>
        <v>#N/A</v>
      </c>
      <c r="H652" s="181" t="e">
        <f t="shared" si="57"/>
        <v>#N/A</v>
      </c>
      <c r="I652" s="172" t="e">
        <f t="shared" si="58"/>
        <v>#N/A</v>
      </c>
      <c r="J652" s="152" t="e">
        <f t="shared" si="59"/>
        <v>#N/A</v>
      </c>
    </row>
    <row r="653" spans="2:10" ht="15.75" thickBot="1" x14ac:dyDescent="0.3">
      <c r="B653" s="35"/>
      <c r="C653" s="36"/>
      <c r="D653" s="36"/>
      <c r="E653" s="94" t="e">
        <f t="shared" si="54"/>
        <v>#N/A</v>
      </c>
      <c r="F653" s="49" t="e">
        <f t="shared" si="55"/>
        <v>#N/A</v>
      </c>
      <c r="G653" s="175" t="e">
        <f t="shared" si="56"/>
        <v>#N/A</v>
      </c>
      <c r="H653" s="181" t="e">
        <f t="shared" si="57"/>
        <v>#N/A</v>
      </c>
      <c r="I653" s="172" t="e">
        <f t="shared" si="58"/>
        <v>#N/A</v>
      </c>
      <c r="J653" s="152" t="e">
        <f t="shared" si="59"/>
        <v>#N/A</v>
      </c>
    </row>
    <row r="654" spans="2:10" ht="15.75" thickBot="1" x14ac:dyDescent="0.3">
      <c r="B654" s="35"/>
      <c r="C654" s="36"/>
      <c r="D654" s="36"/>
      <c r="E654" s="94" t="e">
        <f t="shared" si="54"/>
        <v>#N/A</v>
      </c>
      <c r="F654" s="49" t="e">
        <f t="shared" si="55"/>
        <v>#N/A</v>
      </c>
      <c r="G654" s="175" t="e">
        <f t="shared" si="56"/>
        <v>#N/A</v>
      </c>
      <c r="H654" s="181" t="e">
        <f t="shared" si="57"/>
        <v>#N/A</v>
      </c>
      <c r="I654" s="172" t="e">
        <f t="shared" si="58"/>
        <v>#N/A</v>
      </c>
      <c r="J654" s="152" t="e">
        <f t="shared" si="59"/>
        <v>#N/A</v>
      </c>
    </row>
    <row r="655" spans="2:10" ht="15.75" thickBot="1" x14ac:dyDescent="0.3">
      <c r="B655" s="35"/>
      <c r="C655" s="36"/>
      <c r="D655" s="36"/>
      <c r="E655" s="94" t="e">
        <f t="shared" si="54"/>
        <v>#N/A</v>
      </c>
      <c r="F655" s="49" t="e">
        <f t="shared" si="55"/>
        <v>#N/A</v>
      </c>
      <c r="G655" s="175" t="e">
        <f t="shared" si="56"/>
        <v>#N/A</v>
      </c>
      <c r="H655" s="181" t="e">
        <f t="shared" si="57"/>
        <v>#N/A</v>
      </c>
      <c r="I655" s="172" t="e">
        <f t="shared" si="58"/>
        <v>#N/A</v>
      </c>
      <c r="J655" s="152" t="e">
        <f t="shared" si="59"/>
        <v>#N/A</v>
      </c>
    </row>
    <row r="656" spans="2:10" ht="15.75" thickBot="1" x14ac:dyDescent="0.3">
      <c r="B656" s="35"/>
      <c r="C656" s="36"/>
      <c r="D656" s="36"/>
      <c r="E656" s="94" t="e">
        <f t="shared" si="54"/>
        <v>#N/A</v>
      </c>
      <c r="F656" s="49" t="e">
        <f t="shared" si="55"/>
        <v>#N/A</v>
      </c>
      <c r="G656" s="175" t="e">
        <f t="shared" si="56"/>
        <v>#N/A</v>
      </c>
      <c r="H656" s="181" t="e">
        <f t="shared" si="57"/>
        <v>#N/A</v>
      </c>
      <c r="I656" s="172" t="e">
        <f t="shared" si="58"/>
        <v>#N/A</v>
      </c>
      <c r="J656" s="152" t="e">
        <f t="shared" si="59"/>
        <v>#N/A</v>
      </c>
    </row>
    <row r="657" spans="2:10" ht="15.75" thickBot="1" x14ac:dyDescent="0.3">
      <c r="B657" s="35"/>
      <c r="C657" s="36"/>
      <c r="D657" s="36"/>
      <c r="E657" s="94" t="e">
        <f t="shared" si="54"/>
        <v>#N/A</v>
      </c>
      <c r="F657" s="49" t="e">
        <f t="shared" si="55"/>
        <v>#N/A</v>
      </c>
      <c r="G657" s="175" t="e">
        <f t="shared" si="56"/>
        <v>#N/A</v>
      </c>
      <c r="H657" s="181" t="e">
        <f t="shared" si="57"/>
        <v>#N/A</v>
      </c>
      <c r="I657" s="172" t="e">
        <f t="shared" si="58"/>
        <v>#N/A</v>
      </c>
      <c r="J657" s="152" t="e">
        <f t="shared" si="59"/>
        <v>#N/A</v>
      </c>
    </row>
    <row r="658" spans="2:10" ht="15.75" thickBot="1" x14ac:dyDescent="0.3">
      <c r="B658" s="35"/>
      <c r="C658" s="36"/>
      <c r="D658" s="36"/>
      <c r="E658" s="94" t="e">
        <f t="shared" si="54"/>
        <v>#N/A</v>
      </c>
      <c r="F658" s="49" t="e">
        <f t="shared" si="55"/>
        <v>#N/A</v>
      </c>
      <c r="G658" s="175" t="e">
        <f t="shared" si="56"/>
        <v>#N/A</v>
      </c>
      <c r="H658" s="181" t="e">
        <f t="shared" si="57"/>
        <v>#N/A</v>
      </c>
      <c r="I658" s="172" t="e">
        <f t="shared" si="58"/>
        <v>#N/A</v>
      </c>
      <c r="J658" s="152" t="e">
        <f t="shared" si="59"/>
        <v>#N/A</v>
      </c>
    </row>
    <row r="659" spans="2:10" ht="15.75" thickBot="1" x14ac:dyDescent="0.3">
      <c r="B659" s="35"/>
      <c r="C659" s="36"/>
      <c r="D659" s="36"/>
      <c r="E659" s="94" t="e">
        <f t="shared" si="54"/>
        <v>#N/A</v>
      </c>
      <c r="F659" s="49" t="e">
        <f t="shared" si="55"/>
        <v>#N/A</v>
      </c>
      <c r="G659" s="175" t="e">
        <f t="shared" si="56"/>
        <v>#N/A</v>
      </c>
      <c r="H659" s="181" t="e">
        <f t="shared" si="57"/>
        <v>#N/A</v>
      </c>
      <c r="I659" s="172" t="e">
        <f t="shared" si="58"/>
        <v>#N/A</v>
      </c>
      <c r="J659" s="152" t="e">
        <f t="shared" si="59"/>
        <v>#N/A</v>
      </c>
    </row>
    <row r="660" spans="2:10" ht="15.75" thickBot="1" x14ac:dyDescent="0.3">
      <c r="B660" s="35"/>
      <c r="C660" s="36"/>
      <c r="D660" s="36"/>
      <c r="E660" s="94" t="e">
        <f t="shared" si="54"/>
        <v>#N/A</v>
      </c>
      <c r="F660" s="49" t="e">
        <f t="shared" si="55"/>
        <v>#N/A</v>
      </c>
      <c r="G660" s="175" t="e">
        <f t="shared" si="56"/>
        <v>#N/A</v>
      </c>
      <c r="H660" s="181" t="e">
        <f t="shared" si="57"/>
        <v>#N/A</v>
      </c>
      <c r="I660" s="172" t="e">
        <f t="shared" si="58"/>
        <v>#N/A</v>
      </c>
      <c r="J660" s="152" t="e">
        <f t="shared" si="59"/>
        <v>#N/A</v>
      </c>
    </row>
    <row r="661" spans="2:10" ht="15.75" thickBot="1" x14ac:dyDescent="0.3">
      <c r="B661" s="35"/>
      <c r="C661" s="36"/>
      <c r="D661" s="36"/>
      <c r="E661" s="94" t="e">
        <f t="shared" si="54"/>
        <v>#N/A</v>
      </c>
      <c r="F661" s="49" t="e">
        <f t="shared" si="55"/>
        <v>#N/A</v>
      </c>
      <c r="G661" s="175" t="e">
        <f t="shared" si="56"/>
        <v>#N/A</v>
      </c>
      <c r="H661" s="181" t="e">
        <f t="shared" si="57"/>
        <v>#N/A</v>
      </c>
      <c r="I661" s="172" t="e">
        <f t="shared" si="58"/>
        <v>#N/A</v>
      </c>
      <c r="J661" s="152" t="e">
        <f t="shared" si="59"/>
        <v>#N/A</v>
      </c>
    </row>
    <row r="662" spans="2:10" ht="15.75" thickBot="1" x14ac:dyDescent="0.3">
      <c r="B662" s="35"/>
      <c r="C662" s="36"/>
      <c r="D662" s="36"/>
      <c r="E662" s="94" t="e">
        <f t="shared" si="54"/>
        <v>#N/A</v>
      </c>
      <c r="F662" s="49" t="e">
        <f t="shared" si="55"/>
        <v>#N/A</v>
      </c>
      <c r="G662" s="175" t="e">
        <f t="shared" si="56"/>
        <v>#N/A</v>
      </c>
      <c r="H662" s="181" t="e">
        <f t="shared" si="57"/>
        <v>#N/A</v>
      </c>
      <c r="I662" s="172" t="e">
        <f t="shared" si="58"/>
        <v>#N/A</v>
      </c>
      <c r="J662" s="152" t="e">
        <f t="shared" si="59"/>
        <v>#N/A</v>
      </c>
    </row>
    <row r="663" spans="2:10" ht="15.75" thickBot="1" x14ac:dyDescent="0.3">
      <c r="B663" s="35"/>
      <c r="C663" s="36"/>
      <c r="D663" s="36"/>
      <c r="E663" s="94" t="e">
        <f t="shared" si="54"/>
        <v>#N/A</v>
      </c>
      <c r="F663" s="49" t="e">
        <f t="shared" si="55"/>
        <v>#N/A</v>
      </c>
      <c r="G663" s="175" t="e">
        <f t="shared" si="56"/>
        <v>#N/A</v>
      </c>
      <c r="H663" s="181" t="e">
        <f t="shared" si="57"/>
        <v>#N/A</v>
      </c>
      <c r="I663" s="172" t="e">
        <f t="shared" si="58"/>
        <v>#N/A</v>
      </c>
      <c r="J663" s="152" t="e">
        <f t="shared" si="59"/>
        <v>#N/A</v>
      </c>
    </row>
    <row r="664" spans="2:10" ht="15.75" thickBot="1" x14ac:dyDescent="0.3">
      <c r="B664" s="35"/>
      <c r="C664" s="36"/>
      <c r="D664" s="36"/>
      <c r="E664" s="94" t="e">
        <f t="shared" si="54"/>
        <v>#N/A</v>
      </c>
      <c r="F664" s="49" t="e">
        <f t="shared" si="55"/>
        <v>#N/A</v>
      </c>
      <c r="G664" s="175" t="e">
        <f t="shared" si="56"/>
        <v>#N/A</v>
      </c>
      <c r="H664" s="181" t="e">
        <f t="shared" si="57"/>
        <v>#N/A</v>
      </c>
      <c r="I664" s="172" t="e">
        <f t="shared" si="58"/>
        <v>#N/A</v>
      </c>
      <c r="J664" s="152" t="e">
        <f t="shared" si="59"/>
        <v>#N/A</v>
      </c>
    </row>
    <row r="665" spans="2:10" ht="15.75" thickBot="1" x14ac:dyDescent="0.3">
      <c r="B665" s="35"/>
      <c r="C665" s="36"/>
      <c r="D665" s="36"/>
      <c r="E665" s="94" t="e">
        <f t="shared" si="54"/>
        <v>#N/A</v>
      </c>
      <c r="F665" s="49" t="e">
        <f t="shared" si="55"/>
        <v>#N/A</v>
      </c>
      <c r="G665" s="175" t="e">
        <f t="shared" si="56"/>
        <v>#N/A</v>
      </c>
      <c r="H665" s="181" t="e">
        <f t="shared" si="57"/>
        <v>#N/A</v>
      </c>
      <c r="I665" s="172" t="e">
        <f t="shared" si="58"/>
        <v>#N/A</v>
      </c>
      <c r="J665" s="152" t="e">
        <f t="shared" si="59"/>
        <v>#N/A</v>
      </c>
    </row>
    <row r="666" spans="2:10" ht="15.75" thickBot="1" x14ac:dyDescent="0.3">
      <c r="B666" s="35"/>
      <c r="C666" s="36"/>
      <c r="D666" s="36"/>
      <c r="E666" s="94" t="e">
        <f t="shared" si="54"/>
        <v>#N/A</v>
      </c>
      <c r="F666" s="49" t="e">
        <f t="shared" si="55"/>
        <v>#N/A</v>
      </c>
      <c r="G666" s="175" t="e">
        <f t="shared" si="56"/>
        <v>#N/A</v>
      </c>
      <c r="H666" s="181" t="e">
        <f t="shared" si="57"/>
        <v>#N/A</v>
      </c>
      <c r="I666" s="172" t="e">
        <f t="shared" si="58"/>
        <v>#N/A</v>
      </c>
      <c r="J666" s="152" t="e">
        <f t="shared" si="59"/>
        <v>#N/A</v>
      </c>
    </row>
    <row r="667" spans="2:10" ht="15.75" thickBot="1" x14ac:dyDescent="0.3">
      <c r="B667" s="35"/>
      <c r="C667" s="36"/>
      <c r="D667" s="36"/>
      <c r="E667" s="94" t="e">
        <f t="shared" ref="E667:E730" si="60">VLOOKUP(D667,$D$17:$J$22,2,FALSE)</f>
        <v>#N/A</v>
      </c>
      <c r="F667" s="49" t="e">
        <f t="shared" ref="F667:F730" si="61">VLOOKUP(D667,$D$17:$J$22,3,FALSE)</f>
        <v>#N/A</v>
      </c>
      <c r="G667" s="175" t="e">
        <f t="shared" ref="G667:G730" si="62">VLOOKUP(D667,$D$17:$J$22,4,FALSE)</f>
        <v>#N/A</v>
      </c>
      <c r="H667" s="181" t="e">
        <f t="shared" ref="H667:H730" si="63">VLOOKUP(D667,$D$17:$J$22,5,FALSE)</f>
        <v>#N/A</v>
      </c>
      <c r="I667" s="172" t="e">
        <f t="shared" ref="I667:I730" si="64">VLOOKUP(D667,$D$17:$J$22,6,FALSE)</f>
        <v>#N/A</v>
      </c>
      <c r="J667" s="152" t="e">
        <f t="shared" ref="J667:J730" si="65">VLOOKUP(D667,$D$17:$J$22,7,FALSE)</f>
        <v>#N/A</v>
      </c>
    </row>
    <row r="668" spans="2:10" ht="15.75" thickBot="1" x14ac:dyDescent="0.3">
      <c r="B668" s="35"/>
      <c r="C668" s="36"/>
      <c r="D668" s="36"/>
      <c r="E668" s="94" t="e">
        <f t="shared" si="60"/>
        <v>#N/A</v>
      </c>
      <c r="F668" s="49" t="e">
        <f t="shared" si="61"/>
        <v>#N/A</v>
      </c>
      <c r="G668" s="175" t="e">
        <f t="shared" si="62"/>
        <v>#N/A</v>
      </c>
      <c r="H668" s="181" t="e">
        <f t="shared" si="63"/>
        <v>#N/A</v>
      </c>
      <c r="I668" s="172" t="e">
        <f t="shared" si="64"/>
        <v>#N/A</v>
      </c>
      <c r="J668" s="152" t="e">
        <f t="shared" si="65"/>
        <v>#N/A</v>
      </c>
    </row>
    <row r="669" spans="2:10" ht="15.75" thickBot="1" x14ac:dyDescent="0.3">
      <c r="B669" s="35"/>
      <c r="C669" s="36"/>
      <c r="D669" s="36"/>
      <c r="E669" s="94" t="e">
        <f t="shared" si="60"/>
        <v>#N/A</v>
      </c>
      <c r="F669" s="49" t="e">
        <f t="shared" si="61"/>
        <v>#N/A</v>
      </c>
      <c r="G669" s="175" t="e">
        <f t="shared" si="62"/>
        <v>#N/A</v>
      </c>
      <c r="H669" s="181" t="e">
        <f t="shared" si="63"/>
        <v>#N/A</v>
      </c>
      <c r="I669" s="172" t="e">
        <f t="shared" si="64"/>
        <v>#N/A</v>
      </c>
      <c r="J669" s="152" t="e">
        <f t="shared" si="65"/>
        <v>#N/A</v>
      </c>
    </row>
    <row r="670" spans="2:10" ht="15.75" thickBot="1" x14ac:dyDescent="0.3">
      <c r="B670" s="35"/>
      <c r="C670" s="36"/>
      <c r="D670" s="36"/>
      <c r="E670" s="94" t="e">
        <f t="shared" si="60"/>
        <v>#N/A</v>
      </c>
      <c r="F670" s="49" t="e">
        <f t="shared" si="61"/>
        <v>#N/A</v>
      </c>
      <c r="G670" s="175" t="e">
        <f t="shared" si="62"/>
        <v>#N/A</v>
      </c>
      <c r="H670" s="181" t="e">
        <f t="shared" si="63"/>
        <v>#N/A</v>
      </c>
      <c r="I670" s="172" t="e">
        <f t="shared" si="64"/>
        <v>#N/A</v>
      </c>
      <c r="J670" s="152" t="e">
        <f t="shared" si="65"/>
        <v>#N/A</v>
      </c>
    </row>
    <row r="671" spans="2:10" ht="15.75" thickBot="1" x14ac:dyDescent="0.3">
      <c r="B671" s="35"/>
      <c r="C671" s="36"/>
      <c r="D671" s="36"/>
      <c r="E671" s="94" t="e">
        <f t="shared" si="60"/>
        <v>#N/A</v>
      </c>
      <c r="F671" s="49" t="e">
        <f t="shared" si="61"/>
        <v>#N/A</v>
      </c>
      <c r="G671" s="175" t="e">
        <f t="shared" si="62"/>
        <v>#N/A</v>
      </c>
      <c r="H671" s="181" t="e">
        <f t="shared" si="63"/>
        <v>#N/A</v>
      </c>
      <c r="I671" s="172" t="e">
        <f t="shared" si="64"/>
        <v>#N/A</v>
      </c>
      <c r="J671" s="152" t="e">
        <f t="shared" si="65"/>
        <v>#N/A</v>
      </c>
    </row>
    <row r="672" spans="2:10" ht="15.75" thickBot="1" x14ac:dyDescent="0.3">
      <c r="B672" s="35"/>
      <c r="C672" s="36"/>
      <c r="D672" s="36"/>
      <c r="E672" s="94" t="e">
        <f t="shared" si="60"/>
        <v>#N/A</v>
      </c>
      <c r="F672" s="49" t="e">
        <f t="shared" si="61"/>
        <v>#N/A</v>
      </c>
      <c r="G672" s="175" t="e">
        <f t="shared" si="62"/>
        <v>#N/A</v>
      </c>
      <c r="H672" s="181" t="e">
        <f t="shared" si="63"/>
        <v>#N/A</v>
      </c>
      <c r="I672" s="172" t="e">
        <f t="shared" si="64"/>
        <v>#N/A</v>
      </c>
      <c r="J672" s="152" t="e">
        <f t="shared" si="65"/>
        <v>#N/A</v>
      </c>
    </row>
    <row r="673" spans="2:10" ht="15.75" thickBot="1" x14ac:dyDescent="0.3">
      <c r="B673" s="35"/>
      <c r="C673" s="36"/>
      <c r="D673" s="36"/>
      <c r="E673" s="94" t="e">
        <f t="shared" si="60"/>
        <v>#N/A</v>
      </c>
      <c r="F673" s="49" t="e">
        <f t="shared" si="61"/>
        <v>#N/A</v>
      </c>
      <c r="G673" s="175" t="e">
        <f t="shared" si="62"/>
        <v>#N/A</v>
      </c>
      <c r="H673" s="181" t="e">
        <f t="shared" si="63"/>
        <v>#N/A</v>
      </c>
      <c r="I673" s="172" t="e">
        <f t="shared" si="64"/>
        <v>#N/A</v>
      </c>
      <c r="J673" s="152" t="e">
        <f t="shared" si="65"/>
        <v>#N/A</v>
      </c>
    </row>
    <row r="674" spans="2:10" ht="15.75" thickBot="1" x14ac:dyDescent="0.3">
      <c r="B674" s="35"/>
      <c r="C674" s="36"/>
      <c r="D674" s="36"/>
      <c r="E674" s="94" t="e">
        <f t="shared" si="60"/>
        <v>#N/A</v>
      </c>
      <c r="F674" s="49" t="e">
        <f t="shared" si="61"/>
        <v>#N/A</v>
      </c>
      <c r="G674" s="175" t="e">
        <f t="shared" si="62"/>
        <v>#N/A</v>
      </c>
      <c r="H674" s="181" t="e">
        <f t="shared" si="63"/>
        <v>#N/A</v>
      </c>
      <c r="I674" s="172" t="e">
        <f t="shared" si="64"/>
        <v>#N/A</v>
      </c>
      <c r="J674" s="152" t="e">
        <f t="shared" si="65"/>
        <v>#N/A</v>
      </c>
    </row>
    <row r="675" spans="2:10" ht="15.75" thickBot="1" x14ac:dyDescent="0.3">
      <c r="B675" s="35"/>
      <c r="C675" s="36"/>
      <c r="D675" s="36"/>
      <c r="E675" s="94" t="e">
        <f t="shared" si="60"/>
        <v>#N/A</v>
      </c>
      <c r="F675" s="49" t="e">
        <f t="shared" si="61"/>
        <v>#N/A</v>
      </c>
      <c r="G675" s="175" t="e">
        <f t="shared" si="62"/>
        <v>#N/A</v>
      </c>
      <c r="H675" s="181" t="e">
        <f t="shared" si="63"/>
        <v>#N/A</v>
      </c>
      <c r="I675" s="172" t="e">
        <f t="shared" si="64"/>
        <v>#N/A</v>
      </c>
      <c r="J675" s="152" t="e">
        <f t="shared" si="65"/>
        <v>#N/A</v>
      </c>
    </row>
    <row r="676" spans="2:10" ht="15.75" thickBot="1" x14ac:dyDescent="0.3">
      <c r="B676" s="35"/>
      <c r="C676" s="36"/>
      <c r="D676" s="36"/>
      <c r="E676" s="94" t="e">
        <f t="shared" si="60"/>
        <v>#N/A</v>
      </c>
      <c r="F676" s="49" t="e">
        <f t="shared" si="61"/>
        <v>#N/A</v>
      </c>
      <c r="G676" s="175" t="e">
        <f t="shared" si="62"/>
        <v>#N/A</v>
      </c>
      <c r="H676" s="181" t="e">
        <f t="shared" si="63"/>
        <v>#N/A</v>
      </c>
      <c r="I676" s="172" t="e">
        <f t="shared" si="64"/>
        <v>#N/A</v>
      </c>
      <c r="J676" s="152" t="e">
        <f t="shared" si="65"/>
        <v>#N/A</v>
      </c>
    </row>
    <row r="677" spans="2:10" ht="15.75" thickBot="1" x14ac:dyDescent="0.3">
      <c r="B677" s="35"/>
      <c r="C677" s="36"/>
      <c r="D677" s="36"/>
      <c r="E677" s="94" t="e">
        <f t="shared" si="60"/>
        <v>#N/A</v>
      </c>
      <c r="F677" s="49" t="e">
        <f t="shared" si="61"/>
        <v>#N/A</v>
      </c>
      <c r="G677" s="175" t="e">
        <f t="shared" si="62"/>
        <v>#N/A</v>
      </c>
      <c r="H677" s="181" t="e">
        <f t="shared" si="63"/>
        <v>#N/A</v>
      </c>
      <c r="I677" s="172" t="e">
        <f t="shared" si="64"/>
        <v>#N/A</v>
      </c>
      <c r="J677" s="152" t="e">
        <f t="shared" si="65"/>
        <v>#N/A</v>
      </c>
    </row>
    <row r="678" spans="2:10" ht="15.75" thickBot="1" x14ac:dyDescent="0.3">
      <c r="B678" s="35"/>
      <c r="C678" s="36"/>
      <c r="D678" s="36"/>
      <c r="E678" s="94" t="e">
        <f t="shared" si="60"/>
        <v>#N/A</v>
      </c>
      <c r="F678" s="49" t="e">
        <f t="shared" si="61"/>
        <v>#N/A</v>
      </c>
      <c r="G678" s="175" t="e">
        <f t="shared" si="62"/>
        <v>#N/A</v>
      </c>
      <c r="H678" s="181" t="e">
        <f t="shared" si="63"/>
        <v>#N/A</v>
      </c>
      <c r="I678" s="172" t="e">
        <f t="shared" si="64"/>
        <v>#N/A</v>
      </c>
      <c r="J678" s="152" t="e">
        <f t="shared" si="65"/>
        <v>#N/A</v>
      </c>
    </row>
    <row r="679" spans="2:10" ht="15.75" thickBot="1" x14ac:dyDescent="0.3">
      <c r="B679" s="35"/>
      <c r="C679" s="36"/>
      <c r="D679" s="36"/>
      <c r="E679" s="94" t="e">
        <f t="shared" si="60"/>
        <v>#N/A</v>
      </c>
      <c r="F679" s="49" t="e">
        <f t="shared" si="61"/>
        <v>#N/A</v>
      </c>
      <c r="G679" s="175" t="e">
        <f t="shared" si="62"/>
        <v>#N/A</v>
      </c>
      <c r="H679" s="181" t="e">
        <f t="shared" si="63"/>
        <v>#N/A</v>
      </c>
      <c r="I679" s="172" t="e">
        <f t="shared" si="64"/>
        <v>#N/A</v>
      </c>
      <c r="J679" s="152" t="e">
        <f t="shared" si="65"/>
        <v>#N/A</v>
      </c>
    </row>
    <row r="680" spans="2:10" ht="15.75" thickBot="1" x14ac:dyDescent="0.3">
      <c r="B680" s="35"/>
      <c r="C680" s="36"/>
      <c r="D680" s="36"/>
      <c r="E680" s="94" t="e">
        <f t="shared" si="60"/>
        <v>#N/A</v>
      </c>
      <c r="F680" s="49" t="e">
        <f t="shared" si="61"/>
        <v>#N/A</v>
      </c>
      <c r="G680" s="175" t="e">
        <f t="shared" si="62"/>
        <v>#N/A</v>
      </c>
      <c r="H680" s="181" t="e">
        <f t="shared" si="63"/>
        <v>#N/A</v>
      </c>
      <c r="I680" s="172" t="e">
        <f t="shared" si="64"/>
        <v>#N/A</v>
      </c>
      <c r="J680" s="152" t="e">
        <f t="shared" si="65"/>
        <v>#N/A</v>
      </c>
    </row>
    <row r="681" spans="2:10" ht="15.75" thickBot="1" x14ac:dyDescent="0.3">
      <c r="B681" s="35"/>
      <c r="C681" s="36"/>
      <c r="D681" s="36"/>
      <c r="E681" s="94" t="e">
        <f t="shared" si="60"/>
        <v>#N/A</v>
      </c>
      <c r="F681" s="49" t="e">
        <f t="shared" si="61"/>
        <v>#N/A</v>
      </c>
      <c r="G681" s="175" t="e">
        <f t="shared" si="62"/>
        <v>#N/A</v>
      </c>
      <c r="H681" s="181" t="e">
        <f t="shared" si="63"/>
        <v>#N/A</v>
      </c>
      <c r="I681" s="172" t="e">
        <f t="shared" si="64"/>
        <v>#N/A</v>
      </c>
      <c r="J681" s="152" t="e">
        <f t="shared" si="65"/>
        <v>#N/A</v>
      </c>
    </row>
    <row r="682" spans="2:10" ht="15.75" thickBot="1" x14ac:dyDescent="0.3">
      <c r="B682" s="35"/>
      <c r="C682" s="36"/>
      <c r="D682" s="36"/>
      <c r="E682" s="94" t="e">
        <f t="shared" si="60"/>
        <v>#N/A</v>
      </c>
      <c r="F682" s="49" t="e">
        <f t="shared" si="61"/>
        <v>#N/A</v>
      </c>
      <c r="G682" s="175" t="e">
        <f t="shared" si="62"/>
        <v>#N/A</v>
      </c>
      <c r="H682" s="181" t="e">
        <f t="shared" si="63"/>
        <v>#N/A</v>
      </c>
      <c r="I682" s="172" t="e">
        <f t="shared" si="64"/>
        <v>#N/A</v>
      </c>
      <c r="J682" s="152" t="e">
        <f t="shared" si="65"/>
        <v>#N/A</v>
      </c>
    </row>
    <row r="683" spans="2:10" ht="15.75" thickBot="1" x14ac:dyDescent="0.3">
      <c r="B683" s="35"/>
      <c r="C683" s="36"/>
      <c r="D683" s="36"/>
      <c r="E683" s="94" t="e">
        <f t="shared" si="60"/>
        <v>#N/A</v>
      </c>
      <c r="F683" s="49" t="e">
        <f t="shared" si="61"/>
        <v>#N/A</v>
      </c>
      <c r="G683" s="175" t="e">
        <f t="shared" si="62"/>
        <v>#N/A</v>
      </c>
      <c r="H683" s="181" t="e">
        <f t="shared" si="63"/>
        <v>#N/A</v>
      </c>
      <c r="I683" s="172" t="e">
        <f t="shared" si="64"/>
        <v>#N/A</v>
      </c>
      <c r="J683" s="152" t="e">
        <f t="shared" si="65"/>
        <v>#N/A</v>
      </c>
    </row>
    <row r="684" spans="2:10" ht="15.75" thickBot="1" x14ac:dyDescent="0.3">
      <c r="B684" s="35"/>
      <c r="C684" s="36"/>
      <c r="D684" s="36"/>
      <c r="E684" s="94" t="e">
        <f t="shared" si="60"/>
        <v>#N/A</v>
      </c>
      <c r="F684" s="49" t="e">
        <f t="shared" si="61"/>
        <v>#N/A</v>
      </c>
      <c r="G684" s="175" t="e">
        <f t="shared" si="62"/>
        <v>#N/A</v>
      </c>
      <c r="H684" s="181" t="e">
        <f t="shared" si="63"/>
        <v>#N/A</v>
      </c>
      <c r="I684" s="172" t="e">
        <f t="shared" si="64"/>
        <v>#N/A</v>
      </c>
      <c r="J684" s="152" t="e">
        <f t="shared" si="65"/>
        <v>#N/A</v>
      </c>
    </row>
    <row r="685" spans="2:10" ht="15.75" thickBot="1" x14ac:dyDescent="0.3">
      <c r="B685" s="35"/>
      <c r="C685" s="36"/>
      <c r="D685" s="36"/>
      <c r="E685" s="94" t="e">
        <f t="shared" si="60"/>
        <v>#N/A</v>
      </c>
      <c r="F685" s="49" t="e">
        <f t="shared" si="61"/>
        <v>#N/A</v>
      </c>
      <c r="G685" s="175" t="e">
        <f t="shared" si="62"/>
        <v>#N/A</v>
      </c>
      <c r="H685" s="181" t="e">
        <f t="shared" si="63"/>
        <v>#N/A</v>
      </c>
      <c r="I685" s="172" t="e">
        <f t="shared" si="64"/>
        <v>#N/A</v>
      </c>
      <c r="J685" s="152" t="e">
        <f t="shared" si="65"/>
        <v>#N/A</v>
      </c>
    </row>
    <row r="686" spans="2:10" ht="15.75" thickBot="1" x14ac:dyDescent="0.3">
      <c r="B686" s="35"/>
      <c r="C686" s="36"/>
      <c r="D686" s="36"/>
      <c r="E686" s="94" t="e">
        <f t="shared" si="60"/>
        <v>#N/A</v>
      </c>
      <c r="F686" s="49" t="e">
        <f t="shared" si="61"/>
        <v>#N/A</v>
      </c>
      <c r="G686" s="175" t="e">
        <f t="shared" si="62"/>
        <v>#N/A</v>
      </c>
      <c r="H686" s="181" t="e">
        <f t="shared" si="63"/>
        <v>#N/A</v>
      </c>
      <c r="I686" s="172" t="e">
        <f t="shared" si="64"/>
        <v>#N/A</v>
      </c>
      <c r="J686" s="152" t="e">
        <f t="shared" si="65"/>
        <v>#N/A</v>
      </c>
    </row>
    <row r="687" spans="2:10" ht="15.75" thickBot="1" x14ac:dyDescent="0.3">
      <c r="B687" s="35"/>
      <c r="C687" s="36"/>
      <c r="D687" s="36"/>
      <c r="E687" s="94" t="e">
        <f t="shared" si="60"/>
        <v>#N/A</v>
      </c>
      <c r="F687" s="49" t="e">
        <f t="shared" si="61"/>
        <v>#N/A</v>
      </c>
      <c r="G687" s="175" t="e">
        <f t="shared" si="62"/>
        <v>#N/A</v>
      </c>
      <c r="H687" s="181" t="e">
        <f t="shared" si="63"/>
        <v>#N/A</v>
      </c>
      <c r="I687" s="172" t="e">
        <f t="shared" si="64"/>
        <v>#N/A</v>
      </c>
      <c r="J687" s="152" t="e">
        <f t="shared" si="65"/>
        <v>#N/A</v>
      </c>
    </row>
    <row r="688" spans="2:10" ht="15.75" thickBot="1" x14ac:dyDescent="0.3">
      <c r="B688" s="35"/>
      <c r="C688" s="36"/>
      <c r="D688" s="36"/>
      <c r="E688" s="94" t="e">
        <f t="shared" si="60"/>
        <v>#N/A</v>
      </c>
      <c r="F688" s="49" t="e">
        <f t="shared" si="61"/>
        <v>#N/A</v>
      </c>
      <c r="G688" s="175" t="e">
        <f t="shared" si="62"/>
        <v>#N/A</v>
      </c>
      <c r="H688" s="181" t="e">
        <f t="shared" si="63"/>
        <v>#N/A</v>
      </c>
      <c r="I688" s="172" t="e">
        <f t="shared" si="64"/>
        <v>#N/A</v>
      </c>
      <c r="J688" s="152" t="e">
        <f t="shared" si="65"/>
        <v>#N/A</v>
      </c>
    </row>
    <row r="689" spans="2:10" ht="15.75" thickBot="1" x14ac:dyDescent="0.3">
      <c r="B689" s="35"/>
      <c r="C689" s="36"/>
      <c r="D689" s="36"/>
      <c r="E689" s="94" t="e">
        <f t="shared" si="60"/>
        <v>#N/A</v>
      </c>
      <c r="F689" s="49" t="e">
        <f t="shared" si="61"/>
        <v>#N/A</v>
      </c>
      <c r="G689" s="175" t="e">
        <f t="shared" si="62"/>
        <v>#N/A</v>
      </c>
      <c r="H689" s="181" t="e">
        <f t="shared" si="63"/>
        <v>#N/A</v>
      </c>
      <c r="I689" s="172" t="e">
        <f t="shared" si="64"/>
        <v>#N/A</v>
      </c>
      <c r="J689" s="152" t="e">
        <f t="shared" si="65"/>
        <v>#N/A</v>
      </c>
    </row>
    <row r="690" spans="2:10" ht="15.75" thickBot="1" x14ac:dyDescent="0.3">
      <c r="B690" s="35"/>
      <c r="C690" s="36"/>
      <c r="D690" s="36"/>
      <c r="E690" s="94" t="e">
        <f t="shared" si="60"/>
        <v>#N/A</v>
      </c>
      <c r="F690" s="49" t="e">
        <f t="shared" si="61"/>
        <v>#N/A</v>
      </c>
      <c r="G690" s="175" t="e">
        <f t="shared" si="62"/>
        <v>#N/A</v>
      </c>
      <c r="H690" s="181" t="e">
        <f t="shared" si="63"/>
        <v>#N/A</v>
      </c>
      <c r="I690" s="172" t="e">
        <f t="shared" si="64"/>
        <v>#N/A</v>
      </c>
      <c r="J690" s="152" t="e">
        <f t="shared" si="65"/>
        <v>#N/A</v>
      </c>
    </row>
    <row r="691" spans="2:10" ht="15.75" thickBot="1" x14ac:dyDescent="0.3">
      <c r="B691" s="35"/>
      <c r="C691" s="36"/>
      <c r="D691" s="36"/>
      <c r="E691" s="94" t="e">
        <f t="shared" si="60"/>
        <v>#N/A</v>
      </c>
      <c r="F691" s="49" t="e">
        <f t="shared" si="61"/>
        <v>#N/A</v>
      </c>
      <c r="G691" s="175" t="e">
        <f t="shared" si="62"/>
        <v>#N/A</v>
      </c>
      <c r="H691" s="181" t="e">
        <f t="shared" si="63"/>
        <v>#N/A</v>
      </c>
      <c r="I691" s="172" t="e">
        <f t="shared" si="64"/>
        <v>#N/A</v>
      </c>
      <c r="J691" s="152" t="e">
        <f t="shared" si="65"/>
        <v>#N/A</v>
      </c>
    </row>
    <row r="692" spans="2:10" ht="15.75" thickBot="1" x14ac:dyDescent="0.3">
      <c r="B692" s="35"/>
      <c r="C692" s="36"/>
      <c r="D692" s="36"/>
      <c r="E692" s="94" t="e">
        <f t="shared" si="60"/>
        <v>#N/A</v>
      </c>
      <c r="F692" s="49" t="e">
        <f t="shared" si="61"/>
        <v>#N/A</v>
      </c>
      <c r="G692" s="175" t="e">
        <f t="shared" si="62"/>
        <v>#N/A</v>
      </c>
      <c r="H692" s="181" t="e">
        <f t="shared" si="63"/>
        <v>#N/A</v>
      </c>
      <c r="I692" s="172" t="e">
        <f t="shared" si="64"/>
        <v>#N/A</v>
      </c>
      <c r="J692" s="152" t="e">
        <f t="shared" si="65"/>
        <v>#N/A</v>
      </c>
    </row>
    <row r="693" spans="2:10" ht="15.75" thickBot="1" x14ac:dyDescent="0.3">
      <c r="B693" s="35"/>
      <c r="C693" s="36"/>
      <c r="D693" s="36"/>
      <c r="E693" s="94" t="e">
        <f t="shared" si="60"/>
        <v>#N/A</v>
      </c>
      <c r="F693" s="49" t="e">
        <f t="shared" si="61"/>
        <v>#N/A</v>
      </c>
      <c r="G693" s="175" t="e">
        <f t="shared" si="62"/>
        <v>#N/A</v>
      </c>
      <c r="H693" s="181" t="e">
        <f t="shared" si="63"/>
        <v>#N/A</v>
      </c>
      <c r="I693" s="172" t="e">
        <f t="shared" si="64"/>
        <v>#N/A</v>
      </c>
      <c r="J693" s="152" t="e">
        <f t="shared" si="65"/>
        <v>#N/A</v>
      </c>
    </row>
    <row r="694" spans="2:10" ht="15.75" thickBot="1" x14ac:dyDescent="0.3">
      <c r="B694" s="35"/>
      <c r="C694" s="36"/>
      <c r="D694" s="36"/>
      <c r="E694" s="94" t="e">
        <f t="shared" si="60"/>
        <v>#N/A</v>
      </c>
      <c r="F694" s="49" t="e">
        <f t="shared" si="61"/>
        <v>#N/A</v>
      </c>
      <c r="G694" s="175" t="e">
        <f t="shared" si="62"/>
        <v>#N/A</v>
      </c>
      <c r="H694" s="181" t="e">
        <f t="shared" si="63"/>
        <v>#N/A</v>
      </c>
      <c r="I694" s="172" t="e">
        <f t="shared" si="64"/>
        <v>#N/A</v>
      </c>
      <c r="J694" s="152" t="e">
        <f t="shared" si="65"/>
        <v>#N/A</v>
      </c>
    </row>
    <row r="695" spans="2:10" ht="15.75" thickBot="1" x14ac:dyDescent="0.3">
      <c r="B695" s="35"/>
      <c r="C695" s="36"/>
      <c r="D695" s="36"/>
      <c r="E695" s="94" t="e">
        <f t="shared" si="60"/>
        <v>#N/A</v>
      </c>
      <c r="F695" s="49" t="e">
        <f t="shared" si="61"/>
        <v>#N/A</v>
      </c>
      <c r="G695" s="175" t="e">
        <f t="shared" si="62"/>
        <v>#N/A</v>
      </c>
      <c r="H695" s="181" t="e">
        <f t="shared" si="63"/>
        <v>#N/A</v>
      </c>
      <c r="I695" s="172" t="e">
        <f t="shared" si="64"/>
        <v>#N/A</v>
      </c>
      <c r="J695" s="152" t="e">
        <f t="shared" si="65"/>
        <v>#N/A</v>
      </c>
    </row>
    <row r="696" spans="2:10" ht="15.75" thickBot="1" x14ac:dyDescent="0.3">
      <c r="B696" s="35"/>
      <c r="C696" s="36"/>
      <c r="D696" s="36"/>
      <c r="E696" s="94" t="e">
        <f t="shared" si="60"/>
        <v>#N/A</v>
      </c>
      <c r="F696" s="49" t="e">
        <f t="shared" si="61"/>
        <v>#N/A</v>
      </c>
      <c r="G696" s="175" t="e">
        <f t="shared" si="62"/>
        <v>#N/A</v>
      </c>
      <c r="H696" s="181" t="e">
        <f t="shared" si="63"/>
        <v>#N/A</v>
      </c>
      <c r="I696" s="172" t="e">
        <f t="shared" si="64"/>
        <v>#N/A</v>
      </c>
      <c r="J696" s="152" t="e">
        <f t="shared" si="65"/>
        <v>#N/A</v>
      </c>
    </row>
    <row r="697" spans="2:10" ht="15.75" thickBot="1" x14ac:dyDescent="0.3">
      <c r="B697" s="35"/>
      <c r="C697" s="36"/>
      <c r="D697" s="36"/>
      <c r="E697" s="94" t="e">
        <f t="shared" si="60"/>
        <v>#N/A</v>
      </c>
      <c r="F697" s="49" t="e">
        <f t="shared" si="61"/>
        <v>#N/A</v>
      </c>
      <c r="G697" s="175" t="e">
        <f t="shared" si="62"/>
        <v>#N/A</v>
      </c>
      <c r="H697" s="181" t="e">
        <f t="shared" si="63"/>
        <v>#N/A</v>
      </c>
      <c r="I697" s="172" t="e">
        <f t="shared" si="64"/>
        <v>#N/A</v>
      </c>
      <c r="J697" s="152" t="e">
        <f t="shared" si="65"/>
        <v>#N/A</v>
      </c>
    </row>
    <row r="698" spans="2:10" ht="15.75" thickBot="1" x14ac:dyDescent="0.3">
      <c r="B698" s="35"/>
      <c r="C698" s="36"/>
      <c r="D698" s="36"/>
      <c r="E698" s="94" t="e">
        <f t="shared" si="60"/>
        <v>#N/A</v>
      </c>
      <c r="F698" s="49" t="e">
        <f t="shared" si="61"/>
        <v>#N/A</v>
      </c>
      <c r="G698" s="175" t="e">
        <f t="shared" si="62"/>
        <v>#N/A</v>
      </c>
      <c r="H698" s="181" t="e">
        <f t="shared" si="63"/>
        <v>#N/A</v>
      </c>
      <c r="I698" s="172" t="e">
        <f t="shared" si="64"/>
        <v>#N/A</v>
      </c>
      <c r="J698" s="152" t="e">
        <f t="shared" si="65"/>
        <v>#N/A</v>
      </c>
    </row>
    <row r="699" spans="2:10" ht="15.75" thickBot="1" x14ac:dyDescent="0.3">
      <c r="B699" s="35"/>
      <c r="C699" s="36"/>
      <c r="D699" s="36"/>
      <c r="E699" s="94" t="e">
        <f t="shared" si="60"/>
        <v>#N/A</v>
      </c>
      <c r="F699" s="49" t="e">
        <f t="shared" si="61"/>
        <v>#N/A</v>
      </c>
      <c r="G699" s="175" t="e">
        <f t="shared" si="62"/>
        <v>#N/A</v>
      </c>
      <c r="H699" s="181" t="e">
        <f t="shared" si="63"/>
        <v>#N/A</v>
      </c>
      <c r="I699" s="172" t="e">
        <f t="shared" si="64"/>
        <v>#N/A</v>
      </c>
      <c r="J699" s="152" t="e">
        <f t="shared" si="65"/>
        <v>#N/A</v>
      </c>
    </row>
    <row r="700" spans="2:10" ht="15.75" thickBot="1" x14ac:dyDescent="0.3">
      <c r="B700" s="35"/>
      <c r="C700" s="36"/>
      <c r="D700" s="36"/>
      <c r="E700" s="94" t="e">
        <f t="shared" si="60"/>
        <v>#N/A</v>
      </c>
      <c r="F700" s="49" t="e">
        <f t="shared" si="61"/>
        <v>#N/A</v>
      </c>
      <c r="G700" s="175" t="e">
        <f t="shared" si="62"/>
        <v>#N/A</v>
      </c>
      <c r="H700" s="181" t="e">
        <f t="shared" si="63"/>
        <v>#N/A</v>
      </c>
      <c r="I700" s="172" t="e">
        <f t="shared" si="64"/>
        <v>#N/A</v>
      </c>
      <c r="J700" s="152" t="e">
        <f t="shared" si="65"/>
        <v>#N/A</v>
      </c>
    </row>
    <row r="701" spans="2:10" ht="15.75" thickBot="1" x14ac:dyDescent="0.3">
      <c r="B701" s="35"/>
      <c r="C701" s="36"/>
      <c r="D701" s="36"/>
      <c r="E701" s="94" t="e">
        <f t="shared" si="60"/>
        <v>#N/A</v>
      </c>
      <c r="F701" s="49" t="e">
        <f t="shared" si="61"/>
        <v>#N/A</v>
      </c>
      <c r="G701" s="175" t="e">
        <f t="shared" si="62"/>
        <v>#N/A</v>
      </c>
      <c r="H701" s="181" t="e">
        <f t="shared" si="63"/>
        <v>#N/A</v>
      </c>
      <c r="I701" s="172" t="e">
        <f t="shared" si="64"/>
        <v>#N/A</v>
      </c>
      <c r="J701" s="152" t="e">
        <f t="shared" si="65"/>
        <v>#N/A</v>
      </c>
    </row>
    <row r="702" spans="2:10" ht="15.75" thickBot="1" x14ac:dyDescent="0.3">
      <c r="B702" s="35"/>
      <c r="C702" s="36"/>
      <c r="D702" s="36"/>
      <c r="E702" s="94" t="e">
        <f t="shared" si="60"/>
        <v>#N/A</v>
      </c>
      <c r="F702" s="49" t="e">
        <f t="shared" si="61"/>
        <v>#N/A</v>
      </c>
      <c r="G702" s="175" t="e">
        <f t="shared" si="62"/>
        <v>#N/A</v>
      </c>
      <c r="H702" s="181" t="e">
        <f t="shared" si="63"/>
        <v>#N/A</v>
      </c>
      <c r="I702" s="172" t="e">
        <f t="shared" si="64"/>
        <v>#N/A</v>
      </c>
      <c r="J702" s="152" t="e">
        <f t="shared" si="65"/>
        <v>#N/A</v>
      </c>
    </row>
    <row r="703" spans="2:10" ht="15.75" thickBot="1" x14ac:dyDescent="0.3">
      <c r="B703" s="35"/>
      <c r="C703" s="36"/>
      <c r="D703" s="36"/>
      <c r="E703" s="94" t="e">
        <f t="shared" si="60"/>
        <v>#N/A</v>
      </c>
      <c r="F703" s="49" t="e">
        <f t="shared" si="61"/>
        <v>#N/A</v>
      </c>
      <c r="G703" s="175" t="e">
        <f t="shared" si="62"/>
        <v>#N/A</v>
      </c>
      <c r="H703" s="181" t="e">
        <f t="shared" si="63"/>
        <v>#N/A</v>
      </c>
      <c r="I703" s="172" t="e">
        <f t="shared" si="64"/>
        <v>#N/A</v>
      </c>
      <c r="J703" s="152" t="e">
        <f t="shared" si="65"/>
        <v>#N/A</v>
      </c>
    </row>
    <row r="704" spans="2:10" ht="15.75" thickBot="1" x14ac:dyDescent="0.3">
      <c r="B704" s="35"/>
      <c r="C704" s="36"/>
      <c r="D704" s="36"/>
      <c r="E704" s="94" t="e">
        <f t="shared" si="60"/>
        <v>#N/A</v>
      </c>
      <c r="F704" s="49" t="e">
        <f t="shared" si="61"/>
        <v>#N/A</v>
      </c>
      <c r="G704" s="175" t="e">
        <f t="shared" si="62"/>
        <v>#N/A</v>
      </c>
      <c r="H704" s="181" t="e">
        <f t="shared" si="63"/>
        <v>#N/A</v>
      </c>
      <c r="I704" s="172" t="e">
        <f t="shared" si="64"/>
        <v>#N/A</v>
      </c>
      <c r="J704" s="152" t="e">
        <f t="shared" si="65"/>
        <v>#N/A</v>
      </c>
    </row>
    <row r="705" spans="2:10" ht="15.75" thickBot="1" x14ac:dyDescent="0.3">
      <c r="B705" s="35"/>
      <c r="C705" s="36"/>
      <c r="D705" s="36"/>
      <c r="E705" s="94" t="e">
        <f t="shared" si="60"/>
        <v>#N/A</v>
      </c>
      <c r="F705" s="49" t="e">
        <f t="shared" si="61"/>
        <v>#N/A</v>
      </c>
      <c r="G705" s="175" t="e">
        <f t="shared" si="62"/>
        <v>#N/A</v>
      </c>
      <c r="H705" s="181" t="e">
        <f t="shared" si="63"/>
        <v>#N/A</v>
      </c>
      <c r="I705" s="172" t="e">
        <f t="shared" si="64"/>
        <v>#N/A</v>
      </c>
      <c r="J705" s="152" t="e">
        <f t="shared" si="65"/>
        <v>#N/A</v>
      </c>
    </row>
    <row r="706" spans="2:10" ht="15.75" thickBot="1" x14ac:dyDescent="0.3">
      <c r="B706" s="35"/>
      <c r="C706" s="36"/>
      <c r="D706" s="36"/>
      <c r="E706" s="94" t="e">
        <f t="shared" si="60"/>
        <v>#N/A</v>
      </c>
      <c r="F706" s="49" t="e">
        <f t="shared" si="61"/>
        <v>#N/A</v>
      </c>
      <c r="G706" s="175" t="e">
        <f t="shared" si="62"/>
        <v>#N/A</v>
      </c>
      <c r="H706" s="181" t="e">
        <f t="shared" si="63"/>
        <v>#N/A</v>
      </c>
      <c r="I706" s="172" t="e">
        <f t="shared" si="64"/>
        <v>#N/A</v>
      </c>
      <c r="J706" s="152" t="e">
        <f t="shared" si="65"/>
        <v>#N/A</v>
      </c>
    </row>
    <row r="707" spans="2:10" ht="15.75" thickBot="1" x14ac:dyDescent="0.3">
      <c r="B707" s="35"/>
      <c r="C707" s="36"/>
      <c r="D707" s="36"/>
      <c r="E707" s="94" t="e">
        <f t="shared" si="60"/>
        <v>#N/A</v>
      </c>
      <c r="F707" s="49" t="e">
        <f t="shared" si="61"/>
        <v>#N/A</v>
      </c>
      <c r="G707" s="175" t="e">
        <f t="shared" si="62"/>
        <v>#N/A</v>
      </c>
      <c r="H707" s="181" t="e">
        <f t="shared" si="63"/>
        <v>#N/A</v>
      </c>
      <c r="I707" s="172" t="e">
        <f t="shared" si="64"/>
        <v>#N/A</v>
      </c>
      <c r="J707" s="152" t="e">
        <f t="shared" si="65"/>
        <v>#N/A</v>
      </c>
    </row>
    <row r="708" spans="2:10" ht="15.75" thickBot="1" x14ac:dyDescent="0.3">
      <c r="B708" s="35"/>
      <c r="C708" s="36"/>
      <c r="D708" s="36"/>
      <c r="E708" s="94" t="e">
        <f t="shared" si="60"/>
        <v>#N/A</v>
      </c>
      <c r="F708" s="49" t="e">
        <f t="shared" si="61"/>
        <v>#N/A</v>
      </c>
      <c r="G708" s="175" t="e">
        <f t="shared" si="62"/>
        <v>#N/A</v>
      </c>
      <c r="H708" s="181" t="e">
        <f t="shared" si="63"/>
        <v>#N/A</v>
      </c>
      <c r="I708" s="172" t="e">
        <f t="shared" si="64"/>
        <v>#N/A</v>
      </c>
      <c r="J708" s="152" t="e">
        <f t="shared" si="65"/>
        <v>#N/A</v>
      </c>
    </row>
    <row r="709" spans="2:10" ht="15.75" thickBot="1" x14ac:dyDescent="0.3">
      <c r="B709" s="35"/>
      <c r="C709" s="36"/>
      <c r="D709" s="36"/>
      <c r="E709" s="94" t="e">
        <f t="shared" si="60"/>
        <v>#N/A</v>
      </c>
      <c r="F709" s="49" t="e">
        <f t="shared" si="61"/>
        <v>#N/A</v>
      </c>
      <c r="G709" s="175" t="e">
        <f t="shared" si="62"/>
        <v>#N/A</v>
      </c>
      <c r="H709" s="181" t="e">
        <f t="shared" si="63"/>
        <v>#N/A</v>
      </c>
      <c r="I709" s="172" t="e">
        <f t="shared" si="64"/>
        <v>#N/A</v>
      </c>
      <c r="J709" s="152" t="e">
        <f t="shared" si="65"/>
        <v>#N/A</v>
      </c>
    </row>
    <row r="710" spans="2:10" ht="15.75" thickBot="1" x14ac:dyDescent="0.3">
      <c r="B710" s="35"/>
      <c r="C710" s="36"/>
      <c r="D710" s="36"/>
      <c r="E710" s="94" t="e">
        <f t="shared" si="60"/>
        <v>#N/A</v>
      </c>
      <c r="F710" s="49" t="e">
        <f t="shared" si="61"/>
        <v>#N/A</v>
      </c>
      <c r="G710" s="175" t="e">
        <f t="shared" si="62"/>
        <v>#N/A</v>
      </c>
      <c r="H710" s="181" t="e">
        <f t="shared" si="63"/>
        <v>#N/A</v>
      </c>
      <c r="I710" s="172" t="e">
        <f t="shared" si="64"/>
        <v>#N/A</v>
      </c>
      <c r="J710" s="152" t="e">
        <f t="shared" si="65"/>
        <v>#N/A</v>
      </c>
    </row>
    <row r="711" spans="2:10" ht="15.75" thickBot="1" x14ac:dyDescent="0.3">
      <c r="B711" s="35"/>
      <c r="C711" s="36"/>
      <c r="D711" s="36"/>
      <c r="E711" s="94" t="e">
        <f t="shared" si="60"/>
        <v>#N/A</v>
      </c>
      <c r="F711" s="49" t="e">
        <f t="shared" si="61"/>
        <v>#N/A</v>
      </c>
      <c r="G711" s="175" t="e">
        <f t="shared" si="62"/>
        <v>#N/A</v>
      </c>
      <c r="H711" s="181" t="e">
        <f t="shared" si="63"/>
        <v>#N/A</v>
      </c>
      <c r="I711" s="172" t="e">
        <f t="shared" si="64"/>
        <v>#N/A</v>
      </c>
      <c r="J711" s="152" t="e">
        <f t="shared" si="65"/>
        <v>#N/A</v>
      </c>
    </row>
    <row r="712" spans="2:10" ht="15.75" thickBot="1" x14ac:dyDescent="0.3">
      <c r="B712" s="35"/>
      <c r="C712" s="36"/>
      <c r="D712" s="36"/>
      <c r="E712" s="94" t="e">
        <f t="shared" si="60"/>
        <v>#N/A</v>
      </c>
      <c r="F712" s="49" t="e">
        <f t="shared" si="61"/>
        <v>#N/A</v>
      </c>
      <c r="G712" s="175" t="e">
        <f t="shared" si="62"/>
        <v>#N/A</v>
      </c>
      <c r="H712" s="181" t="e">
        <f t="shared" si="63"/>
        <v>#N/A</v>
      </c>
      <c r="I712" s="172" t="e">
        <f t="shared" si="64"/>
        <v>#N/A</v>
      </c>
      <c r="J712" s="152" t="e">
        <f t="shared" si="65"/>
        <v>#N/A</v>
      </c>
    </row>
    <row r="713" spans="2:10" ht="15.75" thickBot="1" x14ac:dyDescent="0.3">
      <c r="B713" s="35"/>
      <c r="C713" s="36"/>
      <c r="D713" s="36"/>
      <c r="E713" s="94" t="e">
        <f t="shared" si="60"/>
        <v>#N/A</v>
      </c>
      <c r="F713" s="49" t="e">
        <f t="shared" si="61"/>
        <v>#N/A</v>
      </c>
      <c r="G713" s="175" t="e">
        <f t="shared" si="62"/>
        <v>#N/A</v>
      </c>
      <c r="H713" s="181" t="e">
        <f t="shared" si="63"/>
        <v>#N/A</v>
      </c>
      <c r="I713" s="172" t="e">
        <f t="shared" si="64"/>
        <v>#N/A</v>
      </c>
      <c r="J713" s="152" t="e">
        <f t="shared" si="65"/>
        <v>#N/A</v>
      </c>
    </row>
    <row r="714" spans="2:10" ht="15.75" thickBot="1" x14ac:dyDescent="0.3">
      <c r="B714" s="35"/>
      <c r="C714" s="36"/>
      <c r="D714" s="36"/>
      <c r="E714" s="94" t="e">
        <f t="shared" si="60"/>
        <v>#N/A</v>
      </c>
      <c r="F714" s="49" t="e">
        <f t="shared" si="61"/>
        <v>#N/A</v>
      </c>
      <c r="G714" s="175" t="e">
        <f t="shared" si="62"/>
        <v>#N/A</v>
      </c>
      <c r="H714" s="181" t="e">
        <f t="shared" si="63"/>
        <v>#N/A</v>
      </c>
      <c r="I714" s="172" t="e">
        <f t="shared" si="64"/>
        <v>#N/A</v>
      </c>
      <c r="J714" s="152" t="e">
        <f t="shared" si="65"/>
        <v>#N/A</v>
      </c>
    </row>
    <row r="715" spans="2:10" ht="15.75" thickBot="1" x14ac:dyDescent="0.3">
      <c r="B715" s="35"/>
      <c r="C715" s="36"/>
      <c r="D715" s="36"/>
      <c r="E715" s="94" t="e">
        <f t="shared" si="60"/>
        <v>#N/A</v>
      </c>
      <c r="F715" s="49" t="e">
        <f t="shared" si="61"/>
        <v>#N/A</v>
      </c>
      <c r="G715" s="175" t="e">
        <f t="shared" si="62"/>
        <v>#N/A</v>
      </c>
      <c r="H715" s="181" t="e">
        <f t="shared" si="63"/>
        <v>#N/A</v>
      </c>
      <c r="I715" s="172" t="e">
        <f t="shared" si="64"/>
        <v>#N/A</v>
      </c>
      <c r="J715" s="152" t="e">
        <f t="shared" si="65"/>
        <v>#N/A</v>
      </c>
    </row>
    <row r="716" spans="2:10" ht="15.75" thickBot="1" x14ac:dyDescent="0.3">
      <c r="B716" s="35"/>
      <c r="C716" s="36"/>
      <c r="D716" s="36"/>
      <c r="E716" s="94" t="e">
        <f t="shared" si="60"/>
        <v>#N/A</v>
      </c>
      <c r="F716" s="49" t="e">
        <f t="shared" si="61"/>
        <v>#N/A</v>
      </c>
      <c r="G716" s="175" t="e">
        <f t="shared" si="62"/>
        <v>#N/A</v>
      </c>
      <c r="H716" s="181" t="e">
        <f t="shared" si="63"/>
        <v>#N/A</v>
      </c>
      <c r="I716" s="172" t="e">
        <f t="shared" si="64"/>
        <v>#N/A</v>
      </c>
      <c r="J716" s="152" t="e">
        <f t="shared" si="65"/>
        <v>#N/A</v>
      </c>
    </row>
    <row r="717" spans="2:10" ht="15.75" thickBot="1" x14ac:dyDescent="0.3">
      <c r="B717" s="35"/>
      <c r="C717" s="36"/>
      <c r="D717" s="36"/>
      <c r="E717" s="94" t="e">
        <f t="shared" si="60"/>
        <v>#N/A</v>
      </c>
      <c r="F717" s="49" t="e">
        <f t="shared" si="61"/>
        <v>#N/A</v>
      </c>
      <c r="G717" s="175" t="e">
        <f t="shared" si="62"/>
        <v>#N/A</v>
      </c>
      <c r="H717" s="181" t="e">
        <f t="shared" si="63"/>
        <v>#N/A</v>
      </c>
      <c r="I717" s="172" t="e">
        <f t="shared" si="64"/>
        <v>#N/A</v>
      </c>
      <c r="J717" s="152" t="e">
        <f t="shared" si="65"/>
        <v>#N/A</v>
      </c>
    </row>
    <row r="718" spans="2:10" ht="15.75" thickBot="1" x14ac:dyDescent="0.3">
      <c r="B718" s="35"/>
      <c r="C718" s="36"/>
      <c r="D718" s="36"/>
      <c r="E718" s="94" t="e">
        <f t="shared" si="60"/>
        <v>#N/A</v>
      </c>
      <c r="F718" s="49" t="e">
        <f t="shared" si="61"/>
        <v>#N/A</v>
      </c>
      <c r="G718" s="175" t="e">
        <f t="shared" si="62"/>
        <v>#N/A</v>
      </c>
      <c r="H718" s="181" t="e">
        <f t="shared" si="63"/>
        <v>#N/A</v>
      </c>
      <c r="I718" s="172" t="e">
        <f t="shared" si="64"/>
        <v>#N/A</v>
      </c>
      <c r="J718" s="152" t="e">
        <f t="shared" si="65"/>
        <v>#N/A</v>
      </c>
    </row>
    <row r="719" spans="2:10" ht="15.75" thickBot="1" x14ac:dyDescent="0.3">
      <c r="B719" s="35"/>
      <c r="C719" s="36"/>
      <c r="D719" s="36"/>
      <c r="E719" s="94" t="e">
        <f t="shared" si="60"/>
        <v>#N/A</v>
      </c>
      <c r="F719" s="49" t="e">
        <f t="shared" si="61"/>
        <v>#N/A</v>
      </c>
      <c r="G719" s="175" t="e">
        <f t="shared" si="62"/>
        <v>#N/A</v>
      </c>
      <c r="H719" s="181" t="e">
        <f t="shared" si="63"/>
        <v>#N/A</v>
      </c>
      <c r="I719" s="172" t="e">
        <f t="shared" si="64"/>
        <v>#N/A</v>
      </c>
      <c r="J719" s="152" t="e">
        <f t="shared" si="65"/>
        <v>#N/A</v>
      </c>
    </row>
    <row r="720" spans="2:10" ht="15.75" thickBot="1" x14ac:dyDescent="0.3">
      <c r="B720" s="35"/>
      <c r="C720" s="36"/>
      <c r="D720" s="36"/>
      <c r="E720" s="94" t="e">
        <f t="shared" si="60"/>
        <v>#N/A</v>
      </c>
      <c r="F720" s="49" t="e">
        <f t="shared" si="61"/>
        <v>#N/A</v>
      </c>
      <c r="G720" s="175" t="e">
        <f t="shared" si="62"/>
        <v>#N/A</v>
      </c>
      <c r="H720" s="181" t="e">
        <f t="shared" si="63"/>
        <v>#N/A</v>
      </c>
      <c r="I720" s="172" t="e">
        <f t="shared" si="64"/>
        <v>#N/A</v>
      </c>
      <c r="J720" s="152" t="e">
        <f t="shared" si="65"/>
        <v>#N/A</v>
      </c>
    </row>
    <row r="721" spans="2:10" ht="15.75" thickBot="1" x14ac:dyDescent="0.3">
      <c r="B721" s="35"/>
      <c r="C721" s="36"/>
      <c r="D721" s="36"/>
      <c r="E721" s="94" t="e">
        <f t="shared" si="60"/>
        <v>#N/A</v>
      </c>
      <c r="F721" s="49" t="e">
        <f t="shared" si="61"/>
        <v>#N/A</v>
      </c>
      <c r="G721" s="175" t="e">
        <f t="shared" si="62"/>
        <v>#N/A</v>
      </c>
      <c r="H721" s="181" t="e">
        <f t="shared" si="63"/>
        <v>#N/A</v>
      </c>
      <c r="I721" s="172" t="e">
        <f t="shared" si="64"/>
        <v>#N/A</v>
      </c>
      <c r="J721" s="152" t="e">
        <f t="shared" si="65"/>
        <v>#N/A</v>
      </c>
    </row>
    <row r="722" spans="2:10" ht="15.75" thickBot="1" x14ac:dyDescent="0.3">
      <c r="B722" s="35"/>
      <c r="C722" s="36"/>
      <c r="D722" s="36"/>
      <c r="E722" s="94" t="e">
        <f t="shared" si="60"/>
        <v>#N/A</v>
      </c>
      <c r="F722" s="49" t="e">
        <f t="shared" si="61"/>
        <v>#N/A</v>
      </c>
      <c r="G722" s="175" t="e">
        <f t="shared" si="62"/>
        <v>#N/A</v>
      </c>
      <c r="H722" s="181" t="e">
        <f t="shared" si="63"/>
        <v>#N/A</v>
      </c>
      <c r="I722" s="172" t="e">
        <f t="shared" si="64"/>
        <v>#N/A</v>
      </c>
      <c r="J722" s="152" t="e">
        <f t="shared" si="65"/>
        <v>#N/A</v>
      </c>
    </row>
    <row r="723" spans="2:10" ht="15.75" thickBot="1" x14ac:dyDescent="0.3">
      <c r="B723" s="35"/>
      <c r="C723" s="36"/>
      <c r="D723" s="36"/>
      <c r="E723" s="94" t="e">
        <f t="shared" si="60"/>
        <v>#N/A</v>
      </c>
      <c r="F723" s="49" t="e">
        <f t="shared" si="61"/>
        <v>#N/A</v>
      </c>
      <c r="G723" s="175" t="e">
        <f t="shared" si="62"/>
        <v>#N/A</v>
      </c>
      <c r="H723" s="181" t="e">
        <f t="shared" si="63"/>
        <v>#N/A</v>
      </c>
      <c r="I723" s="172" t="e">
        <f t="shared" si="64"/>
        <v>#N/A</v>
      </c>
      <c r="J723" s="152" t="e">
        <f t="shared" si="65"/>
        <v>#N/A</v>
      </c>
    </row>
    <row r="724" spans="2:10" ht="15.75" thickBot="1" x14ac:dyDescent="0.3">
      <c r="B724" s="35"/>
      <c r="C724" s="36"/>
      <c r="D724" s="36"/>
      <c r="E724" s="94" t="e">
        <f t="shared" si="60"/>
        <v>#N/A</v>
      </c>
      <c r="F724" s="49" t="e">
        <f t="shared" si="61"/>
        <v>#N/A</v>
      </c>
      <c r="G724" s="175" t="e">
        <f t="shared" si="62"/>
        <v>#N/A</v>
      </c>
      <c r="H724" s="181" t="e">
        <f t="shared" si="63"/>
        <v>#N/A</v>
      </c>
      <c r="I724" s="172" t="e">
        <f t="shared" si="64"/>
        <v>#N/A</v>
      </c>
      <c r="J724" s="152" t="e">
        <f t="shared" si="65"/>
        <v>#N/A</v>
      </c>
    </row>
    <row r="725" spans="2:10" ht="15.75" thickBot="1" x14ac:dyDescent="0.3">
      <c r="B725" s="35"/>
      <c r="C725" s="36"/>
      <c r="D725" s="36"/>
      <c r="E725" s="94" t="e">
        <f t="shared" si="60"/>
        <v>#N/A</v>
      </c>
      <c r="F725" s="49" t="e">
        <f t="shared" si="61"/>
        <v>#N/A</v>
      </c>
      <c r="G725" s="175" t="e">
        <f t="shared" si="62"/>
        <v>#N/A</v>
      </c>
      <c r="H725" s="181" t="e">
        <f t="shared" si="63"/>
        <v>#N/A</v>
      </c>
      <c r="I725" s="172" t="e">
        <f t="shared" si="64"/>
        <v>#N/A</v>
      </c>
      <c r="J725" s="152" t="e">
        <f t="shared" si="65"/>
        <v>#N/A</v>
      </c>
    </row>
    <row r="726" spans="2:10" ht="15.75" thickBot="1" x14ac:dyDescent="0.3">
      <c r="B726" s="35"/>
      <c r="C726" s="36"/>
      <c r="D726" s="36"/>
      <c r="E726" s="94" t="e">
        <f t="shared" si="60"/>
        <v>#N/A</v>
      </c>
      <c r="F726" s="49" t="e">
        <f t="shared" si="61"/>
        <v>#N/A</v>
      </c>
      <c r="G726" s="175" t="e">
        <f t="shared" si="62"/>
        <v>#N/A</v>
      </c>
      <c r="H726" s="181" t="e">
        <f t="shared" si="63"/>
        <v>#N/A</v>
      </c>
      <c r="I726" s="172" t="e">
        <f t="shared" si="64"/>
        <v>#N/A</v>
      </c>
      <c r="J726" s="152" t="e">
        <f t="shared" si="65"/>
        <v>#N/A</v>
      </c>
    </row>
    <row r="727" spans="2:10" ht="15.75" thickBot="1" x14ac:dyDescent="0.3">
      <c r="B727" s="35"/>
      <c r="C727" s="36"/>
      <c r="D727" s="36"/>
      <c r="E727" s="94" t="e">
        <f t="shared" si="60"/>
        <v>#N/A</v>
      </c>
      <c r="F727" s="49" t="e">
        <f t="shared" si="61"/>
        <v>#N/A</v>
      </c>
      <c r="G727" s="175" t="e">
        <f t="shared" si="62"/>
        <v>#N/A</v>
      </c>
      <c r="H727" s="181" t="e">
        <f t="shared" si="63"/>
        <v>#N/A</v>
      </c>
      <c r="I727" s="172" t="e">
        <f t="shared" si="64"/>
        <v>#N/A</v>
      </c>
      <c r="J727" s="152" t="e">
        <f t="shared" si="65"/>
        <v>#N/A</v>
      </c>
    </row>
    <row r="728" spans="2:10" ht="15.75" thickBot="1" x14ac:dyDescent="0.3">
      <c r="B728" s="35"/>
      <c r="C728" s="36"/>
      <c r="D728" s="36"/>
      <c r="E728" s="94" t="e">
        <f t="shared" si="60"/>
        <v>#N/A</v>
      </c>
      <c r="F728" s="49" t="e">
        <f t="shared" si="61"/>
        <v>#N/A</v>
      </c>
      <c r="G728" s="175" t="e">
        <f t="shared" si="62"/>
        <v>#N/A</v>
      </c>
      <c r="H728" s="181" t="e">
        <f t="shared" si="63"/>
        <v>#N/A</v>
      </c>
      <c r="I728" s="172" t="e">
        <f t="shared" si="64"/>
        <v>#N/A</v>
      </c>
      <c r="J728" s="152" t="e">
        <f t="shared" si="65"/>
        <v>#N/A</v>
      </c>
    </row>
    <row r="729" spans="2:10" ht="15.75" thickBot="1" x14ac:dyDescent="0.3">
      <c r="B729" s="35"/>
      <c r="C729" s="36"/>
      <c r="D729" s="36"/>
      <c r="E729" s="94" t="e">
        <f t="shared" si="60"/>
        <v>#N/A</v>
      </c>
      <c r="F729" s="49" t="e">
        <f t="shared" si="61"/>
        <v>#N/A</v>
      </c>
      <c r="G729" s="175" t="e">
        <f t="shared" si="62"/>
        <v>#N/A</v>
      </c>
      <c r="H729" s="181" t="e">
        <f t="shared" si="63"/>
        <v>#N/A</v>
      </c>
      <c r="I729" s="172" t="e">
        <f t="shared" si="64"/>
        <v>#N/A</v>
      </c>
      <c r="J729" s="152" t="e">
        <f t="shared" si="65"/>
        <v>#N/A</v>
      </c>
    </row>
    <row r="730" spans="2:10" ht="15.75" thickBot="1" x14ac:dyDescent="0.3">
      <c r="B730" s="35"/>
      <c r="C730" s="36"/>
      <c r="D730" s="36"/>
      <c r="E730" s="94" t="e">
        <f t="shared" si="60"/>
        <v>#N/A</v>
      </c>
      <c r="F730" s="49" t="e">
        <f t="shared" si="61"/>
        <v>#N/A</v>
      </c>
      <c r="G730" s="175" t="e">
        <f t="shared" si="62"/>
        <v>#N/A</v>
      </c>
      <c r="H730" s="181" t="e">
        <f t="shared" si="63"/>
        <v>#N/A</v>
      </c>
      <c r="I730" s="172" t="e">
        <f t="shared" si="64"/>
        <v>#N/A</v>
      </c>
      <c r="J730" s="152" t="e">
        <f t="shared" si="65"/>
        <v>#N/A</v>
      </c>
    </row>
    <row r="731" spans="2:10" ht="15.75" thickBot="1" x14ac:dyDescent="0.3">
      <c r="B731" s="35"/>
      <c r="C731" s="36"/>
      <c r="D731" s="36"/>
      <c r="E731" s="94" t="e">
        <f t="shared" ref="E731:E794" si="66">VLOOKUP(D731,$D$17:$J$22,2,FALSE)</f>
        <v>#N/A</v>
      </c>
      <c r="F731" s="49" t="e">
        <f t="shared" ref="F731:F794" si="67">VLOOKUP(D731,$D$17:$J$22,3,FALSE)</f>
        <v>#N/A</v>
      </c>
      <c r="G731" s="175" t="e">
        <f t="shared" ref="G731:G794" si="68">VLOOKUP(D731,$D$17:$J$22,4,FALSE)</f>
        <v>#N/A</v>
      </c>
      <c r="H731" s="181" t="e">
        <f t="shared" ref="H731:H794" si="69">VLOOKUP(D731,$D$17:$J$22,5,FALSE)</f>
        <v>#N/A</v>
      </c>
      <c r="I731" s="172" t="e">
        <f t="shared" ref="I731:I794" si="70">VLOOKUP(D731,$D$17:$J$22,6,FALSE)</f>
        <v>#N/A</v>
      </c>
      <c r="J731" s="152" t="e">
        <f t="shared" ref="J731:J794" si="71">VLOOKUP(D731,$D$17:$J$22,7,FALSE)</f>
        <v>#N/A</v>
      </c>
    </row>
    <row r="732" spans="2:10" ht="15.75" thickBot="1" x14ac:dyDescent="0.3">
      <c r="B732" s="35"/>
      <c r="C732" s="36"/>
      <c r="D732" s="36"/>
      <c r="E732" s="94" t="e">
        <f t="shared" si="66"/>
        <v>#N/A</v>
      </c>
      <c r="F732" s="49" t="e">
        <f t="shared" si="67"/>
        <v>#N/A</v>
      </c>
      <c r="G732" s="175" t="e">
        <f t="shared" si="68"/>
        <v>#N/A</v>
      </c>
      <c r="H732" s="181" t="e">
        <f t="shared" si="69"/>
        <v>#N/A</v>
      </c>
      <c r="I732" s="172" t="e">
        <f t="shared" si="70"/>
        <v>#N/A</v>
      </c>
      <c r="J732" s="152" t="e">
        <f t="shared" si="71"/>
        <v>#N/A</v>
      </c>
    </row>
    <row r="733" spans="2:10" ht="15.75" thickBot="1" x14ac:dyDescent="0.3">
      <c r="B733" s="35"/>
      <c r="C733" s="36"/>
      <c r="D733" s="36"/>
      <c r="E733" s="94" t="e">
        <f t="shared" si="66"/>
        <v>#N/A</v>
      </c>
      <c r="F733" s="49" t="e">
        <f t="shared" si="67"/>
        <v>#N/A</v>
      </c>
      <c r="G733" s="175" t="e">
        <f t="shared" si="68"/>
        <v>#N/A</v>
      </c>
      <c r="H733" s="181" t="e">
        <f t="shared" si="69"/>
        <v>#N/A</v>
      </c>
      <c r="I733" s="172" t="e">
        <f t="shared" si="70"/>
        <v>#N/A</v>
      </c>
      <c r="J733" s="152" t="e">
        <f t="shared" si="71"/>
        <v>#N/A</v>
      </c>
    </row>
    <row r="734" spans="2:10" ht="15.75" thickBot="1" x14ac:dyDescent="0.3">
      <c r="B734" s="35"/>
      <c r="C734" s="36"/>
      <c r="D734" s="36"/>
      <c r="E734" s="94" t="e">
        <f t="shared" si="66"/>
        <v>#N/A</v>
      </c>
      <c r="F734" s="49" t="e">
        <f t="shared" si="67"/>
        <v>#N/A</v>
      </c>
      <c r="G734" s="175" t="e">
        <f t="shared" si="68"/>
        <v>#N/A</v>
      </c>
      <c r="H734" s="181" t="e">
        <f t="shared" si="69"/>
        <v>#N/A</v>
      </c>
      <c r="I734" s="172" t="e">
        <f t="shared" si="70"/>
        <v>#N/A</v>
      </c>
      <c r="J734" s="152" t="e">
        <f t="shared" si="71"/>
        <v>#N/A</v>
      </c>
    </row>
    <row r="735" spans="2:10" ht="15.75" thickBot="1" x14ac:dyDescent="0.3">
      <c r="B735" s="35"/>
      <c r="C735" s="36"/>
      <c r="D735" s="36"/>
      <c r="E735" s="94" t="e">
        <f t="shared" si="66"/>
        <v>#N/A</v>
      </c>
      <c r="F735" s="49" t="e">
        <f t="shared" si="67"/>
        <v>#N/A</v>
      </c>
      <c r="G735" s="175" t="e">
        <f t="shared" si="68"/>
        <v>#N/A</v>
      </c>
      <c r="H735" s="181" t="e">
        <f t="shared" si="69"/>
        <v>#N/A</v>
      </c>
      <c r="I735" s="172" t="e">
        <f t="shared" si="70"/>
        <v>#N/A</v>
      </c>
      <c r="J735" s="152" t="e">
        <f t="shared" si="71"/>
        <v>#N/A</v>
      </c>
    </row>
    <row r="736" spans="2:10" ht="15.75" thickBot="1" x14ac:dyDescent="0.3">
      <c r="B736" s="35"/>
      <c r="C736" s="36"/>
      <c r="D736" s="36"/>
      <c r="E736" s="94" t="e">
        <f t="shared" si="66"/>
        <v>#N/A</v>
      </c>
      <c r="F736" s="49" t="e">
        <f t="shared" si="67"/>
        <v>#N/A</v>
      </c>
      <c r="G736" s="175" t="e">
        <f t="shared" si="68"/>
        <v>#N/A</v>
      </c>
      <c r="H736" s="181" t="e">
        <f t="shared" si="69"/>
        <v>#N/A</v>
      </c>
      <c r="I736" s="172" t="e">
        <f t="shared" si="70"/>
        <v>#N/A</v>
      </c>
      <c r="J736" s="152" t="e">
        <f t="shared" si="71"/>
        <v>#N/A</v>
      </c>
    </row>
    <row r="737" spans="2:10" ht="15.75" thickBot="1" x14ac:dyDescent="0.3">
      <c r="B737" s="35"/>
      <c r="C737" s="36"/>
      <c r="D737" s="36"/>
      <c r="E737" s="94" t="e">
        <f t="shared" si="66"/>
        <v>#N/A</v>
      </c>
      <c r="F737" s="49" t="e">
        <f t="shared" si="67"/>
        <v>#N/A</v>
      </c>
      <c r="G737" s="175" t="e">
        <f t="shared" si="68"/>
        <v>#N/A</v>
      </c>
      <c r="H737" s="181" t="e">
        <f t="shared" si="69"/>
        <v>#N/A</v>
      </c>
      <c r="I737" s="172" t="e">
        <f t="shared" si="70"/>
        <v>#N/A</v>
      </c>
      <c r="J737" s="152" t="e">
        <f t="shared" si="71"/>
        <v>#N/A</v>
      </c>
    </row>
    <row r="738" spans="2:10" ht="15.75" thickBot="1" x14ac:dyDescent="0.3">
      <c r="B738" s="35"/>
      <c r="C738" s="36"/>
      <c r="D738" s="36"/>
      <c r="E738" s="94" t="e">
        <f t="shared" si="66"/>
        <v>#N/A</v>
      </c>
      <c r="F738" s="49" t="e">
        <f t="shared" si="67"/>
        <v>#N/A</v>
      </c>
      <c r="G738" s="175" t="e">
        <f t="shared" si="68"/>
        <v>#N/A</v>
      </c>
      <c r="H738" s="181" t="e">
        <f t="shared" si="69"/>
        <v>#N/A</v>
      </c>
      <c r="I738" s="172" t="e">
        <f t="shared" si="70"/>
        <v>#N/A</v>
      </c>
      <c r="J738" s="152" t="e">
        <f t="shared" si="71"/>
        <v>#N/A</v>
      </c>
    </row>
    <row r="739" spans="2:10" ht="15.75" thickBot="1" x14ac:dyDescent="0.3">
      <c r="B739" s="35"/>
      <c r="C739" s="36"/>
      <c r="D739" s="36"/>
      <c r="E739" s="94" t="e">
        <f t="shared" si="66"/>
        <v>#N/A</v>
      </c>
      <c r="F739" s="49" t="e">
        <f t="shared" si="67"/>
        <v>#N/A</v>
      </c>
      <c r="G739" s="175" t="e">
        <f t="shared" si="68"/>
        <v>#N/A</v>
      </c>
      <c r="H739" s="181" t="e">
        <f t="shared" si="69"/>
        <v>#N/A</v>
      </c>
      <c r="I739" s="172" t="e">
        <f t="shared" si="70"/>
        <v>#N/A</v>
      </c>
      <c r="J739" s="152" t="e">
        <f t="shared" si="71"/>
        <v>#N/A</v>
      </c>
    </row>
    <row r="740" spans="2:10" ht="15.75" thickBot="1" x14ac:dyDescent="0.3">
      <c r="B740" s="35"/>
      <c r="C740" s="36"/>
      <c r="D740" s="36"/>
      <c r="E740" s="94" t="e">
        <f t="shared" si="66"/>
        <v>#N/A</v>
      </c>
      <c r="F740" s="49" t="e">
        <f t="shared" si="67"/>
        <v>#N/A</v>
      </c>
      <c r="G740" s="175" t="e">
        <f t="shared" si="68"/>
        <v>#N/A</v>
      </c>
      <c r="H740" s="181" t="e">
        <f t="shared" si="69"/>
        <v>#N/A</v>
      </c>
      <c r="I740" s="172" t="e">
        <f t="shared" si="70"/>
        <v>#N/A</v>
      </c>
      <c r="J740" s="152" t="e">
        <f t="shared" si="71"/>
        <v>#N/A</v>
      </c>
    </row>
    <row r="741" spans="2:10" ht="15.75" thickBot="1" x14ac:dyDescent="0.3">
      <c r="B741" s="35"/>
      <c r="C741" s="36"/>
      <c r="D741" s="36"/>
      <c r="E741" s="94" t="e">
        <f t="shared" si="66"/>
        <v>#N/A</v>
      </c>
      <c r="F741" s="49" t="e">
        <f t="shared" si="67"/>
        <v>#N/A</v>
      </c>
      <c r="G741" s="175" t="e">
        <f t="shared" si="68"/>
        <v>#N/A</v>
      </c>
      <c r="H741" s="181" t="e">
        <f t="shared" si="69"/>
        <v>#N/A</v>
      </c>
      <c r="I741" s="172" t="e">
        <f t="shared" si="70"/>
        <v>#N/A</v>
      </c>
      <c r="J741" s="152" t="e">
        <f t="shared" si="71"/>
        <v>#N/A</v>
      </c>
    </row>
    <row r="742" spans="2:10" ht="15.75" thickBot="1" x14ac:dyDescent="0.3">
      <c r="B742" s="35"/>
      <c r="C742" s="36"/>
      <c r="D742" s="36"/>
      <c r="E742" s="94" t="e">
        <f t="shared" si="66"/>
        <v>#N/A</v>
      </c>
      <c r="F742" s="49" t="e">
        <f t="shared" si="67"/>
        <v>#N/A</v>
      </c>
      <c r="G742" s="175" t="e">
        <f t="shared" si="68"/>
        <v>#N/A</v>
      </c>
      <c r="H742" s="181" t="e">
        <f t="shared" si="69"/>
        <v>#N/A</v>
      </c>
      <c r="I742" s="172" t="e">
        <f t="shared" si="70"/>
        <v>#N/A</v>
      </c>
      <c r="J742" s="152" t="e">
        <f t="shared" si="71"/>
        <v>#N/A</v>
      </c>
    </row>
    <row r="743" spans="2:10" ht="15.75" thickBot="1" x14ac:dyDescent="0.3">
      <c r="B743" s="35"/>
      <c r="C743" s="36"/>
      <c r="D743" s="36"/>
      <c r="E743" s="94" t="e">
        <f t="shared" si="66"/>
        <v>#N/A</v>
      </c>
      <c r="F743" s="49" t="e">
        <f t="shared" si="67"/>
        <v>#N/A</v>
      </c>
      <c r="G743" s="175" t="e">
        <f t="shared" si="68"/>
        <v>#N/A</v>
      </c>
      <c r="H743" s="181" t="e">
        <f t="shared" si="69"/>
        <v>#N/A</v>
      </c>
      <c r="I743" s="172" t="e">
        <f t="shared" si="70"/>
        <v>#N/A</v>
      </c>
      <c r="J743" s="152" t="e">
        <f t="shared" si="71"/>
        <v>#N/A</v>
      </c>
    </row>
    <row r="744" spans="2:10" ht="15.75" thickBot="1" x14ac:dyDescent="0.3">
      <c r="B744" s="35"/>
      <c r="C744" s="36"/>
      <c r="D744" s="36"/>
      <c r="E744" s="94" t="e">
        <f t="shared" si="66"/>
        <v>#N/A</v>
      </c>
      <c r="F744" s="49" t="e">
        <f t="shared" si="67"/>
        <v>#N/A</v>
      </c>
      <c r="G744" s="175" t="e">
        <f t="shared" si="68"/>
        <v>#N/A</v>
      </c>
      <c r="H744" s="181" t="e">
        <f t="shared" si="69"/>
        <v>#N/A</v>
      </c>
      <c r="I744" s="172" t="e">
        <f t="shared" si="70"/>
        <v>#N/A</v>
      </c>
      <c r="J744" s="152" t="e">
        <f t="shared" si="71"/>
        <v>#N/A</v>
      </c>
    </row>
    <row r="745" spans="2:10" ht="15.75" thickBot="1" x14ac:dyDescent="0.3">
      <c r="B745" s="35"/>
      <c r="C745" s="36"/>
      <c r="D745" s="36"/>
      <c r="E745" s="94" t="e">
        <f t="shared" si="66"/>
        <v>#N/A</v>
      </c>
      <c r="F745" s="49" t="e">
        <f t="shared" si="67"/>
        <v>#N/A</v>
      </c>
      <c r="G745" s="175" t="e">
        <f t="shared" si="68"/>
        <v>#N/A</v>
      </c>
      <c r="H745" s="181" t="e">
        <f t="shared" si="69"/>
        <v>#N/A</v>
      </c>
      <c r="I745" s="172" t="e">
        <f t="shared" si="70"/>
        <v>#N/A</v>
      </c>
      <c r="J745" s="152" t="e">
        <f t="shared" si="71"/>
        <v>#N/A</v>
      </c>
    </row>
    <row r="746" spans="2:10" ht="15.75" thickBot="1" x14ac:dyDescent="0.3">
      <c r="B746" s="35"/>
      <c r="C746" s="36"/>
      <c r="D746" s="36"/>
      <c r="E746" s="94" t="e">
        <f t="shared" si="66"/>
        <v>#N/A</v>
      </c>
      <c r="F746" s="49" t="e">
        <f t="shared" si="67"/>
        <v>#N/A</v>
      </c>
      <c r="G746" s="175" t="e">
        <f t="shared" si="68"/>
        <v>#N/A</v>
      </c>
      <c r="H746" s="181" t="e">
        <f t="shared" si="69"/>
        <v>#N/A</v>
      </c>
      <c r="I746" s="172" t="e">
        <f t="shared" si="70"/>
        <v>#N/A</v>
      </c>
      <c r="J746" s="152" t="e">
        <f t="shared" si="71"/>
        <v>#N/A</v>
      </c>
    </row>
    <row r="747" spans="2:10" ht="15.75" thickBot="1" x14ac:dyDescent="0.3">
      <c r="B747" s="35"/>
      <c r="C747" s="36"/>
      <c r="D747" s="36"/>
      <c r="E747" s="94" t="e">
        <f t="shared" si="66"/>
        <v>#N/A</v>
      </c>
      <c r="F747" s="49" t="e">
        <f t="shared" si="67"/>
        <v>#N/A</v>
      </c>
      <c r="G747" s="175" t="e">
        <f t="shared" si="68"/>
        <v>#N/A</v>
      </c>
      <c r="H747" s="181" t="e">
        <f t="shared" si="69"/>
        <v>#N/A</v>
      </c>
      <c r="I747" s="172" t="e">
        <f t="shared" si="70"/>
        <v>#N/A</v>
      </c>
      <c r="J747" s="152" t="e">
        <f t="shared" si="71"/>
        <v>#N/A</v>
      </c>
    </row>
    <row r="748" spans="2:10" ht="15.75" thickBot="1" x14ac:dyDescent="0.3">
      <c r="B748" s="35"/>
      <c r="C748" s="36"/>
      <c r="D748" s="36"/>
      <c r="E748" s="94" t="e">
        <f t="shared" si="66"/>
        <v>#N/A</v>
      </c>
      <c r="F748" s="49" t="e">
        <f t="shared" si="67"/>
        <v>#N/A</v>
      </c>
      <c r="G748" s="175" t="e">
        <f t="shared" si="68"/>
        <v>#N/A</v>
      </c>
      <c r="H748" s="181" t="e">
        <f t="shared" si="69"/>
        <v>#N/A</v>
      </c>
      <c r="I748" s="172" t="e">
        <f t="shared" si="70"/>
        <v>#N/A</v>
      </c>
      <c r="J748" s="152" t="e">
        <f t="shared" si="71"/>
        <v>#N/A</v>
      </c>
    </row>
    <row r="749" spans="2:10" ht="15.75" thickBot="1" x14ac:dyDescent="0.3">
      <c r="B749" s="35"/>
      <c r="C749" s="36"/>
      <c r="D749" s="36"/>
      <c r="E749" s="94" t="e">
        <f t="shared" si="66"/>
        <v>#N/A</v>
      </c>
      <c r="F749" s="49" t="e">
        <f t="shared" si="67"/>
        <v>#N/A</v>
      </c>
      <c r="G749" s="175" t="e">
        <f t="shared" si="68"/>
        <v>#N/A</v>
      </c>
      <c r="H749" s="181" t="e">
        <f t="shared" si="69"/>
        <v>#N/A</v>
      </c>
      <c r="I749" s="172" t="e">
        <f t="shared" si="70"/>
        <v>#N/A</v>
      </c>
      <c r="J749" s="152" t="e">
        <f t="shared" si="71"/>
        <v>#N/A</v>
      </c>
    </row>
    <row r="750" spans="2:10" ht="15.75" thickBot="1" x14ac:dyDescent="0.3">
      <c r="B750" s="35"/>
      <c r="C750" s="36"/>
      <c r="D750" s="36"/>
      <c r="E750" s="94" t="e">
        <f t="shared" si="66"/>
        <v>#N/A</v>
      </c>
      <c r="F750" s="49" t="e">
        <f t="shared" si="67"/>
        <v>#N/A</v>
      </c>
      <c r="G750" s="175" t="e">
        <f t="shared" si="68"/>
        <v>#N/A</v>
      </c>
      <c r="H750" s="181" t="e">
        <f t="shared" si="69"/>
        <v>#N/A</v>
      </c>
      <c r="I750" s="172" t="e">
        <f t="shared" si="70"/>
        <v>#N/A</v>
      </c>
      <c r="J750" s="152" t="e">
        <f t="shared" si="71"/>
        <v>#N/A</v>
      </c>
    </row>
    <row r="751" spans="2:10" ht="15.75" thickBot="1" x14ac:dyDescent="0.3">
      <c r="B751" s="35"/>
      <c r="C751" s="36"/>
      <c r="D751" s="36"/>
      <c r="E751" s="94" t="e">
        <f t="shared" si="66"/>
        <v>#N/A</v>
      </c>
      <c r="F751" s="49" t="e">
        <f t="shared" si="67"/>
        <v>#N/A</v>
      </c>
      <c r="G751" s="175" t="e">
        <f t="shared" si="68"/>
        <v>#N/A</v>
      </c>
      <c r="H751" s="181" t="e">
        <f t="shared" si="69"/>
        <v>#N/A</v>
      </c>
      <c r="I751" s="172" t="e">
        <f t="shared" si="70"/>
        <v>#N/A</v>
      </c>
      <c r="J751" s="152" t="e">
        <f t="shared" si="71"/>
        <v>#N/A</v>
      </c>
    </row>
    <row r="752" spans="2:10" ht="15.75" thickBot="1" x14ac:dyDescent="0.3">
      <c r="B752" s="35"/>
      <c r="C752" s="36"/>
      <c r="D752" s="36"/>
      <c r="E752" s="94" t="e">
        <f t="shared" si="66"/>
        <v>#N/A</v>
      </c>
      <c r="F752" s="49" t="e">
        <f t="shared" si="67"/>
        <v>#N/A</v>
      </c>
      <c r="G752" s="175" t="e">
        <f t="shared" si="68"/>
        <v>#N/A</v>
      </c>
      <c r="H752" s="181" t="e">
        <f t="shared" si="69"/>
        <v>#N/A</v>
      </c>
      <c r="I752" s="172" t="e">
        <f t="shared" si="70"/>
        <v>#N/A</v>
      </c>
      <c r="J752" s="152" t="e">
        <f t="shared" si="71"/>
        <v>#N/A</v>
      </c>
    </row>
    <row r="753" spans="2:10" ht="15.75" thickBot="1" x14ac:dyDescent="0.3">
      <c r="B753" s="35"/>
      <c r="C753" s="36"/>
      <c r="D753" s="36"/>
      <c r="E753" s="94" t="e">
        <f t="shared" si="66"/>
        <v>#N/A</v>
      </c>
      <c r="F753" s="49" t="e">
        <f t="shared" si="67"/>
        <v>#N/A</v>
      </c>
      <c r="G753" s="175" t="e">
        <f t="shared" si="68"/>
        <v>#N/A</v>
      </c>
      <c r="H753" s="181" t="e">
        <f t="shared" si="69"/>
        <v>#N/A</v>
      </c>
      <c r="I753" s="172" t="e">
        <f t="shared" si="70"/>
        <v>#N/A</v>
      </c>
      <c r="J753" s="152" t="e">
        <f t="shared" si="71"/>
        <v>#N/A</v>
      </c>
    </row>
    <row r="754" spans="2:10" ht="15.75" thickBot="1" x14ac:dyDescent="0.3">
      <c r="B754" s="35"/>
      <c r="C754" s="36"/>
      <c r="D754" s="36"/>
      <c r="E754" s="94" t="e">
        <f t="shared" si="66"/>
        <v>#N/A</v>
      </c>
      <c r="F754" s="49" t="e">
        <f t="shared" si="67"/>
        <v>#N/A</v>
      </c>
      <c r="G754" s="175" t="e">
        <f t="shared" si="68"/>
        <v>#N/A</v>
      </c>
      <c r="H754" s="181" t="e">
        <f t="shared" si="69"/>
        <v>#N/A</v>
      </c>
      <c r="I754" s="172" t="e">
        <f t="shared" si="70"/>
        <v>#N/A</v>
      </c>
      <c r="J754" s="152" t="e">
        <f t="shared" si="71"/>
        <v>#N/A</v>
      </c>
    </row>
    <row r="755" spans="2:10" ht="15.75" thickBot="1" x14ac:dyDescent="0.3">
      <c r="B755" s="35"/>
      <c r="C755" s="36"/>
      <c r="D755" s="36"/>
      <c r="E755" s="94" t="e">
        <f t="shared" si="66"/>
        <v>#N/A</v>
      </c>
      <c r="F755" s="49" t="e">
        <f t="shared" si="67"/>
        <v>#N/A</v>
      </c>
      <c r="G755" s="175" t="e">
        <f t="shared" si="68"/>
        <v>#N/A</v>
      </c>
      <c r="H755" s="181" t="e">
        <f t="shared" si="69"/>
        <v>#N/A</v>
      </c>
      <c r="I755" s="172" t="e">
        <f t="shared" si="70"/>
        <v>#N/A</v>
      </c>
      <c r="J755" s="152" t="e">
        <f t="shared" si="71"/>
        <v>#N/A</v>
      </c>
    </row>
    <row r="756" spans="2:10" ht="15.75" thickBot="1" x14ac:dyDescent="0.3">
      <c r="B756" s="35"/>
      <c r="C756" s="36"/>
      <c r="D756" s="36"/>
      <c r="E756" s="94" t="e">
        <f t="shared" si="66"/>
        <v>#N/A</v>
      </c>
      <c r="F756" s="49" t="e">
        <f t="shared" si="67"/>
        <v>#N/A</v>
      </c>
      <c r="G756" s="175" t="e">
        <f t="shared" si="68"/>
        <v>#N/A</v>
      </c>
      <c r="H756" s="181" t="e">
        <f t="shared" si="69"/>
        <v>#N/A</v>
      </c>
      <c r="I756" s="172" t="e">
        <f t="shared" si="70"/>
        <v>#N/A</v>
      </c>
      <c r="J756" s="152" t="e">
        <f t="shared" si="71"/>
        <v>#N/A</v>
      </c>
    </row>
    <row r="757" spans="2:10" ht="15.75" thickBot="1" x14ac:dyDescent="0.3">
      <c r="B757" s="35"/>
      <c r="C757" s="36"/>
      <c r="D757" s="36"/>
      <c r="E757" s="94" t="e">
        <f t="shared" si="66"/>
        <v>#N/A</v>
      </c>
      <c r="F757" s="49" t="e">
        <f t="shared" si="67"/>
        <v>#N/A</v>
      </c>
      <c r="G757" s="175" t="e">
        <f t="shared" si="68"/>
        <v>#N/A</v>
      </c>
      <c r="H757" s="181" t="e">
        <f t="shared" si="69"/>
        <v>#N/A</v>
      </c>
      <c r="I757" s="172" t="e">
        <f t="shared" si="70"/>
        <v>#N/A</v>
      </c>
      <c r="J757" s="152" t="e">
        <f t="shared" si="71"/>
        <v>#N/A</v>
      </c>
    </row>
    <row r="758" spans="2:10" ht="15.75" thickBot="1" x14ac:dyDescent="0.3">
      <c r="B758" s="35"/>
      <c r="C758" s="36"/>
      <c r="D758" s="36"/>
      <c r="E758" s="94" t="e">
        <f t="shared" si="66"/>
        <v>#N/A</v>
      </c>
      <c r="F758" s="49" t="e">
        <f t="shared" si="67"/>
        <v>#N/A</v>
      </c>
      <c r="G758" s="175" t="e">
        <f t="shared" si="68"/>
        <v>#N/A</v>
      </c>
      <c r="H758" s="181" t="e">
        <f t="shared" si="69"/>
        <v>#N/A</v>
      </c>
      <c r="I758" s="172" t="e">
        <f t="shared" si="70"/>
        <v>#N/A</v>
      </c>
      <c r="J758" s="152" t="e">
        <f t="shared" si="71"/>
        <v>#N/A</v>
      </c>
    </row>
    <row r="759" spans="2:10" ht="15.75" thickBot="1" x14ac:dyDescent="0.3">
      <c r="B759" s="35"/>
      <c r="C759" s="36"/>
      <c r="D759" s="36"/>
      <c r="E759" s="94" t="e">
        <f t="shared" si="66"/>
        <v>#N/A</v>
      </c>
      <c r="F759" s="49" t="e">
        <f t="shared" si="67"/>
        <v>#N/A</v>
      </c>
      <c r="G759" s="175" t="e">
        <f t="shared" si="68"/>
        <v>#N/A</v>
      </c>
      <c r="H759" s="181" t="e">
        <f t="shared" si="69"/>
        <v>#N/A</v>
      </c>
      <c r="I759" s="172" t="e">
        <f t="shared" si="70"/>
        <v>#N/A</v>
      </c>
      <c r="J759" s="152" t="e">
        <f t="shared" si="71"/>
        <v>#N/A</v>
      </c>
    </row>
    <row r="760" spans="2:10" ht="15.75" thickBot="1" x14ac:dyDescent="0.3">
      <c r="B760" s="35"/>
      <c r="C760" s="36"/>
      <c r="D760" s="36"/>
      <c r="E760" s="94" t="e">
        <f t="shared" si="66"/>
        <v>#N/A</v>
      </c>
      <c r="F760" s="49" t="e">
        <f t="shared" si="67"/>
        <v>#N/A</v>
      </c>
      <c r="G760" s="175" t="e">
        <f t="shared" si="68"/>
        <v>#N/A</v>
      </c>
      <c r="H760" s="181" t="e">
        <f t="shared" si="69"/>
        <v>#N/A</v>
      </c>
      <c r="I760" s="172" t="e">
        <f t="shared" si="70"/>
        <v>#N/A</v>
      </c>
      <c r="J760" s="152" t="e">
        <f t="shared" si="71"/>
        <v>#N/A</v>
      </c>
    </row>
    <row r="761" spans="2:10" ht="15.75" thickBot="1" x14ac:dyDescent="0.3">
      <c r="B761" s="35"/>
      <c r="C761" s="36"/>
      <c r="D761" s="36"/>
      <c r="E761" s="94" t="e">
        <f t="shared" si="66"/>
        <v>#N/A</v>
      </c>
      <c r="F761" s="49" t="e">
        <f t="shared" si="67"/>
        <v>#N/A</v>
      </c>
      <c r="G761" s="175" t="e">
        <f t="shared" si="68"/>
        <v>#N/A</v>
      </c>
      <c r="H761" s="181" t="e">
        <f t="shared" si="69"/>
        <v>#N/A</v>
      </c>
      <c r="I761" s="172" t="e">
        <f t="shared" si="70"/>
        <v>#N/A</v>
      </c>
      <c r="J761" s="152" t="e">
        <f t="shared" si="71"/>
        <v>#N/A</v>
      </c>
    </row>
    <row r="762" spans="2:10" ht="15.75" thickBot="1" x14ac:dyDescent="0.3">
      <c r="B762" s="35"/>
      <c r="C762" s="36"/>
      <c r="D762" s="36"/>
      <c r="E762" s="94" t="e">
        <f t="shared" si="66"/>
        <v>#N/A</v>
      </c>
      <c r="F762" s="49" t="e">
        <f t="shared" si="67"/>
        <v>#N/A</v>
      </c>
      <c r="G762" s="175" t="e">
        <f t="shared" si="68"/>
        <v>#N/A</v>
      </c>
      <c r="H762" s="181" t="e">
        <f t="shared" si="69"/>
        <v>#N/A</v>
      </c>
      <c r="I762" s="172" t="e">
        <f t="shared" si="70"/>
        <v>#N/A</v>
      </c>
      <c r="J762" s="152" t="e">
        <f t="shared" si="71"/>
        <v>#N/A</v>
      </c>
    </row>
    <row r="763" spans="2:10" ht="15.75" thickBot="1" x14ac:dyDescent="0.3">
      <c r="B763" s="35"/>
      <c r="C763" s="36"/>
      <c r="D763" s="36"/>
      <c r="E763" s="94" t="e">
        <f t="shared" si="66"/>
        <v>#N/A</v>
      </c>
      <c r="F763" s="49" t="e">
        <f t="shared" si="67"/>
        <v>#N/A</v>
      </c>
      <c r="G763" s="175" t="e">
        <f t="shared" si="68"/>
        <v>#N/A</v>
      </c>
      <c r="H763" s="181" t="e">
        <f t="shared" si="69"/>
        <v>#N/A</v>
      </c>
      <c r="I763" s="172" t="e">
        <f t="shared" si="70"/>
        <v>#N/A</v>
      </c>
      <c r="J763" s="152" t="e">
        <f t="shared" si="71"/>
        <v>#N/A</v>
      </c>
    </row>
    <row r="764" spans="2:10" ht="15.75" thickBot="1" x14ac:dyDescent="0.3">
      <c r="B764" s="35"/>
      <c r="C764" s="36"/>
      <c r="D764" s="36"/>
      <c r="E764" s="94" t="e">
        <f t="shared" si="66"/>
        <v>#N/A</v>
      </c>
      <c r="F764" s="49" t="e">
        <f t="shared" si="67"/>
        <v>#N/A</v>
      </c>
      <c r="G764" s="175" t="e">
        <f t="shared" si="68"/>
        <v>#N/A</v>
      </c>
      <c r="H764" s="181" t="e">
        <f t="shared" si="69"/>
        <v>#N/A</v>
      </c>
      <c r="I764" s="172" t="e">
        <f t="shared" si="70"/>
        <v>#N/A</v>
      </c>
      <c r="J764" s="152" t="e">
        <f t="shared" si="71"/>
        <v>#N/A</v>
      </c>
    </row>
    <row r="765" spans="2:10" ht="15.75" thickBot="1" x14ac:dyDescent="0.3">
      <c r="B765" s="35"/>
      <c r="C765" s="36"/>
      <c r="D765" s="36"/>
      <c r="E765" s="94" t="e">
        <f t="shared" si="66"/>
        <v>#N/A</v>
      </c>
      <c r="F765" s="49" t="e">
        <f t="shared" si="67"/>
        <v>#N/A</v>
      </c>
      <c r="G765" s="175" t="e">
        <f t="shared" si="68"/>
        <v>#N/A</v>
      </c>
      <c r="H765" s="181" t="e">
        <f t="shared" si="69"/>
        <v>#N/A</v>
      </c>
      <c r="I765" s="172" t="e">
        <f t="shared" si="70"/>
        <v>#N/A</v>
      </c>
      <c r="J765" s="152" t="e">
        <f t="shared" si="71"/>
        <v>#N/A</v>
      </c>
    </row>
    <row r="766" spans="2:10" ht="15.75" thickBot="1" x14ac:dyDescent="0.3">
      <c r="B766" s="35"/>
      <c r="C766" s="36"/>
      <c r="D766" s="36"/>
      <c r="E766" s="94" t="e">
        <f t="shared" si="66"/>
        <v>#N/A</v>
      </c>
      <c r="F766" s="49" t="e">
        <f t="shared" si="67"/>
        <v>#N/A</v>
      </c>
      <c r="G766" s="175" t="e">
        <f t="shared" si="68"/>
        <v>#N/A</v>
      </c>
      <c r="H766" s="181" t="e">
        <f t="shared" si="69"/>
        <v>#N/A</v>
      </c>
      <c r="I766" s="172" t="e">
        <f t="shared" si="70"/>
        <v>#N/A</v>
      </c>
      <c r="J766" s="152" t="e">
        <f t="shared" si="71"/>
        <v>#N/A</v>
      </c>
    </row>
    <row r="767" spans="2:10" ht="15.75" thickBot="1" x14ac:dyDescent="0.3">
      <c r="B767" s="35"/>
      <c r="C767" s="36"/>
      <c r="D767" s="36"/>
      <c r="E767" s="94" t="e">
        <f t="shared" si="66"/>
        <v>#N/A</v>
      </c>
      <c r="F767" s="49" t="e">
        <f t="shared" si="67"/>
        <v>#N/A</v>
      </c>
      <c r="G767" s="175" t="e">
        <f t="shared" si="68"/>
        <v>#N/A</v>
      </c>
      <c r="H767" s="181" t="e">
        <f t="shared" si="69"/>
        <v>#N/A</v>
      </c>
      <c r="I767" s="172" t="e">
        <f t="shared" si="70"/>
        <v>#N/A</v>
      </c>
      <c r="J767" s="152" t="e">
        <f t="shared" si="71"/>
        <v>#N/A</v>
      </c>
    </row>
    <row r="768" spans="2:10" ht="15.75" thickBot="1" x14ac:dyDescent="0.3">
      <c r="B768" s="35"/>
      <c r="C768" s="36"/>
      <c r="D768" s="36"/>
      <c r="E768" s="94" t="e">
        <f t="shared" si="66"/>
        <v>#N/A</v>
      </c>
      <c r="F768" s="49" t="e">
        <f t="shared" si="67"/>
        <v>#N/A</v>
      </c>
      <c r="G768" s="175" t="e">
        <f t="shared" si="68"/>
        <v>#N/A</v>
      </c>
      <c r="H768" s="181" t="e">
        <f t="shared" si="69"/>
        <v>#N/A</v>
      </c>
      <c r="I768" s="172" t="e">
        <f t="shared" si="70"/>
        <v>#N/A</v>
      </c>
      <c r="J768" s="152" t="e">
        <f t="shared" si="71"/>
        <v>#N/A</v>
      </c>
    </row>
    <row r="769" spans="2:10" ht="15.75" thickBot="1" x14ac:dyDescent="0.3">
      <c r="B769" s="35"/>
      <c r="C769" s="36"/>
      <c r="D769" s="36"/>
      <c r="E769" s="94" t="e">
        <f t="shared" si="66"/>
        <v>#N/A</v>
      </c>
      <c r="F769" s="49" t="e">
        <f t="shared" si="67"/>
        <v>#N/A</v>
      </c>
      <c r="G769" s="175" t="e">
        <f t="shared" si="68"/>
        <v>#N/A</v>
      </c>
      <c r="H769" s="181" t="e">
        <f t="shared" si="69"/>
        <v>#N/A</v>
      </c>
      <c r="I769" s="172" t="e">
        <f t="shared" si="70"/>
        <v>#N/A</v>
      </c>
      <c r="J769" s="152" t="e">
        <f t="shared" si="71"/>
        <v>#N/A</v>
      </c>
    </row>
    <row r="770" spans="2:10" ht="15.75" thickBot="1" x14ac:dyDescent="0.3">
      <c r="B770" s="35"/>
      <c r="C770" s="36"/>
      <c r="D770" s="36"/>
      <c r="E770" s="94" t="e">
        <f t="shared" si="66"/>
        <v>#N/A</v>
      </c>
      <c r="F770" s="49" t="e">
        <f t="shared" si="67"/>
        <v>#N/A</v>
      </c>
      <c r="G770" s="175" t="e">
        <f t="shared" si="68"/>
        <v>#N/A</v>
      </c>
      <c r="H770" s="181" t="e">
        <f t="shared" si="69"/>
        <v>#N/A</v>
      </c>
      <c r="I770" s="172" t="e">
        <f t="shared" si="70"/>
        <v>#N/A</v>
      </c>
      <c r="J770" s="152" t="e">
        <f t="shared" si="71"/>
        <v>#N/A</v>
      </c>
    </row>
    <row r="771" spans="2:10" ht="15.75" thickBot="1" x14ac:dyDescent="0.3">
      <c r="B771" s="35"/>
      <c r="C771" s="36"/>
      <c r="D771" s="36"/>
      <c r="E771" s="94" t="e">
        <f t="shared" si="66"/>
        <v>#N/A</v>
      </c>
      <c r="F771" s="49" t="e">
        <f t="shared" si="67"/>
        <v>#N/A</v>
      </c>
      <c r="G771" s="175" t="e">
        <f t="shared" si="68"/>
        <v>#N/A</v>
      </c>
      <c r="H771" s="181" t="e">
        <f t="shared" si="69"/>
        <v>#N/A</v>
      </c>
      <c r="I771" s="172" t="e">
        <f t="shared" si="70"/>
        <v>#N/A</v>
      </c>
      <c r="J771" s="152" t="e">
        <f t="shared" si="71"/>
        <v>#N/A</v>
      </c>
    </row>
    <row r="772" spans="2:10" ht="15.75" thickBot="1" x14ac:dyDescent="0.3">
      <c r="B772" s="35"/>
      <c r="C772" s="36"/>
      <c r="D772" s="36"/>
      <c r="E772" s="94" t="e">
        <f t="shared" si="66"/>
        <v>#N/A</v>
      </c>
      <c r="F772" s="49" t="e">
        <f t="shared" si="67"/>
        <v>#N/A</v>
      </c>
      <c r="G772" s="175" t="e">
        <f t="shared" si="68"/>
        <v>#N/A</v>
      </c>
      <c r="H772" s="181" t="e">
        <f t="shared" si="69"/>
        <v>#N/A</v>
      </c>
      <c r="I772" s="172" t="e">
        <f t="shared" si="70"/>
        <v>#N/A</v>
      </c>
      <c r="J772" s="152" t="e">
        <f t="shared" si="71"/>
        <v>#N/A</v>
      </c>
    </row>
    <row r="773" spans="2:10" ht="15.75" thickBot="1" x14ac:dyDescent="0.3">
      <c r="B773" s="35"/>
      <c r="C773" s="36"/>
      <c r="D773" s="36"/>
      <c r="E773" s="94" t="e">
        <f t="shared" si="66"/>
        <v>#N/A</v>
      </c>
      <c r="F773" s="49" t="e">
        <f t="shared" si="67"/>
        <v>#N/A</v>
      </c>
      <c r="G773" s="175" t="e">
        <f t="shared" si="68"/>
        <v>#N/A</v>
      </c>
      <c r="H773" s="181" t="e">
        <f t="shared" si="69"/>
        <v>#N/A</v>
      </c>
      <c r="I773" s="172" t="e">
        <f t="shared" si="70"/>
        <v>#N/A</v>
      </c>
      <c r="J773" s="152" t="e">
        <f t="shared" si="71"/>
        <v>#N/A</v>
      </c>
    </row>
    <row r="774" spans="2:10" ht="15.75" thickBot="1" x14ac:dyDescent="0.3">
      <c r="B774" s="35"/>
      <c r="C774" s="36"/>
      <c r="D774" s="36"/>
      <c r="E774" s="94" t="e">
        <f t="shared" si="66"/>
        <v>#N/A</v>
      </c>
      <c r="F774" s="49" t="e">
        <f t="shared" si="67"/>
        <v>#N/A</v>
      </c>
      <c r="G774" s="175" t="e">
        <f t="shared" si="68"/>
        <v>#N/A</v>
      </c>
      <c r="H774" s="181" t="e">
        <f t="shared" si="69"/>
        <v>#N/A</v>
      </c>
      <c r="I774" s="172" t="e">
        <f t="shared" si="70"/>
        <v>#N/A</v>
      </c>
      <c r="J774" s="152" t="e">
        <f t="shared" si="71"/>
        <v>#N/A</v>
      </c>
    </row>
    <row r="775" spans="2:10" ht="15.75" thickBot="1" x14ac:dyDescent="0.3">
      <c r="B775" s="35"/>
      <c r="C775" s="36"/>
      <c r="D775" s="36"/>
      <c r="E775" s="94" t="e">
        <f t="shared" si="66"/>
        <v>#N/A</v>
      </c>
      <c r="F775" s="49" t="e">
        <f t="shared" si="67"/>
        <v>#N/A</v>
      </c>
      <c r="G775" s="175" t="e">
        <f t="shared" si="68"/>
        <v>#N/A</v>
      </c>
      <c r="H775" s="181" t="e">
        <f t="shared" si="69"/>
        <v>#N/A</v>
      </c>
      <c r="I775" s="172" t="e">
        <f t="shared" si="70"/>
        <v>#N/A</v>
      </c>
      <c r="J775" s="152" t="e">
        <f t="shared" si="71"/>
        <v>#N/A</v>
      </c>
    </row>
    <row r="776" spans="2:10" ht="15.75" thickBot="1" x14ac:dyDescent="0.3">
      <c r="B776" s="35"/>
      <c r="C776" s="36"/>
      <c r="D776" s="36"/>
      <c r="E776" s="94" t="e">
        <f t="shared" si="66"/>
        <v>#N/A</v>
      </c>
      <c r="F776" s="49" t="e">
        <f t="shared" si="67"/>
        <v>#N/A</v>
      </c>
      <c r="G776" s="175" t="e">
        <f t="shared" si="68"/>
        <v>#N/A</v>
      </c>
      <c r="H776" s="181" t="e">
        <f t="shared" si="69"/>
        <v>#N/A</v>
      </c>
      <c r="I776" s="172" t="e">
        <f t="shared" si="70"/>
        <v>#N/A</v>
      </c>
      <c r="J776" s="152" t="e">
        <f t="shared" si="71"/>
        <v>#N/A</v>
      </c>
    </row>
    <row r="777" spans="2:10" ht="15.75" thickBot="1" x14ac:dyDescent="0.3">
      <c r="B777" s="35"/>
      <c r="C777" s="36"/>
      <c r="D777" s="36"/>
      <c r="E777" s="94" t="e">
        <f t="shared" si="66"/>
        <v>#N/A</v>
      </c>
      <c r="F777" s="49" t="e">
        <f t="shared" si="67"/>
        <v>#N/A</v>
      </c>
      <c r="G777" s="175" t="e">
        <f t="shared" si="68"/>
        <v>#N/A</v>
      </c>
      <c r="H777" s="181" t="e">
        <f t="shared" si="69"/>
        <v>#N/A</v>
      </c>
      <c r="I777" s="172" t="e">
        <f t="shared" si="70"/>
        <v>#N/A</v>
      </c>
      <c r="J777" s="152" t="e">
        <f t="shared" si="71"/>
        <v>#N/A</v>
      </c>
    </row>
    <row r="778" spans="2:10" ht="15.75" thickBot="1" x14ac:dyDescent="0.3">
      <c r="B778" s="35"/>
      <c r="C778" s="36"/>
      <c r="D778" s="36"/>
      <c r="E778" s="94" t="e">
        <f t="shared" si="66"/>
        <v>#N/A</v>
      </c>
      <c r="F778" s="49" t="e">
        <f t="shared" si="67"/>
        <v>#N/A</v>
      </c>
      <c r="G778" s="175" t="e">
        <f t="shared" si="68"/>
        <v>#N/A</v>
      </c>
      <c r="H778" s="181" t="e">
        <f t="shared" si="69"/>
        <v>#N/A</v>
      </c>
      <c r="I778" s="172" t="e">
        <f t="shared" si="70"/>
        <v>#N/A</v>
      </c>
      <c r="J778" s="152" t="e">
        <f t="shared" si="71"/>
        <v>#N/A</v>
      </c>
    </row>
    <row r="779" spans="2:10" ht="15.75" thickBot="1" x14ac:dyDescent="0.3">
      <c r="B779" s="35"/>
      <c r="C779" s="36"/>
      <c r="D779" s="36"/>
      <c r="E779" s="94" t="e">
        <f t="shared" si="66"/>
        <v>#N/A</v>
      </c>
      <c r="F779" s="49" t="e">
        <f t="shared" si="67"/>
        <v>#N/A</v>
      </c>
      <c r="G779" s="175" t="e">
        <f t="shared" si="68"/>
        <v>#N/A</v>
      </c>
      <c r="H779" s="181" t="e">
        <f t="shared" si="69"/>
        <v>#N/A</v>
      </c>
      <c r="I779" s="172" t="e">
        <f t="shared" si="70"/>
        <v>#N/A</v>
      </c>
      <c r="J779" s="152" t="e">
        <f t="shared" si="71"/>
        <v>#N/A</v>
      </c>
    </row>
    <row r="780" spans="2:10" ht="15.75" thickBot="1" x14ac:dyDescent="0.3">
      <c r="B780" s="35"/>
      <c r="C780" s="36"/>
      <c r="D780" s="36"/>
      <c r="E780" s="94" t="e">
        <f t="shared" si="66"/>
        <v>#N/A</v>
      </c>
      <c r="F780" s="49" t="e">
        <f t="shared" si="67"/>
        <v>#N/A</v>
      </c>
      <c r="G780" s="175" t="e">
        <f t="shared" si="68"/>
        <v>#N/A</v>
      </c>
      <c r="H780" s="181" t="e">
        <f t="shared" si="69"/>
        <v>#N/A</v>
      </c>
      <c r="I780" s="172" t="e">
        <f t="shared" si="70"/>
        <v>#N/A</v>
      </c>
      <c r="J780" s="152" t="e">
        <f t="shared" si="71"/>
        <v>#N/A</v>
      </c>
    </row>
    <row r="781" spans="2:10" ht="15.75" thickBot="1" x14ac:dyDescent="0.3">
      <c r="B781" s="35"/>
      <c r="C781" s="36"/>
      <c r="D781" s="36"/>
      <c r="E781" s="94" t="e">
        <f t="shared" si="66"/>
        <v>#N/A</v>
      </c>
      <c r="F781" s="49" t="e">
        <f t="shared" si="67"/>
        <v>#N/A</v>
      </c>
      <c r="G781" s="175" t="e">
        <f t="shared" si="68"/>
        <v>#N/A</v>
      </c>
      <c r="H781" s="181" t="e">
        <f t="shared" si="69"/>
        <v>#N/A</v>
      </c>
      <c r="I781" s="172" t="e">
        <f t="shared" si="70"/>
        <v>#N/A</v>
      </c>
      <c r="J781" s="152" t="e">
        <f t="shared" si="71"/>
        <v>#N/A</v>
      </c>
    </row>
    <row r="782" spans="2:10" ht="15.75" thickBot="1" x14ac:dyDescent="0.3">
      <c r="B782" s="35"/>
      <c r="C782" s="36"/>
      <c r="D782" s="36"/>
      <c r="E782" s="94" t="e">
        <f t="shared" si="66"/>
        <v>#N/A</v>
      </c>
      <c r="F782" s="49" t="e">
        <f t="shared" si="67"/>
        <v>#N/A</v>
      </c>
      <c r="G782" s="175" t="e">
        <f t="shared" si="68"/>
        <v>#N/A</v>
      </c>
      <c r="H782" s="181" t="e">
        <f t="shared" si="69"/>
        <v>#N/A</v>
      </c>
      <c r="I782" s="172" t="e">
        <f t="shared" si="70"/>
        <v>#N/A</v>
      </c>
      <c r="J782" s="152" t="e">
        <f t="shared" si="71"/>
        <v>#N/A</v>
      </c>
    </row>
    <row r="783" spans="2:10" ht="15.75" thickBot="1" x14ac:dyDescent="0.3">
      <c r="B783" s="35"/>
      <c r="C783" s="36"/>
      <c r="D783" s="36"/>
      <c r="E783" s="94" t="e">
        <f t="shared" si="66"/>
        <v>#N/A</v>
      </c>
      <c r="F783" s="49" t="e">
        <f t="shared" si="67"/>
        <v>#N/A</v>
      </c>
      <c r="G783" s="175" t="e">
        <f t="shared" si="68"/>
        <v>#N/A</v>
      </c>
      <c r="H783" s="181" t="e">
        <f t="shared" si="69"/>
        <v>#N/A</v>
      </c>
      <c r="I783" s="172" t="e">
        <f t="shared" si="70"/>
        <v>#N/A</v>
      </c>
      <c r="J783" s="152" t="e">
        <f t="shared" si="71"/>
        <v>#N/A</v>
      </c>
    </row>
    <row r="784" spans="2:10" ht="15.75" thickBot="1" x14ac:dyDescent="0.3">
      <c r="B784" s="35"/>
      <c r="C784" s="36"/>
      <c r="D784" s="36"/>
      <c r="E784" s="94" t="e">
        <f t="shared" si="66"/>
        <v>#N/A</v>
      </c>
      <c r="F784" s="49" t="e">
        <f t="shared" si="67"/>
        <v>#N/A</v>
      </c>
      <c r="G784" s="175" t="e">
        <f t="shared" si="68"/>
        <v>#N/A</v>
      </c>
      <c r="H784" s="181" t="e">
        <f t="shared" si="69"/>
        <v>#N/A</v>
      </c>
      <c r="I784" s="172" t="e">
        <f t="shared" si="70"/>
        <v>#N/A</v>
      </c>
      <c r="J784" s="152" t="e">
        <f t="shared" si="71"/>
        <v>#N/A</v>
      </c>
    </row>
    <row r="785" spans="2:10" ht="15.75" thickBot="1" x14ac:dyDescent="0.3">
      <c r="B785" s="35"/>
      <c r="C785" s="36"/>
      <c r="D785" s="36"/>
      <c r="E785" s="94" t="e">
        <f t="shared" si="66"/>
        <v>#N/A</v>
      </c>
      <c r="F785" s="49" t="e">
        <f t="shared" si="67"/>
        <v>#N/A</v>
      </c>
      <c r="G785" s="175" t="e">
        <f t="shared" si="68"/>
        <v>#N/A</v>
      </c>
      <c r="H785" s="181" t="e">
        <f t="shared" si="69"/>
        <v>#N/A</v>
      </c>
      <c r="I785" s="172" t="e">
        <f t="shared" si="70"/>
        <v>#N/A</v>
      </c>
      <c r="J785" s="152" t="e">
        <f t="shared" si="71"/>
        <v>#N/A</v>
      </c>
    </row>
    <row r="786" spans="2:10" ht="15.75" thickBot="1" x14ac:dyDescent="0.3">
      <c r="B786" s="35"/>
      <c r="C786" s="36"/>
      <c r="D786" s="36"/>
      <c r="E786" s="94" t="e">
        <f t="shared" si="66"/>
        <v>#N/A</v>
      </c>
      <c r="F786" s="49" t="e">
        <f t="shared" si="67"/>
        <v>#N/A</v>
      </c>
      <c r="G786" s="175" t="e">
        <f t="shared" si="68"/>
        <v>#N/A</v>
      </c>
      <c r="H786" s="181" t="e">
        <f t="shared" si="69"/>
        <v>#N/A</v>
      </c>
      <c r="I786" s="172" t="e">
        <f t="shared" si="70"/>
        <v>#N/A</v>
      </c>
      <c r="J786" s="152" t="e">
        <f t="shared" si="71"/>
        <v>#N/A</v>
      </c>
    </row>
    <row r="787" spans="2:10" ht="15.75" thickBot="1" x14ac:dyDescent="0.3">
      <c r="B787" s="35"/>
      <c r="C787" s="36"/>
      <c r="D787" s="36"/>
      <c r="E787" s="94" t="e">
        <f t="shared" si="66"/>
        <v>#N/A</v>
      </c>
      <c r="F787" s="49" t="e">
        <f t="shared" si="67"/>
        <v>#N/A</v>
      </c>
      <c r="G787" s="175" t="e">
        <f t="shared" si="68"/>
        <v>#N/A</v>
      </c>
      <c r="H787" s="181" t="e">
        <f t="shared" si="69"/>
        <v>#N/A</v>
      </c>
      <c r="I787" s="172" t="e">
        <f t="shared" si="70"/>
        <v>#N/A</v>
      </c>
      <c r="J787" s="152" t="e">
        <f t="shared" si="71"/>
        <v>#N/A</v>
      </c>
    </row>
    <row r="788" spans="2:10" ht="15.75" thickBot="1" x14ac:dyDescent="0.3">
      <c r="B788" s="35"/>
      <c r="C788" s="36"/>
      <c r="D788" s="36"/>
      <c r="E788" s="94" t="e">
        <f t="shared" si="66"/>
        <v>#N/A</v>
      </c>
      <c r="F788" s="49" t="e">
        <f t="shared" si="67"/>
        <v>#N/A</v>
      </c>
      <c r="G788" s="175" t="e">
        <f t="shared" si="68"/>
        <v>#N/A</v>
      </c>
      <c r="H788" s="181" t="e">
        <f t="shared" si="69"/>
        <v>#N/A</v>
      </c>
      <c r="I788" s="172" t="e">
        <f t="shared" si="70"/>
        <v>#N/A</v>
      </c>
      <c r="J788" s="152" t="e">
        <f t="shared" si="71"/>
        <v>#N/A</v>
      </c>
    </row>
    <row r="789" spans="2:10" ht="15.75" thickBot="1" x14ac:dyDescent="0.3">
      <c r="B789" s="35"/>
      <c r="C789" s="36"/>
      <c r="D789" s="36"/>
      <c r="E789" s="94" t="e">
        <f t="shared" si="66"/>
        <v>#N/A</v>
      </c>
      <c r="F789" s="49" t="e">
        <f t="shared" si="67"/>
        <v>#N/A</v>
      </c>
      <c r="G789" s="175" t="e">
        <f t="shared" si="68"/>
        <v>#N/A</v>
      </c>
      <c r="H789" s="181" t="e">
        <f t="shared" si="69"/>
        <v>#N/A</v>
      </c>
      <c r="I789" s="172" t="e">
        <f t="shared" si="70"/>
        <v>#N/A</v>
      </c>
      <c r="J789" s="152" t="e">
        <f t="shared" si="71"/>
        <v>#N/A</v>
      </c>
    </row>
    <row r="790" spans="2:10" ht="15.75" thickBot="1" x14ac:dyDescent="0.3">
      <c r="B790" s="35"/>
      <c r="C790" s="36"/>
      <c r="D790" s="36"/>
      <c r="E790" s="94" t="e">
        <f t="shared" si="66"/>
        <v>#N/A</v>
      </c>
      <c r="F790" s="49" t="e">
        <f t="shared" si="67"/>
        <v>#N/A</v>
      </c>
      <c r="G790" s="175" t="e">
        <f t="shared" si="68"/>
        <v>#N/A</v>
      </c>
      <c r="H790" s="181" t="e">
        <f t="shared" si="69"/>
        <v>#N/A</v>
      </c>
      <c r="I790" s="172" t="e">
        <f t="shared" si="70"/>
        <v>#N/A</v>
      </c>
      <c r="J790" s="152" t="e">
        <f t="shared" si="71"/>
        <v>#N/A</v>
      </c>
    </row>
    <row r="791" spans="2:10" ht="15.75" thickBot="1" x14ac:dyDescent="0.3">
      <c r="B791" s="35"/>
      <c r="C791" s="36"/>
      <c r="D791" s="36"/>
      <c r="E791" s="94" t="e">
        <f t="shared" si="66"/>
        <v>#N/A</v>
      </c>
      <c r="F791" s="49" t="e">
        <f t="shared" si="67"/>
        <v>#N/A</v>
      </c>
      <c r="G791" s="175" t="e">
        <f t="shared" si="68"/>
        <v>#N/A</v>
      </c>
      <c r="H791" s="181" t="e">
        <f t="shared" si="69"/>
        <v>#N/A</v>
      </c>
      <c r="I791" s="172" t="e">
        <f t="shared" si="70"/>
        <v>#N/A</v>
      </c>
      <c r="J791" s="152" t="e">
        <f t="shared" si="71"/>
        <v>#N/A</v>
      </c>
    </row>
    <row r="792" spans="2:10" ht="15.75" thickBot="1" x14ac:dyDescent="0.3">
      <c r="B792" s="35"/>
      <c r="C792" s="36"/>
      <c r="D792" s="36"/>
      <c r="E792" s="94" t="e">
        <f t="shared" si="66"/>
        <v>#N/A</v>
      </c>
      <c r="F792" s="49" t="e">
        <f t="shared" si="67"/>
        <v>#N/A</v>
      </c>
      <c r="G792" s="175" t="e">
        <f t="shared" si="68"/>
        <v>#N/A</v>
      </c>
      <c r="H792" s="181" t="e">
        <f t="shared" si="69"/>
        <v>#N/A</v>
      </c>
      <c r="I792" s="172" t="e">
        <f t="shared" si="70"/>
        <v>#N/A</v>
      </c>
      <c r="J792" s="152" t="e">
        <f t="shared" si="71"/>
        <v>#N/A</v>
      </c>
    </row>
    <row r="793" spans="2:10" ht="15.75" thickBot="1" x14ac:dyDescent="0.3">
      <c r="B793" s="35"/>
      <c r="C793" s="36"/>
      <c r="D793" s="36"/>
      <c r="E793" s="94" t="e">
        <f t="shared" si="66"/>
        <v>#N/A</v>
      </c>
      <c r="F793" s="49" t="e">
        <f t="shared" si="67"/>
        <v>#N/A</v>
      </c>
      <c r="G793" s="175" t="e">
        <f t="shared" si="68"/>
        <v>#N/A</v>
      </c>
      <c r="H793" s="181" t="e">
        <f t="shared" si="69"/>
        <v>#N/A</v>
      </c>
      <c r="I793" s="172" t="e">
        <f t="shared" si="70"/>
        <v>#N/A</v>
      </c>
      <c r="J793" s="152" t="e">
        <f t="shared" si="71"/>
        <v>#N/A</v>
      </c>
    </row>
    <row r="794" spans="2:10" ht="15.75" thickBot="1" x14ac:dyDescent="0.3">
      <c r="B794" s="35"/>
      <c r="C794" s="36"/>
      <c r="D794" s="36"/>
      <c r="E794" s="94" t="e">
        <f t="shared" si="66"/>
        <v>#N/A</v>
      </c>
      <c r="F794" s="49" t="e">
        <f t="shared" si="67"/>
        <v>#N/A</v>
      </c>
      <c r="G794" s="175" t="e">
        <f t="shared" si="68"/>
        <v>#N/A</v>
      </c>
      <c r="H794" s="181" t="e">
        <f t="shared" si="69"/>
        <v>#N/A</v>
      </c>
      <c r="I794" s="172" t="e">
        <f t="shared" si="70"/>
        <v>#N/A</v>
      </c>
      <c r="J794" s="152" t="e">
        <f t="shared" si="71"/>
        <v>#N/A</v>
      </c>
    </row>
    <row r="795" spans="2:10" ht="15.75" thickBot="1" x14ac:dyDescent="0.3">
      <c r="B795" s="35"/>
      <c r="C795" s="36"/>
      <c r="D795" s="36"/>
      <c r="E795" s="94" t="e">
        <f t="shared" ref="E795:E858" si="72">VLOOKUP(D795,$D$17:$J$22,2,FALSE)</f>
        <v>#N/A</v>
      </c>
      <c r="F795" s="49" t="e">
        <f t="shared" ref="F795:F858" si="73">VLOOKUP(D795,$D$17:$J$22,3,FALSE)</f>
        <v>#N/A</v>
      </c>
      <c r="G795" s="175" t="e">
        <f t="shared" ref="G795:G858" si="74">VLOOKUP(D795,$D$17:$J$22,4,FALSE)</f>
        <v>#N/A</v>
      </c>
      <c r="H795" s="181" t="e">
        <f t="shared" ref="H795:H858" si="75">VLOOKUP(D795,$D$17:$J$22,5,FALSE)</f>
        <v>#N/A</v>
      </c>
      <c r="I795" s="172" t="e">
        <f t="shared" ref="I795:I858" si="76">VLOOKUP(D795,$D$17:$J$22,6,FALSE)</f>
        <v>#N/A</v>
      </c>
      <c r="J795" s="152" t="e">
        <f t="shared" ref="J795:J858" si="77">VLOOKUP(D795,$D$17:$J$22,7,FALSE)</f>
        <v>#N/A</v>
      </c>
    </row>
    <row r="796" spans="2:10" ht="15.75" thickBot="1" x14ac:dyDescent="0.3">
      <c r="B796" s="35"/>
      <c r="C796" s="36"/>
      <c r="D796" s="36"/>
      <c r="E796" s="94" t="e">
        <f t="shared" si="72"/>
        <v>#N/A</v>
      </c>
      <c r="F796" s="49" t="e">
        <f t="shared" si="73"/>
        <v>#N/A</v>
      </c>
      <c r="G796" s="175" t="e">
        <f t="shared" si="74"/>
        <v>#N/A</v>
      </c>
      <c r="H796" s="181" t="e">
        <f t="shared" si="75"/>
        <v>#N/A</v>
      </c>
      <c r="I796" s="172" t="e">
        <f t="shared" si="76"/>
        <v>#N/A</v>
      </c>
      <c r="J796" s="152" t="e">
        <f t="shared" si="77"/>
        <v>#N/A</v>
      </c>
    </row>
    <row r="797" spans="2:10" ht="15.75" thickBot="1" x14ac:dyDescent="0.3">
      <c r="B797" s="35"/>
      <c r="C797" s="36"/>
      <c r="D797" s="36"/>
      <c r="E797" s="94" t="e">
        <f t="shared" si="72"/>
        <v>#N/A</v>
      </c>
      <c r="F797" s="49" t="e">
        <f t="shared" si="73"/>
        <v>#N/A</v>
      </c>
      <c r="G797" s="175" t="e">
        <f t="shared" si="74"/>
        <v>#N/A</v>
      </c>
      <c r="H797" s="181" t="e">
        <f t="shared" si="75"/>
        <v>#N/A</v>
      </c>
      <c r="I797" s="172" t="e">
        <f t="shared" si="76"/>
        <v>#N/A</v>
      </c>
      <c r="J797" s="152" t="e">
        <f t="shared" si="77"/>
        <v>#N/A</v>
      </c>
    </row>
    <row r="798" spans="2:10" ht="15.75" thickBot="1" x14ac:dyDescent="0.3">
      <c r="B798" s="35"/>
      <c r="C798" s="36"/>
      <c r="D798" s="36"/>
      <c r="E798" s="94" t="e">
        <f t="shared" si="72"/>
        <v>#N/A</v>
      </c>
      <c r="F798" s="49" t="e">
        <f t="shared" si="73"/>
        <v>#N/A</v>
      </c>
      <c r="G798" s="175" t="e">
        <f t="shared" si="74"/>
        <v>#N/A</v>
      </c>
      <c r="H798" s="181" t="e">
        <f t="shared" si="75"/>
        <v>#N/A</v>
      </c>
      <c r="I798" s="172" t="e">
        <f t="shared" si="76"/>
        <v>#N/A</v>
      </c>
      <c r="J798" s="152" t="e">
        <f t="shared" si="77"/>
        <v>#N/A</v>
      </c>
    </row>
    <row r="799" spans="2:10" ht="15.75" thickBot="1" x14ac:dyDescent="0.3">
      <c r="B799" s="35"/>
      <c r="C799" s="36"/>
      <c r="D799" s="36"/>
      <c r="E799" s="94" t="e">
        <f t="shared" si="72"/>
        <v>#N/A</v>
      </c>
      <c r="F799" s="49" t="e">
        <f t="shared" si="73"/>
        <v>#N/A</v>
      </c>
      <c r="G799" s="175" t="e">
        <f t="shared" si="74"/>
        <v>#N/A</v>
      </c>
      <c r="H799" s="181" t="e">
        <f t="shared" si="75"/>
        <v>#N/A</v>
      </c>
      <c r="I799" s="172" t="e">
        <f t="shared" si="76"/>
        <v>#N/A</v>
      </c>
      <c r="J799" s="152" t="e">
        <f t="shared" si="77"/>
        <v>#N/A</v>
      </c>
    </row>
    <row r="800" spans="2:10" ht="15.75" thickBot="1" x14ac:dyDescent="0.3">
      <c r="B800" s="35"/>
      <c r="C800" s="36"/>
      <c r="D800" s="36"/>
      <c r="E800" s="94" t="e">
        <f t="shared" si="72"/>
        <v>#N/A</v>
      </c>
      <c r="F800" s="49" t="e">
        <f t="shared" si="73"/>
        <v>#N/A</v>
      </c>
      <c r="G800" s="175" t="e">
        <f t="shared" si="74"/>
        <v>#N/A</v>
      </c>
      <c r="H800" s="181" t="e">
        <f t="shared" si="75"/>
        <v>#N/A</v>
      </c>
      <c r="I800" s="172" t="e">
        <f t="shared" si="76"/>
        <v>#N/A</v>
      </c>
      <c r="J800" s="152" t="e">
        <f t="shared" si="77"/>
        <v>#N/A</v>
      </c>
    </row>
    <row r="801" spans="2:10" ht="15.75" thickBot="1" x14ac:dyDescent="0.3">
      <c r="B801" s="35"/>
      <c r="C801" s="36"/>
      <c r="D801" s="36"/>
      <c r="E801" s="94" t="e">
        <f t="shared" si="72"/>
        <v>#N/A</v>
      </c>
      <c r="F801" s="49" t="e">
        <f t="shared" si="73"/>
        <v>#N/A</v>
      </c>
      <c r="G801" s="175" t="e">
        <f t="shared" si="74"/>
        <v>#N/A</v>
      </c>
      <c r="H801" s="181" t="e">
        <f t="shared" si="75"/>
        <v>#N/A</v>
      </c>
      <c r="I801" s="172" t="e">
        <f t="shared" si="76"/>
        <v>#N/A</v>
      </c>
      <c r="J801" s="152" t="e">
        <f t="shared" si="77"/>
        <v>#N/A</v>
      </c>
    </row>
    <row r="802" spans="2:10" ht="15.75" thickBot="1" x14ac:dyDescent="0.3">
      <c r="B802" s="35"/>
      <c r="C802" s="36"/>
      <c r="D802" s="36"/>
      <c r="E802" s="94" t="e">
        <f t="shared" si="72"/>
        <v>#N/A</v>
      </c>
      <c r="F802" s="49" t="e">
        <f t="shared" si="73"/>
        <v>#N/A</v>
      </c>
      <c r="G802" s="175" t="e">
        <f t="shared" si="74"/>
        <v>#N/A</v>
      </c>
      <c r="H802" s="181" t="e">
        <f t="shared" si="75"/>
        <v>#N/A</v>
      </c>
      <c r="I802" s="172" t="e">
        <f t="shared" si="76"/>
        <v>#N/A</v>
      </c>
      <c r="J802" s="152" t="e">
        <f t="shared" si="77"/>
        <v>#N/A</v>
      </c>
    </row>
    <row r="803" spans="2:10" ht="15.75" thickBot="1" x14ac:dyDescent="0.3">
      <c r="B803" s="35"/>
      <c r="C803" s="36"/>
      <c r="D803" s="36"/>
      <c r="E803" s="94" t="e">
        <f t="shared" si="72"/>
        <v>#N/A</v>
      </c>
      <c r="F803" s="49" t="e">
        <f t="shared" si="73"/>
        <v>#N/A</v>
      </c>
      <c r="G803" s="175" t="e">
        <f t="shared" si="74"/>
        <v>#N/A</v>
      </c>
      <c r="H803" s="181" t="e">
        <f t="shared" si="75"/>
        <v>#N/A</v>
      </c>
      <c r="I803" s="172" t="e">
        <f t="shared" si="76"/>
        <v>#N/A</v>
      </c>
      <c r="J803" s="152" t="e">
        <f t="shared" si="77"/>
        <v>#N/A</v>
      </c>
    </row>
    <row r="804" spans="2:10" ht="15.75" thickBot="1" x14ac:dyDescent="0.3">
      <c r="B804" s="35"/>
      <c r="C804" s="36"/>
      <c r="D804" s="36"/>
      <c r="E804" s="94" t="e">
        <f t="shared" si="72"/>
        <v>#N/A</v>
      </c>
      <c r="F804" s="49" t="e">
        <f t="shared" si="73"/>
        <v>#N/A</v>
      </c>
      <c r="G804" s="175" t="e">
        <f t="shared" si="74"/>
        <v>#N/A</v>
      </c>
      <c r="H804" s="181" t="e">
        <f t="shared" si="75"/>
        <v>#N/A</v>
      </c>
      <c r="I804" s="172" t="e">
        <f t="shared" si="76"/>
        <v>#N/A</v>
      </c>
      <c r="J804" s="152" t="e">
        <f t="shared" si="77"/>
        <v>#N/A</v>
      </c>
    </row>
    <row r="805" spans="2:10" ht="15.75" thickBot="1" x14ac:dyDescent="0.3">
      <c r="B805" s="35"/>
      <c r="C805" s="36"/>
      <c r="D805" s="36"/>
      <c r="E805" s="94" t="e">
        <f t="shared" si="72"/>
        <v>#N/A</v>
      </c>
      <c r="F805" s="49" t="e">
        <f t="shared" si="73"/>
        <v>#N/A</v>
      </c>
      <c r="G805" s="175" t="e">
        <f t="shared" si="74"/>
        <v>#N/A</v>
      </c>
      <c r="H805" s="181" t="e">
        <f t="shared" si="75"/>
        <v>#N/A</v>
      </c>
      <c r="I805" s="172" t="e">
        <f t="shared" si="76"/>
        <v>#N/A</v>
      </c>
      <c r="J805" s="152" t="e">
        <f t="shared" si="77"/>
        <v>#N/A</v>
      </c>
    </row>
    <row r="806" spans="2:10" ht="15.75" thickBot="1" x14ac:dyDescent="0.3">
      <c r="B806" s="35"/>
      <c r="C806" s="36"/>
      <c r="D806" s="36"/>
      <c r="E806" s="94" t="e">
        <f t="shared" si="72"/>
        <v>#N/A</v>
      </c>
      <c r="F806" s="49" t="e">
        <f t="shared" si="73"/>
        <v>#N/A</v>
      </c>
      <c r="G806" s="175" t="e">
        <f t="shared" si="74"/>
        <v>#N/A</v>
      </c>
      <c r="H806" s="181" t="e">
        <f t="shared" si="75"/>
        <v>#N/A</v>
      </c>
      <c r="I806" s="172" t="e">
        <f t="shared" si="76"/>
        <v>#N/A</v>
      </c>
      <c r="J806" s="152" t="e">
        <f t="shared" si="77"/>
        <v>#N/A</v>
      </c>
    </row>
    <row r="807" spans="2:10" ht="15.75" thickBot="1" x14ac:dyDescent="0.3">
      <c r="B807" s="35"/>
      <c r="C807" s="36"/>
      <c r="D807" s="36"/>
      <c r="E807" s="94" t="e">
        <f t="shared" si="72"/>
        <v>#N/A</v>
      </c>
      <c r="F807" s="49" t="e">
        <f t="shared" si="73"/>
        <v>#N/A</v>
      </c>
      <c r="G807" s="175" t="e">
        <f t="shared" si="74"/>
        <v>#N/A</v>
      </c>
      <c r="H807" s="181" t="e">
        <f t="shared" si="75"/>
        <v>#N/A</v>
      </c>
      <c r="I807" s="172" t="e">
        <f t="shared" si="76"/>
        <v>#N/A</v>
      </c>
      <c r="J807" s="152" t="e">
        <f t="shared" si="77"/>
        <v>#N/A</v>
      </c>
    </row>
    <row r="808" spans="2:10" ht="15.75" thickBot="1" x14ac:dyDescent="0.3">
      <c r="B808" s="35"/>
      <c r="C808" s="36"/>
      <c r="D808" s="36"/>
      <c r="E808" s="94" t="e">
        <f t="shared" si="72"/>
        <v>#N/A</v>
      </c>
      <c r="F808" s="49" t="e">
        <f t="shared" si="73"/>
        <v>#N/A</v>
      </c>
      <c r="G808" s="175" t="e">
        <f t="shared" si="74"/>
        <v>#N/A</v>
      </c>
      <c r="H808" s="181" t="e">
        <f t="shared" si="75"/>
        <v>#N/A</v>
      </c>
      <c r="I808" s="172" t="e">
        <f t="shared" si="76"/>
        <v>#N/A</v>
      </c>
      <c r="J808" s="152" t="e">
        <f t="shared" si="77"/>
        <v>#N/A</v>
      </c>
    </row>
    <row r="809" spans="2:10" ht="15.75" thickBot="1" x14ac:dyDescent="0.3">
      <c r="B809" s="35"/>
      <c r="C809" s="36"/>
      <c r="D809" s="36"/>
      <c r="E809" s="94" t="e">
        <f t="shared" si="72"/>
        <v>#N/A</v>
      </c>
      <c r="F809" s="49" t="e">
        <f t="shared" si="73"/>
        <v>#N/A</v>
      </c>
      <c r="G809" s="175" t="e">
        <f t="shared" si="74"/>
        <v>#N/A</v>
      </c>
      <c r="H809" s="181" t="e">
        <f t="shared" si="75"/>
        <v>#N/A</v>
      </c>
      <c r="I809" s="172" t="e">
        <f t="shared" si="76"/>
        <v>#N/A</v>
      </c>
      <c r="J809" s="152" t="e">
        <f t="shared" si="77"/>
        <v>#N/A</v>
      </c>
    </row>
    <row r="810" spans="2:10" ht="15.75" thickBot="1" x14ac:dyDescent="0.3">
      <c r="B810" s="35"/>
      <c r="C810" s="36"/>
      <c r="D810" s="36"/>
      <c r="E810" s="94" t="e">
        <f t="shared" si="72"/>
        <v>#N/A</v>
      </c>
      <c r="F810" s="49" t="e">
        <f t="shared" si="73"/>
        <v>#N/A</v>
      </c>
      <c r="G810" s="175" t="e">
        <f t="shared" si="74"/>
        <v>#N/A</v>
      </c>
      <c r="H810" s="181" t="e">
        <f t="shared" si="75"/>
        <v>#N/A</v>
      </c>
      <c r="I810" s="172" t="e">
        <f t="shared" si="76"/>
        <v>#N/A</v>
      </c>
      <c r="J810" s="152" t="e">
        <f t="shared" si="77"/>
        <v>#N/A</v>
      </c>
    </row>
    <row r="811" spans="2:10" ht="15.75" thickBot="1" x14ac:dyDescent="0.3">
      <c r="B811" s="35"/>
      <c r="C811" s="36"/>
      <c r="D811" s="36"/>
      <c r="E811" s="94" t="e">
        <f t="shared" si="72"/>
        <v>#N/A</v>
      </c>
      <c r="F811" s="49" t="e">
        <f t="shared" si="73"/>
        <v>#N/A</v>
      </c>
      <c r="G811" s="175" t="e">
        <f t="shared" si="74"/>
        <v>#N/A</v>
      </c>
      <c r="H811" s="181" t="e">
        <f t="shared" si="75"/>
        <v>#N/A</v>
      </c>
      <c r="I811" s="172" t="e">
        <f t="shared" si="76"/>
        <v>#N/A</v>
      </c>
      <c r="J811" s="152" t="e">
        <f t="shared" si="77"/>
        <v>#N/A</v>
      </c>
    </row>
    <row r="812" spans="2:10" ht="15.75" thickBot="1" x14ac:dyDescent="0.3">
      <c r="B812" s="35"/>
      <c r="C812" s="36"/>
      <c r="D812" s="36"/>
      <c r="E812" s="94" t="e">
        <f t="shared" si="72"/>
        <v>#N/A</v>
      </c>
      <c r="F812" s="49" t="e">
        <f t="shared" si="73"/>
        <v>#N/A</v>
      </c>
      <c r="G812" s="175" t="e">
        <f t="shared" si="74"/>
        <v>#N/A</v>
      </c>
      <c r="H812" s="181" t="e">
        <f t="shared" si="75"/>
        <v>#N/A</v>
      </c>
      <c r="I812" s="172" t="e">
        <f t="shared" si="76"/>
        <v>#N/A</v>
      </c>
      <c r="J812" s="152" t="e">
        <f t="shared" si="77"/>
        <v>#N/A</v>
      </c>
    </row>
    <row r="813" spans="2:10" ht="15.75" thickBot="1" x14ac:dyDescent="0.3">
      <c r="B813" s="35"/>
      <c r="C813" s="36"/>
      <c r="D813" s="36"/>
      <c r="E813" s="94" t="e">
        <f t="shared" si="72"/>
        <v>#N/A</v>
      </c>
      <c r="F813" s="49" t="e">
        <f t="shared" si="73"/>
        <v>#N/A</v>
      </c>
      <c r="G813" s="175" t="e">
        <f t="shared" si="74"/>
        <v>#N/A</v>
      </c>
      <c r="H813" s="181" t="e">
        <f t="shared" si="75"/>
        <v>#N/A</v>
      </c>
      <c r="I813" s="172" t="e">
        <f t="shared" si="76"/>
        <v>#N/A</v>
      </c>
      <c r="J813" s="152" t="e">
        <f t="shared" si="77"/>
        <v>#N/A</v>
      </c>
    </row>
    <row r="814" spans="2:10" ht="15.75" thickBot="1" x14ac:dyDescent="0.3">
      <c r="B814" s="35"/>
      <c r="C814" s="36"/>
      <c r="D814" s="36"/>
      <c r="E814" s="94" t="e">
        <f t="shared" si="72"/>
        <v>#N/A</v>
      </c>
      <c r="F814" s="49" t="e">
        <f t="shared" si="73"/>
        <v>#N/A</v>
      </c>
      <c r="G814" s="175" t="e">
        <f t="shared" si="74"/>
        <v>#N/A</v>
      </c>
      <c r="H814" s="181" t="e">
        <f t="shared" si="75"/>
        <v>#N/A</v>
      </c>
      <c r="I814" s="172" t="e">
        <f t="shared" si="76"/>
        <v>#N/A</v>
      </c>
      <c r="J814" s="152" t="e">
        <f t="shared" si="77"/>
        <v>#N/A</v>
      </c>
    </row>
    <row r="815" spans="2:10" ht="15.75" thickBot="1" x14ac:dyDescent="0.3">
      <c r="B815" s="35"/>
      <c r="C815" s="36"/>
      <c r="D815" s="36"/>
      <c r="E815" s="94" t="e">
        <f t="shared" si="72"/>
        <v>#N/A</v>
      </c>
      <c r="F815" s="49" t="e">
        <f t="shared" si="73"/>
        <v>#N/A</v>
      </c>
      <c r="G815" s="175" t="e">
        <f t="shared" si="74"/>
        <v>#N/A</v>
      </c>
      <c r="H815" s="181" t="e">
        <f t="shared" si="75"/>
        <v>#N/A</v>
      </c>
      <c r="I815" s="172" t="e">
        <f t="shared" si="76"/>
        <v>#N/A</v>
      </c>
      <c r="J815" s="152" t="e">
        <f t="shared" si="77"/>
        <v>#N/A</v>
      </c>
    </row>
    <row r="816" spans="2:10" ht="15.75" thickBot="1" x14ac:dyDescent="0.3">
      <c r="B816" s="35"/>
      <c r="C816" s="36"/>
      <c r="D816" s="36"/>
      <c r="E816" s="94" t="e">
        <f t="shared" si="72"/>
        <v>#N/A</v>
      </c>
      <c r="F816" s="49" t="e">
        <f t="shared" si="73"/>
        <v>#N/A</v>
      </c>
      <c r="G816" s="175" t="e">
        <f t="shared" si="74"/>
        <v>#N/A</v>
      </c>
      <c r="H816" s="181" t="e">
        <f t="shared" si="75"/>
        <v>#N/A</v>
      </c>
      <c r="I816" s="172" t="e">
        <f t="shared" si="76"/>
        <v>#N/A</v>
      </c>
      <c r="J816" s="152" t="e">
        <f t="shared" si="77"/>
        <v>#N/A</v>
      </c>
    </row>
    <row r="817" spans="2:10" ht="15.75" thickBot="1" x14ac:dyDescent="0.3">
      <c r="B817" s="35"/>
      <c r="C817" s="36"/>
      <c r="D817" s="36"/>
      <c r="E817" s="94" t="e">
        <f t="shared" si="72"/>
        <v>#N/A</v>
      </c>
      <c r="F817" s="49" t="e">
        <f t="shared" si="73"/>
        <v>#N/A</v>
      </c>
      <c r="G817" s="175" t="e">
        <f t="shared" si="74"/>
        <v>#N/A</v>
      </c>
      <c r="H817" s="181" t="e">
        <f t="shared" si="75"/>
        <v>#N/A</v>
      </c>
      <c r="I817" s="172" t="e">
        <f t="shared" si="76"/>
        <v>#N/A</v>
      </c>
      <c r="J817" s="152" t="e">
        <f t="shared" si="77"/>
        <v>#N/A</v>
      </c>
    </row>
    <row r="818" spans="2:10" ht="15.75" thickBot="1" x14ac:dyDescent="0.3">
      <c r="B818" s="35"/>
      <c r="C818" s="36"/>
      <c r="D818" s="36"/>
      <c r="E818" s="94" t="e">
        <f t="shared" si="72"/>
        <v>#N/A</v>
      </c>
      <c r="F818" s="49" t="e">
        <f t="shared" si="73"/>
        <v>#N/A</v>
      </c>
      <c r="G818" s="175" t="e">
        <f t="shared" si="74"/>
        <v>#N/A</v>
      </c>
      <c r="H818" s="181" t="e">
        <f t="shared" si="75"/>
        <v>#N/A</v>
      </c>
      <c r="I818" s="172" t="e">
        <f t="shared" si="76"/>
        <v>#N/A</v>
      </c>
      <c r="J818" s="152" t="e">
        <f t="shared" si="77"/>
        <v>#N/A</v>
      </c>
    </row>
    <row r="819" spans="2:10" ht="15.75" thickBot="1" x14ac:dyDescent="0.3">
      <c r="B819" s="35"/>
      <c r="C819" s="36"/>
      <c r="D819" s="36"/>
      <c r="E819" s="94" t="e">
        <f t="shared" si="72"/>
        <v>#N/A</v>
      </c>
      <c r="F819" s="49" t="e">
        <f t="shared" si="73"/>
        <v>#N/A</v>
      </c>
      <c r="G819" s="175" t="e">
        <f t="shared" si="74"/>
        <v>#N/A</v>
      </c>
      <c r="H819" s="181" t="e">
        <f t="shared" si="75"/>
        <v>#N/A</v>
      </c>
      <c r="I819" s="172" t="e">
        <f t="shared" si="76"/>
        <v>#N/A</v>
      </c>
      <c r="J819" s="152" t="e">
        <f t="shared" si="77"/>
        <v>#N/A</v>
      </c>
    </row>
    <row r="820" spans="2:10" ht="15.75" thickBot="1" x14ac:dyDescent="0.3">
      <c r="B820" s="35"/>
      <c r="C820" s="36"/>
      <c r="D820" s="36"/>
      <c r="E820" s="94" t="e">
        <f t="shared" si="72"/>
        <v>#N/A</v>
      </c>
      <c r="F820" s="49" t="e">
        <f t="shared" si="73"/>
        <v>#N/A</v>
      </c>
      <c r="G820" s="175" t="e">
        <f t="shared" si="74"/>
        <v>#N/A</v>
      </c>
      <c r="H820" s="181" t="e">
        <f t="shared" si="75"/>
        <v>#N/A</v>
      </c>
      <c r="I820" s="172" t="e">
        <f t="shared" si="76"/>
        <v>#N/A</v>
      </c>
      <c r="J820" s="152" t="e">
        <f t="shared" si="77"/>
        <v>#N/A</v>
      </c>
    </row>
    <row r="821" spans="2:10" ht="15.75" thickBot="1" x14ac:dyDescent="0.3">
      <c r="B821" s="35"/>
      <c r="C821" s="36"/>
      <c r="D821" s="36"/>
      <c r="E821" s="94" t="e">
        <f t="shared" si="72"/>
        <v>#N/A</v>
      </c>
      <c r="F821" s="49" t="e">
        <f t="shared" si="73"/>
        <v>#N/A</v>
      </c>
      <c r="G821" s="175" t="e">
        <f t="shared" si="74"/>
        <v>#N/A</v>
      </c>
      <c r="H821" s="181" t="e">
        <f t="shared" si="75"/>
        <v>#N/A</v>
      </c>
      <c r="I821" s="172" t="e">
        <f t="shared" si="76"/>
        <v>#N/A</v>
      </c>
      <c r="J821" s="152" t="e">
        <f t="shared" si="77"/>
        <v>#N/A</v>
      </c>
    </row>
    <row r="822" spans="2:10" ht="15.75" thickBot="1" x14ac:dyDescent="0.3">
      <c r="B822" s="35"/>
      <c r="C822" s="36"/>
      <c r="D822" s="36"/>
      <c r="E822" s="94" t="e">
        <f t="shared" si="72"/>
        <v>#N/A</v>
      </c>
      <c r="F822" s="49" t="e">
        <f t="shared" si="73"/>
        <v>#N/A</v>
      </c>
      <c r="G822" s="175" t="e">
        <f t="shared" si="74"/>
        <v>#N/A</v>
      </c>
      <c r="H822" s="181" t="e">
        <f t="shared" si="75"/>
        <v>#N/A</v>
      </c>
      <c r="I822" s="172" t="e">
        <f t="shared" si="76"/>
        <v>#N/A</v>
      </c>
      <c r="J822" s="152" t="e">
        <f t="shared" si="77"/>
        <v>#N/A</v>
      </c>
    </row>
    <row r="823" spans="2:10" ht="15.75" thickBot="1" x14ac:dyDescent="0.3">
      <c r="B823" s="35"/>
      <c r="C823" s="36"/>
      <c r="D823" s="36"/>
      <c r="E823" s="94" t="e">
        <f t="shared" si="72"/>
        <v>#N/A</v>
      </c>
      <c r="F823" s="49" t="e">
        <f t="shared" si="73"/>
        <v>#N/A</v>
      </c>
      <c r="G823" s="175" t="e">
        <f t="shared" si="74"/>
        <v>#N/A</v>
      </c>
      <c r="H823" s="181" t="e">
        <f t="shared" si="75"/>
        <v>#N/A</v>
      </c>
      <c r="I823" s="172" t="e">
        <f t="shared" si="76"/>
        <v>#N/A</v>
      </c>
      <c r="J823" s="152" t="e">
        <f t="shared" si="77"/>
        <v>#N/A</v>
      </c>
    </row>
    <row r="824" spans="2:10" ht="15.75" thickBot="1" x14ac:dyDescent="0.3">
      <c r="B824" s="35"/>
      <c r="C824" s="36"/>
      <c r="D824" s="36"/>
      <c r="E824" s="94" t="e">
        <f t="shared" si="72"/>
        <v>#N/A</v>
      </c>
      <c r="F824" s="49" t="e">
        <f t="shared" si="73"/>
        <v>#N/A</v>
      </c>
      <c r="G824" s="175" t="e">
        <f t="shared" si="74"/>
        <v>#N/A</v>
      </c>
      <c r="H824" s="181" t="e">
        <f t="shared" si="75"/>
        <v>#N/A</v>
      </c>
      <c r="I824" s="172" t="e">
        <f t="shared" si="76"/>
        <v>#N/A</v>
      </c>
      <c r="J824" s="152" t="e">
        <f t="shared" si="77"/>
        <v>#N/A</v>
      </c>
    </row>
    <row r="825" spans="2:10" ht="15.75" thickBot="1" x14ac:dyDescent="0.3">
      <c r="B825" s="35"/>
      <c r="C825" s="36"/>
      <c r="D825" s="36"/>
      <c r="E825" s="94" t="e">
        <f t="shared" si="72"/>
        <v>#N/A</v>
      </c>
      <c r="F825" s="49" t="e">
        <f t="shared" si="73"/>
        <v>#N/A</v>
      </c>
      <c r="G825" s="175" t="e">
        <f t="shared" si="74"/>
        <v>#N/A</v>
      </c>
      <c r="H825" s="181" t="e">
        <f t="shared" si="75"/>
        <v>#N/A</v>
      </c>
      <c r="I825" s="172" t="e">
        <f t="shared" si="76"/>
        <v>#N/A</v>
      </c>
      <c r="J825" s="152" t="e">
        <f t="shared" si="77"/>
        <v>#N/A</v>
      </c>
    </row>
    <row r="826" spans="2:10" ht="15.75" thickBot="1" x14ac:dyDescent="0.3">
      <c r="B826" s="35"/>
      <c r="C826" s="36"/>
      <c r="D826" s="36"/>
      <c r="E826" s="94" t="e">
        <f t="shared" si="72"/>
        <v>#N/A</v>
      </c>
      <c r="F826" s="49" t="e">
        <f t="shared" si="73"/>
        <v>#N/A</v>
      </c>
      <c r="G826" s="175" t="e">
        <f t="shared" si="74"/>
        <v>#N/A</v>
      </c>
      <c r="H826" s="181" t="e">
        <f t="shared" si="75"/>
        <v>#N/A</v>
      </c>
      <c r="I826" s="172" t="e">
        <f t="shared" si="76"/>
        <v>#N/A</v>
      </c>
      <c r="J826" s="152" t="e">
        <f t="shared" si="77"/>
        <v>#N/A</v>
      </c>
    </row>
    <row r="827" spans="2:10" ht="15.75" thickBot="1" x14ac:dyDescent="0.3">
      <c r="B827" s="35"/>
      <c r="C827" s="36"/>
      <c r="D827" s="36"/>
      <c r="E827" s="94" t="e">
        <f t="shared" si="72"/>
        <v>#N/A</v>
      </c>
      <c r="F827" s="49" t="e">
        <f t="shared" si="73"/>
        <v>#N/A</v>
      </c>
      <c r="G827" s="175" t="e">
        <f t="shared" si="74"/>
        <v>#N/A</v>
      </c>
      <c r="H827" s="181" t="e">
        <f t="shared" si="75"/>
        <v>#N/A</v>
      </c>
      <c r="I827" s="172" t="e">
        <f t="shared" si="76"/>
        <v>#N/A</v>
      </c>
      <c r="J827" s="152" t="e">
        <f t="shared" si="77"/>
        <v>#N/A</v>
      </c>
    </row>
    <row r="828" spans="2:10" ht="15.75" thickBot="1" x14ac:dyDescent="0.3">
      <c r="B828" s="35"/>
      <c r="C828" s="36"/>
      <c r="D828" s="36"/>
      <c r="E828" s="94" t="e">
        <f t="shared" si="72"/>
        <v>#N/A</v>
      </c>
      <c r="F828" s="49" t="e">
        <f t="shared" si="73"/>
        <v>#N/A</v>
      </c>
      <c r="G828" s="175" t="e">
        <f t="shared" si="74"/>
        <v>#N/A</v>
      </c>
      <c r="H828" s="181" t="e">
        <f t="shared" si="75"/>
        <v>#N/A</v>
      </c>
      <c r="I828" s="172" t="e">
        <f t="shared" si="76"/>
        <v>#N/A</v>
      </c>
      <c r="J828" s="152" t="e">
        <f t="shared" si="77"/>
        <v>#N/A</v>
      </c>
    </row>
    <row r="829" spans="2:10" ht="15.75" thickBot="1" x14ac:dyDescent="0.3">
      <c r="B829" s="35"/>
      <c r="C829" s="36"/>
      <c r="D829" s="36"/>
      <c r="E829" s="94" t="e">
        <f t="shared" si="72"/>
        <v>#N/A</v>
      </c>
      <c r="F829" s="49" t="e">
        <f t="shared" si="73"/>
        <v>#N/A</v>
      </c>
      <c r="G829" s="175" t="e">
        <f t="shared" si="74"/>
        <v>#N/A</v>
      </c>
      <c r="H829" s="181" t="e">
        <f t="shared" si="75"/>
        <v>#N/A</v>
      </c>
      <c r="I829" s="172" t="e">
        <f t="shared" si="76"/>
        <v>#N/A</v>
      </c>
      <c r="J829" s="152" t="e">
        <f t="shared" si="77"/>
        <v>#N/A</v>
      </c>
    </row>
    <row r="830" spans="2:10" ht="15.75" thickBot="1" x14ac:dyDescent="0.3">
      <c r="B830" s="35"/>
      <c r="C830" s="36"/>
      <c r="D830" s="36"/>
      <c r="E830" s="94" t="e">
        <f t="shared" si="72"/>
        <v>#N/A</v>
      </c>
      <c r="F830" s="49" t="e">
        <f t="shared" si="73"/>
        <v>#N/A</v>
      </c>
      <c r="G830" s="175" t="e">
        <f t="shared" si="74"/>
        <v>#N/A</v>
      </c>
      <c r="H830" s="181" t="e">
        <f t="shared" si="75"/>
        <v>#N/A</v>
      </c>
      <c r="I830" s="172" t="e">
        <f t="shared" si="76"/>
        <v>#N/A</v>
      </c>
      <c r="J830" s="152" t="e">
        <f t="shared" si="77"/>
        <v>#N/A</v>
      </c>
    </row>
    <row r="831" spans="2:10" ht="15.75" thickBot="1" x14ac:dyDescent="0.3">
      <c r="B831" s="35"/>
      <c r="C831" s="36"/>
      <c r="D831" s="36"/>
      <c r="E831" s="94" t="e">
        <f t="shared" si="72"/>
        <v>#N/A</v>
      </c>
      <c r="F831" s="49" t="e">
        <f t="shared" si="73"/>
        <v>#N/A</v>
      </c>
      <c r="G831" s="175" t="e">
        <f t="shared" si="74"/>
        <v>#N/A</v>
      </c>
      <c r="H831" s="181" t="e">
        <f t="shared" si="75"/>
        <v>#N/A</v>
      </c>
      <c r="I831" s="172" t="e">
        <f t="shared" si="76"/>
        <v>#N/A</v>
      </c>
      <c r="J831" s="152" t="e">
        <f t="shared" si="77"/>
        <v>#N/A</v>
      </c>
    </row>
    <row r="832" spans="2:10" ht="15.75" thickBot="1" x14ac:dyDescent="0.3">
      <c r="B832" s="35"/>
      <c r="C832" s="36"/>
      <c r="D832" s="36"/>
      <c r="E832" s="94" t="e">
        <f t="shared" si="72"/>
        <v>#N/A</v>
      </c>
      <c r="F832" s="49" t="e">
        <f t="shared" si="73"/>
        <v>#N/A</v>
      </c>
      <c r="G832" s="175" t="e">
        <f t="shared" si="74"/>
        <v>#N/A</v>
      </c>
      <c r="H832" s="181" t="e">
        <f t="shared" si="75"/>
        <v>#N/A</v>
      </c>
      <c r="I832" s="172" t="e">
        <f t="shared" si="76"/>
        <v>#N/A</v>
      </c>
      <c r="J832" s="152" t="e">
        <f t="shared" si="77"/>
        <v>#N/A</v>
      </c>
    </row>
    <row r="833" spans="2:10" ht="15.75" thickBot="1" x14ac:dyDescent="0.3">
      <c r="B833" s="35"/>
      <c r="C833" s="36"/>
      <c r="D833" s="36"/>
      <c r="E833" s="94" t="e">
        <f t="shared" si="72"/>
        <v>#N/A</v>
      </c>
      <c r="F833" s="49" t="e">
        <f t="shared" si="73"/>
        <v>#N/A</v>
      </c>
      <c r="G833" s="175" t="e">
        <f t="shared" si="74"/>
        <v>#N/A</v>
      </c>
      <c r="H833" s="181" t="e">
        <f t="shared" si="75"/>
        <v>#N/A</v>
      </c>
      <c r="I833" s="172" t="e">
        <f t="shared" si="76"/>
        <v>#N/A</v>
      </c>
      <c r="J833" s="152" t="e">
        <f t="shared" si="77"/>
        <v>#N/A</v>
      </c>
    </row>
    <row r="834" spans="2:10" ht="15.75" thickBot="1" x14ac:dyDescent="0.3">
      <c r="B834" s="35"/>
      <c r="C834" s="36"/>
      <c r="D834" s="36"/>
      <c r="E834" s="94" t="e">
        <f t="shared" si="72"/>
        <v>#N/A</v>
      </c>
      <c r="F834" s="49" t="e">
        <f t="shared" si="73"/>
        <v>#N/A</v>
      </c>
      <c r="G834" s="175" t="e">
        <f t="shared" si="74"/>
        <v>#N/A</v>
      </c>
      <c r="H834" s="181" t="e">
        <f t="shared" si="75"/>
        <v>#N/A</v>
      </c>
      <c r="I834" s="172" t="e">
        <f t="shared" si="76"/>
        <v>#N/A</v>
      </c>
      <c r="J834" s="152" t="e">
        <f t="shared" si="77"/>
        <v>#N/A</v>
      </c>
    </row>
    <row r="835" spans="2:10" ht="15.75" thickBot="1" x14ac:dyDescent="0.3">
      <c r="B835" s="35"/>
      <c r="C835" s="36"/>
      <c r="D835" s="36"/>
      <c r="E835" s="94" t="e">
        <f t="shared" si="72"/>
        <v>#N/A</v>
      </c>
      <c r="F835" s="49" t="e">
        <f t="shared" si="73"/>
        <v>#N/A</v>
      </c>
      <c r="G835" s="175" t="e">
        <f t="shared" si="74"/>
        <v>#N/A</v>
      </c>
      <c r="H835" s="181" t="e">
        <f t="shared" si="75"/>
        <v>#N/A</v>
      </c>
      <c r="I835" s="172" t="e">
        <f t="shared" si="76"/>
        <v>#N/A</v>
      </c>
      <c r="J835" s="152" t="e">
        <f t="shared" si="77"/>
        <v>#N/A</v>
      </c>
    </row>
    <row r="836" spans="2:10" ht="15.75" thickBot="1" x14ac:dyDescent="0.3">
      <c r="B836" s="35"/>
      <c r="C836" s="36"/>
      <c r="D836" s="36"/>
      <c r="E836" s="94" t="e">
        <f t="shared" si="72"/>
        <v>#N/A</v>
      </c>
      <c r="F836" s="49" t="e">
        <f t="shared" si="73"/>
        <v>#N/A</v>
      </c>
      <c r="G836" s="175" t="e">
        <f t="shared" si="74"/>
        <v>#N/A</v>
      </c>
      <c r="H836" s="181" t="e">
        <f t="shared" si="75"/>
        <v>#N/A</v>
      </c>
      <c r="I836" s="172" t="e">
        <f t="shared" si="76"/>
        <v>#N/A</v>
      </c>
      <c r="J836" s="152" t="e">
        <f t="shared" si="77"/>
        <v>#N/A</v>
      </c>
    </row>
    <row r="837" spans="2:10" ht="15.75" thickBot="1" x14ac:dyDescent="0.3">
      <c r="B837" s="35"/>
      <c r="C837" s="36"/>
      <c r="D837" s="36"/>
      <c r="E837" s="94" t="e">
        <f t="shared" si="72"/>
        <v>#N/A</v>
      </c>
      <c r="F837" s="49" t="e">
        <f t="shared" si="73"/>
        <v>#N/A</v>
      </c>
      <c r="G837" s="175" t="e">
        <f t="shared" si="74"/>
        <v>#N/A</v>
      </c>
      <c r="H837" s="181" t="e">
        <f t="shared" si="75"/>
        <v>#N/A</v>
      </c>
      <c r="I837" s="172" t="e">
        <f t="shared" si="76"/>
        <v>#N/A</v>
      </c>
      <c r="J837" s="152" t="e">
        <f t="shared" si="77"/>
        <v>#N/A</v>
      </c>
    </row>
    <row r="838" spans="2:10" ht="15.75" thickBot="1" x14ac:dyDescent="0.3">
      <c r="B838" s="35"/>
      <c r="C838" s="36"/>
      <c r="D838" s="36"/>
      <c r="E838" s="94" t="e">
        <f t="shared" si="72"/>
        <v>#N/A</v>
      </c>
      <c r="F838" s="49" t="e">
        <f t="shared" si="73"/>
        <v>#N/A</v>
      </c>
      <c r="G838" s="175" t="e">
        <f t="shared" si="74"/>
        <v>#N/A</v>
      </c>
      <c r="H838" s="181" t="e">
        <f t="shared" si="75"/>
        <v>#N/A</v>
      </c>
      <c r="I838" s="172" t="e">
        <f t="shared" si="76"/>
        <v>#N/A</v>
      </c>
      <c r="J838" s="152" t="e">
        <f t="shared" si="77"/>
        <v>#N/A</v>
      </c>
    </row>
    <row r="839" spans="2:10" ht="15.75" thickBot="1" x14ac:dyDescent="0.3">
      <c r="B839" s="35"/>
      <c r="C839" s="36"/>
      <c r="D839" s="36"/>
      <c r="E839" s="94" t="e">
        <f t="shared" si="72"/>
        <v>#N/A</v>
      </c>
      <c r="F839" s="49" t="e">
        <f t="shared" si="73"/>
        <v>#N/A</v>
      </c>
      <c r="G839" s="175" t="e">
        <f t="shared" si="74"/>
        <v>#N/A</v>
      </c>
      <c r="H839" s="181" t="e">
        <f t="shared" si="75"/>
        <v>#N/A</v>
      </c>
      <c r="I839" s="172" t="e">
        <f t="shared" si="76"/>
        <v>#N/A</v>
      </c>
      <c r="J839" s="152" t="e">
        <f t="shared" si="77"/>
        <v>#N/A</v>
      </c>
    </row>
    <row r="840" spans="2:10" ht="15.75" thickBot="1" x14ac:dyDescent="0.3">
      <c r="B840" s="35"/>
      <c r="C840" s="36"/>
      <c r="D840" s="36"/>
      <c r="E840" s="94" t="e">
        <f t="shared" si="72"/>
        <v>#N/A</v>
      </c>
      <c r="F840" s="49" t="e">
        <f t="shared" si="73"/>
        <v>#N/A</v>
      </c>
      <c r="G840" s="175" t="e">
        <f t="shared" si="74"/>
        <v>#N/A</v>
      </c>
      <c r="H840" s="181" t="e">
        <f t="shared" si="75"/>
        <v>#N/A</v>
      </c>
      <c r="I840" s="172" t="e">
        <f t="shared" si="76"/>
        <v>#N/A</v>
      </c>
      <c r="J840" s="152" t="e">
        <f t="shared" si="77"/>
        <v>#N/A</v>
      </c>
    </row>
    <row r="841" spans="2:10" ht="15.75" thickBot="1" x14ac:dyDescent="0.3">
      <c r="B841" s="35"/>
      <c r="C841" s="36"/>
      <c r="D841" s="36"/>
      <c r="E841" s="94" t="e">
        <f t="shared" si="72"/>
        <v>#N/A</v>
      </c>
      <c r="F841" s="49" t="e">
        <f t="shared" si="73"/>
        <v>#N/A</v>
      </c>
      <c r="G841" s="175" t="e">
        <f t="shared" si="74"/>
        <v>#N/A</v>
      </c>
      <c r="H841" s="181" t="e">
        <f t="shared" si="75"/>
        <v>#N/A</v>
      </c>
      <c r="I841" s="172" t="e">
        <f t="shared" si="76"/>
        <v>#N/A</v>
      </c>
      <c r="J841" s="152" t="e">
        <f t="shared" si="77"/>
        <v>#N/A</v>
      </c>
    </row>
    <row r="842" spans="2:10" ht="15.75" thickBot="1" x14ac:dyDescent="0.3">
      <c r="B842" s="35"/>
      <c r="C842" s="36"/>
      <c r="D842" s="36"/>
      <c r="E842" s="94" t="e">
        <f t="shared" si="72"/>
        <v>#N/A</v>
      </c>
      <c r="F842" s="49" t="e">
        <f t="shared" si="73"/>
        <v>#N/A</v>
      </c>
      <c r="G842" s="175" t="e">
        <f t="shared" si="74"/>
        <v>#N/A</v>
      </c>
      <c r="H842" s="181" t="e">
        <f t="shared" si="75"/>
        <v>#N/A</v>
      </c>
      <c r="I842" s="172" t="e">
        <f t="shared" si="76"/>
        <v>#N/A</v>
      </c>
      <c r="J842" s="152" t="e">
        <f t="shared" si="77"/>
        <v>#N/A</v>
      </c>
    </row>
    <row r="843" spans="2:10" ht="15.75" thickBot="1" x14ac:dyDescent="0.3">
      <c r="B843" s="35"/>
      <c r="C843" s="36"/>
      <c r="D843" s="36"/>
      <c r="E843" s="94" t="e">
        <f t="shared" si="72"/>
        <v>#N/A</v>
      </c>
      <c r="F843" s="49" t="e">
        <f t="shared" si="73"/>
        <v>#N/A</v>
      </c>
      <c r="G843" s="175" t="e">
        <f t="shared" si="74"/>
        <v>#N/A</v>
      </c>
      <c r="H843" s="181" t="e">
        <f t="shared" si="75"/>
        <v>#N/A</v>
      </c>
      <c r="I843" s="172" t="e">
        <f t="shared" si="76"/>
        <v>#N/A</v>
      </c>
      <c r="J843" s="152" t="e">
        <f t="shared" si="77"/>
        <v>#N/A</v>
      </c>
    </row>
    <row r="844" spans="2:10" ht="15.75" thickBot="1" x14ac:dyDescent="0.3">
      <c r="B844" s="35"/>
      <c r="C844" s="36"/>
      <c r="D844" s="36"/>
      <c r="E844" s="94" t="e">
        <f t="shared" si="72"/>
        <v>#N/A</v>
      </c>
      <c r="F844" s="49" t="e">
        <f t="shared" si="73"/>
        <v>#N/A</v>
      </c>
      <c r="G844" s="175" t="e">
        <f t="shared" si="74"/>
        <v>#N/A</v>
      </c>
      <c r="H844" s="181" t="e">
        <f t="shared" si="75"/>
        <v>#N/A</v>
      </c>
      <c r="I844" s="172" t="e">
        <f t="shared" si="76"/>
        <v>#N/A</v>
      </c>
      <c r="J844" s="152" t="e">
        <f t="shared" si="77"/>
        <v>#N/A</v>
      </c>
    </row>
    <row r="845" spans="2:10" ht="15.75" thickBot="1" x14ac:dyDescent="0.3">
      <c r="B845" s="35"/>
      <c r="C845" s="36"/>
      <c r="D845" s="36"/>
      <c r="E845" s="94" t="e">
        <f t="shared" si="72"/>
        <v>#N/A</v>
      </c>
      <c r="F845" s="49" t="e">
        <f t="shared" si="73"/>
        <v>#N/A</v>
      </c>
      <c r="G845" s="175" t="e">
        <f t="shared" si="74"/>
        <v>#N/A</v>
      </c>
      <c r="H845" s="181" t="e">
        <f t="shared" si="75"/>
        <v>#N/A</v>
      </c>
      <c r="I845" s="172" t="e">
        <f t="shared" si="76"/>
        <v>#N/A</v>
      </c>
      <c r="J845" s="152" t="e">
        <f t="shared" si="77"/>
        <v>#N/A</v>
      </c>
    </row>
    <row r="846" spans="2:10" ht="15.75" thickBot="1" x14ac:dyDescent="0.3">
      <c r="B846" s="35"/>
      <c r="C846" s="36"/>
      <c r="D846" s="36"/>
      <c r="E846" s="94" t="e">
        <f t="shared" si="72"/>
        <v>#N/A</v>
      </c>
      <c r="F846" s="49" t="e">
        <f t="shared" si="73"/>
        <v>#N/A</v>
      </c>
      <c r="G846" s="175" t="e">
        <f t="shared" si="74"/>
        <v>#N/A</v>
      </c>
      <c r="H846" s="181" t="e">
        <f t="shared" si="75"/>
        <v>#N/A</v>
      </c>
      <c r="I846" s="172" t="e">
        <f t="shared" si="76"/>
        <v>#N/A</v>
      </c>
      <c r="J846" s="152" t="e">
        <f t="shared" si="77"/>
        <v>#N/A</v>
      </c>
    </row>
    <row r="847" spans="2:10" ht="15.75" thickBot="1" x14ac:dyDescent="0.3">
      <c r="B847" s="35"/>
      <c r="C847" s="36"/>
      <c r="D847" s="36"/>
      <c r="E847" s="94" t="e">
        <f t="shared" si="72"/>
        <v>#N/A</v>
      </c>
      <c r="F847" s="49" t="e">
        <f t="shared" si="73"/>
        <v>#N/A</v>
      </c>
      <c r="G847" s="175" t="e">
        <f t="shared" si="74"/>
        <v>#N/A</v>
      </c>
      <c r="H847" s="181" t="e">
        <f t="shared" si="75"/>
        <v>#N/A</v>
      </c>
      <c r="I847" s="172" t="e">
        <f t="shared" si="76"/>
        <v>#N/A</v>
      </c>
      <c r="J847" s="152" t="e">
        <f t="shared" si="77"/>
        <v>#N/A</v>
      </c>
    </row>
    <row r="848" spans="2:10" ht="15.75" thickBot="1" x14ac:dyDescent="0.3">
      <c r="B848" s="35"/>
      <c r="C848" s="36"/>
      <c r="D848" s="36"/>
      <c r="E848" s="94" t="e">
        <f t="shared" si="72"/>
        <v>#N/A</v>
      </c>
      <c r="F848" s="49" t="e">
        <f t="shared" si="73"/>
        <v>#N/A</v>
      </c>
      <c r="G848" s="175" t="e">
        <f t="shared" si="74"/>
        <v>#N/A</v>
      </c>
      <c r="H848" s="181" t="e">
        <f t="shared" si="75"/>
        <v>#N/A</v>
      </c>
      <c r="I848" s="172" t="e">
        <f t="shared" si="76"/>
        <v>#N/A</v>
      </c>
      <c r="J848" s="152" t="e">
        <f t="shared" si="77"/>
        <v>#N/A</v>
      </c>
    </row>
    <row r="849" spans="2:10" ht="15.75" thickBot="1" x14ac:dyDescent="0.3">
      <c r="B849" s="35"/>
      <c r="C849" s="36"/>
      <c r="D849" s="36"/>
      <c r="E849" s="94" t="e">
        <f t="shared" si="72"/>
        <v>#N/A</v>
      </c>
      <c r="F849" s="49" t="e">
        <f t="shared" si="73"/>
        <v>#N/A</v>
      </c>
      <c r="G849" s="175" t="e">
        <f t="shared" si="74"/>
        <v>#N/A</v>
      </c>
      <c r="H849" s="181" t="e">
        <f t="shared" si="75"/>
        <v>#N/A</v>
      </c>
      <c r="I849" s="172" t="e">
        <f t="shared" si="76"/>
        <v>#N/A</v>
      </c>
      <c r="J849" s="152" t="e">
        <f t="shared" si="77"/>
        <v>#N/A</v>
      </c>
    </row>
    <row r="850" spans="2:10" ht="15.75" thickBot="1" x14ac:dyDescent="0.3">
      <c r="B850" s="35"/>
      <c r="C850" s="36"/>
      <c r="D850" s="36"/>
      <c r="E850" s="94" t="e">
        <f t="shared" si="72"/>
        <v>#N/A</v>
      </c>
      <c r="F850" s="49" t="e">
        <f t="shared" si="73"/>
        <v>#N/A</v>
      </c>
      <c r="G850" s="175" t="e">
        <f t="shared" si="74"/>
        <v>#N/A</v>
      </c>
      <c r="H850" s="181" t="e">
        <f t="shared" si="75"/>
        <v>#N/A</v>
      </c>
      <c r="I850" s="172" t="e">
        <f t="shared" si="76"/>
        <v>#N/A</v>
      </c>
      <c r="J850" s="152" t="e">
        <f t="shared" si="77"/>
        <v>#N/A</v>
      </c>
    </row>
    <row r="851" spans="2:10" ht="15.75" thickBot="1" x14ac:dyDescent="0.3">
      <c r="B851" s="35"/>
      <c r="C851" s="36"/>
      <c r="D851" s="36"/>
      <c r="E851" s="94" t="e">
        <f t="shared" si="72"/>
        <v>#N/A</v>
      </c>
      <c r="F851" s="49" t="e">
        <f t="shared" si="73"/>
        <v>#N/A</v>
      </c>
      <c r="G851" s="175" t="e">
        <f t="shared" si="74"/>
        <v>#N/A</v>
      </c>
      <c r="H851" s="181" t="e">
        <f t="shared" si="75"/>
        <v>#N/A</v>
      </c>
      <c r="I851" s="172" t="e">
        <f t="shared" si="76"/>
        <v>#N/A</v>
      </c>
      <c r="J851" s="152" t="e">
        <f t="shared" si="77"/>
        <v>#N/A</v>
      </c>
    </row>
    <row r="852" spans="2:10" ht="15.75" thickBot="1" x14ac:dyDescent="0.3">
      <c r="B852" s="35"/>
      <c r="C852" s="36"/>
      <c r="D852" s="36"/>
      <c r="E852" s="94" t="e">
        <f t="shared" si="72"/>
        <v>#N/A</v>
      </c>
      <c r="F852" s="49" t="e">
        <f t="shared" si="73"/>
        <v>#N/A</v>
      </c>
      <c r="G852" s="175" t="e">
        <f t="shared" si="74"/>
        <v>#N/A</v>
      </c>
      <c r="H852" s="181" t="e">
        <f t="shared" si="75"/>
        <v>#N/A</v>
      </c>
      <c r="I852" s="172" t="e">
        <f t="shared" si="76"/>
        <v>#N/A</v>
      </c>
      <c r="J852" s="152" t="e">
        <f t="shared" si="77"/>
        <v>#N/A</v>
      </c>
    </row>
    <row r="853" spans="2:10" ht="15.75" thickBot="1" x14ac:dyDescent="0.3">
      <c r="B853" s="35"/>
      <c r="C853" s="36"/>
      <c r="D853" s="36"/>
      <c r="E853" s="94" t="e">
        <f t="shared" si="72"/>
        <v>#N/A</v>
      </c>
      <c r="F853" s="49" t="e">
        <f t="shared" si="73"/>
        <v>#N/A</v>
      </c>
      <c r="G853" s="175" t="e">
        <f t="shared" si="74"/>
        <v>#N/A</v>
      </c>
      <c r="H853" s="181" t="e">
        <f t="shared" si="75"/>
        <v>#N/A</v>
      </c>
      <c r="I853" s="172" t="e">
        <f t="shared" si="76"/>
        <v>#N/A</v>
      </c>
      <c r="J853" s="152" t="e">
        <f t="shared" si="77"/>
        <v>#N/A</v>
      </c>
    </row>
    <row r="854" spans="2:10" ht="15.75" thickBot="1" x14ac:dyDescent="0.3">
      <c r="B854" s="35"/>
      <c r="C854" s="36"/>
      <c r="D854" s="36"/>
      <c r="E854" s="94" t="e">
        <f t="shared" si="72"/>
        <v>#N/A</v>
      </c>
      <c r="F854" s="49" t="e">
        <f t="shared" si="73"/>
        <v>#N/A</v>
      </c>
      <c r="G854" s="175" t="e">
        <f t="shared" si="74"/>
        <v>#N/A</v>
      </c>
      <c r="H854" s="181" t="e">
        <f t="shared" si="75"/>
        <v>#N/A</v>
      </c>
      <c r="I854" s="172" t="e">
        <f t="shared" si="76"/>
        <v>#N/A</v>
      </c>
      <c r="J854" s="152" t="e">
        <f t="shared" si="77"/>
        <v>#N/A</v>
      </c>
    </row>
    <row r="855" spans="2:10" ht="15.75" thickBot="1" x14ac:dyDescent="0.3">
      <c r="B855" s="35"/>
      <c r="C855" s="36"/>
      <c r="D855" s="36"/>
      <c r="E855" s="94" t="e">
        <f t="shared" si="72"/>
        <v>#N/A</v>
      </c>
      <c r="F855" s="49" t="e">
        <f t="shared" si="73"/>
        <v>#N/A</v>
      </c>
      <c r="G855" s="175" t="e">
        <f t="shared" si="74"/>
        <v>#N/A</v>
      </c>
      <c r="H855" s="181" t="e">
        <f t="shared" si="75"/>
        <v>#N/A</v>
      </c>
      <c r="I855" s="172" t="e">
        <f t="shared" si="76"/>
        <v>#N/A</v>
      </c>
      <c r="J855" s="152" t="e">
        <f t="shared" si="77"/>
        <v>#N/A</v>
      </c>
    </row>
    <row r="856" spans="2:10" ht="15.75" thickBot="1" x14ac:dyDescent="0.3">
      <c r="B856" s="35"/>
      <c r="C856" s="36"/>
      <c r="D856" s="36"/>
      <c r="E856" s="94" t="e">
        <f t="shared" si="72"/>
        <v>#N/A</v>
      </c>
      <c r="F856" s="49" t="e">
        <f t="shared" si="73"/>
        <v>#N/A</v>
      </c>
      <c r="G856" s="175" t="e">
        <f t="shared" si="74"/>
        <v>#N/A</v>
      </c>
      <c r="H856" s="181" t="e">
        <f t="shared" si="75"/>
        <v>#N/A</v>
      </c>
      <c r="I856" s="172" t="e">
        <f t="shared" si="76"/>
        <v>#N/A</v>
      </c>
      <c r="J856" s="152" t="e">
        <f t="shared" si="77"/>
        <v>#N/A</v>
      </c>
    </row>
    <row r="857" spans="2:10" ht="15.75" thickBot="1" x14ac:dyDescent="0.3">
      <c r="B857" s="35"/>
      <c r="C857" s="36"/>
      <c r="D857" s="36"/>
      <c r="E857" s="94" t="e">
        <f t="shared" si="72"/>
        <v>#N/A</v>
      </c>
      <c r="F857" s="49" t="e">
        <f t="shared" si="73"/>
        <v>#N/A</v>
      </c>
      <c r="G857" s="175" t="e">
        <f t="shared" si="74"/>
        <v>#N/A</v>
      </c>
      <c r="H857" s="181" t="e">
        <f t="shared" si="75"/>
        <v>#N/A</v>
      </c>
      <c r="I857" s="172" t="e">
        <f t="shared" si="76"/>
        <v>#N/A</v>
      </c>
      <c r="J857" s="152" t="e">
        <f t="shared" si="77"/>
        <v>#N/A</v>
      </c>
    </row>
    <row r="858" spans="2:10" ht="15.75" thickBot="1" x14ac:dyDescent="0.3">
      <c r="B858" s="35"/>
      <c r="C858" s="36"/>
      <c r="D858" s="36"/>
      <c r="E858" s="94" t="e">
        <f t="shared" si="72"/>
        <v>#N/A</v>
      </c>
      <c r="F858" s="49" t="e">
        <f t="shared" si="73"/>
        <v>#N/A</v>
      </c>
      <c r="G858" s="175" t="e">
        <f t="shared" si="74"/>
        <v>#N/A</v>
      </c>
      <c r="H858" s="181" t="e">
        <f t="shared" si="75"/>
        <v>#N/A</v>
      </c>
      <c r="I858" s="172" t="e">
        <f t="shared" si="76"/>
        <v>#N/A</v>
      </c>
      <c r="J858" s="152" t="e">
        <f t="shared" si="77"/>
        <v>#N/A</v>
      </c>
    </row>
    <row r="859" spans="2:10" ht="15.75" thickBot="1" x14ac:dyDescent="0.3">
      <c r="B859" s="35"/>
      <c r="C859" s="36"/>
      <c r="D859" s="36"/>
      <c r="E859" s="94" t="e">
        <f t="shared" ref="E859:E922" si="78">VLOOKUP(D859,$D$17:$J$22,2,FALSE)</f>
        <v>#N/A</v>
      </c>
      <c r="F859" s="49" t="e">
        <f t="shared" ref="F859:F922" si="79">VLOOKUP(D859,$D$17:$J$22,3,FALSE)</f>
        <v>#N/A</v>
      </c>
      <c r="G859" s="175" t="e">
        <f t="shared" ref="G859:G922" si="80">VLOOKUP(D859,$D$17:$J$22,4,FALSE)</f>
        <v>#N/A</v>
      </c>
      <c r="H859" s="181" t="e">
        <f t="shared" ref="H859:H922" si="81">VLOOKUP(D859,$D$17:$J$22,5,FALSE)</f>
        <v>#N/A</v>
      </c>
      <c r="I859" s="172" t="e">
        <f t="shared" ref="I859:I922" si="82">VLOOKUP(D859,$D$17:$J$22,6,FALSE)</f>
        <v>#N/A</v>
      </c>
      <c r="J859" s="152" t="e">
        <f t="shared" ref="J859:J922" si="83">VLOOKUP(D859,$D$17:$J$22,7,FALSE)</f>
        <v>#N/A</v>
      </c>
    </row>
    <row r="860" spans="2:10" ht="15.75" thickBot="1" x14ac:dyDescent="0.3">
      <c r="B860" s="35"/>
      <c r="C860" s="36"/>
      <c r="D860" s="36"/>
      <c r="E860" s="94" t="e">
        <f t="shared" si="78"/>
        <v>#N/A</v>
      </c>
      <c r="F860" s="49" t="e">
        <f t="shared" si="79"/>
        <v>#N/A</v>
      </c>
      <c r="G860" s="175" t="e">
        <f t="shared" si="80"/>
        <v>#N/A</v>
      </c>
      <c r="H860" s="181" t="e">
        <f t="shared" si="81"/>
        <v>#N/A</v>
      </c>
      <c r="I860" s="172" t="e">
        <f t="shared" si="82"/>
        <v>#N/A</v>
      </c>
      <c r="J860" s="152" t="e">
        <f t="shared" si="83"/>
        <v>#N/A</v>
      </c>
    </row>
    <row r="861" spans="2:10" ht="15.75" thickBot="1" x14ac:dyDescent="0.3">
      <c r="B861" s="35"/>
      <c r="C861" s="36"/>
      <c r="D861" s="36"/>
      <c r="E861" s="94" t="e">
        <f t="shared" si="78"/>
        <v>#N/A</v>
      </c>
      <c r="F861" s="49" t="e">
        <f t="shared" si="79"/>
        <v>#N/A</v>
      </c>
      <c r="G861" s="175" t="e">
        <f t="shared" si="80"/>
        <v>#N/A</v>
      </c>
      <c r="H861" s="181" t="e">
        <f t="shared" si="81"/>
        <v>#N/A</v>
      </c>
      <c r="I861" s="172" t="e">
        <f t="shared" si="82"/>
        <v>#N/A</v>
      </c>
      <c r="J861" s="152" t="e">
        <f t="shared" si="83"/>
        <v>#N/A</v>
      </c>
    </row>
    <row r="862" spans="2:10" ht="15.75" thickBot="1" x14ac:dyDescent="0.3">
      <c r="B862" s="35"/>
      <c r="C862" s="36"/>
      <c r="D862" s="36"/>
      <c r="E862" s="94" t="e">
        <f t="shared" si="78"/>
        <v>#N/A</v>
      </c>
      <c r="F862" s="49" t="e">
        <f t="shared" si="79"/>
        <v>#N/A</v>
      </c>
      <c r="G862" s="175" t="e">
        <f t="shared" si="80"/>
        <v>#N/A</v>
      </c>
      <c r="H862" s="181" t="e">
        <f t="shared" si="81"/>
        <v>#N/A</v>
      </c>
      <c r="I862" s="172" t="e">
        <f t="shared" si="82"/>
        <v>#N/A</v>
      </c>
      <c r="J862" s="152" t="e">
        <f t="shared" si="83"/>
        <v>#N/A</v>
      </c>
    </row>
    <row r="863" spans="2:10" ht="15.75" thickBot="1" x14ac:dyDescent="0.3">
      <c r="B863" s="35"/>
      <c r="C863" s="36"/>
      <c r="D863" s="36"/>
      <c r="E863" s="94" t="e">
        <f t="shared" si="78"/>
        <v>#N/A</v>
      </c>
      <c r="F863" s="49" t="e">
        <f t="shared" si="79"/>
        <v>#N/A</v>
      </c>
      <c r="G863" s="175" t="e">
        <f t="shared" si="80"/>
        <v>#N/A</v>
      </c>
      <c r="H863" s="181" t="e">
        <f t="shared" si="81"/>
        <v>#N/A</v>
      </c>
      <c r="I863" s="172" t="e">
        <f t="shared" si="82"/>
        <v>#N/A</v>
      </c>
      <c r="J863" s="152" t="e">
        <f t="shared" si="83"/>
        <v>#N/A</v>
      </c>
    </row>
    <row r="864" spans="2:10" ht="15.75" thickBot="1" x14ac:dyDescent="0.3">
      <c r="B864" s="35"/>
      <c r="C864" s="36"/>
      <c r="D864" s="36"/>
      <c r="E864" s="94" t="e">
        <f t="shared" si="78"/>
        <v>#N/A</v>
      </c>
      <c r="F864" s="49" t="e">
        <f t="shared" si="79"/>
        <v>#N/A</v>
      </c>
      <c r="G864" s="175" t="e">
        <f t="shared" si="80"/>
        <v>#N/A</v>
      </c>
      <c r="H864" s="181" t="e">
        <f t="shared" si="81"/>
        <v>#N/A</v>
      </c>
      <c r="I864" s="172" t="e">
        <f t="shared" si="82"/>
        <v>#N/A</v>
      </c>
      <c r="J864" s="152" t="e">
        <f t="shared" si="83"/>
        <v>#N/A</v>
      </c>
    </row>
    <row r="865" spans="2:10" ht="15.75" thickBot="1" x14ac:dyDescent="0.3">
      <c r="B865" s="35"/>
      <c r="C865" s="36"/>
      <c r="D865" s="36"/>
      <c r="E865" s="94" t="e">
        <f t="shared" si="78"/>
        <v>#N/A</v>
      </c>
      <c r="F865" s="49" t="e">
        <f t="shared" si="79"/>
        <v>#N/A</v>
      </c>
      <c r="G865" s="175" t="e">
        <f t="shared" si="80"/>
        <v>#N/A</v>
      </c>
      <c r="H865" s="181" t="e">
        <f t="shared" si="81"/>
        <v>#N/A</v>
      </c>
      <c r="I865" s="172" t="e">
        <f t="shared" si="82"/>
        <v>#N/A</v>
      </c>
      <c r="J865" s="152" t="e">
        <f t="shared" si="83"/>
        <v>#N/A</v>
      </c>
    </row>
    <row r="866" spans="2:10" ht="15.75" thickBot="1" x14ac:dyDescent="0.3">
      <c r="B866" s="35"/>
      <c r="C866" s="36"/>
      <c r="D866" s="36"/>
      <c r="E866" s="94" t="e">
        <f t="shared" si="78"/>
        <v>#N/A</v>
      </c>
      <c r="F866" s="49" t="e">
        <f t="shared" si="79"/>
        <v>#N/A</v>
      </c>
      <c r="G866" s="175" t="e">
        <f t="shared" si="80"/>
        <v>#N/A</v>
      </c>
      <c r="H866" s="181" t="e">
        <f t="shared" si="81"/>
        <v>#N/A</v>
      </c>
      <c r="I866" s="172" t="e">
        <f t="shared" si="82"/>
        <v>#N/A</v>
      </c>
      <c r="J866" s="152" t="e">
        <f t="shared" si="83"/>
        <v>#N/A</v>
      </c>
    </row>
    <row r="867" spans="2:10" ht="15.75" thickBot="1" x14ac:dyDescent="0.3">
      <c r="B867" s="35"/>
      <c r="C867" s="36"/>
      <c r="D867" s="36"/>
      <c r="E867" s="94" t="e">
        <f t="shared" si="78"/>
        <v>#N/A</v>
      </c>
      <c r="F867" s="49" t="e">
        <f t="shared" si="79"/>
        <v>#N/A</v>
      </c>
      <c r="G867" s="175" t="e">
        <f t="shared" si="80"/>
        <v>#N/A</v>
      </c>
      <c r="H867" s="181" t="e">
        <f t="shared" si="81"/>
        <v>#N/A</v>
      </c>
      <c r="I867" s="172" t="e">
        <f t="shared" si="82"/>
        <v>#N/A</v>
      </c>
      <c r="J867" s="152" t="e">
        <f t="shared" si="83"/>
        <v>#N/A</v>
      </c>
    </row>
    <row r="868" spans="2:10" ht="15.75" thickBot="1" x14ac:dyDescent="0.3">
      <c r="B868" s="35"/>
      <c r="C868" s="36"/>
      <c r="D868" s="36"/>
      <c r="E868" s="94" t="e">
        <f t="shared" si="78"/>
        <v>#N/A</v>
      </c>
      <c r="F868" s="49" t="e">
        <f t="shared" si="79"/>
        <v>#N/A</v>
      </c>
      <c r="G868" s="175" t="e">
        <f t="shared" si="80"/>
        <v>#N/A</v>
      </c>
      <c r="H868" s="181" t="e">
        <f t="shared" si="81"/>
        <v>#N/A</v>
      </c>
      <c r="I868" s="172" t="e">
        <f t="shared" si="82"/>
        <v>#N/A</v>
      </c>
      <c r="J868" s="152" t="e">
        <f t="shared" si="83"/>
        <v>#N/A</v>
      </c>
    </row>
    <row r="869" spans="2:10" ht="15.75" thickBot="1" x14ac:dyDescent="0.3">
      <c r="B869" s="35"/>
      <c r="C869" s="36"/>
      <c r="D869" s="36"/>
      <c r="E869" s="94" t="e">
        <f t="shared" si="78"/>
        <v>#N/A</v>
      </c>
      <c r="F869" s="49" t="e">
        <f t="shared" si="79"/>
        <v>#N/A</v>
      </c>
      <c r="G869" s="175" t="e">
        <f t="shared" si="80"/>
        <v>#N/A</v>
      </c>
      <c r="H869" s="181" t="e">
        <f t="shared" si="81"/>
        <v>#N/A</v>
      </c>
      <c r="I869" s="172" t="e">
        <f t="shared" si="82"/>
        <v>#N/A</v>
      </c>
      <c r="J869" s="152" t="e">
        <f t="shared" si="83"/>
        <v>#N/A</v>
      </c>
    </row>
    <row r="870" spans="2:10" ht="15.75" thickBot="1" x14ac:dyDescent="0.3">
      <c r="B870" s="35"/>
      <c r="C870" s="36"/>
      <c r="D870" s="36"/>
      <c r="E870" s="94" t="e">
        <f t="shared" si="78"/>
        <v>#N/A</v>
      </c>
      <c r="F870" s="49" t="e">
        <f t="shared" si="79"/>
        <v>#N/A</v>
      </c>
      <c r="G870" s="175" t="e">
        <f t="shared" si="80"/>
        <v>#N/A</v>
      </c>
      <c r="H870" s="181" t="e">
        <f t="shared" si="81"/>
        <v>#N/A</v>
      </c>
      <c r="I870" s="172" t="e">
        <f t="shared" si="82"/>
        <v>#N/A</v>
      </c>
      <c r="J870" s="152" t="e">
        <f t="shared" si="83"/>
        <v>#N/A</v>
      </c>
    </row>
    <row r="871" spans="2:10" ht="15.75" thickBot="1" x14ac:dyDescent="0.3">
      <c r="B871" s="35"/>
      <c r="C871" s="36"/>
      <c r="D871" s="36"/>
      <c r="E871" s="94" t="e">
        <f t="shared" si="78"/>
        <v>#N/A</v>
      </c>
      <c r="F871" s="49" t="e">
        <f t="shared" si="79"/>
        <v>#N/A</v>
      </c>
      <c r="G871" s="175" t="e">
        <f t="shared" si="80"/>
        <v>#N/A</v>
      </c>
      <c r="H871" s="181" t="e">
        <f t="shared" si="81"/>
        <v>#N/A</v>
      </c>
      <c r="I871" s="172" t="e">
        <f t="shared" si="82"/>
        <v>#N/A</v>
      </c>
      <c r="J871" s="152" t="e">
        <f t="shared" si="83"/>
        <v>#N/A</v>
      </c>
    </row>
    <row r="872" spans="2:10" ht="15.75" thickBot="1" x14ac:dyDescent="0.3">
      <c r="B872" s="35"/>
      <c r="C872" s="36"/>
      <c r="D872" s="36"/>
      <c r="E872" s="94" t="e">
        <f t="shared" si="78"/>
        <v>#N/A</v>
      </c>
      <c r="F872" s="49" t="e">
        <f t="shared" si="79"/>
        <v>#N/A</v>
      </c>
      <c r="G872" s="175" t="e">
        <f t="shared" si="80"/>
        <v>#N/A</v>
      </c>
      <c r="H872" s="181" t="e">
        <f t="shared" si="81"/>
        <v>#N/A</v>
      </c>
      <c r="I872" s="172" t="e">
        <f t="shared" si="82"/>
        <v>#N/A</v>
      </c>
      <c r="J872" s="152" t="e">
        <f t="shared" si="83"/>
        <v>#N/A</v>
      </c>
    </row>
    <row r="873" spans="2:10" ht="15.75" thickBot="1" x14ac:dyDescent="0.3">
      <c r="B873" s="35"/>
      <c r="C873" s="36"/>
      <c r="D873" s="36"/>
      <c r="E873" s="94" t="e">
        <f t="shared" si="78"/>
        <v>#N/A</v>
      </c>
      <c r="F873" s="49" t="e">
        <f t="shared" si="79"/>
        <v>#N/A</v>
      </c>
      <c r="G873" s="175" t="e">
        <f t="shared" si="80"/>
        <v>#N/A</v>
      </c>
      <c r="H873" s="181" t="e">
        <f t="shared" si="81"/>
        <v>#N/A</v>
      </c>
      <c r="I873" s="172" t="e">
        <f t="shared" si="82"/>
        <v>#N/A</v>
      </c>
      <c r="J873" s="152" t="e">
        <f t="shared" si="83"/>
        <v>#N/A</v>
      </c>
    </row>
    <row r="874" spans="2:10" ht="15.75" thickBot="1" x14ac:dyDescent="0.3">
      <c r="B874" s="35"/>
      <c r="C874" s="36"/>
      <c r="D874" s="36"/>
      <c r="E874" s="94" t="e">
        <f t="shared" si="78"/>
        <v>#N/A</v>
      </c>
      <c r="F874" s="49" t="e">
        <f t="shared" si="79"/>
        <v>#N/A</v>
      </c>
      <c r="G874" s="175" t="e">
        <f t="shared" si="80"/>
        <v>#N/A</v>
      </c>
      <c r="H874" s="181" t="e">
        <f t="shared" si="81"/>
        <v>#N/A</v>
      </c>
      <c r="I874" s="172" t="e">
        <f t="shared" si="82"/>
        <v>#N/A</v>
      </c>
      <c r="J874" s="152" t="e">
        <f t="shared" si="83"/>
        <v>#N/A</v>
      </c>
    </row>
    <row r="875" spans="2:10" ht="15.75" thickBot="1" x14ac:dyDescent="0.3">
      <c r="B875" s="35"/>
      <c r="C875" s="36"/>
      <c r="D875" s="36"/>
      <c r="E875" s="94" t="e">
        <f t="shared" si="78"/>
        <v>#N/A</v>
      </c>
      <c r="F875" s="49" t="e">
        <f t="shared" si="79"/>
        <v>#N/A</v>
      </c>
      <c r="G875" s="175" t="e">
        <f t="shared" si="80"/>
        <v>#N/A</v>
      </c>
      <c r="H875" s="181" t="e">
        <f t="shared" si="81"/>
        <v>#N/A</v>
      </c>
      <c r="I875" s="172" t="e">
        <f t="shared" si="82"/>
        <v>#N/A</v>
      </c>
      <c r="J875" s="152" t="e">
        <f t="shared" si="83"/>
        <v>#N/A</v>
      </c>
    </row>
    <row r="876" spans="2:10" ht="15.75" thickBot="1" x14ac:dyDescent="0.3">
      <c r="B876" s="35"/>
      <c r="C876" s="36"/>
      <c r="D876" s="36"/>
      <c r="E876" s="94" t="e">
        <f t="shared" si="78"/>
        <v>#N/A</v>
      </c>
      <c r="F876" s="49" t="e">
        <f t="shared" si="79"/>
        <v>#N/A</v>
      </c>
      <c r="G876" s="175" t="e">
        <f t="shared" si="80"/>
        <v>#N/A</v>
      </c>
      <c r="H876" s="181" t="e">
        <f t="shared" si="81"/>
        <v>#N/A</v>
      </c>
      <c r="I876" s="172" t="e">
        <f t="shared" si="82"/>
        <v>#N/A</v>
      </c>
      <c r="J876" s="152" t="e">
        <f t="shared" si="83"/>
        <v>#N/A</v>
      </c>
    </row>
    <row r="877" spans="2:10" ht="15.75" thickBot="1" x14ac:dyDescent="0.3">
      <c r="B877" s="35"/>
      <c r="C877" s="36"/>
      <c r="D877" s="36"/>
      <c r="E877" s="94" t="e">
        <f t="shared" si="78"/>
        <v>#N/A</v>
      </c>
      <c r="F877" s="49" t="e">
        <f t="shared" si="79"/>
        <v>#N/A</v>
      </c>
      <c r="G877" s="175" t="e">
        <f t="shared" si="80"/>
        <v>#N/A</v>
      </c>
      <c r="H877" s="181" t="e">
        <f t="shared" si="81"/>
        <v>#N/A</v>
      </c>
      <c r="I877" s="172" t="e">
        <f t="shared" si="82"/>
        <v>#N/A</v>
      </c>
      <c r="J877" s="152" t="e">
        <f t="shared" si="83"/>
        <v>#N/A</v>
      </c>
    </row>
    <row r="878" spans="2:10" ht="15.75" thickBot="1" x14ac:dyDescent="0.3">
      <c r="B878" s="35"/>
      <c r="C878" s="36"/>
      <c r="D878" s="36"/>
      <c r="E878" s="94" t="e">
        <f t="shared" si="78"/>
        <v>#N/A</v>
      </c>
      <c r="F878" s="49" t="e">
        <f t="shared" si="79"/>
        <v>#N/A</v>
      </c>
      <c r="G878" s="175" t="e">
        <f t="shared" si="80"/>
        <v>#N/A</v>
      </c>
      <c r="H878" s="181" t="e">
        <f t="shared" si="81"/>
        <v>#N/A</v>
      </c>
      <c r="I878" s="172" t="e">
        <f t="shared" si="82"/>
        <v>#N/A</v>
      </c>
      <c r="J878" s="152" t="e">
        <f t="shared" si="83"/>
        <v>#N/A</v>
      </c>
    </row>
    <row r="879" spans="2:10" ht="15.75" thickBot="1" x14ac:dyDescent="0.3">
      <c r="B879" s="35"/>
      <c r="C879" s="36"/>
      <c r="D879" s="36"/>
      <c r="E879" s="94" t="e">
        <f t="shared" si="78"/>
        <v>#N/A</v>
      </c>
      <c r="F879" s="49" t="e">
        <f t="shared" si="79"/>
        <v>#N/A</v>
      </c>
      <c r="G879" s="175" t="e">
        <f t="shared" si="80"/>
        <v>#N/A</v>
      </c>
      <c r="H879" s="181" t="e">
        <f t="shared" si="81"/>
        <v>#N/A</v>
      </c>
      <c r="I879" s="172" t="e">
        <f t="shared" si="82"/>
        <v>#N/A</v>
      </c>
      <c r="J879" s="152" t="e">
        <f t="shared" si="83"/>
        <v>#N/A</v>
      </c>
    </row>
    <row r="880" spans="2:10" ht="15.75" thickBot="1" x14ac:dyDescent="0.3">
      <c r="B880" s="35"/>
      <c r="C880" s="36"/>
      <c r="D880" s="36"/>
      <c r="E880" s="94" t="e">
        <f t="shared" si="78"/>
        <v>#N/A</v>
      </c>
      <c r="F880" s="49" t="e">
        <f t="shared" si="79"/>
        <v>#N/A</v>
      </c>
      <c r="G880" s="175" t="e">
        <f t="shared" si="80"/>
        <v>#N/A</v>
      </c>
      <c r="H880" s="181" t="e">
        <f t="shared" si="81"/>
        <v>#N/A</v>
      </c>
      <c r="I880" s="172" t="e">
        <f t="shared" si="82"/>
        <v>#N/A</v>
      </c>
      <c r="J880" s="152" t="e">
        <f t="shared" si="83"/>
        <v>#N/A</v>
      </c>
    </row>
    <row r="881" spans="2:10" ht="15.75" thickBot="1" x14ac:dyDescent="0.3">
      <c r="B881" s="35"/>
      <c r="C881" s="36"/>
      <c r="D881" s="36"/>
      <c r="E881" s="94" t="e">
        <f t="shared" si="78"/>
        <v>#N/A</v>
      </c>
      <c r="F881" s="49" t="e">
        <f t="shared" si="79"/>
        <v>#N/A</v>
      </c>
      <c r="G881" s="175" t="e">
        <f t="shared" si="80"/>
        <v>#N/A</v>
      </c>
      <c r="H881" s="181" t="e">
        <f t="shared" si="81"/>
        <v>#N/A</v>
      </c>
      <c r="I881" s="172" t="e">
        <f t="shared" si="82"/>
        <v>#N/A</v>
      </c>
      <c r="J881" s="152" t="e">
        <f t="shared" si="83"/>
        <v>#N/A</v>
      </c>
    </row>
    <row r="882" spans="2:10" ht="15.75" thickBot="1" x14ac:dyDescent="0.3">
      <c r="B882" s="35"/>
      <c r="C882" s="36"/>
      <c r="D882" s="36"/>
      <c r="E882" s="94" t="e">
        <f t="shared" si="78"/>
        <v>#N/A</v>
      </c>
      <c r="F882" s="49" t="e">
        <f t="shared" si="79"/>
        <v>#N/A</v>
      </c>
      <c r="G882" s="175" t="e">
        <f t="shared" si="80"/>
        <v>#N/A</v>
      </c>
      <c r="H882" s="181" t="e">
        <f t="shared" si="81"/>
        <v>#N/A</v>
      </c>
      <c r="I882" s="172" t="e">
        <f t="shared" si="82"/>
        <v>#N/A</v>
      </c>
      <c r="J882" s="152" t="e">
        <f t="shared" si="83"/>
        <v>#N/A</v>
      </c>
    </row>
    <row r="883" spans="2:10" ht="15.75" thickBot="1" x14ac:dyDescent="0.3">
      <c r="B883" s="35"/>
      <c r="C883" s="36"/>
      <c r="D883" s="36"/>
      <c r="E883" s="94" t="e">
        <f t="shared" si="78"/>
        <v>#N/A</v>
      </c>
      <c r="F883" s="49" t="e">
        <f t="shared" si="79"/>
        <v>#N/A</v>
      </c>
      <c r="G883" s="175" t="e">
        <f t="shared" si="80"/>
        <v>#N/A</v>
      </c>
      <c r="H883" s="181" t="e">
        <f t="shared" si="81"/>
        <v>#N/A</v>
      </c>
      <c r="I883" s="172" t="e">
        <f t="shared" si="82"/>
        <v>#N/A</v>
      </c>
      <c r="J883" s="152" t="e">
        <f t="shared" si="83"/>
        <v>#N/A</v>
      </c>
    </row>
    <row r="884" spans="2:10" ht="15.75" thickBot="1" x14ac:dyDescent="0.3">
      <c r="B884" s="35"/>
      <c r="C884" s="36"/>
      <c r="D884" s="36"/>
      <c r="E884" s="94" t="e">
        <f t="shared" si="78"/>
        <v>#N/A</v>
      </c>
      <c r="F884" s="49" t="e">
        <f t="shared" si="79"/>
        <v>#N/A</v>
      </c>
      <c r="G884" s="175" t="e">
        <f t="shared" si="80"/>
        <v>#N/A</v>
      </c>
      <c r="H884" s="181" t="e">
        <f t="shared" si="81"/>
        <v>#N/A</v>
      </c>
      <c r="I884" s="172" t="e">
        <f t="shared" si="82"/>
        <v>#N/A</v>
      </c>
      <c r="J884" s="152" t="e">
        <f t="shared" si="83"/>
        <v>#N/A</v>
      </c>
    </row>
    <row r="885" spans="2:10" ht="15.75" thickBot="1" x14ac:dyDescent="0.3">
      <c r="B885" s="35"/>
      <c r="C885" s="36"/>
      <c r="D885" s="36"/>
      <c r="E885" s="94" t="e">
        <f t="shared" si="78"/>
        <v>#N/A</v>
      </c>
      <c r="F885" s="49" t="e">
        <f t="shared" si="79"/>
        <v>#N/A</v>
      </c>
      <c r="G885" s="175" t="e">
        <f t="shared" si="80"/>
        <v>#N/A</v>
      </c>
      <c r="H885" s="181" t="e">
        <f t="shared" si="81"/>
        <v>#N/A</v>
      </c>
      <c r="I885" s="172" t="e">
        <f t="shared" si="82"/>
        <v>#N/A</v>
      </c>
      <c r="J885" s="152" t="e">
        <f t="shared" si="83"/>
        <v>#N/A</v>
      </c>
    </row>
    <row r="886" spans="2:10" ht="15.75" thickBot="1" x14ac:dyDescent="0.3">
      <c r="B886" s="35"/>
      <c r="C886" s="36"/>
      <c r="D886" s="36"/>
      <c r="E886" s="94" t="e">
        <f t="shared" si="78"/>
        <v>#N/A</v>
      </c>
      <c r="F886" s="49" t="e">
        <f t="shared" si="79"/>
        <v>#N/A</v>
      </c>
      <c r="G886" s="175" t="e">
        <f t="shared" si="80"/>
        <v>#N/A</v>
      </c>
      <c r="H886" s="181" t="e">
        <f t="shared" si="81"/>
        <v>#N/A</v>
      </c>
      <c r="I886" s="172" t="e">
        <f t="shared" si="82"/>
        <v>#N/A</v>
      </c>
      <c r="J886" s="152" t="e">
        <f t="shared" si="83"/>
        <v>#N/A</v>
      </c>
    </row>
    <row r="887" spans="2:10" ht="15.75" thickBot="1" x14ac:dyDescent="0.3">
      <c r="B887" s="35"/>
      <c r="C887" s="36"/>
      <c r="D887" s="36"/>
      <c r="E887" s="94" t="e">
        <f t="shared" si="78"/>
        <v>#N/A</v>
      </c>
      <c r="F887" s="49" t="e">
        <f t="shared" si="79"/>
        <v>#N/A</v>
      </c>
      <c r="G887" s="175" t="e">
        <f t="shared" si="80"/>
        <v>#N/A</v>
      </c>
      <c r="H887" s="181" t="e">
        <f t="shared" si="81"/>
        <v>#N/A</v>
      </c>
      <c r="I887" s="172" t="e">
        <f t="shared" si="82"/>
        <v>#N/A</v>
      </c>
      <c r="J887" s="152" t="e">
        <f t="shared" si="83"/>
        <v>#N/A</v>
      </c>
    </row>
    <row r="888" spans="2:10" ht="15.75" thickBot="1" x14ac:dyDescent="0.3">
      <c r="B888" s="35"/>
      <c r="C888" s="36"/>
      <c r="D888" s="36"/>
      <c r="E888" s="94" t="e">
        <f t="shared" si="78"/>
        <v>#N/A</v>
      </c>
      <c r="F888" s="49" t="e">
        <f t="shared" si="79"/>
        <v>#N/A</v>
      </c>
      <c r="G888" s="175" t="e">
        <f t="shared" si="80"/>
        <v>#N/A</v>
      </c>
      <c r="H888" s="181" t="e">
        <f t="shared" si="81"/>
        <v>#N/A</v>
      </c>
      <c r="I888" s="172" t="e">
        <f t="shared" si="82"/>
        <v>#N/A</v>
      </c>
      <c r="J888" s="152" t="e">
        <f t="shared" si="83"/>
        <v>#N/A</v>
      </c>
    </row>
    <row r="889" spans="2:10" ht="15.75" thickBot="1" x14ac:dyDescent="0.3">
      <c r="B889" s="35"/>
      <c r="C889" s="36"/>
      <c r="D889" s="36"/>
      <c r="E889" s="94" t="e">
        <f t="shared" si="78"/>
        <v>#N/A</v>
      </c>
      <c r="F889" s="49" t="e">
        <f t="shared" si="79"/>
        <v>#N/A</v>
      </c>
      <c r="G889" s="175" t="e">
        <f t="shared" si="80"/>
        <v>#N/A</v>
      </c>
      <c r="H889" s="181" t="e">
        <f t="shared" si="81"/>
        <v>#N/A</v>
      </c>
      <c r="I889" s="172" t="e">
        <f t="shared" si="82"/>
        <v>#N/A</v>
      </c>
      <c r="J889" s="152" t="e">
        <f t="shared" si="83"/>
        <v>#N/A</v>
      </c>
    </row>
    <row r="890" spans="2:10" ht="15.75" thickBot="1" x14ac:dyDescent="0.3">
      <c r="B890" s="35"/>
      <c r="C890" s="36"/>
      <c r="D890" s="36"/>
      <c r="E890" s="94" t="e">
        <f t="shared" si="78"/>
        <v>#N/A</v>
      </c>
      <c r="F890" s="49" t="e">
        <f t="shared" si="79"/>
        <v>#N/A</v>
      </c>
      <c r="G890" s="175" t="e">
        <f t="shared" si="80"/>
        <v>#N/A</v>
      </c>
      <c r="H890" s="181" t="e">
        <f t="shared" si="81"/>
        <v>#N/A</v>
      </c>
      <c r="I890" s="172" t="e">
        <f t="shared" si="82"/>
        <v>#N/A</v>
      </c>
      <c r="J890" s="152" t="e">
        <f t="shared" si="83"/>
        <v>#N/A</v>
      </c>
    </row>
    <row r="891" spans="2:10" ht="15.75" thickBot="1" x14ac:dyDescent="0.3">
      <c r="B891" s="35"/>
      <c r="C891" s="36"/>
      <c r="D891" s="36"/>
      <c r="E891" s="94" t="e">
        <f t="shared" si="78"/>
        <v>#N/A</v>
      </c>
      <c r="F891" s="49" t="e">
        <f t="shared" si="79"/>
        <v>#N/A</v>
      </c>
      <c r="G891" s="175" t="e">
        <f t="shared" si="80"/>
        <v>#N/A</v>
      </c>
      <c r="H891" s="181" t="e">
        <f t="shared" si="81"/>
        <v>#N/A</v>
      </c>
      <c r="I891" s="172" t="e">
        <f t="shared" si="82"/>
        <v>#N/A</v>
      </c>
      <c r="J891" s="152" t="e">
        <f t="shared" si="83"/>
        <v>#N/A</v>
      </c>
    </row>
    <row r="892" spans="2:10" ht="15.75" thickBot="1" x14ac:dyDescent="0.3">
      <c r="B892" s="35"/>
      <c r="C892" s="36"/>
      <c r="D892" s="36"/>
      <c r="E892" s="94" t="e">
        <f t="shared" si="78"/>
        <v>#N/A</v>
      </c>
      <c r="F892" s="49" t="e">
        <f t="shared" si="79"/>
        <v>#N/A</v>
      </c>
      <c r="G892" s="175" t="e">
        <f t="shared" si="80"/>
        <v>#N/A</v>
      </c>
      <c r="H892" s="181" t="e">
        <f t="shared" si="81"/>
        <v>#N/A</v>
      </c>
      <c r="I892" s="172" t="e">
        <f t="shared" si="82"/>
        <v>#N/A</v>
      </c>
      <c r="J892" s="152" t="e">
        <f t="shared" si="83"/>
        <v>#N/A</v>
      </c>
    </row>
    <row r="893" spans="2:10" ht="15.75" thickBot="1" x14ac:dyDescent="0.3">
      <c r="B893" s="35"/>
      <c r="C893" s="36"/>
      <c r="D893" s="36"/>
      <c r="E893" s="94" t="e">
        <f t="shared" si="78"/>
        <v>#N/A</v>
      </c>
      <c r="F893" s="49" t="e">
        <f t="shared" si="79"/>
        <v>#N/A</v>
      </c>
      <c r="G893" s="175" t="e">
        <f t="shared" si="80"/>
        <v>#N/A</v>
      </c>
      <c r="H893" s="181" t="e">
        <f t="shared" si="81"/>
        <v>#N/A</v>
      </c>
      <c r="I893" s="172" t="e">
        <f t="shared" si="82"/>
        <v>#N/A</v>
      </c>
      <c r="J893" s="152" t="e">
        <f t="shared" si="83"/>
        <v>#N/A</v>
      </c>
    </row>
    <row r="894" spans="2:10" ht="15.75" thickBot="1" x14ac:dyDescent="0.3">
      <c r="B894" s="35"/>
      <c r="C894" s="36"/>
      <c r="D894" s="36"/>
      <c r="E894" s="94" t="e">
        <f t="shared" si="78"/>
        <v>#N/A</v>
      </c>
      <c r="F894" s="49" t="e">
        <f t="shared" si="79"/>
        <v>#N/A</v>
      </c>
      <c r="G894" s="175" t="e">
        <f t="shared" si="80"/>
        <v>#N/A</v>
      </c>
      <c r="H894" s="181" t="e">
        <f t="shared" si="81"/>
        <v>#N/A</v>
      </c>
      <c r="I894" s="172" t="e">
        <f t="shared" si="82"/>
        <v>#N/A</v>
      </c>
      <c r="J894" s="152" t="e">
        <f t="shared" si="83"/>
        <v>#N/A</v>
      </c>
    </row>
    <row r="895" spans="2:10" ht="15.75" thickBot="1" x14ac:dyDescent="0.3">
      <c r="B895" s="35"/>
      <c r="C895" s="36"/>
      <c r="D895" s="36"/>
      <c r="E895" s="94" t="e">
        <f t="shared" si="78"/>
        <v>#N/A</v>
      </c>
      <c r="F895" s="49" t="e">
        <f t="shared" si="79"/>
        <v>#N/A</v>
      </c>
      <c r="G895" s="175" t="e">
        <f t="shared" si="80"/>
        <v>#N/A</v>
      </c>
      <c r="H895" s="181" t="e">
        <f t="shared" si="81"/>
        <v>#N/A</v>
      </c>
      <c r="I895" s="172" t="e">
        <f t="shared" si="82"/>
        <v>#N/A</v>
      </c>
      <c r="J895" s="152" t="e">
        <f t="shared" si="83"/>
        <v>#N/A</v>
      </c>
    </row>
    <row r="896" spans="2:10" ht="15.75" thickBot="1" x14ac:dyDescent="0.3">
      <c r="B896" s="35"/>
      <c r="C896" s="36"/>
      <c r="D896" s="36"/>
      <c r="E896" s="94" t="e">
        <f t="shared" si="78"/>
        <v>#N/A</v>
      </c>
      <c r="F896" s="49" t="e">
        <f t="shared" si="79"/>
        <v>#N/A</v>
      </c>
      <c r="G896" s="175" t="e">
        <f t="shared" si="80"/>
        <v>#N/A</v>
      </c>
      <c r="H896" s="181" t="e">
        <f t="shared" si="81"/>
        <v>#N/A</v>
      </c>
      <c r="I896" s="172" t="e">
        <f t="shared" si="82"/>
        <v>#N/A</v>
      </c>
      <c r="J896" s="152" t="e">
        <f t="shared" si="83"/>
        <v>#N/A</v>
      </c>
    </row>
    <row r="897" spans="2:10" ht="15.75" thickBot="1" x14ac:dyDescent="0.3">
      <c r="B897" s="35"/>
      <c r="C897" s="36"/>
      <c r="D897" s="36"/>
      <c r="E897" s="94" t="e">
        <f t="shared" si="78"/>
        <v>#N/A</v>
      </c>
      <c r="F897" s="49" t="e">
        <f t="shared" si="79"/>
        <v>#N/A</v>
      </c>
      <c r="G897" s="175" t="e">
        <f t="shared" si="80"/>
        <v>#N/A</v>
      </c>
      <c r="H897" s="181" t="e">
        <f t="shared" si="81"/>
        <v>#N/A</v>
      </c>
      <c r="I897" s="172" t="e">
        <f t="shared" si="82"/>
        <v>#N/A</v>
      </c>
      <c r="J897" s="152" t="e">
        <f t="shared" si="83"/>
        <v>#N/A</v>
      </c>
    </row>
    <row r="898" spans="2:10" ht="15.75" thickBot="1" x14ac:dyDescent="0.3">
      <c r="B898" s="35"/>
      <c r="C898" s="36"/>
      <c r="D898" s="36"/>
      <c r="E898" s="94" t="e">
        <f t="shared" si="78"/>
        <v>#N/A</v>
      </c>
      <c r="F898" s="49" t="e">
        <f t="shared" si="79"/>
        <v>#N/A</v>
      </c>
      <c r="G898" s="175" t="e">
        <f t="shared" si="80"/>
        <v>#N/A</v>
      </c>
      <c r="H898" s="181" t="e">
        <f t="shared" si="81"/>
        <v>#N/A</v>
      </c>
      <c r="I898" s="172" t="e">
        <f t="shared" si="82"/>
        <v>#N/A</v>
      </c>
      <c r="J898" s="152" t="e">
        <f t="shared" si="83"/>
        <v>#N/A</v>
      </c>
    </row>
    <row r="899" spans="2:10" ht="15.75" thickBot="1" x14ac:dyDescent="0.3">
      <c r="B899" s="35"/>
      <c r="C899" s="36"/>
      <c r="D899" s="36"/>
      <c r="E899" s="94" t="e">
        <f t="shared" si="78"/>
        <v>#N/A</v>
      </c>
      <c r="F899" s="49" t="e">
        <f t="shared" si="79"/>
        <v>#N/A</v>
      </c>
      <c r="G899" s="175" t="e">
        <f t="shared" si="80"/>
        <v>#N/A</v>
      </c>
      <c r="H899" s="181" t="e">
        <f t="shared" si="81"/>
        <v>#N/A</v>
      </c>
      <c r="I899" s="172" t="e">
        <f t="shared" si="82"/>
        <v>#N/A</v>
      </c>
      <c r="J899" s="152" t="e">
        <f t="shared" si="83"/>
        <v>#N/A</v>
      </c>
    </row>
    <row r="900" spans="2:10" ht="15.75" thickBot="1" x14ac:dyDescent="0.3">
      <c r="B900" s="35"/>
      <c r="C900" s="36"/>
      <c r="D900" s="36"/>
      <c r="E900" s="94" t="e">
        <f t="shared" si="78"/>
        <v>#N/A</v>
      </c>
      <c r="F900" s="49" t="e">
        <f t="shared" si="79"/>
        <v>#N/A</v>
      </c>
      <c r="G900" s="175" t="e">
        <f t="shared" si="80"/>
        <v>#N/A</v>
      </c>
      <c r="H900" s="181" t="e">
        <f t="shared" si="81"/>
        <v>#N/A</v>
      </c>
      <c r="I900" s="172" t="e">
        <f t="shared" si="82"/>
        <v>#N/A</v>
      </c>
      <c r="J900" s="152" t="e">
        <f t="shared" si="83"/>
        <v>#N/A</v>
      </c>
    </row>
    <row r="901" spans="2:10" ht="15.75" thickBot="1" x14ac:dyDescent="0.3">
      <c r="B901" s="35"/>
      <c r="C901" s="36"/>
      <c r="D901" s="36"/>
      <c r="E901" s="94" t="e">
        <f t="shared" si="78"/>
        <v>#N/A</v>
      </c>
      <c r="F901" s="49" t="e">
        <f t="shared" si="79"/>
        <v>#N/A</v>
      </c>
      <c r="G901" s="175" t="e">
        <f t="shared" si="80"/>
        <v>#N/A</v>
      </c>
      <c r="H901" s="181" t="e">
        <f t="shared" si="81"/>
        <v>#N/A</v>
      </c>
      <c r="I901" s="172" t="e">
        <f t="shared" si="82"/>
        <v>#N/A</v>
      </c>
      <c r="J901" s="152" t="e">
        <f t="shared" si="83"/>
        <v>#N/A</v>
      </c>
    </row>
    <row r="902" spans="2:10" ht="15.75" thickBot="1" x14ac:dyDescent="0.3">
      <c r="B902" s="35"/>
      <c r="C902" s="36"/>
      <c r="D902" s="36"/>
      <c r="E902" s="94" t="e">
        <f t="shared" si="78"/>
        <v>#N/A</v>
      </c>
      <c r="F902" s="49" t="e">
        <f t="shared" si="79"/>
        <v>#N/A</v>
      </c>
      <c r="G902" s="175" t="e">
        <f t="shared" si="80"/>
        <v>#N/A</v>
      </c>
      <c r="H902" s="181" t="e">
        <f t="shared" si="81"/>
        <v>#N/A</v>
      </c>
      <c r="I902" s="172" t="e">
        <f t="shared" si="82"/>
        <v>#N/A</v>
      </c>
      <c r="J902" s="152" t="e">
        <f t="shared" si="83"/>
        <v>#N/A</v>
      </c>
    </row>
    <row r="903" spans="2:10" ht="15.75" thickBot="1" x14ac:dyDescent="0.3">
      <c r="B903" s="35"/>
      <c r="C903" s="36"/>
      <c r="D903" s="36"/>
      <c r="E903" s="94" t="e">
        <f t="shared" si="78"/>
        <v>#N/A</v>
      </c>
      <c r="F903" s="49" t="e">
        <f t="shared" si="79"/>
        <v>#N/A</v>
      </c>
      <c r="G903" s="175" t="e">
        <f t="shared" si="80"/>
        <v>#N/A</v>
      </c>
      <c r="H903" s="181" t="e">
        <f t="shared" si="81"/>
        <v>#N/A</v>
      </c>
      <c r="I903" s="172" t="e">
        <f t="shared" si="82"/>
        <v>#N/A</v>
      </c>
      <c r="J903" s="152" t="e">
        <f t="shared" si="83"/>
        <v>#N/A</v>
      </c>
    </row>
    <row r="904" spans="2:10" ht="15.75" thickBot="1" x14ac:dyDescent="0.3">
      <c r="B904" s="35"/>
      <c r="C904" s="36"/>
      <c r="D904" s="36"/>
      <c r="E904" s="94" t="e">
        <f t="shared" si="78"/>
        <v>#N/A</v>
      </c>
      <c r="F904" s="49" t="e">
        <f t="shared" si="79"/>
        <v>#N/A</v>
      </c>
      <c r="G904" s="175" t="e">
        <f t="shared" si="80"/>
        <v>#N/A</v>
      </c>
      <c r="H904" s="181" t="e">
        <f t="shared" si="81"/>
        <v>#N/A</v>
      </c>
      <c r="I904" s="172" t="e">
        <f t="shared" si="82"/>
        <v>#N/A</v>
      </c>
      <c r="J904" s="152" t="e">
        <f t="shared" si="83"/>
        <v>#N/A</v>
      </c>
    </row>
    <row r="905" spans="2:10" ht="15.75" thickBot="1" x14ac:dyDescent="0.3">
      <c r="B905" s="35"/>
      <c r="C905" s="36"/>
      <c r="D905" s="36"/>
      <c r="E905" s="94" t="e">
        <f t="shared" si="78"/>
        <v>#N/A</v>
      </c>
      <c r="F905" s="49" t="e">
        <f t="shared" si="79"/>
        <v>#N/A</v>
      </c>
      <c r="G905" s="175" t="e">
        <f t="shared" si="80"/>
        <v>#N/A</v>
      </c>
      <c r="H905" s="181" t="e">
        <f t="shared" si="81"/>
        <v>#N/A</v>
      </c>
      <c r="I905" s="172" t="e">
        <f t="shared" si="82"/>
        <v>#N/A</v>
      </c>
      <c r="J905" s="152" t="e">
        <f t="shared" si="83"/>
        <v>#N/A</v>
      </c>
    </row>
    <row r="906" spans="2:10" ht="15.75" thickBot="1" x14ac:dyDescent="0.3">
      <c r="B906" s="35"/>
      <c r="C906" s="36"/>
      <c r="D906" s="36"/>
      <c r="E906" s="94" t="e">
        <f t="shared" si="78"/>
        <v>#N/A</v>
      </c>
      <c r="F906" s="49" t="e">
        <f t="shared" si="79"/>
        <v>#N/A</v>
      </c>
      <c r="G906" s="175" t="e">
        <f t="shared" si="80"/>
        <v>#N/A</v>
      </c>
      <c r="H906" s="181" t="e">
        <f t="shared" si="81"/>
        <v>#N/A</v>
      </c>
      <c r="I906" s="172" t="e">
        <f t="shared" si="82"/>
        <v>#N/A</v>
      </c>
      <c r="J906" s="152" t="e">
        <f t="shared" si="83"/>
        <v>#N/A</v>
      </c>
    </row>
    <row r="907" spans="2:10" ht="15.75" thickBot="1" x14ac:dyDescent="0.3">
      <c r="B907" s="35"/>
      <c r="C907" s="36"/>
      <c r="D907" s="36"/>
      <c r="E907" s="94" t="e">
        <f t="shared" si="78"/>
        <v>#N/A</v>
      </c>
      <c r="F907" s="49" t="e">
        <f t="shared" si="79"/>
        <v>#N/A</v>
      </c>
      <c r="G907" s="175" t="e">
        <f t="shared" si="80"/>
        <v>#N/A</v>
      </c>
      <c r="H907" s="181" t="e">
        <f t="shared" si="81"/>
        <v>#N/A</v>
      </c>
      <c r="I907" s="172" t="e">
        <f t="shared" si="82"/>
        <v>#N/A</v>
      </c>
      <c r="J907" s="152" t="e">
        <f t="shared" si="83"/>
        <v>#N/A</v>
      </c>
    </row>
    <row r="908" spans="2:10" ht="15.75" thickBot="1" x14ac:dyDescent="0.3">
      <c r="B908" s="35"/>
      <c r="C908" s="36"/>
      <c r="D908" s="36"/>
      <c r="E908" s="94" t="e">
        <f t="shared" si="78"/>
        <v>#N/A</v>
      </c>
      <c r="F908" s="49" t="e">
        <f t="shared" si="79"/>
        <v>#N/A</v>
      </c>
      <c r="G908" s="175" t="e">
        <f t="shared" si="80"/>
        <v>#N/A</v>
      </c>
      <c r="H908" s="181" t="e">
        <f t="shared" si="81"/>
        <v>#N/A</v>
      </c>
      <c r="I908" s="172" t="e">
        <f t="shared" si="82"/>
        <v>#N/A</v>
      </c>
      <c r="J908" s="152" t="e">
        <f t="shared" si="83"/>
        <v>#N/A</v>
      </c>
    </row>
    <row r="909" spans="2:10" ht="15.75" thickBot="1" x14ac:dyDescent="0.3">
      <c r="B909" s="35"/>
      <c r="C909" s="36"/>
      <c r="D909" s="36"/>
      <c r="E909" s="94" t="e">
        <f t="shared" si="78"/>
        <v>#N/A</v>
      </c>
      <c r="F909" s="49" t="e">
        <f t="shared" si="79"/>
        <v>#N/A</v>
      </c>
      <c r="G909" s="175" t="e">
        <f t="shared" si="80"/>
        <v>#N/A</v>
      </c>
      <c r="H909" s="181" t="e">
        <f t="shared" si="81"/>
        <v>#N/A</v>
      </c>
      <c r="I909" s="172" t="e">
        <f t="shared" si="82"/>
        <v>#N/A</v>
      </c>
      <c r="J909" s="152" t="e">
        <f t="shared" si="83"/>
        <v>#N/A</v>
      </c>
    </row>
    <row r="910" spans="2:10" ht="15.75" thickBot="1" x14ac:dyDescent="0.3">
      <c r="B910" s="35"/>
      <c r="C910" s="36"/>
      <c r="D910" s="36"/>
      <c r="E910" s="94" t="e">
        <f t="shared" si="78"/>
        <v>#N/A</v>
      </c>
      <c r="F910" s="49" t="e">
        <f t="shared" si="79"/>
        <v>#N/A</v>
      </c>
      <c r="G910" s="175" t="e">
        <f t="shared" si="80"/>
        <v>#N/A</v>
      </c>
      <c r="H910" s="181" t="e">
        <f t="shared" si="81"/>
        <v>#N/A</v>
      </c>
      <c r="I910" s="172" t="e">
        <f t="shared" si="82"/>
        <v>#N/A</v>
      </c>
      <c r="J910" s="152" t="e">
        <f t="shared" si="83"/>
        <v>#N/A</v>
      </c>
    </row>
    <row r="911" spans="2:10" ht="15.75" thickBot="1" x14ac:dyDescent="0.3">
      <c r="B911" s="35"/>
      <c r="C911" s="36"/>
      <c r="D911" s="36"/>
      <c r="E911" s="94" t="e">
        <f t="shared" si="78"/>
        <v>#N/A</v>
      </c>
      <c r="F911" s="49" t="e">
        <f t="shared" si="79"/>
        <v>#N/A</v>
      </c>
      <c r="G911" s="175" t="e">
        <f t="shared" si="80"/>
        <v>#N/A</v>
      </c>
      <c r="H911" s="181" t="e">
        <f t="shared" si="81"/>
        <v>#N/A</v>
      </c>
      <c r="I911" s="172" t="e">
        <f t="shared" si="82"/>
        <v>#N/A</v>
      </c>
      <c r="J911" s="152" t="e">
        <f t="shared" si="83"/>
        <v>#N/A</v>
      </c>
    </row>
    <row r="912" spans="2:10" ht="15.75" thickBot="1" x14ac:dyDescent="0.3">
      <c r="B912" s="35"/>
      <c r="C912" s="36"/>
      <c r="D912" s="36"/>
      <c r="E912" s="94" t="e">
        <f t="shared" si="78"/>
        <v>#N/A</v>
      </c>
      <c r="F912" s="49" t="e">
        <f t="shared" si="79"/>
        <v>#N/A</v>
      </c>
      <c r="G912" s="175" t="e">
        <f t="shared" si="80"/>
        <v>#N/A</v>
      </c>
      <c r="H912" s="181" t="e">
        <f t="shared" si="81"/>
        <v>#N/A</v>
      </c>
      <c r="I912" s="172" t="e">
        <f t="shared" si="82"/>
        <v>#N/A</v>
      </c>
      <c r="J912" s="152" t="e">
        <f t="shared" si="83"/>
        <v>#N/A</v>
      </c>
    </row>
    <row r="913" spans="2:10" ht="15.75" thickBot="1" x14ac:dyDescent="0.3">
      <c r="B913" s="35"/>
      <c r="C913" s="36"/>
      <c r="D913" s="36"/>
      <c r="E913" s="94" t="e">
        <f t="shared" si="78"/>
        <v>#N/A</v>
      </c>
      <c r="F913" s="49" t="e">
        <f t="shared" si="79"/>
        <v>#N/A</v>
      </c>
      <c r="G913" s="175" t="e">
        <f t="shared" si="80"/>
        <v>#N/A</v>
      </c>
      <c r="H913" s="181" t="e">
        <f t="shared" si="81"/>
        <v>#N/A</v>
      </c>
      <c r="I913" s="172" t="e">
        <f t="shared" si="82"/>
        <v>#N/A</v>
      </c>
      <c r="J913" s="152" t="e">
        <f t="shared" si="83"/>
        <v>#N/A</v>
      </c>
    </row>
    <row r="914" spans="2:10" ht="15.75" thickBot="1" x14ac:dyDescent="0.3">
      <c r="B914" s="35"/>
      <c r="C914" s="36"/>
      <c r="D914" s="36"/>
      <c r="E914" s="94" t="e">
        <f t="shared" si="78"/>
        <v>#N/A</v>
      </c>
      <c r="F914" s="49" t="e">
        <f t="shared" si="79"/>
        <v>#N/A</v>
      </c>
      <c r="G914" s="175" t="e">
        <f t="shared" si="80"/>
        <v>#N/A</v>
      </c>
      <c r="H914" s="181" t="e">
        <f t="shared" si="81"/>
        <v>#N/A</v>
      </c>
      <c r="I914" s="172" t="e">
        <f t="shared" si="82"/>
        <v>#N/A</v>
      </c>
      <c r="J914" s="152" t="e">
        <f t="shared" si="83"/>
        <v>#N/A</v>
      </c>
    </row>
    <row r="915" spans="2:10" ht="15.75" thickBot="1" x14ac:dyDescent="0.3">
      <c r="B915" s="35"/>
      <c r="C915" s="36"/>
      <c r="D915" s="36"/>
      <c r="E915" s="94" t="e">
        <f t="shared" si="78"/>
        <v>#N/A</v>
      </c>
      <c r="F915" s="49" t="e">
        <f t="shared" si="79"/>
        <v>#N/A</v>
      </c>
      <c r="G915" s="175" t="e">
        <f t="shared" si="80"/>
        <v>#N/A</v>
      </c>
      <c r="H915" s="181" t="e">
        <f t="shared" si="81"/>
        <v>#N/A</v>
      </c>
      <c r="I915" s="172" t="e">
        <f t="shared" si="82"/>
        <v>#N/A</v>
      </c>
      <c r="J915" s="152" t="e">
        <f t="shared" si="83"/>
        <v>#N/A</v>
      </c>
    </row>
    <row r="916" spans="2:10" ht="15.75" thickBot="1" x14ac:dyDescent="0.3">
      <c r="B916" s="35"/>
      <c r="C916" s="36"/>
      <c r="D916" s="36"/>
      <c r="E916" s="94" t="e">
        <f t="shared" si="78"/>
        <v>#N/A</v>
      </c>
      <c r="F916" s="49" t="e">
        <f t="shared" si="79"/>
        <v>#N/A</v>
      </c>
      <c r="G916" s="175" t="e">
        <f t="shared" si="80"/>
        <v>#N/A</v>
      </c>
      <c r="H916" s="181" t="e">
        <f t="shared" si="81"/>
        <v>#N/A</v>
      </c>
      <c r="I916" s="172" t="e">
        <f t="shared" si="82"/>
        <v>#N/A</v>
      </c>
      <c r="J916" s="152" t="e">
        <f t="shared" si="83"/>
        <v>#N/A</v>
      </c>
    </row>
    <row r="917" spans="2:10" ht="15.75" thickBot="1" x14ac:dyDescent="0.3">
      <c r="B917" s="35"/>
      <c r="C917" s="36"/>
      <c r="D917" s="36"/>
      <c r="E917" s="94" t="e">
        <f t="shared" si="78"/>
        <v>#N/A</v>
      </c>
      <c r="F917" s="49" t="e">
        <f t="shared" si="79"/>
        <v>#N/A</v>
      </c>
      <c r="G917" s="175" t="e">
        <f t="shared" si="80"/>
        <v>#N/A</v>
      </c>
      <c r="H917" s="181" t="e">
        <f t="shared" si="81"/>
        <v>#N/A</v>
      </c>
      <c r="I917" s="172" t="e">
        <f t="shared" si="82"/>
        <v>#N/A</v>
      </c>
      <c r="J917" s="152" t="e">
        <f t="shared" si="83"/>
        <v>#N/A</v>
      </c>
    </row>
    <row r="918" spans="2:10" ht="15.75" thickBot="1" x14ac:dyDescent="0.3">
      <c r="B918" s="35"/>
      <c r="C918" s="36"/>
      <c r="D918" s="36"/>
      <c r="E918" s="94" t="e">
        <f t="shared" si="78"/>
        <v>#N/A</v>
      </c>
      <c r="F918" s="49" t="e">
        <f t="shared" si="79"/>
        <v>#N/A</v>
      </c>
      <c r="G918" s="175" t="e">
        <f t="shared" si="80"/>
        <v>#N/A</v>
      </c>
      <c r="H918" s="181" t="e">
        <f t="shared" si="81"/>
        <v>#N/A</v>
      </c>
      <c r="I918" s="172" t="e">
        <f t="shared" si="82"/>
        <v>#N/A</v>
      </c>
      <c r="J918" s="152" t="e">
        <f t="shared" si="83"/>
        <v>#N/A</v>
      </c>
    </row>
    <row r="919" spans="2:10" ht="15.75" thickBot="1" x14ac:dyDescent="0.3">
      <c r="B919" s="35"/>
      <c r="C919" s="36"/>
      <c r="D919" s="36"/>
      <c r="E919" s="94" t="e">
        <f t="shared" si="78"/>
        <v>#N/A</v>
      </c>
      <c r="F919" s="49" t="e">
        <f t="shared" si="79"/>
        <v>#N/A</v>
      </c>
      <c r="G919" s="175" t="e">
        <f t="shared" si="80"/>
        <v>#N/A</v>
      </c>
      <c r="H919" s="181" t="e">
        <f t="shared" si="81"/>
        <v>#N/A</v>
      </c>
      <c r="I919" s="172" t="e">
        <f t="shared" si="82"/>
        <v>#N/A</v>
      </c>
      <c r="J919" s="152" t="e">
        <f t="shared" si="83"/>
        <v>#N/A</v>
      </c>
    </row>
    <row r="920" spans="2:10" ht="15.75" thickBot="1" x14ac:dyDescent="0.3">
      <c r="B920" s="35"/>
      <c r="C920" s="36"/>
      <c r="D920" s="36"/>
      <c r="E920" s="94" t="e">
        <f t="shared" si="78"/>
        <v>#N/A</v>
      </c>
      <c r="F920" s="49" t="e">
        <f t="shared" si="79"/>
        <v>#N/A</v>
      </c>
      <c r="G920" s="175" t="e">
        <f t="shared" si="80"/>
        <v>#N/A</v>
      </c>
      <c r="H920" s="181" t="e">
        <f t="shared" si="81"/>
        <v>#N/A</v>
      </c>
      <c r="I920" s="172" t="e">
        <f t="shared" si="82"/>
        <v>#N/A</v>
      </c>
      <c r="J920" s="152" t="e">
        <f t="shared" si="83"/>
        <v>#N/A</v>
      </c>
    </row>
    <row r="921" spans="2:10" ht="15.75" thickBot="1" x14ac:dyDescent="0.3">
      <c r="B921" s="35"/>
      <c r="C921" s="36"/>
      <c r="D921" s="36"/>
      <c r="E921" s="94" t="e">
        <f t="shared" si="78"/>
        <v>#N/A</v>
      </c>
      <c r="F921" s="49" t="e">
        <f t="shared" si="79"/>
        <v>#N/A</v>
      </c>
      <c r="G921" s="175" t="e">
        <f t="shared" si="80"/>
        <v>#N/A</v>
      </c>
      <c r="H921" s="181" t="e">
        <f t="shared" si="81"/>
        <v>#N/A</v>
      </c>
      <c r="I921" s="172" t="e">
        <f t="shared" si="82"/>
        <v>#N/A</v>
      </c>
      <c r="J921" s="152" t="e">
        <f t="shared" si="83"/>
        <v>#N/A</v>
      </c>
    </row>
    <row r="922" spans="2:10" ht="15.75" thickBot="1" x14ac:dyDescent="0.3">
      <c r="B922" s="35"/>
      <c r="C922" s="36"/>
      <c r="D922" s="36"/>
      <c r="E922" s="94" t="e">
        <f t="shared" si="78"/>
        <v>#N/A</v>
      </c>
      <c r="F922" s="49" t="e">
        <f t="shared" si="79"/>
        <v>#N/A</v>
      </c>
      <c r="G922" s="175" t="e">
        <f t="shared" si="80"/>
        <v>#N/A</v>
      </c>
      <c r="H922" s="181" t="e">
        <f t="shared" si="81"/>
        <v>#N/A</v>
      </c>
      <c r="I922" s="172" t="e">
        <f t="shared" si="82"/>
        <v>#N/A</v>
      </c>
      <c r="J922" s="152" t="e">
        <f t="shared" si="83"/>
        <v>#N/A</v>
      </c>
    </row>
    <row r="923" spans="2:10" ht="15.75" thickBot="1" x14ac:dyDescent="0.3">
      <c r="B923" s="35"/>
      <c r="C923" s="36"/>
      <c r="D923" s="36"/>
      <c r="E923" s="94" t="e">
        <f t="shared" ref="E923:E986" si="84">VLOOKUP(D923,$D$17:$J$22,2,FALSE)</f>
        <v>#N/A</v>
      </c>
      <c r="F923" s="49" t="e">
        <f t="shared" ref="F923:F986" si="85">VLOOKUP(D923,$D$17:$J$22,3,FALSE)</f>
        <v>#N/A</v>
      </c>
      <c r="G923" s="175" t="e">
        <f t="shared" ref="G923:G986" si="86">VLOOKUP(D923,$D$17:$J$22,4,FALSE)</f>
        <v>#N/A</v>
      </c>
      <c r="H923" s="181" t="e">
        <f t="shared" ref="H923:H986" si="87">VLOOKUP(D923,$D$17:$J$22,5,FALSE)</f>
        <v>#N/A</v>
      </c>
      <c r="I923" s="172" t="e">
        <f t="shared" ref="I923:I986" si="88">VLOOKUP(D923,$D$17:$J$22,6,FALSE)</f>
        <v>#N/A</v>
      </c>
      <c r="J923" s="152" t="e">
        <f t="shared" ref="J923:J986" si="89">VLOOKUP(D923,$D$17:$J$22,7,FALSE)</f>
        <v>#N/A</v>
      </c>
    </row>
    <row r="924" spans="2:10" ht="15.75" thickBot="1" x14ac:dyDescent="0.3">
      <c r="B924" s="35"/>
      <c r="C924" s="36"/>
      <c r="D924" s="36"/>
      <c r="E924" s="94" t="e">
        <f t="shared" si="84"/>
        <v>#N/A</v>
      </c>
      <c r="F924" s="49" t="e">
        <f t="shared" si="85"/>
        <v>#N/A</v>
      </c>
      <c r="G924" s="175" t="e">
        <f t="shared" si="86"/>
        <v>#N/A</v>
      </c>
      <c r="H924" s="181" t="e">
        <f t="shared" si="87"/>
        <v>#N/A</v>
      </c>
      <c r="I924" s="172" t="e">
        <f t="shared" si="88"/>
        <v>#N/A</v>
      </c>
      <c r="J924" s="152" t="e">
        <f t="shared" si="89"/>
        <v>#N/A</v>
      </c>
    </row>
    <row r="925" spans="2:10" ht="15.75" thickBot="1" x14ac:dyDescent="0.3">
      <c r="B925" s="35"/>
      <c r="C925" s="36"/>
      <c r="D925" s="36"/>
      <c r="E925" s="94" t="e">
        <f t="shared" si="84"/>
        <v>#N/A</v>
      </c>
      <c r="F925" s="49" t="e">
        <f t="shared" si="85"/>
        <v>#N/A</v>
      </c>
      <c r="G925" s="175" t="e">
        <f t="shared" si="86"/>
        <v>#N/A</v>
      </c>
      <c r="H925" s="181" t="e">
        <f t="shared" si="87"/>
        <v>#N/A</v>
      </c>
      <c r="I925" s="172" t="e">
        <f t="shared" si="88"/>
        <v>#N/A</v>
      </c>
      <c r="J925" s="152" t="e">
        <f t="shared" si="89"/>
        <v>#N/A</v>
      </c>
    </row>
    <row r="926" spans="2:10" ht="15.75" thickBot="1" x14ac:dyDescent="0.3">
      <c r="B926" s="35"/>
      <c r="C926" s="36"/>
      <c r="D926" s="36"/>
      <c r="E926" s="94" t="e">
        <f t="shared" si="84"/>
        <v>#N/A</v>
      </c>
      <c r="F926" s="49" t="e">
        <f t="shared" si="85"/>
        <v>#N/A</v>
      </c>
      <c r="G926" s="175" t="e">
        <f t="shared" si="86"/>
        <v>#N/A</v>
      </c>
      <c r="H926" s="181" t="e">
        <f t="shared" si="87"/>
        <v>#N/A</v>
      </c>
      <c r="I926" s="172" t="e">
        <f t="shared" si="88"/>
        <v>#N/A</v>
      </c>
      <c r="J926" s="152" t="e">
        <f t="shared" si="89"/>
        <v>#N/A</v>
      </c>
    </row>
    <row r="927" spans="2:10" ht="15.75" thickBot="1" x14ac:dyDescent="0.3">
      <c r="B927" s="35"/>
      <c r="C927" s="36"/>
      <c r="D927" s="36"/>
      <c r="E927" s="94" t="e">
        <f t="shared" si="84"/>
        <v>#N/A</v>
      </c>
      <c r="F927" s="49" t="e">
        <f t="shared" si="85"/>
        <v>#N/A</v>
      </c>
      <c r="G927" s="175" t="e">
        <f t="shared" si="86"/>
        <v>#N/A</v>
      </c>
      <c r="H927" s="181" t="e">
        <f t="shared" si="87"/>
        <v>#N/A</v>
      </c>
      <c r="I927" s="172" t="e">
        <f t="shared" si="88"/>
        <v>#N/A</v>
      </c>
      <c r="J927" s="152" t="e">
        <f t="shared" si="89"/>
        <v>#N/A</v>
      </c>
    </row>
    <row r="928" spans="2:10" ht="15.75" thickBot="1" x14ac:dyDescent="0.3">
      <c r="B928" s="35"/>
      <c r="C928" s="36"/>
      <c r="D928" s="36"/>
      <c r="E928" s="94" t="e">
        <f t="shared" si="84"/>
        <v>#N/A</v>
      </c>
      <c r="F928" s="49" t="e">
        <f t="shared" si="85"/>
        <v>#N/A</v>
      </c>
      <c r="G928" s="175" t="e">
        <f t="shared" si="86"/>
        <v>#N/A</v>
      </c>
      <c r="H928" s="181" t="e">
        <f t="shared" si="87"/>
        <v>#N/A</v>
      </c>
      <c r="I928" s="172" t="e">
        <f t="shared" si="88"/>
        <v>#N/A</v>
      </c>
      <c r="J928" s="152" t="e">
        <f t="shared" si="89"/>
        <v>#N/A</v>
      </c>
    </row>
    <row r="929" spans="2:10" ht="15.75" thickBot="1" x14ac:dyDescent="0.3">
      <c r="B929" s="35"/>
      <c r="C929" s="36"/>
      <c r="D929" s="36"/>
      <c r="E929" s="94" t="e">
        <f t="shared" si="84"/>
        <v>#N/A</v>
      </c>
      <c r="F929" s="49" t="e">
        <f t="shared" si="85"/>
        <v>#N/A</v>
      </c>
      <c r="G929" s="175" t="e">
        <f t="shared" si="86"/>
        <v>#N/A</v>
      </c>
      <c r="H929" s="181" t="e">
        <f t="shared" si="87"/>
        <v>#N/A</v>
      </c>
      <c r="I929" s="172" t="e">
        <f t="shared" si="88"/>
        <v>#N/A</v>
      </c>
      <c r="J929" s="152" t="e">
        <f t="shared" si="89"/>
        <v>#N/A</v>
      </c>
    </row>
    <row r="930" spans="2:10" ht="15.75" thickBot="1" x14ac:dyDescent="0.3">
      <c r="B930" s="35"/>
      <c r="C930" s="36"/>
      <c r="D930" s="36"/>
      <c r="E930" s="94" t="e">
        <f t="shared" si="84"/>
        <v>#N/A</v>
      </c>
      <c r="F930" s="49" t="e">
        <f t="shared" si="85"/>
        <v>#N/A</v>
      </c>
      <c r="G930" s="175" t="e">
        <f t="shared" si="86"/>
        <v>#N/A</v>
      </c>
      <c r="H930" s="181" t="e">
        <f t="shared" si="87"/>
        <v>#N/A</v>
      </c>
      <c r="I930" s="172" t="e">
        <f t="shared" si="88"/>
        <v>#N/A</v>
      </c>
      <c r="J930" s="152" t="e">
        <f t="shared" si="89"/>
        <v>#N/A</v>
      </c>
    </row>
    <row r="931" spans="2:10" ht="15.75" thickBot="1" x14ac:dyDescent="0.3">
      <c r="B931" s="35"/>
      <c r="C931" s="36"/>
      <c r="D931" s="36"/>
      <c r="E931" s="94" t="e">
        <f t="shared" si="84"/>
        <v>#N/A</v>
      </c>
      <c r="F931" s="49" t="e">
        <f t="shared" si="85"/>
        <v>#N/A</v>
      </c>
      <c r="G931" s="175" t="e">
        <f t="shared" si="86"/>
        <v>#N/A</v>
      </c>
      <c r="H931" s="181" t="e">
        <f t="shared" si="87"/>
        <v>#N/A</v>
      </c>
      <c r="I931" s="172" t="e">
        <f t="shared" si="88"/>
        <v>#N/A</v>
      </c>
      <c r="J931" s="152" t="e">
        <f t="shared" si="89"/>
        <v>#N/A</v>
      </c>
    </row>
    <row r="932" spans="2:10" ht="15.75" thickBot="1" x14ac:dyDescent="0.3">
      <c r="B932" s="35"/>
      <c r="C932" s="36"/>
      <c r="D932" s="36"/>
      <c r="E932" s="94" t="e">
        <f t="shared" si="84"/>
        <v>#N/A</v>
      </c>
      <c r="F932" s="49" t="e">
        <f t="shared" si="85"/>
        <v>#N/A</v>
      </c>
      <c r="G932" s="175" t="e">
        <f t="shared" si="86"/>
        <v>#N/A</v>
      </c>
      <c r="H932" s="181" t="e">
        <f t="shared" si="87"/>
        <v>#N/A</v>
      </c>
      <c r="I932" s="172" t="e">
        <f t="shared" si="88"/>
        <v>#N/A</v>
      </c>
      <c r="J932" s="152" t="e">
        <f t="shared" si="89"/>
        <v>#N/A</v>
      </c>
    </row>
    <row r="933" spans="2:10" ht="15.75" thickBot="1" x14ac:dyDescent="0.3">
      <c r="B933" s="35"/>
      <c r="C933" s="36"/>
      <c r="D933" s="36"/>
      <c r="E933" s="94" t="e">
        <f t="shared" si="84"/>
        <v>#N/A</v>
      </c>
      <c r="F933" s="49" t="e">
        <f t="shared" si="85"/>
        <v>#N/A</v>
      </c>
      <c r="G933" s="175" t="e">
        <f t="shared" si="86"/>
        <v>#N/A</v>
      </c>
      <c r="H933" s="181" t="e">
        <f t="shared" si="87"/>
        <v>#N/A</v>
      </c>
      <c r="I933" s="172" t="e">
        <f t="shared" si="88"/>
        <v>#N/A</v>
      </c>
      <c r="J933" s="152" t="e">
        <f t="shared" si="89"/>
        <v>#N/A</v>
      </c>
    </row>
    <row r="934" spans="2:10" ht="15.75" thickBot="1" x14ac:dyDescent="0.3">
      <c r="B934" s="35"/>
      <c r="C934" s="36"/>
      <c r="D934" s="36"/>
      <c r="E934" s="94" t="e">
        <f t="shared" si="84"/>
        <v>#N/A</v>
      </c>
      <c r="F934" s="49" t="e">
        <f t="shared" si="85"/>
        <v>#N/A</v>
      </c>
      <c r="G934" s="175" t="e">
        <f t="shared" si="86"/>
        <v>#N/A</v>
      </c>
      <c r="H934" s="181" t="e">
        <f t="shared" si="87"/>
        <v>#N/A</v>
      </c>
      <c r="I934" s="172" t="e">
        <f t="shared" si="88"/>
        <v>#N/A</v>
      </c>
      <c r="J934" s="152" t="e">
        <f t="shared" si="89"/>
        <v>#N/A</v>
      </c>
    </row>
    <row r="935" spans="2:10" ht="15.75" thickBot="1" x14ac:dyDescent="0.3">
      <c r="B935" s="35"/>
      <c r="C935" s="36"/>
      <c r="D935" s="36"/>
      <c r="E935" s="94" t="e">
        <f t="shared" si="84"/>
        <v>#N/A</v>
      </c>
      <c r="F935" s="49" t="e">
        <f t="shared" si="85"/>
        <v>#N/A</v>
      </c>
      <c r="G935" s="175" t="e">
        <f t="shared" si="86"/>
        <v>#N/A</v>
      </c>
      <c r="H935" s="181" t="e">
        <f t="shared" si="87"/>
        <v>#N/A</v>
      </c>
      <c r="I935" s="172" t="e">
        <f t="shared" si="88"/>
        <v>#N/A</v>
      </c>
      <c r="J935" s="152" t="e">
        <f t="shared" si="89"/>
        <v>#N/A</v>
      </c>
    </row>
    <row r="936" spans="2:10" ht="15.75" thickBot="1" x14ac:dyDescent="0.3">
      <c r="B936" s="35"/>
      <c r="C936" s="36"/>
      <c r="D936" s="36"/>
      <c r="E936" s="94" t="e">
        <f t="shared" si="84"/>
        <v>#N/A</v>
      </c>
      <c r="F936" s="49" t="e">
        <f t="shared" si="85"/>
        <v>#N/A</v>
      </c>
      <c r="G936" s="175" t="e">
        <f t="shared" si="86"/>
        <v>#N/A</v>
      </c>
      <c r="H936" s="181" t="e">
        <f t="shared" si="87"/>
        <v>#N/A</v>
      </c>
      <c r="I936" s="172" t="e">
        <f t="shared" si="88"/>
        <v>#N/A</v>
      </c>
      <c r="J936" s="152" t="e">
        <f t="shared" si="89"/>
        <v>#N/A</v>
      </c>
    </row>
    <row r="937" spans="2:10" ht="15.75" thickBot="1" x14ac:dyDescent="0.3">
      <c r="B937" s="35"/>
      <c r="C937" s="36"/>
      <c r="D937" s="36"/>
      <c r="E937" s="94" t="e">
        <f t="shared" si="84"/>
        <v>#N/A</v>
      </c>
      <c r="F937" s="49" t="e">
        <f t="shared" si="85"/>
        <v>#N/A</v>
      </c>
      <c r="G937" s="175" t="e">
        <f t="shared" si="86"/>
        <v>#N/A</v>
      </c>
      <c r="H937" s="181" t="e">
        <f t="shared" si="87"/>
        <v>#N/A</v>
      </c>
      <c r="I937" s="172" t="e">
        <f t="shared" si="88"/>
        <v>#N/A</v>
      </c>
      <c r="J937" s="152" t="e">
        <f t="shared" si="89"/>
        <v>#N/A</v>
      </c>
    </row>
    <row r="938" spans="2:10" ht="15.75" thickBot="1" x14ac:dyDescent="0.3">
      <c r="B938" s="35"/>
      <c r="C938" s="36"/>
      <c r="D938" s="36"/>
      <c r="E938" s="94" t="e">
        <f t="shared" si="84"/>
        <v>#N/A</v>
      </c>
      <c r="F938" s="49" t="e">
        <f t="shared" si="85"/>
        <v>#N/A</v>
      </c>
      <c r="G938" s="175" t="e">
        <f t="shared" si="86"/>
        <v>#N/A</v>
      </c>
      <c r="H938" s="181" t="e">
        <f t="shared" si="87"/>
        <v>#N/A</v>
      </c>
      <c r="I938" s="172" t="e">
        <f t="shared" si="88"/>
        <v>#N/A</v>
      </c>
      <c r="J938" s="152" t="e">
        <f t="shared" si="89"/>
        <v>#N/A</v>
      </c>
    </row>
    <row r="939" spans="2:10" ht="15.75" thickBot="1" x14ac:dyDescent="0.3">
      <c r="B939" s="35"/>
      <c r="C939" s="36"/>
      <c r="D939" s="36"/>
      <c r="E939" s="94" t="e">
        <f t="shared" si="84"/>
        <v>#N/A</v>
      </c>
      <c r="F939" s="49" t="e">
        <f t="shared" si="85"/>
        <v>#N/A</v>
      </c>
      <c r="G939" s="175" t="e">
        <f t="shared" si="86"/>
        <v>#N/A</v>
      </c>
      <c r="H939" s="181" t="e">
        <f t="shared" si="87"/>
        <v>#N/A</v>
      </c>
      <c r="I939" s="172" t="e">
        <f t="shared" si="88"/>
        <v>#N/A</v>
      </c>
      <c r="J939" s="152" t="e">
        <f t="shared" si="89"/>
        <v>#N/A</v>
      </c>
    </row>
    <row r="940" spans="2:10" ht="15.75" thickBot="1" x14ac:dyDescent="0.3">
      <c r="B940" s="35"/>
      <c r="C940" s="36"/>
      <c r="D940" s="36"/>
      <c r="E940" s="94" t="e">
        <f t="shared" si="84"/>
        <v>#N/A</v>
      </c>
      <c r="F940" s="49" t="e">
        <f t="shared" si="85"/>
        <v>#N/A</v>
      </c>
      <c r="G940" s="175" t="e">
        <f t="shared" si="86"/>
        <v>#N/A</v>
      </c>
      <c r="H940" s="181" t="e">
        <f t="shared" si="87"/>
        <v>#N/A</v>
      </c>
      <c r="I940" s="172" t="e">
        <f t="shared" si="88"/>
        <v>#N/A</v>
      </c>
      <c r="J940" s="152" t="e">
        <f t="shared" si="89"/>
        <v>#N/A</v>
      </c>
    </row>
    <row r="941" spans="2:10" ht="15.75" thickBot="1" x14ac:dyDescent="0.3">
      <c r="B941" s="35"/>
      <c r="C941" s="36"/>
      <c r="D941" s="36"/>
      <c r="E941" s="94" t="e">
        <f t="shared" si="84"/>
        <v>#N/A</v>
      </c>
      <c r="F941" s="49" t="e">
        <f t="shared" si="85"/>
        <v>#N/A</v>
      </c>
      <c r="G941" s="175" t="e">
        <f t="shared" si="86"/>
        <v>#N/A</v>
      </c>
      <c r="H941" s="181" t="e">
        <f t="shared" si="87"/>
        <v>#N/A</v>
      </c>
      <c r="I941" s="172" t="e">
        <f t="shared" si="88"/>
        <v>#N/A</v>
      </c>
      <c r="J941" s="152" t="e">
        <f t="shared" si="89"/>
        <v>#N/A</v>
      </c>
    </row>
    <row r="942" spans="2:10" ht="15.75" thickBot="1" x14ac:dyDescent="0.3">
      <c r="B942" s="35"/>
      <c r="C942" s="36"/>
      <c r="D942" s="36"/>
      <c r="E942" s="94" t="e">
        <f t="shared" si="84"/>
        <v>#N/A</v>
      </c>
      <c r="F942" s="49" t="e">
        <f t="shared" si="85"/>
        <v>#N/A</v>
      </c>
      <c r="G942" s="175" t="e">
        <f t="shared" si="86"/>
        <v>#N/A</v>
      </c>
      <c r="H942" s="181" t="e">
        <f t="shared" si="87"/>
        <v>#N/A</v>
      </c>
      <c r="I942" s="172" t="e">
        <f t="shared" si="88"/>
        <v>#N/A</v>
      </c>
      <c r="J942" s="152" t="e">
        <f t="shared" si="89"/>
        <v>#N/A</v>
      </c>
    </row>
    <row r="943" spans="2:10" ht="15.75" thickBot="1" x14ac:dyDescent="0.3">
      <c r="B943" s="35"/>
      <c r="C943" s="36"/>
      <c r="D943" s="36"/>
      <c r="E943" s="94" t="e">
        <f t="shared" si="84"/>
        <v>#N/A</v>
      </c>
      <c r="F943" s="49" t="e">
        <f t="shared" si="85"/>
        <v>#N/A</v>
      </c>
      <c r="G943" s="175" t="e">
        <f t="shared" si="86"/>
        <v>#N/A</v>
      </c>
      <c r="H943" s="181" t="e">
        <f t="shared" si="87"/>
        <v>#N/A</v>
      </c>
      <c r="I943" s="172" t="e">
        <f t="shared" si="88"/>
        <v>#N/A</v>
      </c>
      <c r="J943" s="152" t="e">
        <f t="shared" si="89"/>
        <v>#N/A</v>
      </c>
    </row>
    <row r="944" spans="2:10" ht="15.75" thickBot="1" x14ac:dyDescent="0.3">
      <c r="B944" s="35"/>
      <c r="C944" s="36"/>
      <c r="D944" s="36"/>
      <c r="E944" s="94" t="e">
        <f t="shared" si="84"/>
        <v>#N/A</v>
      </c>
      <c r="F944" s="49" t="e">
        <f t="shared" si="85"/>
        <v>#N/A</v>
      </c>
      <c r="G944" s="175" t="e">
        <f t="shared" si="86"/>
        <v>#N/A</v>
      </c>
      <c r="H944" s="181" t="e">
        <f t="shared" si="87"/>
        <v>#N/A</v>
      </c>
      <c r="I944" s="172" t="e">
        <f t="shared" si="88"/>
        <v>#N/A</v>
      </c>
      <c r="J944" s="152" t="e">
        <f t="shared" si="89"/>
        <v>#N/A</v>
      </c>
    </row>
    <row r="945" spans="2:10" ht="15.75" thickBot="1" x14ac:dyDescent="0.3">
      <c r="B945" s="35"/>
      <c r="C945" s="36"/>
      <c r="D945" s="36"/>
      <c r="E945" s="94" t="e">
        <f t="shared" si="84"/>
        <v>#N/A</v>
      </c>
      <c r="F945" s="49" t="e">
        <f t="shared" si="85"/>
        <v>#N/A</v>
      </c>
      <c r="G945" s="175" t="e">
        <f t="shared" si="86"/>
        <v>#N/A</v>
      </c>
      <c r="H945" s="181" t="e">
        <f t="shared" si="87"/>
        <v>#N/A</v>
      </c>
      <c r="I945" s="172" t="e">
        <f t="shared" si="88"/>
        <v>#N/A</v>
      </c>
      <c r="J945" s="152" t="e">
        <f t="shared" si="89"/>
        <v>#N/A</v>
      </c>
    </row>
    <row r="946" spans="2:10" ht="15.75" thickBot="1" x14ac:dyDescent="0.3">
      <c r="B946" s="35"/>
      <c r="C946" s="36"/>
      <c r="D946" s="36"/>
      <c r="E946" s="94" t="e">
        <f t="shared" si="84"/>
        <v>#N/A</v>
      </c>
      <c r="F946" s="49" t="e">
        <f t="shared" si="85"/>
        <v>#N/A</v>
      </c>
      <c r="G946" s="175" t="e">
        <f t="shared" si="86"/>
        <v>#N/A</v>
      </c>
      <c r="H946" s="181" t="e">
        <f t="shared" si="87"/>
        <v>#N/A</v>
      </c>
      <c r="I946" s="172" t="e">
        <f t="shared" si="88"/>
        <v>#N/A</v>
      </c>
      <c r="J946" s="152" t="e">
        <f t="shared" si="89"/>
        <v>#N/A</v>
      </c>
    </row>
    <row r="947" spans="2:10" ht="15.75" thickBot="1" x14ac:dyDescent="0.3">
      <c r="B947" s="35"/>
      <c r="C947" s="36"/>
      <c r="D947" s="36"/>
      <c r="E947" s="94" t="e">
        <f t="shared" si="84"/>
        <v>#N/A</v>
      </c>
      <c r="F947" s="49" t="e">
        <f t="shared" si="85"/>
        <v>#N/A</v>
      </c>
      <c r="G947" s="175" t="e">
        <f t="shared" si="86"/>
        <v>#N/A</v>
      </c>
      <c r="H947" s="181" t="e">
        <f t="shared" si="87"/>
        <v>#N/A</v>
      </c>
      <c r="I947" s="172" t="e">
        <f t="shared" si="88"/>
        <v>#N/A</v>
      </c>
      <c r="J947" s="152" t="e">
        <f t="shared" si="89"/>
        <v>#N/A</v>
      </c>
    </row>
    <row r="948" spans="2:10" ht="15.75" thickBot="1" x14ac:dyDescent="0.3">
      <c r="B948" s="35"/>
      <c r="C948" s="36"/>
      <c r="D948" s="36"/>
      <c r="E948" s="94" t="e">
        <f t="shared" si="84"/>
        <v>#N/A</v>
      </c>
      <c r="F948" s="49" t="e">
        <f t="shared" si="85"/>
        <v>#N/A</v>
      </c>
      <c r="G948" s="175" t="e">
        <f t="shared" si="86"/>
        <v>#N/A</v>
      </c>
      <c r="H948" s="181" t="e">
        <f t="shared" si="87"/>
        <v>#N/A</v>
      </c>
      <c r="I948" s="172" t="e">
        <f t="shared" si="88"/>
        <v>#N/A</v>
      </c>
      <c r="J948" s="152" t="e">
        <f t="shared" si="89"/>
        <v>#N/A</v>
      </c>
    </row>
    <row r="949" spans="2:10" ht="15.75" thickBot="1" x14ac:dyDescent="0.3">
      <c r="B949" s="35"/>
      <c r="C949" s="36"/>
      <c r="D949" s="36"/>
      <c r="E949" s="94" t="e">
        <f t="shared" si="84"/>
        <v>#N/A</v>
      </c>
      <c r="F949" s="49" t="e">
        <f t="shared" si="85"/>
        <v>#N/A</v>
      </c>
      <c r="G949" s="175" t="e">
        <f t="shared" si="86"/>
        <v>#N/A</v>
      </c>
      <c r="H949" s="181" t="e">
        <f t="shared" si="87"/>
        <v>#N/A</v>
      </c>
      <c r="I949" s="172" t="e">
        <f t="shared" si="88"/>
        <v>#N/A</v>
      </c>
      <c r="J949" s="152" t="e">
        <f t="shared" si="89"/>
        <v>#N/A</v>
      </c>
    </row>
    <row r="950" spans="2:10" ht="15.75" thickBot="1" x14ac:dyDescent="0.3">
      <c r="B950" s="35"/>
      <c r="C950" s="36"/>
      <c r="D950" s="36"/>
      <c r="E950" s="94" t="e">
        <f t="shared" si="84"/>
        <v>#N/A</v>
      </c>
      <c r="F950" s="49" t="e">
        <f t="shared" si="85"/>
        <v>#N/A</v>
      </c>
      <c r="G950" s="175" t="e">
        <f t="shared" si="86"/>
        <v>#N/A</v>
      </c>
      <c r="H950" s="181" t="e">
        <f t="shared" si="87"/>
        <v>#N/A</v>
      </c>
      <c r="I950" s="172" t="e">
        <f t="shared" si="88"/>
        <v>#N/A</v>
      </c>
      <c r="J950" s="152" t="e">
        <f t="shared" si="89"/>
        <v>#N/A</v>
      </c>
    </row>
    <row r="951" spans="2:10" ht="15.75" thickBot="1" x14ac:dyDescent="0.3">
      <c r="B951" s="35"/>
      <c r="C951" s="36"/>
      <c r="D951" s="36"/>
      <c r="E951" s="94" t="e">
        <f t="shared" si="84"/>
        <v>#N/A</v>
      </c>
      <c r="F951" s="49" t="e">
        <f t="shared" si="85"/>
        <v>#N/A</v>
      </c>
      <c r="G951" s="175" t="e">
        <f t="shared" si="86"/>
        <v>#N/A</v>
      </c>
      <c r="H951" s="181" t="e">
        <f t="shared" si="87"/>
        <v>#N/A</v>
      </c>
      <c r="I951" s="172" t="e">
        <f t="shared" si="88"/>
        <v>#N/A</v>
      </c>
      <c r="J951" s="152" t="e">
        <f t="shared" si="89"/>
        <v>#N/A</v>
      </c>
    </row>
    <row r="952" spans="2:10" ht="15.75" thickBot="1" x14ac:dyDescent="0.3">
      <c r="B952" s="35"/>
      <c r="C952" s="36"/>
      <c r="D952" s="36"/>
      <c r="E952" s="94" t="e">
        <f t="shared" si="84"/>
        <v>#N/A</v>
      </c>
      <c r="F952" s="49" t="e">
        <f t="shared" si="85"/>
        <v>#N/A</v>
      </c>
      <c r="G952" s="175" t="e">
        <f t="shared" si="86"/>
        <v>#N/A</v>
      </c>
      <c r="H952" s="181" t="e">
        <f t="shared" si="87"/>
        <v>#N/A</v>
      </c>
      <c r="I952" s="172" t="e">
        <f t="shared" si="88"/>
        <v>#N/A</v>
      </c>
      <c r="J952" s="152" t="e">
        <f t="shared" si="89"/>
        <v>#N/A</v>
      </c>
    </row>
    <row r="953" spans="2:10" ht="15.75" thickBot="1" x14ac:dyDescent="0.3">
      <c r="B953" s="35"/>
      <c r="C953" s="36"/>
      <c r="D953" s="36"/>
      <c r="E953" s="94" t="e">
        <f t="shared" si="84"/>
        <v>#N/A</v>
      </c>
      <c r="F953" s="49" t="e">
        <f t="shared" si="85"/>
        <v>#N/A</v>
      </c>
      <c r="G953" s="175" t="e">
        <f t="shared" si="86"/>
        <v>#N/A</v>
      </c>
      <c r="H953" s="181" t="e">
        <f t="shared" si="87"/>
        <v>#N/A</v>
      </c>
      <c r="I953" s="172" t="e">
        <f t="shared" si="88"/>
        <v>#N/A</v>
      </c>
      <c r="J953" s="152" t="e">
        <f t="shared" si="89"/>
        <v>#N/A</v>
      </c>
    </row>
    <row r="954" spans="2:10" ht="15.75" thickBot="1" x14ac:dyDescent="0.3">
      <c r="B954" s="35"/>
      <c r="C954" s="36"/>
      <c r="D954" s="36"/>
      <c r="E954" s="94" t="e">
        <f t="shared" si="84"/>
        <v>#N/A</v>
      </c>
      <c r="F954" s="49" t="e">
        <f t="shared" si="85"/>
        <v>#N/A</v>
      </c>
      <c r="G954" s="175" t="e">
        <f t="shared" si="86"/>
        <v>#N/A</v>
      </c>
      <c r="H954" s="181" t="e">
        <f t="shared" si="87"/>
        <v>#N/A</v>
      </c>
      <c r="I954" s="172" t="e">
        <f t="shared" si="88"/>
        <v>#N/A</v>
      </c>
      <c r="J954" s="152" t="e">
        <f t="shared" si="89"/>
        <v>#N/A</v>
      </c>
    </row>
    <row r="955" spans="2:10" ht="15.75" thickBot="1" x14ac:dyDescent="0.3">
      <c r="B955" s="35"/>
      <c r="C955" s="36"/>
      <c r="D955" s="36"/>
      <c r="E955" s="94" t="e">
        <f t="shared" si="84"/>
        <v>#N/A</v>
      </c>
      <c r="F955" s="49" t="e">
        <f t="shared" si="85"/>
        <v>#N/A</v>
      </c>
      <c r="G955" s="175" t="e">
        <f t="shared" si="86"/>
        <v>#N/A</v>
      </c>
      <c r="H955" s="181" t="e">
        <f t="shared" si="87"/>
        <v>#N/A</v>
      </c>
      <c r="I955" s="172" t="e">
        <f t="shared" si="88"/>
        <v>#N/A</v>
      </c>
      <c r="J955" s="152" t="e">
        <f t="shared" si="89"/>
        <v>#N/A</v>
      </c>
    </row>
    <row r="956" spans="2:10" ht="15.75" thickBot="1" x14ac:dyDescent="0.3">
      <c r="B956" s="35"/>
      <c r="C956" s="36"/>
      <c r="D956" s="36"/>
      <c r="E956" s="94" t="e">
        <f t="shared" si="84"/>
        <v>#N/A</v>
      </c>
      <c r="F956" s="49" t="e">
        <f t="shared" si="85"/>
        <v>#N/A</v>
      </c>
      <c r="G956" s="175" t="e">
        <f t="shared" si="86"/>
        <v>#N/A</v>
      </c>
      <c r="H956" s="181" t="e">
        <f t="shared" si="87"/>
        <v>#N/A</v>
      </c>
      <c r="I956" s="172" t="e">
        <f t="shared" si="88"/>
        <v>#N/A</v>
      </c>
      <c r="J956" s="152" t="e">
        <f t="shared" si="89"/>
        <v>#N/A</v>
      </c>
    </row>
    <row r="957" spans="2:10" ht="15.75" thickBot="1" x14ac:dyDescent="0.3">
      <c r="B957" s="35"/>
      <c r="C957" s="36"/>
      <c r="D957" s="36"/>
      <c r="E957" s="94" t="e">
        <f t="shared" si="84"/>
        <v>#N/A</v>
      </c>
      <c r="F957" s="49" t="e">
        <f t="shared" si="85"/>
        <v>#N/A</v>
      </c>
      <c r="G957" s="175" t="e">
        <f t="shared" si="86"/>
        <v>#N/A</v>
      </c>
      <c r="H957" s="181" t="e">
        <f t="shared" si="87"/>
        <v>#N/A</v>
      </c>
      <c r="I957" s="172" t="e">
        <f t="shared" si="88"/>
        <v>#N/A</v>
      </c>
      <c r="J957" s="152" t="e">
        <f t="shared" si="89"/>
        <v>#N/A</v>
      </c>
    </row>
    <row r="958" spans="2:10" ht="15.75" thickBot="1" x14ac:dyDescent="0.3">
      <c r="B958" s="35"/>
      <c r="C958" s="36"/>
      <c r="D958" s="36"/>
      <c r="E958" s="94" t="e">
        <f t="shared" si="84"/>
        <v>#N/A</v>
      </c>
      <c r="F958" s="49" t="e">
        <f t="shared" si="85"/>
        <v>#N/A</v>
      </c>
      <c r="G958" s="175" t="e">
        <f t="shared" si="86"/>
        <v>#N/A</v>
      </c>
      <c r="H958" s="181" t="e">
        <f t="shared" si="87"/>
        <v>#N/A</v>
      </c>
      <c r="I958" s="172" t="e">
        <f t="shared" si="88"/>
        <v>#N/A</v>
      </c>
      <c r="J958" s="152" t="e">
        <f t="shared" si="89"/>
        <v>#N/A</v>
      </c>
    </row>
    <row r="959" spans="2:10" ht="15.75" thickBot="1" x14ac:dyDescent="0.3">
      <c r="B959" s="35"/>
      <c r="C959" s="36"/>
      <c r="D959" s="36"/>
      <c r="E959" s="94" t="e">
        <f t="shared" si="84"/>
        <v>#N/A</v>
      </c>
      <c r="F959" s="49" t="e">
        <f t="shared" si="85"/>
        <v>#N/A</v>
      </c>
      <c r="G959" s="175" t="e">
        <f t="shared" si="86"/>
        <v>#N/A</v>
      </c>
      <c r="H959" s="181" t="e">
        <f t="shared" si="87"/>
        <v>#N/A</v>
      </c>
      <c r="I959" s="172" t="e">
        <f t="shared" si="88"/>
        <v>#N/A</v>
      </c>
      <c r="J959" s="152" t="e">
        <f t="shared" si="89"/>
        <v>#N/A</v>
      </c>
    </row>
    <row r="960" spans="2:10" ht="15.75" thickBot="1" x14ac:dyDescent="0.3">
      <c r="B960" s="35"/>
      <c r="C960" s="36"/>
      <c r="D960" s="36"/>
      <c r="E960" s="94" t="e">
        <f t="shared" si="84"/>
        <v>#N/A</v>
      </c>
      <c r="F960" s="49" t="e">
        <f t="shared" si="85"/>
        <v>#N/A</v>
      </c>
      <c r="G960" s="175" t="e">
        <f t="shared" si="86"/>
        <v>#N/A</v>
      </c>
      <c r="H960" s="181" t="e">
        <f t="shared" si="87"/>
        <v>#N/A</v>
      </c>
      <c r="I960" s="172" t="e">
        <f t="shared" si="88"/>
        <v>#N/A</v>
      </c>
      <c r="J960" s="152" t="e">
        <f t="shared" si="89"/>
        <v>#N/A</v>
      </c>
    </row>
    <row r="961" spans="2:10" ht="15.75" thickBot="1" x14ac:dyDescent="0.3">
      <c r="B961" s="35"/>
      <c r="C961" s="36"/>
      <c r="D961" s="36"/>
      <c r="E961" s="94" t="e">
        <f t="shared" si="84"/>
        <v>#N/A</v>
      </c>
      <c r="F961" s="49" t="e">
        <f t="shared" si="85"/>
        <v>#N/A</v>
      </c>
      <c r="G961" s="175" t="e">
        <f t="shared" si="86"/>
        <v>#N/A</v>
      </c>
      <c r="H961" s="181" t="e">
        <f t="shared" si="87"/>
        <v>#N/A</v>
      </c>
      <c r="I961" s="172" t="e">
        <f t="shared" si="88"/>
        <v>#N/A</v>
      </c>
      <c r="J961" s="152" t="e">
        <f t="shared" si="89"/>
        <v>#N/A</v>
      </c>
    </row>
    <row r="962" spans="2:10" ht="15.75" thickBot="1" x14ac:dyDescent="0.3">
      <c r="B962" s="35"/>
      <c r="C962" s="36"/>
      <c r="D962" s="36"/>
      <c r="E962" s="94" t="e">
        <f t="shared" si="84"/>
        <v>#N/A</v>
      </c>
      <c r="F962" s="49" t="e">
        <f t="shared" si="85"/>
        <v>#N/A</v>
      </c>
      <c r="G962" s="175" t="e">
        <f t="shared" si="86"/>
        <v>#N/A</v>
      </c>
      <c r="H962" s="181" t="e">
        <f t="shared" si="87"/>
        <v>#N/A</v>
      </c>
      <c r="I962" s="172" t="e">
        <f t="shared" si="88"/>
        <v>#N/A</v>
      </c>
      <c r="J962" s="152" t="e">
        <f t="shared" si="89"/>
        <v>#N/A</v>
      </c>
    </row>
    <row r="963" spans="2:10" ht="15.75" thickBot="1" x14ac:dyDescent="0.3">
      <c r="B963" s="35"/>
      <c r="C963" s="36"/>
      <c r="D963" s="36"/>
      <c r="E963" s="94" t="e">
        <f t="shared" si="84"/>
        <v>#N/A</v>
      </c>
      <c r="F963" s="49" t="e">
        <f t="shared" si="85"/>
        <v>#N/A</v>
      </c>
      <c r="G963" s="175" t="e">
        <f t="shared" si="86"/>
        <v>#N/A</v>
      </c>
      <c r="H963" s="181" t="e">
        <f t="shared" si="87"/>
        <v>#N/A</v>
      </c>
      <c r="I963" s="172" t="e">
        <f t="shared" si="88"/>
        <v>#N/A</v>
      </c>
      <c r="J963" s="152" t="e">
        <f t="shared" si="89"/>
        <v>#N/A</v>
      </c>
    </row>
    <row r="964" spans="2:10" ht="15.75" thickBot="1" x14ac:dyDescent="0.3">
      <c r="B964" s="35"/>
      <c r="C964" s="36"/>
      <c r="D964" s="36"/>
      <c r="E964" s="94" t="e">
        <f t="shared" si="84"/>
        <v>#N/A</v>
      </c>
      <c r="F964" s="49" t="e">
        <f t="shared" si="85"/>
        <v>#N/A</v>
      </c>
      <c r="G964" s="175" t="e">
        <f t="shared" si="86"/>
        <v>#N/A</v>
      </c>
      <c r="H964" s="181" t="e">
        <f t="shared" si="87"/>
        <v>#N/A</v>
      </c>
      <c r="I964" s="172" t="e">
        <f t="shared" si="88"/>
        <v>#N/A</v>
      </c>
      <c r="J964" s="152" t="e">
        <f t="shared" si="89"/>
        <v>#N/A</v>
      </c>
    </row>
    <row r="965" spans="2:10" ht="15.75" thickBot="1" x14ac:dyDescent="0.3">
      <c r="B965" s="35"/>
      <c r="C965" s="36"/>
      <c r="D965" s="36"/>
      <c r="E965" s="94" t="e">
        <f t="shared" si="84"/>
        <v>#N/A</v>
      </c>
      <c r="F965" s="49" t="e">
        <f t="shared" si="85"/>
        <v>#N/A</v>
      </c>
      <c r="G965" s="175" t="e">
        <f t="shared" si="86"/>
        <v>#N/A</v>
      </c>
      <c r="H965" s="181" t="e">
        <f t="shared" si="87"/>
        <v>#N/A</v>
      </c>
      <c r="I965" s="172" t="e">
        <f t="shared" si="88"/>
        <v>#N/A</v>
      </c>
      <c r="J965" s="152" t="e">
        <f t="shared" si="89"/>
        <v>#N/A</v>
      </c>
    </row>
    <row r="966" spans="2:10" ht="15.75" thickBot="1" x14ac:dyDescent="0.3">
      <c r="B966" s="35"/>
      <c r="C966" s="36"/>
      <c r="D966" s="36"/>
      <c r="E966" s="94" t="e">
        <f t="shared" si="84"/>
        <v>#N/A</v>
      </c>
      <c r="F966" s="49" t="e">
        <f t="shared" si="85"/>
        <v>#N/A</v>
      </c>
      <c r="G966" s="175" t="e">
        <f t="shared" si="86"/>
        <v>#N/A</v>
      </c>
      <c r="H966" s="181" t="e">
        <f t="shared" si="87"/>
        <v>#N/A</v>
      </c>
      <c r="I966" s="172" t="e">
        <f t="shared" si="88"/>
        <v>#N/A</v>
      </c>
      <c r="J966" s="152" t="e">
        <f t="shared" si="89"/>
        <v>#N/A</v>
      </c>
    </row>
    <row r="967" spans="2:10" ht="15.75" thickBot="1" x14ac:dyDescent="0.3">
      <c r="B967" s="35"/>
      <c r="C967" s="36"/>
      <c r="D967" s="36"/>
      <c r="E967" s="94" t="e">
        <f t="shared" si="84"/>
        <v>#N/A</v>
      </c>
      <c r="F967" s="49" t="e">
        <f t="shared" si="85"/>
        <v>#N/A</v>
      </c>
      <c r="G967" s="175" t="e">
        <f t="shared" si="86"/>
        <v>#N/A</v>
      </c>
      <c r="H967" s="181" t="e">
        <f t="shared" si="87"/>
        <v>#N/A</v>
      </c>
      <c r="I967" s="172" t="e">
        <f t="shared" si="88"/>
        <v>#N/A</v>
      </c>
      <c r="J967" s="152" t="e">
        <f t="shared" si="89"/>
        <v>#N/A</v>
      </c>
    </row>
    <row r="968" spans="2:10" ht="15.75" thickBot="1" x14ac:dyDescent="0.3">
      <c r="B968" s="35"/>
      <c r="C968" s="36"/>
      <c r="D968" s="36"/>
      <c r="E968" s="94" t="e">
        <f t="shared" si="84"/>
        <v>#N/A</v>
      </c>
      <c r="F968" s="49" t="e">
        <f t="shared" si="85"/>
        <v>#N/A</v>
      </c>
      <c r="G968" s="175" t="e">
        <f t="shared" si="86"/>
        <v>#N/A</v>
      </c>
      <c r="H968" s="181" t="e">
        <f t="shared" si="87"/>
        <v>#N/A</v>
      </c>
      <c r="I968" s="172" t="e">
        <f t="shared" si="88"/>
        <v>#N/A</v>
      </c>
      <c r="J968" s="152" t="e">
        <f t="shared" si="89"/>
        <v>#N/A</v>
      </c>
    </row>
    <row r="969" spans="2:10" ht="15.75" thickBot="1" x14ac:dyDescent="0.3">
      <c r="B969" s="35"/>
      <c r="C969" s="36"/>
      <c r="D969" s="36"/>
      <c r="E969" s="94" t="e">
        <f t="shared" si="84"/>
        <v>#N/A</v>
      </c>
      <c r="F969" s="49" t="e">
        <f t="shared" si="85"/>
        <v>#N/A</v>
      </c>
      <c r="G969" s="175" t="e">
        <f t="shared" si="86"/>
        <v>#N/A</v>
      </c>
      <c r="H969" s="181" t="e">
        <f t="shared" si="87"/>
        <v>#N/A</v>
      </c>
      <c r="I969" s="172" t="e">
        <f t="shared" si="88"/>
        <v>#N/A</v>
      </c>
      <c r="J969" s="152" t="e">
        <f t="shared" si="89"/>
        <v>#N/A</v>
      </c>
    </row>
    <row r="970" spans="2:10" ht="15.75" thickBot="1" x14ac:dyDescent="0.3">
      <c r="B970" s="35"/>
      <c r="C970" s="36"/>
      <c r="D970" s="36"/>
      <c r="E970" s="94" t="e">
        <f t="shared" si="84"/>
        <v>#N/A</v>
      </c>
      <c r="F970" s="49" t="e">
        <f t="shared" si="85"/>
        <v>#N/A</v>
      </c>
      <c r="G970" s="175" t="e">
        <f t="shared" si="86"/>
        <v>#N/A</v>
      </c>
      <c r="H970" s="181" t="e">
        <f t="shared" si="87"/>
        <v>#N/A</v>
      </c>
      <c r="I970" s="172" t="e">
        <f t="shared" si="88"/>
        <v>#N/A</v>
      </c>
      <c r="J970" s="152" t="e">
        <f t="shared" si="89"/>
        <v>#N/A</v>
      </c>
    </row>
    <row r="971" spans="2:10" ht="15.75" thickBot="1" x14ac:dyDescent="0.3">
      <c r="B971" s="35"/>
      <c r="C971" s="36"/>
      <c r="D971" s="36"/>
      <c r="E971" s="94" t="e">
        <f t="shared" si="84"/>
        <v>#N/A</v>
      </c>
      <c r="F971" s="49" t="e">
        <f t="shared" si="85"/>
        <v>#N/A</v>
      </c>
      <c r="G971" s="175" t="e">
        <f t="shared" si="86"/>
        <v>#N/A</v>
      </c>
      <c r="H971" s="181" t="e">
        <f t="shared" si="87"/>
        <v>#N/A</v>
      </c>
      <c r="I971" s="172" t="e">
        <f t="shared" si="88"/>
        <v>#N/A</v>
      </c>
      <c r="J971" s="152" t="e">
        <f t="shared" si="89"/>
        <v>#N/A</v>
      </c>
    </row>
    <row r="972" spans="2:10" ht="15.75" thickBot="1" x14ac:dyDescent="0.3">
      <c r="B972" s="35"/>
      <c r="C972" s="36"/>
      <c r="D972" s="36"/>
      <c r="E972" s="94" t="e">
        <f t="shared" si="84"/>
        <v>#N/A</v>
      </c>
      <c r="F972" s="49" t="e">
        <f t="shared" si="85"/>
        <v>#N/A</v>
      </c>
      <c r="G972" s="175" t="e">
        <f t="shared" si="86"/>
        <v>#N/A</v>
      </c>
      <c r="H972" s="181" t="e">
        <f t="shared" si="87"/>
        <v>#N/A</v>
      </c>
      <c r="I972" s="172" t="e">
        <f t="shared" si="88"/>
        <v>#N/A</v>
      </c>
      <c r="J972" s="152" t="e">
        <f t="shared" si="89"/>
        <v>#N/A</v>
      </c>
    </row>
    <row r="973" spans="2:10" ht="15.75" thickBot="1" x14ac:dyDescent="0.3">
      <c r="B973" s="35"/>
      <c r="C973" s="36"/>
      <c r="D973" s="36"/>
      <c r="E973" s="94" t="e">
        <f t="shared" si="84"/>
        <v>#N/A</v>
      </c>
      <c r="F973" s="49" t="e">
        <f t="shared" si="85"/>
        <v>#N/A</v>
      </c>
      <c r="G973" s="175" t="e">
        <f t="shared" si="86"/>
        <v>#N/A</v>
      </c>
      <c r="H973" s="181" t="e">
        <f t="shared" si="87"/>
        <v>#N/A</v>
      </c>
      <c r="I973" s="172" t="e">
        <f t="shared" si="88"/>
        <v>#N/A</v>
      </c>
      <c r="J973" s="152" t="e">
        <f t="shared" si="89"/>
        <v>#N/A</v>
      </c>
    </row>
    <row r="974" spans="2:10" ht="15.75" thickBot="1" x14ac:dyDescent="0.3">
      <c r="B974" s="35"/>
      <c r="C974" s="36"/>
      <c r="D974" s="36"/>
      <c r="E974" s="94" t="e">
        <f t="shared" si="84"/>
        <v>#N/A</v>
      </c>
      <c r="F974" s="49" t="e">
        <f t="shared" si="85"/>
        <v>#N/A</v>
      </c>
      <c r="G974" s="175" t="e">
        <f t="shared" si="86"/>
        <v>#N/A</v>
      </c>
      <c r="H974" s="181" t="e">
        <f t="shared" si="87"/>
        <v>#N/A</v>
      </c>
      <c r="I974" s="172" t="e">
        <f t="shared" si="88"/>
        <v>#N/A</v>
      </c>
      <c r="J974" s="152" t="e">
        <f t="shared" si="89"/>
        <v>#N/A</v>
      </c>
    </row>
    <row r="975" spans="2:10" ht="15.75" thickBot="1" x14ac:dyDescent="0.3">
      <c r="B975" s="35"/>
      <c r="C975" s="36"/>
      <c r="D975" s="36"/>
      <c r="E975" s="94" t="e">
        <f t="shared" si="84"/>
        <v>#N/A</v>
      </c>
      <c r="F975" s="49" t="e">
        <f t="shared" si="85"/>
        <v>#N/A</v>
      </c>
      <c r="G975" s="175" t="e">
        <f t="shared" si="86"/>
        <v>#N/A</v>
      </c>
      <c r="H975" s="181" t="e">
        <f t="shared" si="87"/>
        <v>#N/A</v>
      </c>
      <c r="I975" s="172" t="e">
        <f t="shared" si="88"/>
        <v>#N/A</v>
      </c>
      <c r="J975" s="152" t="e">
        <f t="shared" si="89"/>
        <v>#N/A</v>
      </c>
    </row>
    <row r="976" spans="2:10" ht="15.75" thickBot="1" x14ac:dyDescent="0.3">
      <c r="B976" s="35"/>
      <c r="C976" s="36"/>
      <c r="D976" s="36"/>
      <c r="E976" s="94" t="e">
        <f t="shared" si="84"/>
        <v>#N/A</v>
      </c>
      <c r="F976" s="49" t="e">
        <f t="shared" si="85"/>
        <v>#N/A</v>
      </c>
      <c r="G976" s="175" t="e">
        <f t="shared" si="86"/>
        <v>#N/A</v>
      </c>
      <c r="H976" s="181" t="e">
        <f t="shared" si="87"/>
        <v>#N/A</v>
      </c>
      <c r="I976" s="172" t="e">
        <f t="shared" si="88"/>
        <v>#N/A</v>
      </c>
      <c r="J976" s="152" t="e">
        <f t="shared" si="89"/>
        <v>#N/A</v>
      </c>
    </row>
    <row r="977" spans="2:10" ht="15.75" thickBot="1" x14ac:dyDescent="0.3">
      <c r="B977" s="35"/>
      <c r="C977" s="36"/>
      <c r="D977" s="36"/>
      <c r="E977" s="94" t="e">
        <f t="shared" si="84"/>
        <v>#N/A</v>
      </c>
      <c r="F977" s="49" t="e">
        <f t="shared" si="85"/>
        <v>#N/A</v>
      </c>
      <c r="G977" s="175" t="e">
        <f t="shared" si="86"/>
        <v>#N/A</v>
      </c>
      <c r="H977" s="181" t="e">
        <f t="shared" si="87"/>
        <v>#N/A</v>
      </c>
      <c r="I977" s="172" t="e">
        <f t="shared" si="88"/>
        <v>#N/A</v>
      </c>
      <c r="J977" s="152" t="e">
        <f t="shared" si="89"/>
        <v>#N/A</v>
      </c>
    </row>
    <row r="978" spans="2:10" ht="15.75" thickBot="1" x14ac:dyDescent="0.3">
      <c r="B978" s="35"/>
      <c r="C978" s="36"/>
      <c r="D978" s="36"/>
      <c r="E978" s="94" t="e">
        <f t="shared" si="84"/>
        <v>#N/A</v>
      </c>
      <c r="F978" s="49" t="e">
        <f t="shared" si="85"/>
        <v>#N/A</v>
      </c>
      <c r="G978" s="175" t="e">
        <f t="shared" si="86"/>
        <v>#N/A</v>
      </c>
      <c r="H978" s="181" t="e">
        <f t="shared" si="87"/>
        <v>#N/A</v>
      </c>
      <c r="I978" s="172" t="e">
        <f t="shared" si="88"/>
        <v>#N/A</v>
      </c>
      <c r="J978" s="152" t="e">
        <f t="shared" si="89"/>
        <v>#N/A</v>
      </c>
    </row>
    <row r="979" spans="2:10" ht="15.75" thickBot="1" x14ac:dyDescent="0.3">
      <c r="B979" s="35"/>
      <c r="C979" s="36"/>
      <c r="D979" s="36"/>
      <c r="E979" s="94" t="e">
        <f t="shared" si="84"/>
        <v>#N/A</v>
      </c>
      <c r="F979" s="49" t="e">
        <f t="shared" si="85"/>
        <v>#N/A</v>
      </c>
      <c r="G979" s="175" t="e">
        <f t="shared" si="86"/>
        <v>#N/A</v>
      </c>
      <c r="H979" s="181" t="e">
        <f t="shared" si="87"/>
        <v>#N/A</v>
      </c>
      <c r="I979" s="172" t="e">
        <f t="shared" si="88"/>
        <v>#N/A</v>
      </c>
      <c r="J979" s="152" t="e">
        <f t="shared" si="89"/>
        <v>#N/A</v>
      </c>
    </row>
    <row r="980" spans="2:10" ht="15.75" thickBot="1" x14ac:dyDescent="0.3">
      <c r="B980" s="35"/>
      <c r="C980" s="36"/>
      <c r="D980" s="36"/>
      <c r="E980" s="94" t="e">
        <f t="shared" si="84"/>
        <v>#N/A</v>
      </c>
      <c r="F980" s="49" t="e">
        <f t="shared" si="85"/>
        <v>#N/A</v>
      </c>
      <c r="G980" s="175" t="e">
        <f t="shared" si="86"/>
        <v>#N/A</v>
      </c>
      <c r="H980" s="181" t="e">
        <f t="shared" si="87"/>
        <v>#N/A</v>
      </c>
      <c r="I980" s="172" t="e">
        <f t="shared" si="88"/>
        <v>#N/A</v>
      </c>
      <c r="J980" s="152" t="e">
        <f t="shared" si="89"/>
        <v>#N/A</v>
      </c>
    </row>
    <row r="981" spans="2:10" ht="15.75" thickBot="1" x14ac:dyDescent="0.3">
      <c r="B981" s="35"/>
      <c r="C981" s="36"/>
      <c r="D981" s="36"/>
      <c r="E981" s="94" t="e">
        <f t="shared" si="84"/>
        <v>#N/A</v>
      </c>
      <c r="F981" s="49" t="e">
        <f t="shared" si="85"/>
        <v>#N/A</v>
      </c>
      <c r="G981" s="175" t="e">
        <f t="shared" si="86"/>
        <v>#N/A</v>
      </c>
      <c r="H981" s="181" t="e">
        <f t="shared" si="87"/>
        <v>#N/A</v>
      </c>
      <c r="I981" s="172" t="e">
        <f t="shared" si="88"/>
        <v>#N/A</v>
      </c>
      <c r="J981" s="152" t="e">
        <f t="shared" si="89"/>
        <v>#N/A</v>
      </c>
    </row>
    <row r="982" spans="2:10" ht="15.75" thickBot="1" x14ac:dyDescent="0.3">
      <c r="B982" s="35"/>
      <c r="C982" s="36"/>
      <c r="D982" s="36"/>
      <c r="E982" s="94" t="e">
        <f t="shared" si="84"/>
        <v>#N/A</v>
      </c>
      <c r="F982" s="49" t="e">
        <f t="shared" si="85"/>
        <v>#N/A</v>
      </c>
      <c r="G982" s="175" t="e">
        <f t="shared" si="86"/>
        <v>#N/A</v>
      </c>
      <c r="H982" s="181" t="e">
        <f t="shared" si="87"/>
        <v>#N/A</v>
      </c>
      <c r="I982" s="172" t="e">
        <f t="shared" si="88"/>
        <v>#N/A</v>
      </c>
      <c r="J982" s="152" t="e">
        <f t="shared" si="89"/>
        <v>#N/A</v>
      </c>
    </row>
    <row r="983" spans="2:10" ht="15.75" thickBot="1" x14ac:dyDescent="0.3">
      <c r="B983" s="35"/>
      <c r="C983" s="36"/>
      <c r="D983" s="36"/>
      <c r="E983" s="94" t="e">
        <f t="shared" si="84"/>
        <v>#N/A</v>
      </c>
      <c r="F983" s="49" t="e">
        <f t="shared" si="85"/>
        <v>#N/A</v>
      </c>
      <c r="G983" s="175" t="e">
        <f t="shared" si="86"/>
        <v>#N/A</v>
      </c>
      <c r="H983" s="181" t="e">
        <f t="shared" si="87"/>
        <v>#N/A</v>
      </c>
      <c r="I983" s="172" t="e">
        <f t="shared" si="88"/>
        <v>#N/A</v>
      </c>
      <c r="J983" s="152" t="e">
        <f t="shared" si="89"/>
        <v>#N/A</v>
      </c>
    </row>
    <row r="984" spans="2:10" ht="15.75" thickBot="1" x14ac:dyDescent="0.3">
      <c r="B984" s="35"/>
      <c r="C984" s="36"/>
      <c r="D984" s="36"/>
      <c r="E984" s="94" t="e">
        <f t="shared" si="84"/>
        <v>#N/A</v>
      </c>
      <c r="F984" s="49" t="e">
        <f t="shared" si="85"/>
        <v>#N/A</v>
      </c>
      <c r="G984" s="175" t="e">
        <f t="shared" si="86"/>
        <v>#N/A</v>
      </c>
      <c r="H984" s="181" t="e">
        <f t="shared" si="87"/>
        <v>#N/A</v>
      </c>
      <c r="I984" s="172" t="e">
        <f t="shared" si="88"/>
        <v>#N/A</v>
      </c>
      <c r="J984" s="152" t="e">
        <f t="shared" si="89"/>
        <v>#N/A</v>
      </c>
    </row>
    <row r="985" spans="2:10" ht="15.75" thickBot="1" x14ac:dyDescent="0.3">
      <c r="B985" s="35"/>
      <c r="C985" s="36"/>
      <c r="D985" s="36"/>
      <c r="E985" s="94" t="e">
        <f t="shared" si="84"/>
        <v>#N/A</v>
      </c>
      <c r="F985" s="49" t="e">
        <f t="shared" si="85"/>
        <v>#N/A</v>
      </c>
      <c r="G985" s="175" t="e">
        <f t="shared" si="86"/>
        <v>#N/A</v>
      </c>
      <c r="H985" s="181" t="e">
        <f t="shared" si="87"/>
        <v>#N/A</v>
      </c>
      <c r="I985" s="172" t="e">
        <f t="shared" si="88"/>
        <v>#N/A</v>
      </c>
      <c r="J985" s="152" t="e">
        <f t="shared" si="89"/>
        <v>#N/A</v>
      </c>
    </row>
    <row r="986" spans="2:10" ht="15.75" thickBot="1" x14ac:dyDescent="0.3">
      <c r="B986" s="35"/>
      <c r="C986" s="36"/>
      <c r="D986" s="36"/>
      <c r="E986" s="94" t="e">
        <f t="shared" si="84"/>
        <v>#N/A</v>
      </c>
      <c r="F986" s="49" t="e">
        <f t="shared" si="85"/>
        <v>#N/A</v>
      </c>
      <c r="G986" s="175" t="e">
        <f t="shared" si="86"/>
        <v>#N/A</v>
      </c>
      <c r="H986" s="181" t="e">
        <f t="shared" si="87"/>
        <v>#N/A</v>
      </c>
      <c r="I986" s="172" t="e">
        <f t="shared" si="88"/>
        <v>#N/A</v>
      </c>
      <c r="J986" s="152" t="e">
        <f t="shared" si="89"/>
        <v>#N/A</v>
      </c>
    </row>
    <row r="987" spans="2:10" ht="15.75" thickBot="1" x14ac:dyDescent="0.3">
      <c r="B987" s="35"/>
      <c r="C987" s="36"/>
      <c r="D987" s="36"/>
      <c r="E987" s="94" t="e">
        <f t="shared" ref="E987:E1021" si="90">VLOOKUP(D987,$D$17:$J$22,2,FALSE)</f>
        <v>#N/A</v>
      </c>
      <c r="F987" s="49" t="e">
        <f t="shared" ref="F987:F1021" si="91">VLOOKUP(D987,$D$17:$J$22,3,FALSE)</f>
        <v>#N/A</v>
      </c>
      <c r="G987" s="175" t="e">
        <f t="shared" ref="G987:G1021" si="92">VLOOKUP(D987,$D$17:$J$22,4,FALSE)</f>
        <v>#N/A</v>
      </c>
      <c r="H987" s="181" t="e">
        <f t="shared" ref="H987:H1021" si="93">VLOOKUP(D987,$D$17:$J$22,5,FALSE)</f>
        <v>#N/A</v>
      </c>
      <c r="I987" s="172" t="e">
        <f t="shared" ref="I987:I1021" si="94">VLOOKUP(D987,$D$17:$J$22,6,FALSE)</f>
        <v>#N/A</v>
      </c>
      <c r="J987" s="152" t="e">
        <f t="shared" ref="J987:J1021" si="95">VLOOKUP(D987,$D$17:$J$22,7,FALSE)</f>
        <v>#N/A</v>
      </c>
    </row>
    <row r="988" spans="2:10" ht="15.75" thickBot="1" x14ac:dyDescent="0.3">
      <c r="B988" s="35"/>
      <c r="C988" s="36"/>
      <c r="D988" s="36"/>
      <c r="E988" s="94" t="e">
        <f t="shared" si="90"/>
        <v>#N/A</v>
      </c>
      <c r="F988" s="49" t="e">
        <f t="shared" si="91"/>
        <v>#N/A</v>
      </c>
      <c r="G988" s="175" t="e">
        <f t="shared" si="92"/>
        <v>#N/A</v>
      </c>
      <c r="H988" s="181" t="e">
        <f t="shared" si="93"/>
        <v>#N/A</v>
      </c>
      <c r="I988" s="172" t="e">
        <f t="shared" si="94"/>
        <v>#N/A</v>
      </c>
      <c r="J988" s="152" t="e">
        <f t="shared" si="95"/>
        <v>#N/A</v>
      </c>
    </row>
    <row r="989" spans="2:10" ht="15.75" thickBot="1" x14ac:dyDescent="0.3">
      <c r="B989" s="35"/>
      <c r="C989" s="36"/>
      <c r="D989" s="36"/>
      <c r="E989" s="94" t="e">
        <f t="shared" si="90"/>
        <v>#N/A</v>
      </c>
      <c r="F989" s="49" t="e">
        <f t="shared" si="91"/>
        <v>#N/A</v>
      </c>
      <c r="G989" s="175" t="e">
        <f t="shared" si="92"/>
        <v>#N/A</v>
      </c>
      <c r="H989" s="181" t="e">
        <f t="shared" si="93"/>
        <v>#N/A</v>
      </c>
      <c r="I989" s="172" t="e">
        <f t="shared" si="94"/>
        <v>#N/A</v>
      </c>
      <c r="J989" s="152" t="e">
        <f t="shared" si="95"/>
        <v>#N/A</v>
      </c>
    </row>
    <row r="990" spans="2:10" ht="15.75" thickBot="1" x14ac:dyDescent="0.3">
      <c r="B990" s="35"/>
      <c r="C990" s="36"/>
      <c r="D990" s="36"/>
      <c r="E990" s="94" t="e">
        <f t="shared" si="90"/>
        <v>#N/A</v>
      </c>
      <c r="F990" s="49" t="e">
        <f t="shared" si="91"/>
        <v>#N/A</v>
      </c>
      <c r="G990" s="175" t="e">
        <f t="shared" si="92"/>
        <v>#N/A</v>
      </c>
      <c r="H990" s="181" t="e">
        <f t="shared" si="93"/>
        <v>#N/A</v>
      </c>
      <c r="I990" s="172" t="e">
        <f t="shared" si="94"/>
        <v>#N/A</v>
      </c>
      <c r="J990" s="152" t="e">
        <f t="shared" si="95"/>
        <v>#N/A</v>
      </c>
    </row>
    <row r="991" spans="2:10" ht="15.75" thickBot="1" x14ac:dyDescent="0.3">
      <c r="B991" s="35"/>
      <c r="C991" s="36"/>
      <c r="D991" s="36"/>
      <c r="E991" s="94" t="e">
        <f t="shared" si="90"/>
        <v>#N/A</v>
      </c>
      <c r="F991" s="49" t="e">
        <f t="shared" si="91"/>
        <v>#N/A</v>
      </c>
      <c r="G991" s="175" t="e">
        <f t="shared" si="92"/>
        <v>#N/A</v>
      </c>
      <c r="H991" s="181" t="e">
        <f t="shared" si="93"/>
        <v>#N/A</v>
      </c>
      <c r="I991" s="172" t="e">
        <f t="shared" si="94"/>
        <v>#N/A</v>
      </c>
      <c r="J991" s="152" t="e">
        <f t="shared" si="95"/>
        <v>#N/A</v>
      </c>
    </row>
    <row r="992" spans="2:10" ht="15.75" thickBot="1" x14ac:dyDescent="0.3">
      <c r="B992" s="35"/>
      <c r="C992" s="36"/>
      <c r="D992" s="36"/>
      <c r="E992" s="94" t="e">
        <f t="shared" si="90"/>
        <v>#N/A</v>
      </c>
      <c r="F992" s="49" t="e">
        <f t="shared" si="91"/>
        <v>#N/A</v>
      </c>
      <c r="G992" s="175" t="e">
        <f t="shared" si="92"/>
        <v>#N/A</v>
      </c>
      <c r="H992" s="181" t="e">
        <f t="shared" si="93"/>
        <v>#N/A</v>
      </c>
      <c r="I992" s="172" t="e">
        <f t="shared" si="94"/>
        <v>#N/A</v>
      </c>
      <c r="J992" s="152" t="e">
        <f t="shared" si="95"/>
        <v>#N/A</v>
      </c>
    </row>
    <row r="993" spans="2:10" ht="15.75" thickBot="1" x14ac:dyDescent="0.3">
      <c r="B993" s="35"/>
      <c r="C993" s="36"/>
      <c r="D993" s="36"/>
      <c r="E993" s="94" t="e">
        <f t="shared" si="90"/>
        <v>#N/A</v>
      </c>
      <c r="F993" s="49" t="e">
        <f t="shared" si="91"/>
        <v>#N/A</v>
      </c>
      <c r="G993" s="175" t="e">
        <f t="shared" si="92"/>
        <v>#N/A</v>
      </c>
      <c r="H993" s="181" t="e">
        <f t="shared" si="93"/>
        <v>#N/A</v>
      </c>
      <c r="I993" s="172" t="e">
        <f t="shared" si="94"/>
        <v>#N/A</v>
      </c>
      <c r="J993" s="152" t="e">
        <f t="shared" si="95"/>
        <v>#N/A</v>
      </c>
    </row>
    <row r="994" spans="2:10" ht="15.75" thickBot="1" x14ac:dyDescent="0.3">
      <c r="B994" s="35"/>
      <c r="C994" s="36"/>
      <c r="D994" s="36"/>
      <c r="E994" s="94" t="e">
        <f t="shared" si="90"/>
        <v>#N/A</v>
      </c>
      <c r="F994" s="49" t="e">
        <f t="shared" si="91"/>
        <v>#N/A</v>
      </c>
      <c r="G994" s="175" t="e">
        <f t="shared" si="92"/>
        <v>#N/A</v>
      </c>
      <c r="H994" s="181" t="e">
        <f t="shared" si="93"/>
        <v>#N/A</v>
      </c>
      <c r="I994" s="172" t="e">
        <f t="shared" si="94"/>
        <v>#N/A</v>
      </c>
      <c r="J994" s="152" t="e">
        <f t="shared" si="95"/>
        <v>#N/A</v>
      </c>
    </row>
    <row r="995" spans="2:10" ht="15.75" thickBot="1" x14ac:dyDescent="0.3">
      <c r="B995" s="35"/>
      <c r="C995" s="36"/>
      <c r="D995" s="36"/>
      <c r="E995" s="94" t="e">
        <f t="shared" si="90"/>
        <v>#N/A</v>
      </c>
      <c r="F995" s="49" t="e">
        <f t="shared" si="91"/>
        <v>#N/A</v>
      </c>
      <c r="G995" s="175" t="e">
        <f t="shared" si="92"/>
        <v>#N/A</v>
      </c>
      <c r="H995" s="181" t="e">
        <f t="shared" si="93"/>
        <v>#N/A</v>
      </c>
      <c r="I995" s="172" t="e">
        <f t="shared" si="94"/>
        <v>#N/A</v>
      </c>
      <c r="J995" s="152" t="e">
        <f t="shared" si="95"/>
        <v>#N/A</v>
      </c>
    </row>
    <row r="996" spans="2:10" ht="15.75" thickBot="1" x14ac:dyDescent="0.3">
      <c r="B996" s="35"/>
      <c r="C996" s="36"/>
      <c r="D996" s="36"/>
      <c r="E996" s="94" t="e">
        <f t="shared" si="90"/>
        <v>#N/A</v>
      </c>
      <c r="F996" s="49" t="e">
        <f t="shared" si="91"/>
        <v>#N/A</v>
      </c>
      <c r="G996" s="175" t="e">
        <f t="shared" si="92"/>
        <v>#N/A</v>
      </c>
      <c r="H996" s="181" t="e">
        <f t="shared" si="93"/>
        <v>#N/A</v>
      </c>
      <c r="I996" s="172" t="e">
        <f t="shared" si="94"/>
        <v>#N/A</v>
      </c>
      <c r="J996" s="152" t="e">
        <f t="shared" si="95"/>
        <v>#N/A</v>
      </c>
    </row>
    <row r="997" spans="2:10" ht="15.75" thickBot="1" x14ac:dyDescent="0.3">
      <c r="B997" s="35"/>
      <c r="C997" s="36"/>
      <c r="D997" s="36"/>
      <c r="E997" s="94" t="e">
        <f t="shared" si="90"/>
        <v>#N/A</v>
      </c>
      <c r="F997" s="49" t="e">
        <f t="shared" si="91"/>
        <v>#N/A</v>
      </c>
      <c r="G997" s="175" t="e">
        <f t="shared" si="92"/>
        <v>#N/A</v>
      </c>
      <c r="H997" s="181" t="e">
        <f t="shared" si="93"/>
        <v>#N/A</v>
      </c>
      <c r="I997" s="172" t="e">
        <f t="shared" si="94"/>
        <v>#N/A</v>
      </c>
      <c r="J997" s="152" t="e">
        <f t="shared" si="95"/>
        <v>#N/A</v>
      </c>
    </row>
    <row r="998" spans="2:10" ht="15.75" thickBot="1" x14ac:dyDescent="0.3">
      <c r="B998" s="35"/>
      <c r="C998" s="36"/>
      <c r="D998" s="36"/>
      <c r="E998" s="94" t="e">
        <f t="shared" si="90"/>
        <v>#N/A</v>
      </c>
      <c r="F998" s="49" t="e">
        <f t="shared" si="91"/>
        <v>#N/A</v>
      </c>
      <c r="G998" s="175" t="e">
        <f t="shared" si="92"/>
        <v>#N/A</v>
      </c>
      <c r="H998" s="181" t="e">
        <f t="shared" si="93"/>
        <v>#N/A</v>
      </c>
      <c r="I998" s="172" t="e">
        <f t="shared" si="94"/>
        <v>#N/A</v>
      </c>
      <c r="J998" s="152" t="e">
        <f t="shared" si="95"/>
        <v>#N/A</v>
      </c>
    </row>
    <row r="999" spans="2:10" ht="15.75" thickBot="1" x14ac:dyDescent="0.3">
      <c r="B999" s="35"/>
      <c r="C999" s="36"/>
      <c r="D999" s="36"/>
      <c r="E999" s="94" t="e">
        <f t="shared" si="90"/>
        <v>#N/A</v>
      </c>
      <c r="F999" s="49" t="e">
        <f t="shared" si="91"/>
        <v>#N/A</v>
      </c>
      <c r="G999" s="175" t="e">
        <f t="shared" si="92"/>
        <v>#N/A</v>
      </c>
      <c r="H999" s="181" t="e">
        <f t="shared" si="93"/>
        <v>#N/A</v>
      </c>
      <c r="I999" s="172" t="e">
        <f t="shared" si="94"/>
        <v>#N/A</v>
      </c>
      <c r="J999" s="152" t="e">
        <f t="shared" si="95"/>
        <v>#N/A</v>
      </c>
    </row>
    <row r="1000" spans="2:10" ht="15.75" thickBot="1" x14ac:dyDescent="0.3">
      <c r="B1000" s="35"/>
      <c r="C1000" s="36"/>
      <c r="D1000" s="36"/>
      <c r="E1000" s="94" t="e">
        <f t="shared" si="90"/>
        <v>#N/A</v>
      </c>
      <c r="F1000" s="49" t="e">
        <f t="shared" si="91"/>
        <v>#N/A</v>
      </c>
      <c r="G1000" s="175" t="e">
        <f t="shared" si="92"/>
        <v>#N/A</v>
      </c>
      <c r="H1000" s="181" t="e">
        <f t="shared" si="93"/>
        <v>#N/A</v>
      </c>
      <c r="I1000" s="172" t="e">
        <f t="shared" si="94"/>
        <v>#N/A</v>
      </c>
      <c r="J1000" s="152" t="e">
        <f t="shared" si="95"/>
        <v>#N/A</v>
      </c>
    </row>
    <row r="1001" spans="2:10" ht="15.75" thickBot="1" x14ac:dyDescent="0.3">
      <c r="B1001" s="35"/>
      <c r="C1001" s="36"/>
      <c r="D1001" s="36"/>
      <c r="E1001" s="94" t="e">
        <f t="shared" si="90"/>
        <v>#N/A</v>
      </c>
      <c r="F1001" s="49" t="e">
        <f t="shared" si="91"/>
        <v>#N/A</v>
      </c>
      <c r="G1001" s="175" t="e">
        <f t="shared" si="92"/>
        <v>#N/A</v>
      </c>
      <c r="H1001" s="181" t="e">
        <f t="shared" si="93"/>
        <v>#N/A</v>
      </c>
      <c r="I1001" s="172" t="e">
        <f t="shared" si="94"/>
        <v>#N/A</v>
      </c>
      <c r="J1001" s="152" t="e">
        <f t="shared" si="95"/>
        <v>#N/A</v>
      </c>
    </row>
    <row r="1002" spans="2:10" ht="15.75" thickBot="1" x14ac:dyDescent="0.3">
      <c r="B1002" s="35"/>
      <c r="C1002" s="36"/>
      <c r="D1002" s="36"/>
      <c r="E1002" s="94" t="e">
        <f t="shared" si="90"/>
        <v>#N/A</v>
      </c>
      <c r="F1002" s="49" t="e">
        <f t="shared" si="91"/>
        <v>#N/A</v>
      </c>
      <c r="G1002" s="175" t="e">
        <f t="shared" si="92"/>
        <v>#N/A</v>
      </c>
      <c r="H1002" s="181" t="e">
        <f t="shared" si="93"/>
        <v>#N/A</v>
      </c>
      <c r="I1002" s="172" t="e">
        <f t="shared" si="94"/>
        <v>#N/A</v>
      </c>
      <c r="J1002" s="152" t="e">
        <f t="shared" si="95"/>
        <v>#N/A</v>
      </c>
    </row>
    <row r="1003" spans="2:10" ht="15.75" thickBot="1" x14ac:dyDescent="0.3">
      <c r="B1003" s="35"/>
      <c r="C1003" s="36"/>
      <c r="D1003" s="36"/>
      <c r="E1003" s="94" t="e">
        <f t="shared" si="90"/>
        <v>#N/A</v>
      </c>
      <c r="F1003" s="49" t="e">
        <f t="shared" si="91"/>
        <v>#N/A</v>
      </c>
      <c r="G1003" s="175" t="e">
        <f t="shared" si="92"/>
        <v>#N/A</v>
      </c>
      <c r="H1003" s="181" t="e">
        <f t="shared" si="93"/>
        <v>#N/A</v>
      </c>
      <c r="I1003" s="172" t="e">
        <f t="shared" si="94"/>
        <v>#N/A</v>
      </c>
      <c r="J1003" s="152" t="e">
        <f t="shared" si="95"/>
        <v>#N/A</v>
      </c>
    </row>
    <row r="1004" spans="2:10" ht="15.75" thickBot="1" x14ac:dyDescent="0.3">
      <c r="B1004" s="35"/>
      <c r="C1004" s="36"/>
      <c r="D1004" s="36"/>
      <c r="E1004" s="94" t="e">
        <f t="shared" si="90"/>
        <v>#N/A</v>
      </c>
      <c r="F1004" s="49" t="e">
        <f t="shared" si="91"/>
        <v>#N/A</v>
      </c>
      <c r="G1004" s="175" t="e">
        <f t="shared" si="92"/>
        <v>#N/A</v>
      </c>
      <c r="H1004" s="181" t="e">
        <f t="shared" si="93"/>
        <v>#N/A</v>
      </c>
      <c r="I1004" s="172" t="e">
        <f t="shared" si="94"/>
        <v>#N/A</v>
      </c>
      <c r="J1004" s="152" t="e">
        <f t="shared" si="95"/>
        <v>#N/A</v>
      </c>
    </row>
    <row r="1005" spans="2:10" ht="15.75" thickBot="1" x14ac:dyDescent="0.3">
      <c r="B1005" s="35"/>
      <c r="C1005" s="36"/>
      <c r="D1005" s="36"/>
      <c r="E1005" s="94" t="e">
        <f t="shared" si="90"/>
        <v>#N/A</v>
      </c>
      <c r="F1005" s="49" t="e">
        <f t="shared" si="91"/>
        <v>#N/A</v>
      </c>
      <c r="G1005" s="175" t="e">
        <f t="shared" si="92"/>
        <v>#N/A</v>
      </c>
      <c r="H1005" s="181" t="e">
        <f t="shared" si="93"/>
        <v>#N/A</v>
      </c>
      <c r="I1005" s="172" t="e">
        <f t="shared" si="94"/>
        <v>#N/A</v>
      </c>
      <c r="J1005" s="152" t="e">
        <f t="shared" si="95"/>
        <v>#N/A</v>
      </c>
    </row>
    <row r="1006" spans="2:10" ht="15.75" thickBot="1" x14ac:dyDescent="0.3">
      <c r="B1006" s="35"/>
      <c r="C1006" s="36"/>
      <c r="D1006" s="36"/>
      <c r="E1006" s="94" t="e">
        <f t="shared" si="90"/>
        <v>#N/A</v>
      </c>
      <c r="F1006" s="49" t="e">
        <f t="shared" si="91"/>
        <v>#N/A</v>
      </c>
      <c r="G1006" s="175" t="e">
        <f t="shared" si="92"/>
        <v>#N/A</v>
      </c>
      <c r="H1006" s="181" t="e">
        <f t="shared" si="93"/>
        <v>#N/A</v>
      </c>
      <c r="I1006" s="172" t="e">
        <f t="shared" si="94"/>
        <v>#N/A</v>
      </c>
      <c r="J1006" s="152" t="e">
        <f t="shared" si="95"/>
        <v>#N/A</v>
      </c>
    </row>
    <row r="1007" spans="2:10" ht="15.75" thickBot="1" x14ac:dyDescent="0.3">
      <c r="B1007" s="35"/>
      <c r="C1007" s="36"/>
      <c r="D1007" s="36"/>
      <c r="E1007" s="94" t="e">
        <f t="shared" si="90"/>
        <v>#N/A</v>
      </c>
      <c r="F1007" s="49" t="e">
        <f t="shared" si="91"/>
        <v>#N/A</v>
      </c>
      <c r="G1007" s="175" t="e">
        <f t="shared" si="92"/>
        <v>#N/A</v>
      </c>
      <c r="H1007" s="181" t="e">
        <f t="shared" si="93"/>
        <v>#N/A</v>
      </c>
      <c r="I1007" s="172" t="e">
        <f t="shared" si="94"/>
        <v>#N/A</v>
      </c>
      <c r="J1007" s="152" t="e">
        <f t="shared" si="95"/>
        <v>#N/A</v>
      </c>
    </row>
    <row r="1008" spans="2:10" ht="15.75" thickBot="1" x14ac:dyDescent="0.3">
      <c r="B1008" s="35"/>
      <c r="C1008" s="36"/>
      <c r="D1008" s="36"/>
      <c r="E1008" s="94" t="e">
        <f t="shared" si="90"/>
        <v>#N/A</v>
      </c>
      <c r="F1008" s="49" t="e">
        <f t="shared" si="91"/>
        <v>#N/A</v>
      </c>
      <c r="G1008" s="175" t="e">
        <f t="shared" si="92"/>
        <v>#N/A</v>
      </c>
      <c r="H1008" s="181" t="e">
        <f t="shared" si="93"/>
        <v>#N/A</v>
      </c>
      <c r="I1008" s="172" t="e">
        <f t="shared" si="94"/>
        <v>#N/A</v>
      </c>
      <c r="J1008" s="152" t="e">
        <f t="shared" si="95"/>
        <v>#N/A</v>
      </c>
    </row>
    <row r="1009" spans="2:10" ht="15.75" thickBot="1" x14ac:dyDescent="0.3">
      <c r="B1009" s="35"/>
      <c r="C1009" s="36"/>
      <c r="D1009" s="36"/>
      <c r="E1009" s="94" t="e">
        <f t="shared" si="90"/>
        <v>#N/A</v>
      </c>
      <c r="F1009" s="49" t="e">
        <f t="shared" si="91"/>
        <v>#N/A</v>
      </c>
      <c r="G1009" s="175" t="e">
        <f t="shared" si="92"/>
        <v>#N/A</v>
      </c>
      <c r="H1009" s="181" t="e">
        <f t="shared" si="93"/>
        <v>#N/A</v>
      </c>
      <c r="I1009" s="172" t="e">
        <f t="shared" si="94"/>
        <v>#N/A</v>
      </c>
      <c r="J1009" s="152" t="e">
        <f t="shared" si="95"/>
        <v>#N/A</v>
      </c>
    </row>
    <row r="1010" spans="2:10" ht="15.75" thickBot="1" x14ac:dyDescent="0.3">
      <c r="B1010" s="35"/>
      <c r="C1010" s="36"/>
      <c r="D1010" s="36"/>
      <c r="E1010" s="94" t="e">
        <f t="shared" si="90"/>
        <v>#N/A</v>
      </c>
      <c r="F1010" s="49" t="e">
        <f t="shared" si="91"/>
        <v>#N/A</v>
      </c>
      <c r="G1010" s="175" t="e">
        <f t="shared" si="92"/>
        <v>#N/A</v>
      </c>
      <c r="H1010" s="181" t="e">
        <f t="shared" si="93"/>
        <v>#N/A</v>
      </c>
      <c r="I1010" s="172" t="e">
        <f t="shared" si="94"/>
        <v>#N/A</v>
      </c>
      <c r="J1010" s="152" t="e">
        <f t="shared" si="95"/>
        <v>#N/A</v>
      </c>
    </row>
    <row r="1011" spans="2:10" ht="15.75" thickBot="1" x14ac:dyDescent="0.3">
      <c r="B1011" s="35"/>
      <c r="C1011" s="36"/>
      <c r="D1011" s="36"/>
      <c r="E1011" s="94" t="e">
        <f t="shared" si="90"/>
        <v>#N/A</v>
      </c>
      <c r="F1011" s="49" t="e">
        <f t="shared" si="91"/>
        <v>#N/A</v>
      </c>
      <c r="G1011" s="175" t="e">
        <f t="shared" si="92"/>
        <v>#N/A</v>
      </c>
      <c r="H1011" s="181" t="e">
        <f t="shared" si="93"/>
        <v>#N/A</v>
      </c>
      <c r="I1011" s="172" t="e">
        <f t="shared" si="94"/>
        <v>#N/A</v>
      </c>
      <c r="J1011" s="152" t="e">
        <f t="shared" si="95"/>
        <v>#N/A</v>
      </c>
    </row>
    <row r="1012" spans="2:10" ht="15.75" thickBot="1" x14ac:dyDescent="0.3">
      <c r="B1012" s="35"/>
      <c r="C1012" s="36"/>
      <c r="D1012" s="36"/>
      <c r="E1012" s="94" t="e">
        <f t="shared" si="90"/>
        <v>#N/A</v>
      </c>
      <c r="F1012" s="49" t="e">
        <f t="shared" si="91"/>
        <v>#N/A</v>
      </c>
      <c r="G1012" s="175" t="e">
        <f t="shared" si="92"/>
        <v>#N/A</v>
      </c>
      <c r="H1012" s="181" t="e">
        <f t="shared" si="93"/>
        <v>#N/A</v>
      </c>
      <c r="I1012" s="172" t="e">
        <f t="shared" si="94"/>
        <v>#N/A</v>
      </c>
      <c r="J1012" s="152" t="e">
        <f t="shared" si="95"/>
        <v>#N/A</v>
      </c>
    </row>
    <row r="1013" spans="2:10" ht="15.75" thickBot="1" x14ac:dyDescent="0.3">
      <c r="B1013" s="35"/>
      <c r="C1013" s="36"/>
      <c r="D1013" s="36"/>
      <c r="E1013" s="94" t="e">
        <f t="shared" si="90"/>
        <v>#N/A</v>
      </c>
      <c r="F1013" s="49" t="e">
        <f t="shared" si="91"/>
        <v>#N/A</v>
      </c>
      <c r="G1013" s="175" t="e">
        <f t="shared" si="92"/>
        <v>#N/A</v>
      </c>
      <c r="H1013" s="181" t="e">
        <f t="shared" si="93"/>
        <v>#N/A</v>
      </c>
      <c r="I1013" s="172" t="e">
        <f t="shared" si="94"/>
        <v>#N/A</v>
      </c>
      <c r="J1013" s="152" t="e">
        <f t="shared" si="95"/>
        <v>#N/A</v>
      </c>
    </row>
    <row r="1014" spans="2:10" ht="15.75" thickBot="1" x14ac:dyDescent="0.3">
      <c r="B1014" s="35"/>
      <c r="C1014" s="36"/>
      <c r="D1014" s="36"/>
      <c r="E1014" s="94" t="e">
        <f t="shared" si="90"/>
        <v>#N/A</v>
      </c>
      <c r="F1014" s="49" t="e">
        <f t="shared" si="91"/>
        <v>#N/A</v>
      </c>
      <c r="G1014" s="175" t="e">
        <f t="shared" si="92"/>
        <v>#N/A</v>
      </c>
      <c r="H1014" s="181" t="e">
        <f t="shared" si="93"/>
        <v>#N/A</v>
      </c>
      <c r="I1014" s="172" t="e">
        <f t="shared" si="94"/>
        <v>#N/A</v>
      </c>
      <c r="J1014" s="152" t="e">
        <f t="shared" si="95"/>
        <v>#N/A</v>
      </c>
    </row>
    <row r="1015" spans="2:10" ht="15.75" thickBot="1" x14ac:dyDescent="0.3">
      <c r="B1015" s="35"/>
      <c r="C1015" s="36"/>
      <c r="D1015" s="36"/>
      <c r="E1015" s="94" t="e">
        <f t="shared" si="90"/>
        <v>#N/A</v>
      </c>
      <c r="F1015" s="49" t="e">
        <f t="shared" si="91"/>
        <v>#N/A</v>
      </c>
      <c r="G1015" s="175" t="e">
        <f t="shared" si="92"/>
        <v>#N/A</v>
      </c>
      <c r="H1015" s="181" t="e">
        <f t="shared" si="93"/>
        <v>#N/A</v>
      </c>
      <c r="I1015" s="172" t="e">
        <f t="shared" si="94"/>
        <v>#N/A</v>
      </c>
      <c r="J1015" s="152" t="e">
        <f t="shared" si="95"/>
        <v>#N/A</v>
      </c>
    </row>
    <row r="1016" spans="2:10" ht="15.75" thickBot="1" x14ac:dyDescent="0.3">
      <c r="B1016" s="35"/>
      <c r="C1016" s="36"/>
      <c r="D1016" s="36"/>
      <c r="E1016" s="94" t="e">
        <f t="shared" si="90"/>
        <v>#N/A</v>
      </c>
      <c r="F1016" s="49" t="e">
        <f t="shared" si="91"/>
        <v>#N/A</v>
      </c>
      <c r="G1016" s="175" t="e">
        <f t="shared" si="92"/>
        <v>#N/A</v>
      </c>
      <c r="H1016" s="181" t="e">
        <f t="shared" si="93"/>
        <v>#N/A</v>
      </c>
      <c r="I1016" s="172" t="e">
        <f t="shared" si="94"/>
        <v>#N/A</v>
      </c>
      <c r="J1016" s="152" t="e">
        <f t="shared" si="95"/>
        <v>#N/A</v>
      </c>
    </row>
    <row r="1017" spans="2:10" ht="15.75" thickBot="1" x14ac:dyDescent="0.3">
      <c r="B1017" s="35"/>
      <c r="C1017" s="36"/>
      <c r="D1017" s="36"/>
      <c r="E1017" s="94" t="e">
        <f t="shared" si="90"/>
        <v>#N/A</v>
      </c>
      <c r="F1017" s="49" t="e">
        <f t="shared" si="91"/>
        <v>#N/A</v>
      </c>
      <c r="G1017" s="175" t="e">
        <f t="shared" si="92"/>
        <v>#N/A</v>
      </c>
      <c r="H1017" s="181" t="e">
        <f t="shared" si="93"/>
        <v>#N/A</v>
      </c>
      <c r="I1017" s="172" t="e">
        <f t="shared" si="94"/>
        <v>#N/A</v>
      </c>
      <c r="J1017" s="152" t="e">
        <f t="shared" si="95"/>
        <v>#N/A</v>
      </c>
    </row>
    <row r="1018" spans="2:10" ht="15.75" thickBot="1" x14ac:dyDescent="0.3">
      <c r="B1018" s="35"/>
      <c r="C1018" s="36"/>
      <c r="D1018" s="36"/>
      <c r="E1018" s="94" t="e">
        <f t="shared" si="90"/>
        <v>#N/A</v>
      </c>
      <c r="F1018" s="49" t="e">
        <f t="shared" si="91"/>
        <v>#N/A</v>
      </c>
      <c r="G1018" s="175" t="e">
        <f t="shared" si="92"/>
        <v>#N/A</v>
      </c>
      <c r="H1018" s="181" t="e">
        <f t="shared" si="93"/>
        <v>#N/A</v>
      </c>
      <c r="I1018" s="172" t="e">
        <f t="shared" si="94"/>
        <v>#N/A</v>
      </c>
      <c r="J1018" s="152" t="e">
        <f t="shared" si="95"/>
        <v>#N/A</v>
      </c>
    </row>
    <row r="1019" spans="2:10" ht="15.75" thickBot="1" x14ac:dyDescent="0.3">
      <c r="B1019" s="35"/>
      <c r="C1019" s="36"/>
      <c r="D1019" s="36"/>
      <c r="E1019" s="94" t="e">
        <f t="shared" si="90"/>
        <v>#N/A</v>
      </c>
      <c r="F1019" s="49" t="e">
        <f t="shared" si="91"/>
        <v>#N/A</v>
      </c>
      <c r="G1019" s="175" t="e">
        <f t="shared" si="92"/>
        <v>#N/A</v>
      </c>
      <c r="H1019" s="181" t="e">
        <f t="shared" si="93"/>
        <v>#N/A</v>
      </c>
      <c r="I1019" s="172" t="e">
        <f t="shared" si="94"/>
        <v>#N/A</v>
      </c>
      <c r="J1019" s="152" t="e">
        <f t="shared" si="95"/>
        <v>#N/A</v>
      </c>
    </row>
    <row r="1020" spans="2:10" ht="15.75" thickBot="1" x14ac:dyDescent="0.3">
      <c r="B1020" s="35"/>
      <c r="C1020" s="36"/>
      <c r="D1020" s="36"/>
      <c r="E1020" s="94" t="e">
        <f t="shared" si="90"/>
        <v>#N/A</v>
      </c>
      <c r="F1020" s="49" t="e">
        <f t="shared" si="91"/>
        <v>#N/A</v>
      </c>
      <c r="G1020" s="175" t="e">
        <f t="shared" si="92"/>
        <v>#N/A</v>
      </c>
      <c r="H1020" s="181" t="e">
        <f t="shared" si="93"/>
        <v>#N/A</v>
      </c>
      <c r="I1020" s="172" t="e">
        <f t="shared" si="94"/>
        <v>#N/A</v>
      </c>
      <c r="J1020" s="152" t="e">
        <f t="shared" si="95"/>
        <v>#N/A</v>
      </c>
    </row>
    <row r="1021" spans="2:10" ht="15.75" thickBot="1" x14ac:dyDescent="0.3">
      <c r="B1021" s="38"/>
      <c r="C1021" s="39"/>
      <c r="D1021" s="39"/>
      <c r="E1021" s="95" t="e">
        <f t="shared" si="90"/>
        <v>#N/A</v>
      </c>
      <c r="F1021" s="51" t="e">
        <f t="shared" si="91"/>
        <v>#N/A</v>
      </c>
      <c r="G1021" s="177" t="e">
        <f t="shared" si="92"/>
        <v>#N/A</v>
      </c>
      <c r="H1021" s="187" t="e">
        <f t="shared" si="93"/>
        <v>#N/A</v>
      </c>
      <c r="I1021" s="185" t="e">
        <f t="shared" si="94"/>
        <v>#N/A</v>
      </c>
      <c r="J1021" s="154" t="e">
        <f t="shared" si="95"/>
        <v>#N/A</v>
      </c>
    </row>
  </sheetData>
  <sheetProtection sheet="1" objects="1" scenarios="1"/>
  <mergeCells count="7">
    <mergeCell ref="I24:J24"/>
    <mergeCell ref="I15:J15"/>
    <mergeCell ref="B4:H5"/>
    <mergeCell ref="D15:E15"/>
    <mergeCell ref="F15:H15"/>
    <mergeCell ref="B24:E24"/>
    <mergeCell ref="F24:H24"/>
  </mergeCells>
  <conditionalFormatting sqref="D26:D1021">
    <cfRule type="cellIs" dxfId="195" priority="13" operator="equal">
      <formula>$D$22</formula>
    </cfRule>
    <cfRule type="cellIs" dxfId="194" priority="14" operator="equal">
      <formula>$D$21</formula>
    </cfRule>
    <cfRule type="cellIs" dxfId="193" priority="15" operator="equal">
      <formula>$D$20</formula>
    </cfRule>
    <cfRule type="cellIs" dxfId="192" priority="16" operator="equal">
      <formula>$D$19</formula>
    </cfRule>
    <cfRule type="cellIs" dxfId="191" priority="17" operator="equal">
      <formula>$D$18</formula>
    </cfRule>
    <cfRule type="cellIs" dxfId="190" priority="18" operator="equal">
      <formula>$D$17</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34" operator="equal" id="{42C047EB-23E7-4B0E-B83E-A9768DC57333}">
            <xm:f>Sheet5!$S$35</xm:f>
            <x14:dxf>
              <fill>
                <patternFill>
                  <bgColor theme="5" tint="0.59996337778862885"/>
                </patternFill>
              </fill>
            </x14:dxf>
          </x14:cfRule>
          <x14:cfRule type="cellIs" priority="35" operator="equal" id="{32E1A1E8-CE42-461E-BB5A-00BE651139AF}">
            <xm:f>Sheet5!$S$34</xm:f>
            <x14:dxf>
              <fill>
                <patternFill>
                  <bgColor rgb="FFF9EBB7"/>
                </patternFill>
              </fill>
            </x14:dxf>
          </x14:cfRule>
          <x14:cfRule type="cellIs" priority="36" operator="equal" id="{795B9EE9-9F43-4AB8-A2FA-DCD6E4276A63}">
            <xm:f>Sheet5!$S$33</xm:f>
            <x14:dxf>
              <fill>
                <patternFill>
                  <bgColor theme="6" tint="0.59996337778862885"/>
                </patternFill>
              </fill>
            </x14:dxf>
          </x14:cfRule>
          <xm:sqref>G17:G22</xm:sqref>
        </x14:conditionalFormatting>
        <x14:conditionalFormatting xmlns:xm="http://schemas.microsoft.com/office/excel/2006/main">
          <x14:cfRule type="cellIs" priority="31" operator="equal" id="{2E0E56E2-A83D-4486-AF90-F8BF7DE64ADD}">
            <xm:f>Sheet5!$T$35</xm:f>
            <x14:dxf>
              <fill>
                <patternFill>
                  <bgColor theme="5" tint="0.59996337778862885"/>
                </patternFill>
              </fill>
            </x14:dxf>
          </x14:cfRule>
          <x14:cfRule type="cellIs" priority="32" operator="equal" id="{A718C279-906A-4BBC-8649-73FBD0EBCD46}">
            <xm:f>Sheet5!$T$34</xm:f>
            <x14:dxf>
              <fill>
                <patternFill>
                  <bgColor rgb="FFF9EBB7"/>
                </patternFill>
              </fill>
            </x14:dxf>
          </x14:cfRule>
          <x14:cfRule type="cellIs" priority="33" operator="equal" id="{ABC239F7-6629-4035-A427-DFD90E4A403A}">
            <xm:f>Sheet5!$T$33</xm:f>
            <x14:dxf>
              <fill>
                <patternFill>
                  <bgColor theme="6" tint="0.59996337778862885"/>
                </patternFill>
              </fill>
            </x14:dxf>
          </x14:cfRule>
          <xm:sqref>H17:H22</xm:sqref>
        </x14:conditionalFormatting>
        <x14:conditionalFormatting xmlns:xm="http://schemas.microsoft.com/office/excel/2006/main">
          <x14:cfRule type="cellIs" priority="25" operator="equal" id="{3D1369E1-8C2F-4464-A93A-574484B6CF44}">
            <xm:f>Sheet5!$S$35</xm:f>
            <x14:dxf>
              <fill>
                <patternFill>
                  <bgColor theme="5" tint="0.59996337778862885"/>
                </patternFill>
              </fill>
            </x14:dxf>
          </x14:cfRule>
          <x14:cfRule type="cellIs" priority="26" operator="equal" id="{230CF131-F161-4DD0-BC1E-8BC06F50E703}">
            <xm:f>Sheet5!$S$34</xm:f>
            <x14:dxf>
              <fill>
                <patternFill>
                  <bgColor rgb="FFF9EBB7"/>
                </patternFill>
              </fill>
            </x14:dxf>
          </x14:cfRule>
          <x14:cfRule type="cellIs" priority="27" operator="equal" id="{BA00F7EC-FB9A-4FC5-B1E9-96F6C5CF48EC}">
            <xm:f>Sheet5!$S$33</xm:f>
            <x14:dxf>
              <fill>
                <patternFill>
                  <bgColor theme="6" tint="0.59996337778862885"/>
                </patternFill>
              </fill>
            </x14:dxf>
          </x14:cfRule>
          <xm:sqref>G26:G1021</xm:sqref>
        </x14:conditionalFormatting>
        <x14:conditionalFormatting xmlns:xm="http://schemas.microsoft.com/office/excel/2006/main">
          <x14:cfRule type="cellIs" priority="22" operator="equal" id="{55428ED5-21D9-4AAB-BA3C-7B6D079F1A7D}">
            <xm:f>Sheet5!$T$35</xm:f>
            <x14:dxf>
              <fill>
                <patternFill>
                  <bgColor theme="5" tint="0.59996337778862885"/>
                </patternFill>
              </fill>
            </x14:dxf>
          </x14:cfRule>
          <x14:cfRule type="cellIs" priority="23" operator="equal" id="{50C5FA29-5C48-4F34-B8BF-CD636BE0E7F3}">
            <xm:f>Sheet5!$T$34</xm:f>
            <x14:dxf>
              <fill>
                <patternFill>
                  <bgColor rgb="FFF9EBB7"/>
                </patternFill>
              </fill>
            </x14:dxf>
          </x14:cfRule>
          <x14:cfRule type="cellIs" priority="24" operator="equal" id="{5D6C40FA-E95A-478F-ABB6-BAB96F8741A3}">
            <xm:f>Sheet5!$T$33</xm:f>
            <x14:dxf>
              <fill>
                <patternFill>
                  <bgColor theme="6" tint="0.59996337778862885"/>
                </patternFill>
              </fill>
            </x14:dxf>
          </x14:cfRule>
          <xm:sqref>H26:H1021</xm:sqref>
        </x14:conditionalFormatting>
        <x14:conditionalFormatting xmlns:xm="http://schemas.microsoft.com/office/excel/2006/main">
          <x14:cfRule type="cellIs" priority="4" operator="equal" id="{885ECBDF-714A-466C-8CFE-718658AAA9C2}">
            <xm:f>Sheet5!$J$28</xm:f>
            <x14:dxf>
              <fill>
                <patternFill>
                  <bgColor theme="7" tint="0.39994506668294322"/>
                </patternFill>
              </fill>
            </x14:dxf>
          </x14:cfRule>
          <x14:cfRule type="cellIs" priority="5" operator="equal" id="{791E4B29-071E-4D60-B33C-1BF5EBA06232}">
            <xm:f>Sheet5!$J$29</xm:f>
            <x14:dxf>
              <fill>
                <patternFill>
                  <bgColor theme="7" tint="0.59996337778862885"/>
                </patternFill>
              </fill>
            </x14:dxf>
          </x14:cfRule>
          <x14:cfRule type="cellIs" priority="6" operator="equal" id="{746216FA-1240-4EB3-AC0A-2BFB05678353}">
            <xm:f>Sheet5!$J$30</xm:f>
            <x14:dxf>
              <fill>
                <patternFill>
                  <bgColor theme="7" tint="0.79998168889431442"/>
                </patternFill>
              </fill>
            </x14:dxf>
          </x14:cfRule>
          <xm:sqref>I17:I22</xm:sqref>
        </x14:conditionalFormatting>
        <x14:conditionalFormatting xmlns:xm="http://schemas.microsoft.com/office/excel/2006/main">
          <x14:cfRule type="cellIs" priority="1" operator="equal" id="{B7238A7B-8BDD-4178-B817-8606A225E4A6}">
            <xm:f>Sheet5!$J$28</xm:f>
            <x14:dxf>
              <fill>
                <patternFill>
                  <bgColor theme="7" tint="0.39994506668294322"/>
                </patternFill>
              </fill>
            </x14:dxf>
          </x14:cfRule>
          <x14:cfRule type="cellIs" priority="2" operator="equal" id="{575E915E-C600-4DDA-ACE7-EF51E4BE71C1}">
            <xm:f>Sheet5!$J$29</xm:f>
            <x14:dxf>
              <fill>
                <patternFill>
                  <bgColor theme="7" tint="0.59996337778862885"/>
                </patternFill>
              </fill>
            </x14:dxf>
          </x14:cfRule>
          <x14:cfRule type="cellIs" priority="3" operator="equal" id="{8A08B11B-BAAE-41EF-93BD-84B0ECCFEFEB}">
            <xm:f>Sheet5!$J$30</xm:f>
            <x14:dxf>
              <fill>
                <patternFill>
                  <bgColor theme="7" tint="0.79998168889431442"/>
                </patternFill>
              </fill>
            </x14:dxf>
          </x14:cfRule>
          <xm:sqref>I26:I1021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Sheet5!$S$39:$S$42</xm:f>
          </x14:formula1>
          <xm:sqref>I17:I22</xm:sqref>
        </x14:dataValidation>
        <x14:dataValidation type="list" allowBlank="1" showInputMessage="1" showErrorMessage="1">
          <x14:formula1>
            <xm:f>Sheet5!$S$33:$S$36</xm:f>
          </x14:formula1>
          <xm:sqref>G17:G22</xm:sqref>
        </x14:dataValidation>
        <x14:dataValidation type="list" allowBlank="1" showInputMessage="1" showErrorMessage="1">
          <x14:formula1>
            <xm:f>Sheet5!$S$5:$S$10</xm:f>
          </x14:formula1>
          <xm:sqref>D26:D1021</xm:sqref>
        </x14:dataValidation>
        <x14:dataValidation type="list" allowBlank="1" showInputMessage="1" showErrorMessage="1">
          <x14:formula1>
            <xm:f>Hazards!$C$15:$C$1010</xm:f>
          </x14:formula1>
          <xm:sqref>B26:B1021</xm:sqref>
        </x14:dataValidation>
        <x14:dataValidation type="list" allowBlank="1" showInputMessage="1" showErrorMessage="1">
          <x14:formula1>
            <xm:f>Exposure!$D$14:$D$1009</xm:f>
          </x14:formula1>
          <xm:sqref>C26:C1021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7"/>
  <sheetViews>
    <sheetView showGridLines="0" workbookViewId="0">
      <selection activeCell="B12" sqref="B12"/>
    </sheetView>
  </sheetViews>
  <sheetFormatPr defaultRowHeight="15" x14ac:dyDescent="0.25"/>
  <cols>
    <col min="1" max="1" width="5.5703125" style="18" customWidth="1"/>
    <col min="2" max="2" width="26.140625" style="18" bestFit="1" customWidth="1"/>
    <col min="3" max="3" width="35.7109375" style="18" customWidth="1"/>
    <col min="4" max="4" width="42.7109375" style="18" customWidth="1"/>
    <col min="5" max="5" width="23.5703125" style="18" customWidth="1"/>
    <col min="6" max="6" width="16.5703125" style="18" customWidth="1"/>
    <col min="7" max="7" width="15.140625" style="18" customWidth="1"/>
    <col min="8" max="16384" width="9.140625" style="18"/>
  </cols>
  <sheetData>
    <row r="1" spans="1:9" ht="15.75" x14ac:dyDescent="0.25">
      <c r="A1" s="34" t="s">
        <v>36</v>
      </c>
      <c r="B1" s="32"/>
    </row>
    <row r="2" spans="1:9" ht="31.5" x14ac:dyDescent="0.5">
      <c r="B2" s="69" t="s">
        <v>3</v>
      </c>
    </row>
    <row r="3" spans="1:9" x14ac:dyDescent="0.25">
      <c r="B3" s="72"/>
      <c r="C3" s="72"/>
      <c r="D3" s="72"/>
      <c r="E3" s="19"/>
      <c r="F3" s="19"/>
      <c r="G3" s="19"/>
      <c r="H3" s="19"/>
      <c r="I3" s="19"/>
    </row>
    <row r="4" spans="1:9" ht="15" customHeight="1" x14ac:dyDescent="0.25">
      <c r="B4" s="269" t="s">
        <v>127</v>
      </c>
      <c r="C4" s="269"/>
      <c r="D4" s="269"/>
      <c r="E4" s="83"/>
      <c r="F4" s="83"/>
      <c r="G4" s="83"/>
      <c r="H4" s="83"/>
      <c r="I4" s="19"/>
    </row>
    <row r="5" spans="1:9" ht="15" customHeight="1" x14ac:dyDescent="0.25">
      <c r="B5" s="269"/>
      <c r="C5" s="269"/>
      <c r="D5" s="269"/>
      <c r="E5" s="83"/>
      <c r="F5" s="83"/>
      <c r="G5" s="83"/>
      <c r="H5" s="83"/>
      <c r="I5" s="19"/>
    </row>
    <row r="6" spans="1:9" x14ac:dyDescent="0.25">
      <c r="B6" s="97" t="s">
        <v>157</v>
      </c>
      <c r="C6" s="98"/>
      <c r="D6" s="121" t="s">
        <v>156</v>
      </c>
      <c r="E6" s="84"/>
      <c r="F6" s="72"/>
      <c r="G6" s="84"/>
      <c r="H6" s="70"/>
      <c r="I6" s="19"/>
    </row>
    <row r="7" spans="1:9" x14ac:dyDescent="0.25">
      <c r="B7" s="98" t="s">
        <v>175</v>
      </c>
      <c r="C7" s="98"/>
      <c r="D7" s="105" t="s">
        <v>177</v>
      </c>
      <c r="E7" s="71"/>
      <c r="F7" s="72"/>
      <c r="G7" s="70"/>
      <c r="H7" s="70"/>
      <c r="I7" s="19"/>
    </row>
    <row r="8" spans="1:9" x14ac:dyDescent="0.25">
      <c r="B8" s="98" t="s">
        <v>176</v>
      </c>
      <c r="C8" s="104"/>
      <c r="D8" s="105"/>
      <c r="E8" s="71"/>
      <c r="F8" s="72"/>
      <c r="G8" s="70"/>
      <c r="H8" s="70"/>
      <c r="I8" s="19"/>
    </row>
    <row r="9" spans="1:9" ht="15.75" thickBot="1" x14ac:dyDescent="0.3"/>
    <row r="10" spans="1:9" ht="19.5" thickBot="1" x14ac:dyDescent="0.3">
      <c r="B10" s="273" t="s">
        <v>157</v>
      </c>
      <c r="C10" s="274"/>
      <c r="D10" s="81" t="s">
        <v>156</v>
      </c>
    </row>
    <row r="11" spans="1:9" ht="16.5" thickBot="1" x14ac:dyDescent="0.3">
      <c r="B11" s="44" t="s">
        <v>35</v>
      </c>
      <c r="C11" s="47" t="s">
        <v>124</v>
      </c>
      <c r="D11" s="82" t="s">
        <v>64</v>
      </c>
    </row>
    <row r="12" spans="1:9" ht="39.950000000000003" customHeight="1" thickBot="1" x14ac:dyDescent="0.3">
      <c r="B12" s="138" t="s">
        <v>37</v>
      </c>
      <c r="C12" s="75"/>
      <c r="D12" s="78"/>
    </row>
    <row r="13" spans="1:9" ht="39.950000000000003" customHeight="1" thickBot="1" x14ac:dyDescent="0.3">
      <c r="B13" s="140" t="s">
        <v>38</v>
      </c>
      <c r="C13" s="76"/>
      <c r="D13" s="79"/>
    </row>
    <row r="14" spans="1:9" ht="39.950000000000003" customHeight="1" thickBot="1" x14ac:dyDescent="0.3">
      <c r="B14" s="142" t="s">
        <v>39</v>
      </c>
      <c r="C14" s="76"/>
      <c r="D14" s="79"/>
    </row>
    <row r="15" spans="1:9" ht="39.950000000000003" customHeight="1" thickBot="1" x14ac:dyDescent="0.3">
      <c r="B15" s="144" t="s">
        <v>40</v>
      </c>
      <c r="C15" s="76"/>
      <c r="D15" s="79"/>
    </row>
    <row r="16" spans="1:9" ht="39.950000000000003" customHeight="1" thickBot="1" x14ac:dyDescent="0.3">
      <c r="B16" s="145" t="s">
        <v>41</v>
      </c>
      <c r="C16" s="76"/>
      <c r="D16" s="79"/>
    </row>
    <row r="17" spans="2:4" ht="39.950000000000003" customHeight="1" thickBot="1" x14ac:dyDescent="0.3">
      <c r="B17" s="146" t="s">
        <v>42</v>
      </c>
      <c r="C17" s="77"/>
      <c r="D17" s="80"/>
    </row>
  </sheetData>
  <sheetProtection sheet="1" objects="1" scenarios="1"/>
  <mergeCells count="2">
    <mergeCell ref="B10:C10"/>
    <mergeCell ref="B4:D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1007"/>
  <sheetViews>
    <sheetView showGridLines="0" workbookViewId="0">
      <pane ySplit="11" topLeftCell="A12" activePane="bottomLeft" state="frozen"/>
      <selection activeCell="I17" sqref="I17"/>
      <selection pane="bottomLeft" activeCell="H17" sqref="H17"/>
    </sheetView>
  </sheetViews>
  <sheetFormatPr defaultRowHeight="15" x14ac:dyDescent="0.25"/>
  <cols>
    <col min="1" max="1" width="6" style="18" customWidth="1"/>
    <col min="2" max="2" width="20.42578125" style="18" customWidth="1"/>
    <col min="3" max="3" width="10.85546875" style="18" customWidth="1"/>
    <col min="4" max="4" width="12.28515625" style="18" customWidth="1"/>
    <col min="5" max="5" width="18.42578125" style="18" customWidth="1"/>
    <col min="6" max="6" width="21.85546875" style="18" customWidth="1"/>
    <col min="7" max="7" width="21" style="18" hidden="1" customWidth="1"/>
    <col min="8" max="9" width="9.140625" style="18"/>
    <col min="10" max="10" width="17.42578125" style="18" customWidth="1"/>
    <col min="11" max="11" width="18.140625" style="18" customWidth="1"/>
    <col min="12" max="13" width="10.5703125" style="18" customWidth="1"/>
    <col min="14" max="14" width="17.42578125" style="18" customWidth="1"/>
    <col min="15" max="15" width="17.140625" style="18" customWidth="1"/>
    <col min="16" max="16" width="16.7109375" style="18" customWidth="1"/>
    <col min="17" max="17" width="12.7109375" style="18" customWidth="1"/>
    <col min="18" max="16384" width="9.140625" style="18"/>
  </cols>
  <sheetData>
    <row r="1" spans="1:17" ht="15.75" x14ac:dyDescent="0.25">
      <c r="A1" s="34" t="s">
        <v>36</v>
      </c>
      <c r="B1" s="33"/>
    </row>
    <row r="2" spans="1:17" ht="31.5" x14ac:dyDescent="0.5">
      <c r="B2" s="69" t="s">
        <v>4</v>
      </c>
    </row>
    <row r="3" spans="1:17" ht="15.75" thickBot="1" x14ac:dyDescent="0.3">
      <c r="B3" s="31"/>
    </row>
    <row r="4" spans="1:17" ht="16.5" thickBot="1" x14ac:dyDescent="0.3">
      <c r="B4" s="284" t="s">
        <v>127</v>
      </c>
      <c r="C4" s="284"/>
      <c r="D4" s="284"/>
      <c r="E4" s="284"/>
      <c r="F4" s="72"/>
      <c r="G4" s="72"/>
      <c r="H4" s="72"/>
      <c r="I4" s="72"/>
      <c r="O4" s="43" t="s">
        <v>126</v>
      </c>
      <c r="P4" s="28">
        <v>15</v>
      </c>
    </row>
    <row r="5" spans="1:17" x14ac:dyDescent="0.25">
      <c r="B5" s="284"/>
      <c r="C5" s="284"/>
      <c r="D5" s="284"/>
      <c r="E5" s="284"/>
      <c r="F5" s="72"/>
      <c r="G5" s="72"/>
      <c r="H5" s="72"/>
      <c r="I5" s="72"/>
      <c r="O5" s="276" t="s">
        <v>125</v>
      </c>
      <c r="P5" s="277"/>
    </row>
    <row r="6" spans="1:17" ht="15.75" thickBot="1" x14ac:dyDescent="0.3">
      <c r="B6" s="120" t="s">
        <v>158</v>
      </c>
      <c r="C6" s="120"/>
      <c r="D6" s="120"/>
      <c r="E6" s="120"/>
      <c r="F6" s="72"/>
      <c r="G6" s="72"/>
      <c r="H6" s="72"/>
      <c r="I6" s="72"/>
      <c r="O6" s="278"/>
      <c r="P6" s="279"/>
    </row>
    <row r="7" spans="1:17" ht="15.75" x14ac:dyDescent="0.25">
      <c r="B7" s="120" t="s">
        <v>159</v>
      </c>
      <c r="C7" s="120"/>
      <c r="D7" s="120"/>
      <c r="E7" s="120"/>
      <c r="F7" s="72"/>
      <c r="G7" s="72"/>
      <c r="H7" s="72"/>
      <c r="I7" s="72"/>
      <c r="O7" s="27"/>
      <c r="P7" s="27"/>
    </row>
    <row r="8" spans="1:17" ht="15.75" x14ac:dyDescent="0.25">
      <c r="B8" s="120" t="s">
        <v>160</v>
      </c>
      <c r="C8" s="120"/>
      <c r="D8" s="120"/>
      <c r="E8" s="120"/>
      <c r="F8" s="72"/>
      <c r="G8" s="72"/>
      <c r="H8" s="72"/>
      <c r="I8" s="72"/>
      <c r="O8" s="27"/>
      <c r="P8" s="27"/>
    </row>
    <row r="9" spans="1:17" ht="16.5" thickBot="1" x14ac:dyDescent="0.3">
      <c r="O9" s="27"/>
      <c r="P9" s="27"/>
    </row>
    <row r="10" spans="1:17" ht="19.5" thickBot="1" x14ac:dyDescent="0.35">
      <c r="B10" s="259" t="s">
        <v>7</v>
      </c>
      <c r="C10" s="261"/>
      <c r="D10" s="275"/>
      <c r="E10" s="266"/>
      <c r="F10" s="259" t="s">
        <v>1</v>
      </c>
      <c r="G10" s="261"/>
      <c r="H10" s="261"/>
      <c r="I10" s="265"/>
      <c r="J10" s="266"/>
      <c r="K10" s="280" t="s">
        <v>2</v>
      </c>
      <c r="L10" s="281"/>
      <c r="M10" s="282"/>
      <c r="N10" s="283"/>
      <c r="O10" s="259" t="s">
        <v>4</v>
      </c>
      <c r="P10" s="260"/>
      <c r="Q10" s="57"/>
    </row>
    <row r="11" spans="1:17" ht="16.5" thickBot="1" x14ac:dyDescent="0.3">
      <c r="B11" s="197" t="s">
        <v>7</v>
      </c>
      <c r="C11" s="198" t="s">
        <v>5</v>
      </c>
      <c r="D11" s="198" t="s">
        <v>29</v>
      </c>
      <c r="E11" s="199" t="s">
        <v>13</v>
      </c>
      <c r="F11" s="200" t="s">
        <v>1</v>
      </c>
      <c r="G11" s="201" t="s">
        <v>84</v>
      </c>
      <c r="H11" s="201" t="s">
        <v>5</v>
      </c>
      <c r="I11" s="201" t="s">
        <v>29</v>
      </c>
      <c r="J11" s="202" t="s">
        <v>13</v>
      </c>
      <c r="K11" s="200" t="s">
        <v>35</v>
      </c>
      <c r="L11" s="201" t="s">
        <v>5</v>
      </c>
      <c r="M11" s="201" t="s">
        <v>29</v>
      </c>
      <c r="N11" s="202" t="s">
        <v>13</v>
      </c>
      <c r="O11" s="29" t="s">
        <v>5</v>
      </c>
      <c r="P11" s="30" t="s">
        <v>85</v>
      </c>
    </row>
    <row r="12" spans="1:17" ht="16.5" thickBot="1" x14ac:dyDescent="0.3">
      <c r="B12" s="217" t="str">
        <f>Vulnerability!B26</f>
        <v>Fluoride</v>
      </c>
      <c r="C12" s="244">
        <f>VLOOKUP(B12,Hazards!$L$15:$S$1010,6,FALSE)</f>
        <v>2</v>
      </c>
      <c r="D12" s="245" t="str">
        <f>VLOOKUP(B12,Hazards!$L$15:$S$1010,7,FALSE)</f>
        <v>Medium</v>
      </c>
      <c r="E12" s="239" t="str">
        <f>VLOOKUP(B12,Hazards!$L$15:$S$1010,8,FALSE)</f>
        <v>Medium</v>
      </c>
      <c r="F12" s="253" t="str">
        <f>Vulnerability!C26</f>
        <v>Population</v>
      </c>
      <c r="G12" s="254" t="str">
        <f>F12&amp;B12</f>
        <v>PopulationFluoride</v>
      </c>
      <c r="H12" s="255">
        <f>VLOOKUP(Risk!G12,Exposure!$E$14:$J$1009,3,FALSE)</f>
        <v>2</v>
      </c>
      <c r="I12" s="256" t="str">
        <f>VLOOKUP(Risk!G12,Exposure!$E$14:$J$1009,4,FALSE)</f>
        <v>Medium</v>
      </c>
      <c r="J12" s="257" t="str">
        <f>VLOOKUP(Risk!G12,Exposure!$E$14:$J$1009,6,FALSE)</f>
        <v>Medium</v>
      </c>
      <c r="K12" s="249" t="str">
        <f>Vulnerability!D26</f>
        <v>Human</v>
      </c>
      <c r="L12" s="250">
        <f>VLOOKUP(K12,Vulnerability!$D$17:$J$22,4,FALSE)</f>
        <v>2</v>
      </c>
      <c r="M12" s="251" t="str">
        <f>VLOOKUP(K12,Vulnerability!$D$17:$J$22,5,FALSE)</f>
        <v>Medium</v>
      </c>
      <c r="N12" s="252" t="str">
        <f>VLOOKUP(K12,Vulnerability!$D$17:$J$22,6,FALSE)</f>
        <v>Medium</v>
      </c>
      <c r="O12" s="205">
        <f>C12*H12*L12</f>
        <v>8</v>
      </c>
      <c r="P12" s="133">
        <f>IF(ISNA(O12),"",COUNTIF($O$12:$O$1007,"&gt;"&amp;O12)+1)</f>
        <v>3</v>
      </c>
    </row>
    <row r="13" spans="1:17" ht="16.5" thickBot="1" x14ac:dyDescent="0.3">
      <c r="B13" s="206" t="str">
        <f>Vulnerability!B27</f>
        <v>Fluoride</v>
      </c>
      <c r="C13" s="207">
        <f>VLOOKUP(B13,Hazards!$L$15:$S$1010,6,FALSE)</f>
        <v>2</v>
      </c>
      <c r="D13" s="208" t="str">
        <f>VLOOKUP(B13,Hazards!$L$15:$S$1010,7,FALSE)</f>
        <v>Medium</v>
      </c>
      <c r="E13" s="209" t="str">
        <f>VLOOKUP(B13,Hazards!$L$15:$S$1010,8,FALSE)</f>
        <v>Medium</v>
      </c>
      <c r="F13" s="210" t="str">
        <f>Vulnerability!C27</f>
        <v>Communities</v>
      </c>
      <c r="G13" s="211" t="str">
        <f t="shared" ref="G13:G76" si="0">F13&amp;B13</f>
        <v>CommunitiesFluoride</v>
      </c>
      <c r="H13" s="212">
        <f>VLOOKUP(Risk!G13,Exposure!$E$14:$J$1009,3,FALSE)</f>
        <v>2</v>
      </c>
      <c r="I13" s="215" t="str">
        <f>VLOOKUP(Risk!G13,Exposure!$E$14:$J$1009,4,FALSE)</f>
        <v>Medium</v>
      </c>
      <c r="J13" s="242" t="str">
        <f>VLOOKUP(Risk!G13,Exposure!$E$14:$J$1009,6,FALSE)</f>
        <v>Medium</v>
      </c>
      <c r="K13" s="213" t="str">
        <f>Vulnerability!D27</f>
        <v>Social</v>
      </c>
      <c r="L13" s="214">
        <f>VLOOKUP(K13,Vulnerability!$D$17:$J$22,4,FALSE)</f>
        <v>3</v>
      </c>
      <c r="M13" s="216" t="str">
        <f>VLOOKUP(K13,Vulnerability!$D$17:$J$22,5,FALSE)</f>
        <v>High</v>
      </c>
      <c r="N13" s="219" t="str">
        <f>VLOOKUP(K13,Vulnerability!$D$17:$J$22,6,FALSE)</f>
        <v>Medium</v>
      </c>
      <c r="O13" s="203">
        <f t="shared" ref="O13:O76" si="1">C13*H13*L13</f>
        <v>12</v>
      </c>
      <c r="P13" s="133">
        <f t="shared" ref="P13:P76" si="2">IF(ISNA(O13),"",COUNTIF($O$12:$O$1007,"&gt;"&amp;O13)+1)</f>
        <v>2</v>
      </c>
    </row>
    <row r="14" spans="1:17" ht="16.5" thickBot="1" x14ac:dyDescent="0.3">
      <c r="B14" s="206" t="str">
        <f>Vulnerability!B28</f>
        <v>Political instability</v>
      </c>
      <c r="C14" s="207">
        <f>VLOOKUP(B14,Hazards!$L$15:$S$1010,6,FALSE)</f>
        <v>3</v>
      </c>
      <c r="D14" s="208" t="str">
        <f>VLOOKUP(B14,Hazards!$L$15:$S$1010,7,FALSE)</f>
        <v>High</v>
      </c>
      <c r="E14" s="209" t="str">
        <f>VLOOKUP(B14,Hazards!$L$15:$S$1010,8,FALSE)</f>
        <v>Low</v>
      </c>
      <c r="F14" s="210" t="str">
        <f>Vulnerability!C28</f>
        <v>Population</v>
      </c>
      <c r="G14" s="211" t="str">
        <f t="shared" si="0"/>
        <v>PopulationPolitical instability</v>
      </c>
      <c r="H14" s="212">
        <f>VLOOKUP(Risk!G14,Exposure!$E$14:$J$1009,3,FALSE)</f>
        <v>3</v>
      </c>
      <c r="I14" s="215" t="str">
        <f>VLOOKUP(Risk!G14,Exposure!$E$14:$J$1009,4,FALSE)</f>
        <v>High</v>
      </c>
      <c r="J14" s="242" t="str">
        <f>VLOOKUP(Risk!G14,Exposure!$E$14:$J$1009,6,FALSE)</f>
        <v>Low</v>
      </c>
      <c r="K14" s="213" t="str">
        <f>Vulnerability!D28</f>
        <v>Social</v>
      </c>
      <c r="L14" s="214">
        <f>VLOOKUP(K14,Vulnerability!$D$17:$J$22,4,FALSE)</f>
        <v>3</v>
      </c>
      <c r="M14" s="216" t="str">
        <f>VLOOKUP(K14,Vulnerability!$D$17:$J$22,5,FALSE)</f>
        <v>High</v>
      </c>
      <c r="N14" s="219" t="str">
        <f>VLOOKUP(K14,Vulnerability!$D$17:$J$22,6,FALSE)</f>
        <v>Medium</v>
      </c>
      <c r="O14" s="203">
        <f t="shared" si="1"/>
        <v>27</v>
      </c>
      <c r="P14" s="133">
        <f t="shared" si="2"/>
        <v>1</v>
      </c>
    </row>
    <row r="15" spans="1:17" ht="16.5" thickBot="1" x14ac:dyDescent="0.3">
      <c r="B15" s="206">
        <f>Vulnerability!B29</f>
        <v>0</v>
      </c>
      <c r="C15" s="207">
        <f>VLOOKUP(B15,Hazards!$L$15:$S$1010,6,FALSE)</f>
        <v>0</v>
      </c>
      <c r="D15" s="208" t="e">
        <f>VLOOKUP(B15,Hazards!$L$15:$S$1010,7,FALSE)</f>
        <v>#N/A</v>
      </c>
      <c r="E15" s="209">
        <f>VLOOKUP(B15,Hazards!$L$15:$S$1010,8,FALSE)</f>
        <v>0</v>
      </c>
      <c r="F15" s="210">
        <f>Vulnerability!C29</f>
        <v>0</v>
      </c>
      <c r="G15" s="211" t="str">
        <f t="shared" si="0"/>
        <v>00</v>
      </c>
      <c r="H15" s="212" t="e">
        <f>VLOOKUP(Risk!G15,Exposure!$E$14:$J$1009,3,FALSE)</f>
        <v>#N/A</v>
      </c>
      <c r="I15" s="215" t="e">
        <f>VLOOKUP(Risk!G15,Exposure!$E$14:$J$1009,4,FALSE)</f>
        <v>#N/A</v>
      </c>
      <c r="J15" s="240" t="e">
        <f>VLOOKUP(Risk!G15,Exposure!$E$14:$J$1009,6,FALSE)</f>
        <v>#N/A</v>
      </c>
      <c r="K15" s="213">
        <f>Vulnerability!D29</f>
        <v>0</v>
      </c>
      <c r="L15" s="214" t="e">
        <f>VLOOKUP(K15,Vulnerability!$D$17:$J$22,4,FALSE)</f>
        <v>#N/A</v>
      </c>
      <c r="M15" s="216" t="e">
        <f>VLOOKUP(K15,Vulnerability!$D$17:$J$22,5,FALSE)</f>
        <v>#N/A</v>
      </c>
      <c r="N15" s="219" t="e">
        <f>VLOOKUP(K15,Vulnerability!$D$17:$J$22,6,FALSE)</f>
        <v>#N/A</v>
      </c>
      <c r="O15" s="204" t="e">
        <f t="shared" si="1"/>
        <v>#N/A</v>
      </c>
      <c r="P15" s="133" t="str">
        <f t="shared" si="2"/>
        <v/>
      </c>
    </row>
    <row r="16" spans="1:17" ht="16.5" thickBot="1" x14ac:dyDescent="0.3">
      <c r="B16" s="206">
        <f>Vulnerability!B30</f>
        <v>0</v>
      </c>
      <c r="C16" s="207">
        <f>VLOOKUP(B16,Hazards!$L$15:$S$1010,6,FALSE)</f>
        <v>0</v>
      </c>
      <c r="D16" s="208" t="e">
        <f>VLOOKUP(B16,Hazards!$L$15:$S$1010,7,FALSE)</f>
        <v>#N/A</v>
      </c>
      <c r="E16" s="209">
        <f>VLOOKUP(B16,Hazards!$L$15:$S$1010,8,FALSE)</f>
        <v>0</v>
      </c>
      <c r="F16" s="210">
        <f>Vulnerability!C30</f>
        <v>0</v>
      </c>
      <c r="G16" s="211" t="str">
        <f t="shared" si="0"/>
        <v>00</v>
      </c>
      <c r="H16" s="211" t="e">
        <f>VLOOKUP(Risk!G16,Exposure!$E$14:$J$1009,3,FALSE)</f>
        <v>#N/A</v>
      </c>
      <c r="I16" s="211" t="e">
        <f>VLOOKUP(Risk!G16,Exposure!$E$14:$J$1009,4,FALSE)</f>
        <v>#N/A</v>
      </c>
      <c r="J16" s="240" t="e">
        <f>VLOOKUP(Risk!G16,Exposure!$E$14:$J$1009,6,FALSE)</f>
        <v>#N/A</v>
      </c>
      <c r="K16" s="213">
        <f>Vulnerability!D30</f>
        <v>0</v>
      </c>
      <c r="L16" s="214" t="e">
        <f>VLOOKUP(K16,Vulnerability!$D$17:$J$22,4,FALSE)</f>
        <v>#N/A</v>
      </c>
      <c r="M16" s="216" t="e">
        <f>VLOOKUP(K16,Vulnerability!$D$17:$J$22,5,FALSE)</f>
        <v>#N/A</v>
      </c>
      <c r="N16" s="219" t="e">
        <f>VLOOKUP(K16,Vulnerability!$D$17:$J$22,6,FALSE)</f>
        <v>#N/A</v>
      </c>
      <c r="O16" s="203" t="e">
        <f t="shared" si="1"/>
        <v>#N/A</v>
      </c>
      <c r="P16" s="133" t="str">
        <f t="shared" si="2"/>
        <v/>
      </c>
    </row>
    <row r="17" spans="2:16" ht="16.5" thickBot="1" x14ac:dyDescent="0.3">
      <c r="B17" s="206">
        <f>Vulnerability!B31</f>
        <v>0</v>
      </c>
      <c r="C17" s="207">
        <f>VLOOKUP(B17,Hazards!$L$15:$S$1010,6,FALSE)</f>
        <v>0</v>
      </c>
      <c r="D17" s="208" t="e">
        <f>VLOOKUP(B17,Hazards!$L$15:$S$1010,7,FALSE)</f>
        <v>#N/A</v>
      </c>
      <c r="E17" s="209">
        <f>VLOOKUP(B17,Hazards!$L$15:$S$1010,8,FALSE)</f>
        <v>0</v>
      </c>
      <c r="F17" s="210">
        <f>Vulnerability!C31</f>
        <v>0</v>
      </c>
      <c r="G17" s="211" t="str">
        <f t="shared" si="0"/>
        <v>00</v>
      </c>
      <c r="H17" s="212" t="e">
        <f>VLOOKUP(Risk!G17,Exposure!$E$14:$J$1009,3,FALSE)</f>
        <v>#N/A</v>
      </c>
      <c r="I17" s="215" t="e">
        <f>VLOOKUP(Risk!G17,Exposure!$E$14:$J$1009,4,FALSE)</f>
        <v>#N/A</v>
      </c>
      <c r="J17" s="240" t="e">
        <f>VLOOKUP(Risk!G17,Exposure!$E$14:$J$1009,6,FALSE)</f>
        <v>#N/A</v>
      </c>
      <c r="K17" s="213">
        <f>Vulnerability!D31</f>
        <v>0</v>
      </c>
      <c r="L17" s="214" t="e">
        <f>VLOOKUP(K17,Vulnerability!$D$17:$J$22,4,FALSE)</f>
        <v>#N/A</v>
      </c>
      <c r="M17" s="216" t="e">
        <f>VLOOKUP(K17,Vulnerability!$D$17:$J$22,5,FALSE)</f>
        <v>#N/A</v>
      </c>
      <c r="N17" s="219" t="e">
        <f>VLOOKUP(K17,Vulnerability!$D$17:$J$22,6,FALSE)</f>
        <v>#N/A</v>
      </c>
      <c r="O17" s="203" t="e">
        <f t="shared" si="1"/>
        <v>#N/A</v>
      </c>
      <c r="P17" s="133" t="str">
        <f t="shared" si="2"/>
        <v/>
      </c>
    </row>
    <row r="18" spans="2:16" ht="16.5" thickBot="1" x14ac:dyDescent="0.3">
      <c r="B18" s="206">
        <f>Vulnerability!B32</f>
        <v>0</v>
      </c>
      <c r="C18" s="207">
        <f>VLOOKUP(B18,Hazards!$L$15:$S$1010,6,FALSE)</f>
        <v>0</v>
      </c>
      <c r="D18" s="208" t="e">
        <f>VLOOKUP(B18,Hazards!$L$15:$S$1010,7,FALSE)</f>
        <v>#N/A</v>
      </c>
      <c r="E18" s="209">
        <f>VLOOKUP(B18,Hazards!$L$15:$S$1010,8,FALSE)</f>
        <v>0</v>
      </c>
      <c r="F18" s="210">
        <f>Vulnerability!C32</f>
        <v>0</v>
      </c>
      <c r="G18" s="211" t="str">
        <f t="shared" si="0"/>
        <v>00</v>
      </c>
      <c r="H18" s="212" t="e">
        <f>VLOOKUP(Risk!G18,Exposure!$E$14:$J$1009,3,FALSE)</f>
        <v>#N/A</v>
      </c>
      <c r="I18" s="215" t="e">
        <f>VLOOKUP(Risk!G18,Exposure!$E$14:$J$1009,4,FALSE)</f>
        <v>#N/A</v>
      </c>
      <c r="J18" s="240" t="e">
        <f>VLOOKUP(Risk!G18,Exposure!$E$14:$J$1009,6,FALSE)</f>
        <v>#N/A</v>
      </c>
      <c r="K18" s="213">
        <f>Vulnerability!D32</f>
        <v>0</v>
      </c>
      <c r="L18" s="214" t="e">
        <f>VLOOKUP(K18,Vulnerability!$D$17:$J$22,4,FALSE)</f>
        <v>#N/A</v>
      </c>
      <c r="M18" s="216" t="e">
        <f>VLOOKUP(K18,Vulnerability!$D$17:$J$22,5,FALSE)</f>
        <v>#N/A</v>
      </c>
      <c r="N18" s="219" t="e">
        <f>VLOOKUP(K18,Vulnerability!$D$17:$J$22,6,FALSE)</f>
        <v>#N/A</v>
      </c>
      <c r="O18" s="203" t="e">
        <f t="shared" si="1"/>
        <v>#N/A</v>
      </c>
      <c r="P18" s="133" t="str">
        <f t="shared" si="2"/>
        <v/>
      </c>
    </row>
    <row r="19" spans="2:16" ht="16.5" thickBot="1" x14ac:dyDescent="0.3">
      <c r="B19" s="206">
        <f>Vulnerability!B33</f>
        <v>0</v>
      </c>
      <c r="C19" s="207">
        <f>VLOOKUP(B19,Hazards!$L$15:$S$1010,6,FALSE)</f>
        <v>0</v>
      </c>
      <c r="D19" s="208" t="e">
        <f>VLOOKUP(B19,Hazards!$L$15:$S$1010,7,FALSE)</f>
        <v>#N/A</v>
      </c>
      <c r="E19" s="209">
        <f>VLOOKUP(B19,Hazards!$L$15:$S$1010,8,FALSE)</f>
        <v>0</v>
      </c>
      <c r="F19" s="210">
        <f>Vulnerability!C33</f>
        <v>0</v>
      </c>
      <c r="G19" s="211" t="str">
        <f t="shared" si="0"/>
        <v>00</v>
      </c>
      <c r="H19" s="212" t="e">
        <f>VLOOKUP(Risk!G19,Exposure!$E$14:$J$1009,3,FALSE)</f>
        <v>#N/A</v>
      </c>
      <c r="I19" s="215" t="e">
        <f>VLOOKUP(Risk!G19,Exposure!$E$14:$J$1009,4,FALSE)</f>
        <v>#N/A</v>
      </c>
      <c r="J19" s="240" t="e">
        <f>VLOOKUP(Risk!G19,Exposure!$E$14:$J$1009,6,FALSE)</f>
        <v>#N/A</v>
      </c>
      <c r="K19" s="213">
        <f>Vulnerability!D33</f>
        <v>0</v>
      </c>
      <c r="L19" s="214" t="e">
        <f>VLOOKUP(K19,Vulnerability!$D$17:$J$22,4,FALSE)</f>
        <v>#N/A</v>
      </c>
      <c r="M19" s="216" t="e">
        <f>VLOOKUP(K19,Vulnerability!$D$17:$J$22,5,FALSE)</f>
        <v>#N/A</v>
      </c>
      <c r="N19" s="219" t="e">
        <f>VLOOKUP(K19,Vulnerability!$D$17:$J$22,6,FALSE)</f>
        <v>#N/A</v>
      </c>
      <c r="O19" s="203" t="e">
        <f t="shared" si="1"/>
        <v>#N/A</v>
      </c>
      <c r="P19" s="133" t="str">
        <f t="shared" si="2"/>
        <v/>
      </c>
    </row>
    <row r="20" spans="2:16" ht="16.5" thickBot="1" x14ac:dyDescent="0.3">
      <c r="B20" s="206">
        <f>Vulnerability!B34</f>
        <v>0</v>
      </c>
      <c r="C20" s="207">
        <f>VLOOKUP(B20,Hazards!$L$15:$S$1010,6,FALSE)</f>
        <v>0</v>
      </c>
      <c r="D20" s="208" t="e">
        <f>VLOOKUP(B20,Hazards!$L$15:$S$1010,7,FALSE)</f>
        <v>#N/A</v>
      </c>
      <c r="E20" s="209">
        <f>VLOOKUP(B20,Hazards!$L$15:$S$1010,8,FALSE)</f>
        <v>0</v>
      </c>
      <c r="F20" s="210">
        <f>Vulnerability!C34</f>
        <v>0</v>
      </c>
      <c r="G20" s="211" t="str">
        <f t="shared" si="0"/>
        <v>00</v>
      </c>
      <c r="H20" s="212" t="e">
        <f>VLOOKUP(Risk!G20,Exposure!$E$14:$J$1009,3,FALSE)</f>
        <v>#N/A</v>
      </c>
      <c r="I20" s="215" t="e">
        <f>VLOOKUP(Risk!G20,Exposure!$E$14:$J$1009,4,FALSE)</f>
        <v>#N/A</v>
      </c>
      <c r="J20" s="240" t="e">
        <f>VLOOKUP(Risk!G20,Exposure!$E$14:$J$1009,6,FALSE)</f>
        <v>#N/A</v>
      </c>
      <c r="K20" s="111">
        <f>Vulnerability!D34</f>
        <v>0</v>
      </c>
      <c r="L20" s="214" t="e">
        <f>VLOOKUP(K20,Vulnerability!$D$17:$J$22,4,FALSE)</f>
        <v>#N/A</v>
      </c>
      <c r="M20" s="216" t="e">
        <f>VLOOKUP(K20,Vulnerability!$D$17:$J$22,5,FALSE)</f>
        <v>#N/A</v>
      </c>
      <c r="N20" s="219" t="e">
        <f>VLOOKUP(K20,Vulnerability!$D$17:$J$22,6,FALSE)</f>
        <v>#N/A</v>
      </c>
      <c r="O20" s="203" t="e">
        <f t="shared" si="1"/>
        <v>#N/A</v>
      </c>
      <c r="P20" s="133" t="str">
        <f t="shared" si="2"/>
        <v/>
      </c>
    </row>
    <row r="21" spans="2:16" ht="16.5" thickBot="1" x14ac:dyDescent="0.3">
      <c r="B21" s="206">
        <f>Vulnerability!B35</f>
        <v>0</v>
      </c>
      <c r="C21" s="207">
        <f>VLOOKUP(B21,Hazards!$L$15:$S$1010,6,FALSE)</f>
        <v>0</v>
      </c>
      <c r="D21" s="208" t="e">
        <f>VLOOKUP(B21,Hazards!$L$15:$S$1010,7,FALSE)</f>
        <v>#N/A</v>
      </c>
      <c r="E21" s="209">
        <f>VLOOKUP(B21,Hazards!$L$15:$S$1010,8,FALSE)</f>
        <v>0</v>
      </c>
      <c r="F21" s="210">
        <f>Vulnerability!C35</f>
        <v>0</v>
      </c>
      <c r="G21" s="211" t="str">
        <f t="shared" si="0"/>
        <v>00</v>
      </c>
      <c r="H21" s="212" t="e">
        <f>VLOOKUP(Risk!G21,Exposure!$E$14:$J$1009,3,FALSE)</f>
        <v>#N/A</v>
      </c>
      <c r="I21" s="215" t="e">
        <f>VLOOKUP(Risk!G21,Exposure!$E$14:$J$1009,4,FALSE)</f>
        <v>#N/A</v>
      </c>
      <c r="J21" s="240" t="e">
        <f>VLOOKUP(Risk!G21,Exposure!$E$14:$J$1009,6,FALSE)</f>
        <v>#N/A</v>
      </c>
      <c r="K21" s="111">
        <f>Vulnerability!D35</f>
        <v>0</v>
      </c>
      <c r="L21" s="214" t="e">
        <f>VLOOKUP(K21,Vulnerability!$D$17:$J$22,4,FALSE)</f>
        <v>#N/A</v>
      </c>
      <c r="M21" s="216" t="e">
        <f>VLOOKUP(K21,Vulnerability!$D$17:$J$22,5,FALSE)</f>
        <v>#N/A</v>
      </c>
      <c r="N21" s="219" t="e">
        <f>VLOOKUP(K21,Vulnerability!$D$17:$J$22,6,FALSE)</f>
        <v>#N/A</v>
      </c>
      <c r="O21" s="203" t="e">
        <f t="shared" si="1"/>
        <v>#N/A</v>
      </c>
      <c r="P21" s="133" t="str">
        <f t="shared" si="2"/>
        <v/>
      </c>
    </row>
    <row r="22" spans="2:16" ht="16.5" thickBot="1" x14ac:dyDescent="0.3">
      <c r="B22" s="206">
        <f>Vulnerability!B36</f>
        <v>0</v>
      </c>
      <c r="C22" s="207">
        <f>VLOOKUP(B22,Hazards!$L$15:$S$1010,6,FALSE)</f>
        <v>0</v>
      </c>
      <c r="D22" s="208" t="e">
        <f>VLOOKUP(B22,Hazards!$L$15:$S$1010,7,FALSE)</f>
        <v>#N/A</v>
      </c>
      <c r="E22" s="209">
        <f>VLOOKUP(B22,Hazards!$L$15:$S$1010,8,FALSE)</f>
        <v>0</v>
      </c>
      <c r="F22" s="210">
        <f>Vulnerability!C36</f>
        <v>0</v>
      </c>
      <c r="G22" s="211" t="str">
        <f t="shared" si="0"/>
        <v>00</v>
      </c>
      <c r="H22" s="212" t="e">
        <f>VLOOKUP(Risk!G22,Exposure!$E$14:$J$1009,3,FALSE)</f>
        <v>#N/A</v>
      </c>
      <c r="I22" s="215" t="e">
        <f>VLOOKUP(Risk!G22,Exposure!$E$14:$J$1009,4,FALSE)</f>
        <v>#N/A</v>
      </c>
      <c r="J22" s="240" t="e">
        <f>VLOOKUP(Risk!G22,Exposure!$E$14:$J$1009,6,FALSE)</f>
        <v>#N/A</v>
      </c>
      <c r="K22" s="111">
        <f>Vulnerability!D36</f>
        <v>0</v>
      </c>
      <c r="L22" s="214" t="e">
        <f>VLOOKUP(K22,Vulnerability!$D$17:$J$22,4,FALSE)</f>
        <v>#N/A</v>
      </c>
      <c r="M22" s="216" t="e">
        <f>VLOOKUP(K22,Vulnerability!$D$17:$J$22,5,FALSE)</f>
        <v>#N/A</v>
      </c>
      <c r="N22" s="219" t="e">
        <f>VLOOKUP(K22,Vulnerability!$D$17:$J$22,6,FALSE)</f>
        <v>#N/A</v>
      </c>
      <c r="O22" s="203" t="e">
        <f t="shared" si="1"/>
        <v>#N/A</v>
      </c>
      <c r="P22" s="133" t="str">
        <f t="shared" si="2"/>
        <v/>
      </c>
    </row>
    <row r="23" spans="2:16" ht="16.5" thickBot="1" x14ac:dyDescent="0.3">
      <c r="B23" s="206">
        <f>Vulnerability!B37</f>
        <v>0</v>
      </c>
      <c r="C23" s="207">
        <f>VLOOKUP(B23,Hazards!$L$15:$S$1010,6,FALSE)</f>
        <v>0</v>
      </c>
      <c r="D23" s="208" t="e">
        <f>VLOOKUP(B23,Hazards!$L$15:$S$1010,7,FALSE)</f>
        <v>#N/A</v>
      </c>
      <c r="E23" s="209">
        <f>VLOOKUP(B23,Hazards!$L$15:$S$1010,8,FALSE)</f>
        <v>0</v>
      </c>
      <c r="F23" s="210">
        <f>Vulnerability!C37</f>
        <v>0</v>
      </c>
      <c r="G23" s="211" t="str">
        <f t="shared" si="0"/>
        <v>00</v>
      </c>
      <c r="H23" s="212" t="e">
        <f>VLOOKUP(Risk!G23,Exposure!$E$14:$J$1009,3,FALSE)</f>
        <v>#N/A</v>
      </c>
      <c r="I23" s="215" t="e">
        <f>VLOOKUP(Risk!G23,Exposure!$E$14:$J$1009,4,FALSE)</f>
        <v>#N/A</v>
      </c>
      <c r="J23" s="240" t="e">
        <f>VLOOKUP(Risk!G23,Exposure!$E$14:$J$1009,6,FALSE)</f>
        <v>#N/A</v>
      </c>
      <c r="K23" s="111">
        <f>Vulnerability!D37</f>
        <v>0</v>
      </c>
      <c r="L23" s="214" t="e">
        <f>VLOOKUP(K23,Vulnerability!$D$17:$J$22,4,FALSE)</f>
        <v>#N/A</v>
      </c>
      <c r="M23" s="216" t="e">
        <f>VLOOKUP(K23,Vulnerability!$D$17:$J$22,5,FALSE)</f>
        <v>#N/A</v>
      </c>
      <c r="N23" s="219" t="e">
        <f>VLOOKUP(K23,Vulnerability!$D$17:$J$22,6,FALSE)</f>
        <v>#N/A</v>
      </c>
      <c r="O23" s="203" t="e">
        <f t="shared" si="1"/>
        <v>#N/A</v>
      </c>
      <c r="P23" s="133" t="str">
        <f t="shared" si="2"/>
        <v/>
      </c>
    </row>
    <row r="24" spans="2:16" ht="16.5" thickBot="1" x14ac:dyDescent="0.3">
      <c r="B24" s="206">
        <f>Vulnerability!B38</f>
        <v>0</v>
      </c>
      <c r="C24" s="207">
        <f>VLOOKUP(B24,Hazards!$L$15:$S$1010,6,FALSE)</f>
        <v>0</v>
      </c>
      <c r="D24" s="208" t="e">
        <f>VLOOKUP(B24,Hazards!$L$15:$S$1010,7,FALSE)</f>
        <v>#N/A</v>
      </c>
      <c r="E24" s="209">
        <f>VLOOKUP(B24,Hazards!$L$15:$S$1010,8,FALSE)</f>
        <v>0</v>
      </c>
      <c r="F24" s="210">
        <f>Vulnerability!C38</f>
        <v>0</v>
      </c>
      <c r="G24" s="211" t="str">
        <f t="shared" si="0"/>
        <v>00</v>
      </c>
      <c r="H24" s="212" t="e">
        <f>VLOOKUP(Risk!G24,Exposure!$E$14:$J$1009,3,FALSE)</f>
        <v>#N/A</v>
      </c>
      <c r="I24" s="215" t="e">
        <f>VLOOKUP(Risk!G24,Exposure!$E$14:$J$1009,4,FALSE)</f>
        <v>#N/A</v>
      </c>
      <c r="J24" s="240" t="e">
        <f>VLOOKUP(Risk!G24,Exposure!$E$14:$J$1009,6,FALSE)</f>
        <v>#N/A</v>
      </c>
      <c r="K24" s="213">
        <f>Vulnerability!D38</f>
        <v>0</v>
      </c>
      <c r="L24" s="214" t="e">
        <f>VLOOKUP(K24,Vulnerability!$D$17:$J$22,4,FALSE)</f>
        <v>#N/A</v>
      </c>
      <c r="M24" s="216" t="e">
        <f>VLOOKUP(K24,Vulnerability!$D$17:$J$22,5,FALSE)</f>
        <v>#N/A</v>
      </c>
      <c r="N24" s="219" t="e">
        <f>VLOOKUP(K24,Vulnerability!$D$17:$J$22,6,FALSE)</f>
        <v>#N/A</v>
      </c>
      <c r="O24" s="203" t="e">
        <f t="shared" si="1"/>
        <v>#N/A</v>
      </c>
      <c r="P24" s="133" t="str">
        <f t="shared" si="2"/>
        <v/>
      </c>
    </row>
    <row r="25" spans="2:16" ht="16.5" thickBot="1" x14ac:dyDescent="0.3">
      <c r="B25" s="206">
        <f>Vulnerability!B39</f>
        <v>0</v>
      </c>
      <c r="C25" s="207">
        <f>VLOOKUP(B25,Hazards!$L$15:$S$1010,6,FALSE)</f>
        <v>0</v>
      </c>
      <c r="D25" s="208" t="e">
        <f>VLOOKUP(B25,Hazards!$L$15:$S$1010,7,FALSE)</f>
        <v>#N/A</v>
      </c>
      <c r="E25" s="209">
        <f>VLOOKUP(B25,Hazards!$L$15:$S$1010,8,FALSE)</f>
        <v>0</v>
      </c>
      <c r="F25" s="210">
        <f>Vulnerability!C39</f>
        <v>0</v>
      </c>
      <c r="G25" s="211" t="str">
        <f t="shared" si="0"/>
        <v>00</v>
      </c>
      <c r="H25" s="212" t="e">
        <f>VLOOKUP(Risk!G25,Exposure!$E$14:$J$1009,3,FALSE)</f>
        <v>#N/A</v>
      </c>
      <c r="I25" s="215" t="e">
        <f>VLOOKUP(Risk!G25,Exposure!$E$14:$J$1009,4,FALSE)</f>
        <v>#N/A</v>
      </c>
      <c r="J25" s="240" t="e">
        <f>VLOOKUP(Risk!G25,Exposure!$E$14:$J$1009,6,FALSE)</f>
        <v>#N/A</v>
      </c>
      <c r="K25" s="213">
        <f>Vulnerability!D39</f>
        <v>0</v>
      </c>
      <c r="L25" s="214" t="e">
        <f>VLOOKUP(K25,Vulnerability!$D$17:$J$22,4,FALSE)</f>
        <v>#N/A</v>
      </c>
      <c r="M25" s="216" t="e">
        <f>VLOOKUP(K25,Vulnerability!$D$17:$J$22,5,FALSE)</f>
        <v>#N/A</v>
      </c>
      <c r="N25" s="219" t="e">
        <f>VLOOKUP(K25,Vulnerability!$D$17:$J$22,6,FALSE)</f>
        <v>#N/A</v>
      </c>
      <c r="O25" s="203" t="e">
        <f t="shared" si="1"/>
        <v>#N/A</v>
      </c>
      <c r="P25" s="133" t="str">
        <f t="shared" si="2"/>
        <v/>
      </c>
    </row>
    <row r="26" spans="2:16" ht="16.5" thickBot="1" x14ac:dyDescent="0.3">
      <c r="B26" s="206">
        <f>Vulnerability!B40</f>
        <v>0</v>
      </c>
      <c r="C26" s="207">
        <f>VLOOKUP(B26,Hazards!$L$15:$S$1010,6,FALSE)</f>
        <v>0</v>
      </c>
      <c r="D26" s="208" t="e">
        <f>VLOOKUP(B26,Hazards!$L$15:$S$1010,7,FALSE)</f>
        <v>#N/A</v>
      </c>
      <c r="E26" s="209">
        <f>VLOOKUP(B26,Hazards!$L$15:$S$1010,8,FALSE)</f>
        <v>0</v>
      </c>
      <c r="F26" s="210">
        <f>Vulnerability!C40</f>
        <v>0</v>
      </c>
      <c r="G26" s="211" t="str">
        <f t="shared" si="0"/>
        <v>00</v>
      </c>
      <c r="H26" s="212" t="e">
        <f>VLOOKUP(Risk!G26,Exposure!$E$14:$J$1009,3,FALSE)</f>
        <v>#N/A</v>
      </c>
      <c r="I26" s="215" t="e">
        <f>VLOOKUP(Risk!G26,Exposure!$E$14:$J$1009,4,FALSE)</f>
        <v>#N/A</v>
      </c>
      <c r="J26" s="240" t="e">
        <f>VLOOKUP(Risk!G26,Exposure!$E$14:$J$1009,6,FALSE)</f>
        <v>#N/A</v>
      </c>
      <c r="K26" s="213">
        <f>Vulnerability!D40</f>
        <v>0</v>
      </c>
      <c r="L26" s="214" t="e">
        <f>VLOOKUP(K26,Vulnerability!$D$17:$J$22,4,FALSE)</f>
        <v>#N/A</v>
      </c>
      <c r="M26" s="216" t="e">
        <f>VLOOKUP(K26,Vulnerability!$D$17:$J$22,5,FALSE)</f>
        <v>#N/A</v>
      </c>
      <c r="N26" s="219" t="e">
        <f>VLOOKUP(K26,Vulnerability!$D$17:$J$22,6,FALSE)</f>
        <v>#N/A</v>
      </c>
      <c r="O26" s="203" t="e">
        <f t="shared" si="1"/>
        <v>#N/A</v>
      </c>
      <c r="P26" s="133" t="str">
        <f t="shared" si="2"/>
        <v/>
      </c>
    </row>
    <row r="27" spans="2:16" ht="16.5" thickBot="1" x14ac:dyDescent="0.3">
      <c r="B27" s="206">
        <f>Vulnerability!B41</f>
        <v>0</v>
      </c>
      <c r="C27" s="207">
        <f>VLOOKUP(B27,Hazards!$L$15:$S$1010,6,FALSE)</f>
        <v>0</v>
      </c>
      <c r="D27" s="208" t="e">
        <f>VLOOKUP(B27,Hazards!$L$15:$S$1010,7,FALSE)</f>
        <v>#N/A</v>
      </c>
      <c r="E27" s="209">
        <f>VLOOKUP(B27,Hazards!$L$15:$S$1010,8,FALSE)</f>
        <v>0</v>
      </c>
      <c r="F27" s="210">
        <f>Vulnerability!C41</f>
        <v>0</v>
      </c>
      <c r="G27" s="211" t="str">
        <f t="shared" si="0"/>
        <v>00</v>
      </c>
      <c r="H27" s="212" t="e">
        <f>VLOOKUP(Risk!G27,Exposure!$E$14:$J$1009,3,FALSE)</f>
        <v>#N/A</v>
      </c>
      <c r="I27" s="215" t="e">
        <f>VLOOKUP(Risk!G27,Exposure!$E$14:$J$1009,4,FALSE)</f>
        <v>#N/A</v>
      </c>
      <c r="J27" s="240" t="e">
        <f>VLOOKUP(Risk!G27,Exposure!$E$14:$J$1009,6,FALSE)</f>
        <v>#N/A</v>
      </c>
      <c r="K27" s="213">
        <f>Vulnerability!D41</f>
        <v>0</v>
      </c>
      <c r="L27" s="214" t="e">
        <f>VLOOKUP(K27,Vulnerability!$D$17:$J$22,4,FALSE)</f>
        <v>#N/A</v>
      </c>
      <c r="M27" s="216" t="e">
        <f>VLOOKUP(K27,Vulnerability!$D$17:$J$22,5,FALSE)</f>
        <v>#N/A</v>
      </c>
      <c r="N27" s="219" t="e">
        <f>VLOOKUP(K27,Vulnerability!$D$17:$J$22,6,FALSE)</f>
        <v>#N/A</v>
      </c>
      <c r="O27" s="203" t="e">
        <f t="shared" si="1"/>
        <v>#N/A</v>
      </c>
      <c r="P27" s="133" t="str">
        <f t="shared" si="2"/>
        <v/>
      </c>
    </row>
    <row r="28" spans="2:16" ht="16.5" thickBot="1" x14ac:dyDescent="0.3">
      <c r="B28" s="206">
        <f>Vulnerability!B42</f>
        <v>0</v>
      </c>
      <c r="C28" s="207">
        <f>VLOOKUP(B28,Hazards!$L$15:$S$1010,6,FALSE)</f>
        <v>0</v>
      </c>
      <c r="D28" s="208" t="e">
        <f>VLOOKUP(B28,Hazards!$L$15:$S$1010,7,FALSE)</f>
        <v>#N/A</v>
      </c>
      <c r="E28" s="209">
        <f>VLOOKUP(B28,Hazards!$L$15:$S$1010,8,FALSE)</f>
        <v>0</v>
      </c>
      <c r="F28" s="210">
        <f>Vulnerability!C42</f>
        <v>0</v>
      </c>
      <c r="G28" s="211" t="str">
        <f t="shared" si="0"/>
        <v>00</v>
      </c>
      <c r="H28" s="212" t="e">
        <f>VLOOKUP(Risk!G28,Exposure!$E$14:$J$1009,3,FALSE)</f>
        <v>#N/A</v>
      </c>
      <c r="I28" s="215" t="e">
        <f>VLOOKUP(Risk!G28,Exposure!$E$14:$J$1009,4,FALSE)</f>
        <v>#N/A</v>
      </c>
      <c r="J28" s="240" t="e">
        <f>VLOOKUP(Risk!G28,Exposure!$E$14:$J$1009,6,FALSE)</f>
        <v>#N/A</v>
      </c>
      <c r="K28" s="213">
        <f>Vulnerability!D42</f>
        <v>0</v>
      </c>
      <c r="L28" s="214" t="e">
        <f>VLOOKUP(K28,Vulnerability!$D$17:$J$22,4,FALSE)</f>
        <v>#N/A</v>
      </c>
      <c r="M28" s="216" t="e">
        <f>VLOOKUP(K28,Vulnerability!$D$17:$J$22,5,FALSE)</f>
        <v>#N/A</v>
      </c>
      <c r="N28" s="219" t="e">
        <f>VLOOKUP(K28,Vulnerability!$D$17:$J$22,6,FALSE)</f>
        <v>#N/A</v>
      </c>
      <c r="O28" s="203" t="e">
        <f t="shared" si="1"/>
        <v>#N/A</v>
      </c>
      <c r="P28" s="133" t="str">
        <f t="shared" si="2"/>
        <v/>
      </c>
    </row>
    <row r="29" spans="2:16" ht="16.5" thickBot="1" x14ac:dyDescent="0.3">
      <c r="B29" s="206">
        <f>Vulnerability!B43</f>
        <v>0</v>
      </c>
      <c r="C29" s="207">
        <f>VLOOKUP(B29,Hazards!$L$15:$S$1010,6,FALSE)</f>
        <v>0</v>
      </c>
      <c r="D29" s="208" t="e">
        <f>VLOOKUP(B29,Hazards!$L$15:$S$1010,7,FALSE)</f>
        <v>#N/A</v>
      </c>
      <c r="E29" s="209">
        <f>VLOOKUP(B29,Hazards!$L$15:$S$1010,8,FALSE)</f>
        <v>0</v>
      </c>
      <c r="F29" s="210">
        <f>Vulnerability!C43</f>
        <v>0</v>
      </c>
      <c r="G29" s="211" t="str">
        <f t="shared" si="0"/>
        <v>00</v>
      </c>
      <c r="H29" s="212" t="e">
        <f>VLOOKUP(Risk!G29,Exposure!$E$14:$J$1009,3,FALSE)</f>
        <v>#N/A</v>
      </c>
      <c r="I29" s="215" t="e">
        <f>VLOOKUP(Risk!G29,Exposure!$E$14:$J$1009,4,FALSE)</f>
        <v>#N/A</v>
      </c>
      <c r="J29" s="240" t="e">
        <f>VLOOKUP(Risk!G29,Exposure!$E$14:$J$1009,6,FALSE)</f>
        <v>#N/A</v>
      </c>
      <c r="K29" s="213">
        <f>Vulnerability!D43</f>
        <v>0</v>
      </c>
      <c r="L29" s="214" t="e">
        <f>VLOOKUP(K29,Vulnerability!$D$17:$J$22,4,FALSE)</f>
        <v>#N/A</v>
      </c>
      <c r="M29" s="216" t="e">
        <f>VLOOKUP(K29,Vulnerability!$D$17:$J$22,5,FALSE)</f>
        <v>#N/A</v>
      </c>
      <c r="N29" s="219" t="e">
        <f>VLOOKUP(K29,Vulnerability!$D$17:$J$22,6,FALSE)</f>
        <v>#N/A</v>
      </c>
      <c r="O29" s="203" t="e">
        <f t="shared" si="1"/>
        <v>#N/A</v>
      </c>
      <c r="P29" s="133" t="str">
        <f t="shared" si="2"/>
        <v/>
      </c>
    </row>
    <row r="30" spans="2:16" ht="16.5" thickBot="1" x14ac:dyDescent="0.3">
      <c r="B30" s="206">
        <f>Vulnerability!B44</f>
        <v>0</v>
      </c>
      <c r="C30" s="207">
        <f>VLOOKUP(B30,Hazards!$L$15:$S$1010,6,FALSE)</f>
        <v>0</v>
      </c>
      <c r="D30" s="208" t="e">
        <f>VLOOKUP(B30,Hazards!$L$15:$S$1010,7,FALSE)</f>
        <v>#N/A</v>
      </c>
      <c r="E30" s="209">
        <f>VLOOKUP(B30,Hazards!$L$15:$S$1010,8,FALSE)</f>
        <v>0</v>
      </c>
      <c r="F30" s="210">
        <f>Vulnerability!C44</f>
        <v>0</v>
      </c>
      <c r="G30" s="211" t="str">
        <f t="shared" si="0"/>
        <v>00</v>
      </c>
      <c r="H30" s="212" t="e">
        <f>VLOOKUP(Risk!G30,Exposure!$E$14:$J$1009,3,FALSE)</f>
        <v>#N/A</v>
      </c>
      <c r="I30" s="215" t="e">
        <f>VLOOKUP(Risk!G30,Exposure!$E$14:$J$1009,4,FALSE)</f>
        <v>#N/A</v>
      </c>
      <c r="J30" s="240" t="e">
        <f>VLOOKUP(Risk!G30,Exposure!$E$14:$J$1009,6,FALSE)</f>
        <v>#N/A</v>
      </c>
      <c r="K30" s="213">
        <f>Vulnerability!D44</f>
        <v>0</v>
      </c>
      <c r="L30" s="214" t="e">
        <f>VLOOKUP(K30,Vulnerability!$D$17:$J$22,4,FALSE)</f>
        <v>#N/A</v>
      </c>
      <c r="M30" s="216" t="e">
        <f>VLOOKUP(K30,Vulnerability!$D$17:$J$22,5,FALSE)</f>
        <v>#N/A</v>
      </c>
      <c r="N30" s="219" t="e">
        <f>VLOOKUP(K30,Vulnerability!$D$17:$J$22,6,FALSE)</f>
        <v>#N/A</v>
      </c>
      <c r="O30" s="203" t="e">
        <f t="shared" si="1"/>
        <v>#N/A</v>
      </c>
      <c r="P30" s="133" t="str">
        <f t="shared" si="2"/>
        <v/>
      </c>
    </row>
    <row r="31" spans="2:16" ht="16.5" thickBot="1" x14ac:dyDescent="0.3">
      <c r="B31" s="206">
        <f>Vulnerability!B45</f>
        <v>0</v>
      </c>
      <c r="C31" s="207">
        <f>VLOOKUP(B31,Hazards!$L$15:$S$1010,6,FALSE)</f>
        <v>0</v>
      </c>
      <c r="D31" s="208" t="e">
        <f>VLOOKUP(B31,Hazards!$L$15:$S$1010,7,FALSE)</f>
        <v>#N/A</v>
      </c>
      <c r="E31" s="209">
        <f>VLOOKUP(B31,Hazards!$L$15:$S$1010,8,FALSE)</f>
        <v>0</v>
      </c>
      <c r="F31" s="210">
        <f>Vulnerability!C45</f>
        <v>0</v>
      </c>
      <c r="G31" s="211" t="str">
        <f t="shared" si="0"/>
        <v>00</v>
      </c>
      <c r="H31" s="212" t="e">
        <f>VLOOKUP(Risk!G31,Exposure!$E$14:$J$1009,3,FALSE)</f>
        <v>#N/A</v>
      </c>
      <c r="I31" s="215" t="e">
        <f>VLOOKUP(Risk!G31,Exposure!$E$14:$J$1009,4,FALSE)</f>
        <v>#N/A</v>
      </c>
      <c r="J31" s="240" t="e">
        <f>VLOOKUP(Risk!G31,Exposure!$E$14:$J$1009,6,FALSE)</f>
        <v>#N/A</v>
      </c>
      <c r="K31" s="213">
        <f>Vulnerability!D45</f>
        <v>0</v>
      </c>
      <c r="L31" s="214" t="e">
        <f>VLOOKUP(K31,Vulnerability!$D$17:$J$22,4,FALSE)</f>
        <v>#N/A</v>
      </c>
      <c r="M31" s="216" t="e">
        <f>VLOOKUP(K31,Vulnerability!$D$17:$J$22,5,FALSE)</f>
        <v>#N/A</v>
      </c>
      <c r="N31" s="219" t="e">
        <f>VLOOKUP(K31,Vulnerability!$D$17:$J$22,6,FALSE)</f>
        <v>#N/A</v>
      </c>
      <c r="O31" s="203" t="e">
        <f t="shared" si="1"/>
        <v>#N/A</v>
      </c>
      <c r="P31" s="133" t="str">
        <f t="shared" si="2"/>
        <v/>
      </c>
    </row>
    <row r="32" spans="2:16" ht="16.5" thickBot="1" x14ac:dyDescent="0.3">
      <c r="B32" s="206">
        <f>Vulnerability!B46</f>
        <v>0</v>
      </c>
      <c r="C32" s="207">
        <f>VLOOKUP(B32,Hazards!$L$15:$S$1010,6,FALSE)</f>
        <v>0</v>
      </c>
      <c r="D32" s="208" t="e">
        <f>VLOOKUP(B32,Hazards!$L$15:$S$1010,7,FALSE)</f>
        <v>#N/A</v>
      </c>
      <c r="E32" s="209">
        <f>VLOOKUP(B32,Hazards!$L$15:$S$1010,8,FALSE)</f>
        <v>0</v>
      </c>
      <c r="F32" s="210">
        <f>Vulnerability!C46</f>
        <v>0</v>
      </c>
      <c r="G32" s="211" t="str">
        <f t="shared" si="0"/>
        <v>00</v>
      </c>
      <c r="H32" s="212" t="e">
        <f>VLOOKUP(Risk!G32,Exposure!$E$14:$J$1009,3,FALSE)</f>
        <v>#N/A</v>
      </c>
      <c r="I32" s="215" t="e">
        <f>VLOOKUP(Risk!G32,Exposure!$E$14:$J$1009,4,FALSE)</f>
        <v>#N/A</v>
      </c>
      <c r="J32" s="240" t="e">
        <f>VLOOKUP(Risk!G32,Exposure!$E$14:$J$1009,6,FALSE)</f>
        <v>#N/A</v>
      </c>
      <c r="K32" s="213">
        <f>Vulnerability!D46</f>
        <v>0</v>
      </c>
      <c r="L32" s="214" t="e">
        <f>VLOOKUP(K32,Vulnerability!$D$17:$J$22,4,FALSE)</f>
        <v>#N/A</v>
      </c>
      <c r="M32" s="216" t="e">
        <f>VLOOKUP(K32,Vulnerability!$D$17:$J$22,5,FALSE)</f>
        <v>#N/A</v>
      </c>
      <c r="N32" s="219" t="e">
        <f>VLOOKUP(K32,Vulnerability!$D$17:$J$22,6,FALSE)</f>
        <v>#N/A</v>
      </c>
      <c r="O32" s="203" t="e">
        <f t="shared" si="1"/>
        <v>#N/A</v>
      </c>
      <c r="P32" s="133" t="str">
        <f t="shared" si="2"/>
        <v/>
      </c>
    </row>
    <row r="33" spans="2:16" ht="16.5" thickBot="1" x14ac:dyDescent="0.3">
      <c r="B33" s="206">
        <f>Vulnerability!B47</f>
        <v>0</v>
      </c>
      <c r="C33" s="207">
        <f>VLOOKUP(B33,Hazards!$L$15:$S$1010,6,FALSE)</f>
        <v>0</v>
      </c>
      <c r="D33" s="208" t="e">
        <f>VLOOKUP(B33,Hazards!$L$15:$S$1010,7,FALSE)</f>
        <v>#N/A</v>
      </c>
      <c r="E33" s="209">
        <f>VLOOKUP(B33,Hazards!$L$15:$S$1010,8,FALSE)</f>
        <v>0</v>
      </c>
      <c r="F33" s="210">
        <f>Vulnerability!C47</f>
        <v>0</v>
      </c>
      <c r="G33" s="211" t="str">
        <f t="shared" si="0"/>
        <v>00</v>
      </c>
      <c r="H33" s="212" t="e">
        <f>VLOOKUP(Risk!G33,Exposure!$E$14:$J$1009,3,FALSE)</f>
        <v>#N/A</v>
      </c>
      <c r="I33" s="215" t="e">
        <f>VLOOKUP(Risk!G33,Exposure!$E$14:$J$1009,4,FALSE)</f>
        <v>#N/A</v>
      </c>
      <c r="J33" s="240" t="e">
        <f>VLOOKUP(Risk!G33,Exposure!$E$14:$J$1009,6,FALSE)</f>
        <v>#N/A</v>
      </c>
      <c r="K33" s="213">
        <f>Vulnerability!D47</f>
        <v>0</v>
      </c>
      <c r="L33" s="214" t="e">
        <f>VLOOKUP(K33,Vulnerability!$D$17:$J$22,4,FALSE)</f>
        <v>#N/A</v>
      </c>
      <c r="M33" s="216" t="e">
        <f>VLOOKUP(K33,Vulnerability!$D$17:$J$22,5,FALSE)</f>
        <v>#N/A</v>
      </c>
      <c r="N33" s="219" t="e">
        <f>VLOOKUP(K33,Vulnerability!$D$17:$J$22,6,FALSE)</f>
        <v>#N/A</v>
      </c>
      <c r="O33" s="203" t="e">
        <f t="shared" si="1"/>
        <v>#N/A</v>
      </c>
      <c r="P33" s="133" t="str">
        <f t="shared" si="2"/>
        <v/>
      </c>
    </row>
    <row r="34" spans="2:16" ht="16.5" thickBot="1" x14ac:dyDescent="0.3">
      <c r="B34" s="206">
        <f>Vulnerability!B48</f>
        <v>0</v>
      </c>
      <c r="C34" s="207">
        <f>VLOOKUP(B34,Hazards!$L$15:$S$1010,6,FALSE)</f>
        <v>0</v>
      </c>
      <c r="D34" s="208" t="e">
        <f>VLOOKUP(B34,Hazards!$L$15:$S$1010,7,FALSE)</f>
        <v>#N/A</v>
      </c>
      <c r="E34" s="209">
        <f>VLOOKUP(B34,Hazards!$L$15:$S$1010,8,FALSE)</f>
        <v>0</v>
      </c>
      <c r="F34" s="210">
        <f>Vulnerability!C48</f>
        <v>0</v>
      </c>
      <c r="G34" s="211" t="str">
        <f t="shared" si="0"/>
        <v>00</v>
      </c>
      <c r="H34" s="212" t="e">
        <f>VLOOKUP(Risk!G34,Exposure!$E$14:$J$1009,3,FALSE)</f>
        <v>#N/A</v>
      </c>
      <c r="I34" s="215" t="e">
        <f>VLOOKUP(Risk!G34,Exposure!$E$14:$J$1009,4,FALSE)</f>
        <v>#N/A</v>
      </c>
      <c r="J34" s="240" t="e">
        <f>VLOOKUP(Risk!G34,Exposure!$E$14:$J$1009,6,FALSE)</f>
        <v>#N/A</v>
      </c>
      <c r="K34" s="213">
        <f>Vulnerability!D48</f>
        <v>0</v>
      </c>
      <c r="L34" s="214" t="e">
        <f>VLOOKUP(K34,Vulnerability!$D$17:$J$22,4,FALSE)</f>
        <v>#N/A</v>
      </c>
      <c r="M34" s="216" t="e">
        <f>VLOOKUP(K34,Vulnerability!$D$17:$J$22,5,FALSE)</f>
        <v>#N/A</v>
      </c>
      <c r="N34" s="219" t="e">
        <f>VLOOKUP(K34,Vulnerability!$D$17:$J$22,6,FALSE)</f>
        <v>#N/A</v>
      </c>
      <c r="O34" s="203" t="e">
        <f t="shared" si="1"/>
        <v>#N/A</v>
      </c>
      <c r="P34" s="133" t="str">
        <f t="shared" si="2"/>
        <v/>
      </c>
    </row>
    <row r="35" spans="2:16" ht="16.5" thickBot="1" x14ac:dyDescent="0.3">
      <c r="B35" s="206">
        <f>Vulnerability!B49</f>
        <v>0</v>
      </c>
      <c r="C35" s="207">
        <f>VLOOKUP(B35,Hazards!$L$15:$S$1010,6,FALSE)</f>
        <v>0</v>
      </c>
      <c r="D35" s="208" t="e">
        <f>VLOOKUP(B35,Hazards!$L$15:$S$1010,7,FALSE)</f>
        <v>#N/A</v>
      </c>
      <c r="E35" s="209">
        <f>VLOOKUP(B35,Hazards!$L$15:$S$1010,8,FALSE)</f>
        <v>0</v>
      </c>
      <c r="F35" s="210">
        <f>Vulnerability!C49</f>
        <v>0</v>
      </c>
      <c r="G35" s="211" t="str">
        <f t="shared" si="0"/>
        <v>00</v>
      </c>
      <c r="H35" s="212" t="e">
        <f>VLOOKUP(Risk!G35,Exposure!$E$14:$J$1009,3,FALSE)</f>
        <v>#N/A</v>
      </c>
      <c r="I35" s="215" t="e">
        <f>VLOOKUP(Risk!G35,Exposure!$E$14:$J$1009,4,FALSE)</f>
        <v>#N/A</v>
      </c>
      <c r="J35" s="240" t="e">
        <f>VLOOKUP(Risk!G35,Exposure!$E$14:$J$1009,6,FALSE)</f>
        <v>#N/A</v>
      </c>
      <c r="K35" s="213">
        <f>Vulnerability!D49</f>
        <v>0</v>
      </c>
      <c r="L35" s="214" t="e">
        <f>VLOOKUP(K35,Vulnerability!$D$17:$J$22,4,FALSE)</f>
        <v>#N/A</v>
      </c>
      <c r="M35" s="216" t="e">
        <f>VLOOKUP(K35,Vulnerability!$D$17:$J$22,5,FALSE)</f>
        <v>#N/A</v>
      </c>
      <c r="N35" s="219" t="e">
        <f>VLOOKUP(K35,Vulnerability!$D$17:$J$22,6,FALSE)</f>
        <v>#N/A</v>
      </c>
      <c r="O35" s="203" t="e">
        <f t="shared" si="1"/>
        <v>#N/A</v>
      </c>
      <c r="P35" s="133" t="str">
        <f t="shared" si="2"/>
        <v/>
      </c>
    </row>
    <row r="36" spans="2:16" ht="16.5" thickBot="1" x14ac:dyDescent="0.3">
      <c r="B36" s="206">
        <f>Vulnerability!B50</f>
        <v>0</v>
      </c>
      <c r="C36" s="207">
        <f>VLOOKUP(B36,Hazards!$L$15:$S$1010,6,FALSE)</f>
        <v>0</v>
      </c>
      <c r="D36" s="208" t="e">
        <f>VLOOKUP(B36,Hazards!$L$15:$S$1010,7,FALSE)</f>
        <v>#N/A</v>
      </c>
      <c r="E36" s="209">
        <f>VLOOKUP(B36,Hazards!$L$15:$S$1010,8,FALSE)</f>
        <v>0</v>
      </c>
      <c r="F36" s="210">
        <f>Vulnerability!C50</f>
        <v>0</v>
      </c>
      <c r="G36" s="211" t="str">
        <f t="shared" si="0"/>
        <v>00</v>
      </c>
      <c r="H36" s="212" t="e">
        <f>VLOOKUP(Risk!G36,Exposure!$E$14:$J$1009,3,FALSE)</f>
        <v>#N/A</v>
      </c>
      <c r="I36" s="215" t="e">
        <f>VLOOKUP(Risk!G36,Exposure!$E$14:$J$1009,4,FALSE)</f>
        <v>#N/A</v>
      </c>
      <c r="J36" s="240" t="e">
        <f>VLOOKUP(Risk!G36,Exposure!$E$14:$J$1009,6,FALSE)</f>
        <v>#N/A</v>
      </c>
      <c r="K36" s="213">
        <f>Vulnerability!D50</f>
        <v>0</v>
      </c>
      <c r="L36" s="214" t="e">
        <f>VLOOKUP(K36,Vulnerability!$D$17:$J$22,4,FALSE)</f>
        <v>#N/A</v>
      </c>
      <c r="M36" s="216" t="e">
        <f>VLOOKUP(K36,Vulnerability!$D$17:$J$22,5,FALSE)</f>
        <v>#N/A</v>
      </c>
      <c r="N36" s="219" t="e">
        <f>VLOOKUP(K36,Vulnerability!$D$17:$J$22,6,FALSE)</f>
        <v>#N/A</v>
      </c>
      <c r="O36" s="203" t="e">
        <f t="shared" si="1"/>
        <v>#N/A</v>
      </c>
      <c r="P36" s="133" t="str">
        <f t="shared" si="2"/>
        <v/>
      </c>
    </row>
    <row r="37" spans="2:16" ht="16.5" thickBot="1" x14ac:dyDescent="0.3">
      <c r="B37" s="206">
        <f>Vulnerability!B51</f>
        <v>0</v>
      </c>
      <c r="C37" s="207">
        <f>VLOOKUP(B37,Hazards!$L$15:$S$1010,6,FALSE)</f>
        <v>0</v>
      </c>
      <c r="D37" s="208" t="e">
        <f>VLOOKUP(B37,Hazards!$L$15:$S$1010,7,FALSE)</f>
        <v>#N/A</v>
      </c>
      <c r="E37" s="209">
        <f>VLOOKUP(B37,Hazards!$L$15:$S$1010,8,FALSE)</f>
        <v>0</v>
      </c>
      <c r="F37" s="210">
        <f>Vulnerability!C51</f>
        <v>0</v>
      </c>
      <c r="G37" s="211" t="str">
        <f t="shared" si="0"/>
        <v>00</v>
      </c>
      <c r="H37" s="212" t="e">
        <f>VLOOKUP(Risk!G37,Exposure!$E$14:$J$1009,3,FALSE)</f>
        <v>#N/A</v>
      </c>
      <c r="I37" s="215" t="e">
        <f>VLOOKUP(Risk!G37,Exposure!$E$14:$J$1009,4,FALSE)</f>
        <v>#N/A</v>
      </c>
      <c r="J37" s="240" t="e">
        <f>VLOOKUP(Risk!G37,Exposure!$E$14:$J$1009,6,FALSE)</f>
        <v>#N/A</v>
      </c>
      <c r="K37" s="213">
        <f>Vulnerability!D51</f>
        <v>0</v>
      </c>
      <c r="L37" s="214" t="e">
        <f>VLOOKUP(K37,Vulnerability!$D$17:$J$22,4,FALSE)</f>
        <v>#N/A</v>
      </c>
      <c r="M37" s="216" t="e">
        <f>VLOOKUP(K37,Vulnerability!$D$17:$J$22,5,FALSE)</f>
        <v>#N/A</v>
      </c>
      <c r="N37" s="219" t="e">
        <f>VLOOKUP(K37,Vulnerability!$D$17:$J$22,6,FALSE)</f>
        <v>#N/A</v>
      </c>
      <c r="O37" s="203" t="e">
        <f t="shared" si="1"/>
        <v>#N/A</v>
      </c>
      <c r="P37" s="133" t="str">
        <f t="shared" si="2"/>
        <v/>
      </c>
    </row>
    <row r="38" spans="2:16" ht="16.5" thickBot="1" x14ac:dyDescent="0.3">
      <c r="B38" s="206">
        <f>Vulnerability!B52</f>
        <v>0</v>
      </c>
      <c r="C38" s="207">
        <f>VLOOKUP(B38,Hazards!$L$15:$S$1010,6,FALSE)</f>
        <v>0</v>
      </c>
      <c r="D38" s="208" t="e">
        <f>VLOOKUP(B38,Hazards!$L$15:$S$1010,7,FALSE)</f>
        <v>#N/A</v>
      </c>
      <c r="E38" s="209">
        <f>VLOOKUP(B38,Hazards!$L$15:$S$1010,8,FALSE)</f>
        <v>0</v>
      </c>
      <c r="F38" s="210">
        <f>Vulnerability!C52</f>
        <v>0</v>
      </c>
      <c r="G38" s="211" t="str">
        <f t="shared" si="0"/>
        <v>00</v>
      </c>
      <c r="H38" s="212" t="e">
        <f>VLOOKUP(Risk!G38,Exposure!$E$14:$J$1009,3,FALSE)</f>
        <v>#N/A</v>
      </c>
      <c r="I38" s="215" t="e">
        <f>VLOOKUP(Risk!G38,Exposure!$E$14:$J$1009,4,FALSE)</f>
        <v>#N/A</v>
      </c>
      <c r="J38" s="240" t="e">
        <f>VLOOKUP(Risk!G38,Exposure!$E$14:$J$1009,6,FALSE)</f>
        <v>#N/A</v>
      </c>
      <c r="K38" s="213">
        <f>Vulnerability!D52</f>
        <v>0</v>
      </c>
      <c r="L38" s="214" t="e">
        <f>VLOOKUP(K38,Vulnerability!$D$17:$J$22,4,FALSE)</f>
        <v>#N/A</v>
      </c>
      <c r="M38" s="216" t="e">
        <f>VLOOKUP(K38,Vulnerability!$D$17:$J$22,5,FALSE)</f>
        <v>#N/A</v>
      </c>
      <c r="N38" s="219" t="e">
        <f>VLOOKUP(K38,Vulnerability!$D$17:$J$22,6,FALSE)</f>
        <v>#N/A</v>
      </c>
      <c r="O38" s="203" t="e">
        <f t="shared" si="1"/>
        <v>#N/A</v>
      </c>
      <c r="P38" s="133" t="str">
        <f t="shared" si="2"/>
        <v/>
      </c>
    </row>
    <row r="39" spans="2:16" ht="16.5" thickBot="1" x14ac:dyDescent="0.3">
      <c r="B39" s="206">
        <f>Vulnerability!B53</f>
        <v>0</v>
      </c>
      <c r="C39" s="207">
        <f>VLOOKUP(B39,Hazards!$L$15:$S$1010,6,FALSE)</f>
        <v>0</v>
      </c>
      <c r="D39" s="208" t="e">
        <f>VLOOKUP(B39,Hazards!$L$15:$S$1010,7,FALSE)</f>
        <v>#N/A</v>
      </c>
      <c r="E39" s="209">
        <f>VLOOKUP(B39,Hazards!$L$15:$S$1010,8,FALSE)</f>
        <v>0</v>
      </c>
      <c r="F39" s="210">
        <f>Vulnerability!C53</f>
        <v>0</v>
      </c>
      <c r="G39" s="211" t="str">
        <f t="shared" si="0"/>
        <v>00</v>
      </c>
      <c r="H39" s="212" t="e">
        <f>VLOOKUP(Risk!G39,Exposure!$E$14:$J$1009,3,FALSE)</f>
        <v>#N/A</v>
      </c>
      <c r="I39" s="215" t="e">
        <f>VLOOKUP(Risk!G39,Exposure!$E$14:$J$1009,4,FALSE)</f>
        <v>#N/A</v>
      </c>
      <c r="J39" s="240" t="e">
        <f>VLOOKUP(Risk!G39,Exposure!$E$14:$J$1009,6,FALSE)</f>
        <v>#N/A</v>
      </c>
      <c r="K39" s="213">
        <f>Vulnerability!D53</f>
        <v>0</v>
      </c>
      <c r="L39" s="214" t="e">
        <f>VLOOKUP(K39,Vulnerability!$D$17:$J$22,4,FALSE)</f>
        <v>#N/A</v>
      </c>
      <c r="M39" s="216" t="e">
        <f>VLOOKUP(K39,Vulnerability!$D$17:$J$22,5,FALSE)</f>
        <v>#N/A</v>
      </c>
      <c r="N39" s="219" t="e">
        <f>VLOOKUP(K39,Vulnerability!$D$17:$J$22,6,FALSE)</f>
        <v>#N/A</v>
      </c>
      <c r="O39" s="203" t="e">
        <f t="shared" si="1"/>
        <v>#N/A</v>
      </c>
      <c r="P39" s="133" t="str">
        <f t="shared" si="2"/>
        <v/>
      </c>
    </row>
    <row r="40" spans="2:16" ht="16.5" thickBot="1" x14ac:dyDescent="0.3">
      <c r="B40" s="206">
        <f>Vulnerability!B54</f>
        <v>0</v>
      </c>
      <c r="C40" s="207">
        <f>VLOOKUP(B40,Hazards!$L$15:$S$1010,6,FALSE)</f>
        <v>0</v>
      </c>
      <c r="D40" s="208" t="e">
        <f>VLOOKUP(B40,Hazards!$L$15:$S$1010,7,FALSE)</f>
        <v>#N/A</v>
      </c>
      <c r="E40" s="209">
        <f>VLOOKUP(B40,Hazards!$L$15:$S$1010,8,FALSE)</f>
        <v>0</v>
      </c>
      <c r="F40" s="210">
        <f>Vulnerability!C54</f>
        <v>0</v>
      </c>
      <c r="G40" s="211" t="str">
        <f t="shared" si="0"/>
        <v>00</v>
      </c>
      <c r="H40" s="212" t="e">
        <f>VLOOKUP(Risk!G40,Exposure!$E$14:$J$1009,3,FALSE)</f>
        <v>#N/A</v>
      </c>
      <c r="I40" s="215" t="e">
        <f>VLOOKUP(Risk!G40,Exposure!$E$14:$J$1009,4,FALSE)</f>
        <v>#N/A</v>
      </c>
      <c r="J40" s="240" t="e">
        <f>VLOOKUP(Risk!G40,Exposure!$E$14:$J$1009,6,FALSE)</f>
        <v>#N/A</v>
      </c>
      <c r="K40" s="213">
        <f>Vulnerability!D54</f>
        <v>0</v>
      </c>
      <c r="L40" s="214" t="e">
        <f>VLOOKUP(K40,Vulnerability!$D$17:$J$22,4,FALSE)</f>
        <v>#N/A</v>
      </c>
      <c r="M40" s="216" t="e">
        <f>VLOOKUP(K40,Vulnerability!$D$17:$J$22,5,FALSE)</f>
        <v>#N/A</v>
      </c>
      <c r="N40" s="219" t="e">
        <f>VLOOKUP(K40,Vulnerability!$D$17:$J$22,6,FALSE)</f>
        <v>#N/A</v>
      </c>
      <c r="O40" s="203" t="e">
        <f t="shared" si="1"/>
        <v>#N/A</v>
      </c>
      <c r="P40" s="133" t="str">
        <f t="shared" si="2"/>
        <v/>
      </c>
    </row>
    <row r="41" spans="2:16" ht="16.5" thickBot="1" x14ac:dyDescent="0.3">
      <c r="B41" s="206">
        <f>Vulnerability!B55</f>
        <v>0</v>
      </c>
      <c r="C41" s="207">
        <f>VLOOKUP(B41,Hazards!$L$15:$S$1010,6,FALSE)</f>
        <v>0</v>
      </c>
      <c r="D41" s="208" t="e">
        <f>VLOOKUP(B41,Hazards!$L$15:$S$1010,7,FALSE)</f>
        <v>#N/A</v>
      </c>
      <c r="E41" s="209">
        <f>VLOOKUP(B41,Hazards!$L$15:$S$1010,8,FALSE)</f>
        <v>0</v>
      </c>
      <c r="F41" s="210">
        <f>Vulnerability!C55</f>
        <v>0</v>
      </c>
      <c r="G41" s="211" t="str">
        <f t="shared" si="0"/>
        <v>00</v>
      </c>
      <c r="H41" s="212" t="e">
        <f>VLOOKUP(Risk!G41,Exposure!$E$14:$J$1009,3,FALSE)</f>
        <v>#N/A</v>
      </c>
      <c r="I41" s="215" t="e">
        <f>VLOOKUP(Risk!G41,Exposure!$E$14:$J$1009,4,FALSE)</f>
        <v>#N/A</v>
      </c>
      <c r="J41" s="240" t="e">
        <f>VLOOKUP(Risk!G41,Exposure!$E$14:$J$1009,6,FALSE)</f>
        <v>#N/A</v>
      </c>
      <c r="K41" s="213">
        <f>Vulnerability!D55</f>
        <v>0</v>
      </c>
      <c r="L41" s="214" t="e">
        <f>VLOOKUP(K41,Vulnerability!$D$17:$J$22,4,FALSE)</f>
        <v>#N/A</v>
      </c>
      <c r="M41" s="216" t="e">
        <f>VLOOKUP(K41,Vulnerability!$D$17:$J$22,5,FALSE)</f>
        <v>#N/A</v>
      </c>
      <c r="N41" s="219" t="e">
        <f>VLOOKUP(K41,Vulnerability!$D$17:$J$22,6,FALSE)</f>
        <v>#N/A</v>
      </c>
      <c r="O41" s="203" t="e">
        <f t="shared" si="1"/>
        <v>#N/A</v>
      </c>
      <c r="P41" s="133" t="str">
        <f t="shared" si="2"/>
        <v/>
      </c>
    </row>
    <row r="42" spans="2:16" ht="16.5" thickBot="1" x14ac:dyDescent="0.3">
      <c r="B42" s="206">
        <f>Vulnerability!B56</f>
        <v>0</v>
      </c>
      <c r="C42" s="207">
        <f>VLOOKUP(B42,Hazards!$L$15:$S$1010,6,FALSE)</f>
        <v>0</v>
      </c>
      <c r="D42" s="208" t="e">
        <f>VLOOKUP(B42,Hazards!$L$15:$S$1010,7,FALSE)</f>
        <v>#N/A</v>
      </c>
      <c r="E42" s="209">
        <f>VLOOKUP(B42,Hazards!$L$15:$S$1010,8,FALSE)</f>
        <v>0</v>
      </c>
      <c r="F42" s="210">
        <f>Vulnerability!C56</f>
        <v>0</v>
      </c>
      <c r="G42" s="211" t="str">
        <f t="shared" si="0"/>
        <v>00</v>
      </c>
      <c r="H42" s="212" t="e">
        <f>VLOOKUP(Risk!G42,Exposure!$E$14:$J$1009,3,FALSE)</f>
        <v>#N/A</v>
      </c>
      <c r="I42" s="215" t="e">
        <f>VLOOKUP(Risk!G42,Exposure!$E$14:$J$1009,4,FALSE)</f>
        <v>#N/A</v>
      </c>
      <c r="J42" s="240" t="e">
        <f>VLOOKUP(Risk!G42,Exposure!$E$14:$J$1009,6,FALSE)</f>
        <v>#N/A</v>
      </c>
      <c r="K42" s="213">
        <f>Vulnerability!D56</f>
        <v>0</v>
      </c>
      <c r="L42" s="214" t="e">
        <f>VLOOKUP(K42,Vulnerability!$D$17:$J$22,4,FALSE)</f>
        <v>#N/A</v>
      </c>
      <c r="M42" s="216" t="e">
        <f>VLOOKUP(K42,Vulnerability!$D$17:$J$22,5,FALSE)</f>
        <v>#N/A</v>
      </c>
      <c r="N42" s="219" t="e">
        <f>VLOOKUP(K42,Vulnerability!$D$17:$J$22,6,FALSE)</f>
        <v>#N/A</v>
      </c>
      <c r="O42" s="203" t="e">
        <f t="shared" si="1"/>
        <v>#N/A</v>
      </c>
      <c r="P42" s="133" t="str">
        <f t="shared" si="2"/>
        <v/>
      </c>
    </row>
    <row r="43" spans="2:16" ht="16.5" thickBot="1" x14ac:dyDescent="0.3">
      <c r="B43" s="206">
        <f>Vulnerability!B57</f>
        <v>0</v>
      </c>
      <c r="C43" s="207">
        <f>VLOOKUP(B43,Hazards!$L$15:$S$1010,6,FALSE)</f>
        <v>0</v>
      </c>
      <c r="D43" s="208" t="e">
        <f>VLOOKUP(B43,Hazards!$L$15:$S$1010,7,FALSE)</f>
        <v>#N/A</v>
      </c>
      <c r="E43" s="209">
        <f>VLOOKUP(B43,Hazards!$L$15:$S$1010,8,FALSE)</f>
        <v>0</v>
      </c>
      <c r="F43" s="210">
        <f>Vulnerability!C57</f>
        <v>0</v>
      </c>
      <c r="G43" s="211" t="str">
        <f t="shared" si="0"/>
        <v>00</v>
      </c>
      <c r="H43" s="212" t="e">
        <f>VLOOKUP(Risk!G43,Exposure!$E$14:$J$1009,3,FALSE)</f>
        <v>#N/A</v>
      </c>
      <c r="I43" s="215" t="e">
        <f>VLOOKUP(Risk!G43,Exposure!$E$14:$J$1009,4,FALSE)</f>
        <v>#N/A</v>
      </c>
      <c r="J43" s="240" t="e">
        <f>VLOOKUP(Risk!G43,Exposure!$E$14:$J$1009,6,FALSE)</f>
        <v>#N/A</v>
      </c>
      <c r="K43" s="213">
        <f>Vulnerability!D57</f>
        <v>0</v>
      </c>
      <c r="L43" s="214" t="e">
        <f>VLOOKUP(K43,Vulnerability!$D$17:$J$22,4,FALSE)</f>
        <v>#N/A</v>
      </c>
      <c r="M43" s="216" t="e">
        <f>VLOOKUP(K43,Vulnerability!$D$17:$J$22,5,FALSE)</f>
        <v>#N/A</v>
      </c>
      <c r="N43" s="219" t="e">
        <f>VLOOKUP(K43,Vulnerability!$D$17:$J$22,6,FALSE)</f>
        <v>#N/A</v>
      </c>
      <c r="O43" s="203" t="e">
        <f t="shared" si="1"/>
        <v>#N/A</v>
      </c>
      <c r="P43" s="133" t="str">
        <f t="shared" si="2"/>
        <v/>
      </c>
    </row>
    <row r="44" spans="2:16" ht="16.5" thickBot="1" x14ac:dyDescent="0.3">
      <c r="B44" s="206">
        <f>Vulnerability!B58</f>
        <v>0</v>
      </c>
      <c r="C44" s="207">
        <f>VLOOKUP(B44,Hazards!$L$15:$S$1010,6,FALSE)</f>
        <v>0</v>
      </c>
      <c r="D44" s="208" t="e">
        <f>VLOOKUP(B44,Hazards!$L$15:$S$1010,7,FALSE)</f>
        <v>#N/A</v>
      </c>
      <c r="E44" s="209">
        <f>VLOOKUP(B44,Hazards!$L$15:$S$1010,8,FALSE)</f>
        <v>0</v>
      </c>
      <c r="F44" s="210">
        <f>Vulnerability!C58</f>
        <v>0</v>
      </c>
      <c r="G44" s="211" t="str">
        <f t="shared" si="0"/>
        <v>00</v>
      </c>
      <c r="H44" s="212" t="e">
        <f>VLOOKUP(Risk!G44,Exposure!$E$14:$J$1009,3,FALSE)</f>
        <v>#N/A</v>
      </c>
      <c r="I44" s="215" t="e">
        <f>VLOOKUP(Risk!G44,Exposure!$E$14:$J$1009,4,FALSE)</f>
        <v>#N/A</v>
      </c>
      <c r="J44" s="240" t="e">
        <f>VLOOKUP(Risk!G44,Exposure!$E$14:$J$1009,6,FALSE)</f>
        <v>#N/A</v>
      </c>
      <c r="K44" s="213">
        <f>Vulnerability!D58</f>
        <v>0</v>
      </c>
      <c r="L44" s="214" t="e">
        <f>VLOOKUP(K44,Vulnerability!$D$17:$J$22,4,FALSE)</f>
        <v>#N/A</v>
      </c>
      <c r="M44" s="216" t="e">
        <f>VLOOKUP(K44,Vulnerability!$D$17:$J$22,5,FALSE)</f>
        <v>#N/A</v>
      </c>
      <c r="N44" s="219" t="e">
        <f>VLOOKUP(K44,Vulnerability!$D$17:$J$22,6,FALSE)</f>
        <v>#N/A</v>
      </c>
      <c r="O44" s="203" t="e">
        <f t="shared" si="1"/>
        <v>#N/A</v>
      </c>
      <c r="P44" s="133" t="str">
        <f t="shared" si="2"/>
        <v/>
      </c>
    </row>
    <row r="45" spans="2:16" ht="16.5" thickBot="1" x14ac:dyDescent="0.3">
      <c r="B45" s="206">
        <f>Vulnerability!B59</f>
        <v>0</v>
      </c>
      <c r="C45" s="207">
        <f>VLOOKUP(B45,Hazards!$L$15:$S$1010,6,FALSE)</f>
        <v>0</v>
      </c>
      <c r="D45" s="208" t="e">
        <f>VLOOKUP(B45,Hazards!$L$15:$S$1010,7,FALSE)</f>
        <v>#N/A</v>
      </c>
      <c r="E45" s="209">
        <f>VLOOKUP(B45,Hazards!$L$15:$S$1010,8,FALSE)</f>
        <v>0</v>
      </c>
      <c r="F45" s="210">
        <f>Vulnerability!C59</f>
        <v>0</v>
      </c>
      <c r="G45" s="211" t="str">
        <f t="shared" si="0"/>
        <v>00</v>
      </c>
      <c r="H45" s="212" t="e">
        <f>VLOOKUP(Risk!G45,Exposure!$E$14:$J$1009,3,FALSE)</f>
        <v>#N/A</v>
      </c>
      <c r="I45" s="215" t="e">
        <f>VLOOKUP(Risk!G45,Exposure!$E$14:$J$1009,4,FALSE)</f>
        <v>#N/A</v>
      </c>
      <c r="J45" s="240" t="e">
        <f>VLOOKUP(Risk!G45,Exposure!$E$14:$J$1009,6,FALSE)</f>
        <v>#N/A</v>
      </c>
      <c r="K45" s="213">
        <f>Vulnerability!D59</f>
        <v>0</v>
      </c>
      <c r="L45" s="214" t="e">
        <f>VLOOKUP(K45,Vulnerability!$D$17:$J$22,4,FALSE)</f>
        <v>#N/A</v>
      </c>
      <c r="M45" s="216" t="e">
        <f>VLOOKUP(K45,Vulnerability!$D$17:$J$22,5,FALSE)</f>
        <v>#N/A</v>
      </c>
      <c r="N45" s="219" t="e">
        <f>VLOOKUP(K45,Vulnerability!$D$17:$J$22,6,FALSE)</f>
        <v>#N/A</v>
      </c>
      <c r="O45" s="203" t="e">
        <f t="shared" si="1"/>
        <v>#N/A</v>
      </c>
      <c r="P45" s="133" t="str">
        <f t="shared" si="2"/>
        <v/>
      </c>
    </row>
    <row r="46" spans="2:16" ht="16.5" thickBot="1" x14ac:dyDescent="0.3">
      <c r="B46" s="206">
        <f>Vulnerability!B60</f>
        <v>0</v>
      </c>
      <c r="C46" s="207">
        <f>VLOOKUP(B46,Hazards!$L$15:$S$1010,6,FALSE)</f>
        <v>0</v>
      </c>
      <c r="D46" s="208" t="e">
        <f>VLOOKUP(B46,Hazards!$L$15:$S$1010,7,FALSE)</f>
        <v>#N/A</v>
      </c>
      <c r="E46" s="209">
        <f>VLOOKUP(B46,Hazards!$L$15:$S$1010,8,FALSE)</f>
        <v>0</v>
      </c>
      <c r="F46" s="210">
        <f>Vulnerability!C60</f>
        <v>0</v>
      </c>
      <c r="G46" s="211" t="str">
        <f t="shared" si="0"/>
        <v>00</v>
      </c>
      <c r="H46" s="212" t="e">
        <f>VLOOKUP(Risk!G46,Exposure!$E$14:$J$1009,3,FALSE)</f>
        <v>#N/A</v>
      </c>
      <c r="I46" s="215" t="e">
        <f>VLOOKUP(Risk!G46,Exposure!$E$14:$J$1009,4,FALSE)</f>
        <v>#N/A</v>
      </c>
      <c r="J46" s="240" t="e">
        <f>VLOOKUP(Risk!G46,Exposure!$E$14:$J$1009,6,FALSE)</f>
        <v>#N/A</v>
      </c>
      <c r="K46" s="213">
        <f>Vulnerability!D60</f>
        <v>0</v>
      </c>
      <c r="L46" s="214" t="e">
        <f>VLOOKUP(K46,Vulnerability!$D$17:$J$22,4,FALSE)</f>
        <v>#N/A</v>
      </c>
      <c r="M46" s="216" t="e">
        <f>VLOOKUP(K46,Vulnerability!$D$17:$J$22,5,FALSE)</f>
        <v>#N/A</v>
      </c>
      <c r="N46" s="219" t="e">
        <f>VLOOKUP(K46,Vulnerability!$D$17:$J$22,6,FALSE)</f>
        <v>#N/A</v>
      </c>
      <c r="O46" s="203" t="e">
        <f t="shared" si="1"/>
        <v>#N/A</v>
      </c>
      <c r="P46" s="133" t="str">
        <f t="shared" si="2"/>
        <v/>
      </c>
    </row>
    <row r="47" spans="2:16" ht="16.5" thickBot="1" x14ac:dyDescent="0.3">
      <c r="B47" s="206">
        <f>Vulnerability!B61</f>
        <v>0</v>
      </c>
      <c r="C47" s="207">
        <f>VLOOKUP(B47,Hazards!$L$15:$S$1010,6,FALSE)</f>
        <v>0</v>
      </c>
      <c r="D47" s="208" t="e">
        <f>VLOOKUP(B47,Hazards!$L$15:$S$1010,7,FALSE)</f>
        <v>#N/A</v>
      </c>
      <c r="E47" s="209">
        <f>VLOOKUP(B47,Hazards!$L$15:$S$1010,8,FALSE)</f>
        <v>0</v>
      </c>
      <c r="F47" s="210">
        <f>Vulnerability!C61</f>
        <v>0</v>
      </c>
      <c r="G47" s="211" t="str">
        <f t="shared" si="0"/>
        <v>00</v>
      </c>
      <c r="H47" s="212" t="e">
        <f>VLOOKUP(Risk!G47,Exposure!$E$14:$J$1009,3,FALSE)</f>
        <v>#N/A</v>
      </c>
      <c r="I47" s="215" t="e">
        <f>VLOOKUP(Risk!G47,Exposure!$E$14:$J$1009,4,FALSE)</f>
        <v>#N/A</v>
      </c>
      <c r="J47" s="240" t="e">
        <f>VLOOKUP(Risk!G47,Exposure!$E$14:$J$1009,6,FALSE)</f>
        <v>#N/A</v>
      </c>
      <c r="K47" s="213">
        <f>Vulnerability!D61</f>
        <v>0</v>
      </c>
      <c r="L47" s="214" t="e">
        <f>VLOOKUP(K47,Vulnerability!$D$17:$J$22,4,FALSE)</f>
        <v>#N/A</v>
      </c>
      <c r="M47" s="216" t="e">
        <f>VLOOKUP(K47,Vulnerability!$D$17:$J$22,5,FALSE)</f>
        <v>#N/A</v>
      </c>
      <c r="N47" s="219" t="e">
        <f>VLOOKUP(K47,Vulnerability!$D$17:$J$22,6,FALSE)</f>
        <v>#N/A</v>
      </c>
      <c r="O47" s="203" t="e">
        <f t="shared" si="1"/>
        <v>#N/A</v>
      </c>
      <c r="P47" s="133" t="str">
        <f t="shared" si="2"/>
        <v/>
      </c>
    </row>
    <row r="48" spans="2:16" ht="16.5" thickBot="1" x14ac:dyDescent="0.3">
      <c r="B48" s="206">
        <f>Vulnerability!B62</f>
        <v>0</v>
      </c>
      <c r="C48" s="207">
        <f>VLOOKUP(B48,Hazards!$L$15:$S$1010,6,FALSE)</f>
        <v>0</v>
      </c>
      <c r="D48" s="208" t="e">
        <f>VLOOKUP(B48,Hazards!$L$15:$S$1010,7,FALSE)</f>
        <v>#N/A</v>
      </c>
      <c r="E48" s="209">
        <f>VLOOKUP(B48,Hazards!$L$15:$S$1010,8,FALSE)</f>
        <v>0</v>
      </c>
      <c r="F48" s="210">
        <f>Vulnerability!C62</f>
        <v>0</v>
      </c>
      <c r="G48" s="211" t="str">
        <f t="shared" si="0"/>
        <v>00</v>
      </c>
      <c r="H48" s="212" t="e">
        <f>VLOOKUP(Risk!G48,Exposure!$E$14:$J$1009,3,FALSE)</f>
        <v>#N/A</v>
      </c>
      <c r="I48" s="215" t="e">
        <f>VLOOKUP(Risk!G48,Exposure!$E$14:$J$1009,4,FALSE)</f>
        <v>#N/A</v>
      </c>
      <c r="J48" s="240" t="e">
        <f>VLOOKUP(Risk!G48,Exposure!$E$14:$J$1009,6,FALSE)</f>
        <v>#N/A</v>
      </c>
      <c r="K48" s="213">
        <f>Vulnerability!D62</f>
        <v>0</v>
      </c>
      <c r="L48" s="214" t="e">
        <f>VLOOKUP(K48,Vulnerability!$D$17:$J$22,4,FALSE)</f>
        <v>#N/A</v>
      </c>
      <c r="M48" s="216" t="e">
        <f>VLOOKUP(K48,Vulnerability!$D$17:$J$22,5,FALSE)</f>
        <v>#N/A</v>
      </c>
      <c r="N48" s="219" t="e">
        <f>VLOOKUP(K48,Vulnerability!$D$17:$J$22,6,FALSE)</f>
        <v>#N/A</v>
      </c>
      <c r="O48" s="203" t="e">
        <f t="shared" si="1"/>
        <v>#N/A</v>
      </c>
      <c r="P48" s="133" t="str">
        <f t="shared" si="2"/>
        <v/>
      </c>
    </row>
    <row r="49" spans="2:16" ht="16.5" thickBot="1" x14ac:dyDescent="0.3">
      <c r="B49" s="206">
        <f>Vulnerability!B63</f>
        <v>0</v>
      </c>
      <c r="C49" s="207">
        <f>VLOOKUP(B49,Hazards!$L$15:$S$1010,6,FALSE)</f>
        <v>0</v>
      </c>
      <c r="D49" s="208" t="e">
        <f>VLOOKUP(B49,Hazards!$L$15:$S$1010,7,FALSE)</f>
        <v>#N/A</v>
      </c>
      <c r="E49" s="209">
        <f>VLOOKUP(B49,Hazards!$L$15:$S$1010,8,FALSE)</f>
        <v>0</v>
      </c>
      <c r="F49" s="210">
        <f>Vulnerability!C63</f>
        <v>0</v>
      </c>
      <c r="G49" s="211" t="str">
        <f t="shared" si="0"/>
        <v>00</v>
      </c>
      <c r="H49" s="212" t="e">
        <f>VLOOKUP(Risk!G49,Exposure!$E$14:$J$1009,3,FALSE)</f>
        <v>#N/A</v>
      </c>
      <c r="I49" s="215" t="e">
        <f>VLOOKUP(Risk!G49,Exposure!$E$14:$J$1009,4,FALSE)</f>
        <v>#N/A</v>
      </c>
      <c r="J49" s="240" t="e">
        <f>VLOOKUP(Risk!G49,Exposure!$E$14:$J$1009,6,FALSE)</f>
        <v>#N/A</v>
      </c>
      <c r="K49" s="213">
        <f>Vulnerability!D63</f>
        <v>0</v>
      </c>
      <c r="L49" s="214" t="e">
        <f>VLOOKUP(K49,Vulnerability!$D$17:$J$22,4,FALSE)</f>
        <v>#N/A</v>
      </c>
      <c r="M49" s="216" t="e">
        <f>VLOOKUP(K49,Vulnerability!$D$17:$J$22,5,FALSE)</f>
        <v>#N/A</v>
      </c>
      <c r="N49" s="219" t="e">
        <f>VLOOKUP(K49,Vulnerability!$D$17:$J$22,6,FALSE)</f>
        <v>#N/A</v>
      </c>
      <c r="O49" s="203" t="e">
        <f t="shared" si="1"/>
        <v>#N/A</v>
      </c>
      <c r="P49" s="133" t="str">
        <f t="shared" si="2"/>
        <v/>
      </c>
    </row>
    <row r="50" spans="2:16" ht="16.5" thickBot="1" x14ac:dyDescent="0.3">
      <c r="B50" s="206">
        <f>Vulnerability!B64</f>
        <v>0</v>
      </c>
      <c r="C50" s="207">
        <f>VLOOKUP(B50,Hazards!$L$15:$S$1010,6,FALSE)</f>
        <v>0</v>
      </c>
      <c r="D50" s="208" t="e">
        <f>VLOOKUP(B50,Hazards!$L$15:$S$1010,7,FALSE)</f>
        <v>#N/A</v>
      </c>
      <c r="E50" s="209">
        <f>VLOOKUP(B50,Hazards!$L$15:$S$1010,8,FALSE)</f>
        <v>0</v>
      </c>
      <c r="F50" s="210">
        <f>Vulnerability!C64</f>
        <v>0</v>
      </c>
      <c r="G50" s="211" t="str">
        <f t="shared" si="0"/>
        <v>00</v>
      </c>
      <c r="H50" s="212" t="e">
        <f>VLOOKUP(Risk!G50,Exposure!$E$14:$J$1009,3,FALSE)</f>
        <v>#N/A</v>
      </c>
      <c r="I50" s="215" t="e">
        <f>VLOOKUP(Risk!G50,Exposure!$E$14:$J$1009,4,FALSE)</f>
        <v>#N/A</v>
      </c>
      <c r="J50" s="240" t="e">
        <f>VLOOKUP(Risk!G50,Exposure!$E$14:$J$1009,6,FALSE)</f>
        <v>#N/A</v>
      </c>
      <c r="K50" s="213">
        <f>Vulnerability!D64</f>
        <v>0</v>
      </c>
      <c r="L50" s="214" t="e">
        <f>VLOOKUP(K50,Vulnerability!$D$17:$J$22,4,FALSE)</f>
        <v>#N/A</v>
      </c>
      <c r="M50" s="216" t="e">
        <f>VLOOKUP(K50,Vulnerability!$D$17:$J$22,5,FALSE)</f>
        <v>#N/A</v>
      </c>
      <c r="N50" s="219" t="e">
        <f>VLOOKUP(K50,Vulnerability!$D$17:$J$22,6,FALSE)</f>
        <v>#N/A</v>
      </c>
      <c r="O50" s="203" t="e">
        <f t="shared" si="1"/>
        <v>#N/A</v>
      </c>
      <c r="P50" s="133" t="str">
        <f t="shared" si="2"/>
        <v/>
      </c>
    </row>
    <row r="51" spans="2:16" ht="16.5" thickBot="1" x14ac:dyDescent="0.3">
      <c r="B51" s="206">
        <f>Vulnerability!B65</f>
        <v>0</v>
      </c>
      <c r="C51" s="207">
        <f>VLOOKUP(B51,Hazards!$L$15:$S$1010,6,FALSE)</f>
        <v>0</v>
      </c>
      <c r="D51" s="208" t="e">
        <f>VLOOKUP(B51,Hazards!$L$15:$S$1010,7,FALSE)</f>
        <v>#N/A</v>
      </c>
      <c r="E51" s="209">
        <f>VLOOKUP(B51,Hazards!$L$15:$S$1010,8,FALSE)</f>
        <v>0</v>
      </c>
      <c r="F51" s="210">
        <f>Vulnerability!C65</f>
        <v>0</v>
      </c>
      <c r="G51" s="211" t="str">
        <f t="shared" si="0"/>
        <v>00</v>
      </c>
      <c r="H51" s="212" t="e">
        <f>VLOOKUP(Risk!G51,Exposure!$E$14:$J$1009,3,FALSE)</f>
        <v>#N/A</v>
      </c>
      <c r="I51" s="215" t="e">
        <f>VLOOKUP(Risk!G51,Exposure!$E$14:$J$1009,4,FALSE)</f>
        <v>#N/A</v>
      </c>
      <c r="J51" s="240" t="e">
        <f>VLOOKUP(Risk!G51,Exposure!$E$14:$J$1009,6,FALSE)</f>
        <v>#N/A</v>
      </c>
      <c r="K51" s="213">
        <f>Vulnerability!D65</f>
        <v>0</v>
      </c>
      <c r="L51" s="214" t="e">
        <f>VLOOKUP(K51,Vulnerability!$D$17:$J$22,4,FALSE)</f>
        <v>#N/A</v>
      </c>
      <c r="M51" s="216" t="e">
        <f>VLOOKUP(K51,Vulnerability!$D$17:$J$22,5,FALSE)</f>
        <v>#N/A</v>
      </c>
      <c r="N51" s="219" t="e">
        <f>VLOOKUP(K51,Vulnerability!$D$17:$J$22,6,FALSE)</f>
        <v>#N/A</v>
      </c>
      <c r="O51" s="203" t="e">
        <f t="shared" si="1"/>
        <v>#N/A</v>
      </c>
      <c r="P51" s="133" t="str">
        <f t="shared" si="2"/>
        <v/>
      </c>
    </row>
    <row r="52" spans="2:16" ht="16.5" thickBot="1" x14ac:dyDescent="0.3">
      <c r="B52" s="206">
        <f>Vulnerability!B66</f>
        <v>0</v>
      </c>
      <c r="C52" s="207">
        <f>VLOOKUP(B52,Hazards!$L$15:$S$1010,6,FALSE)</f>
        <v>0</v>
      </c>
      <c r="D52" s="208" t="e">
        <f>VLOOKUP(B52,Hazards!$L$15:$S$1010,7,FALSE)</f>
        <v>#N/A</v>
      </c>
      <c r="E52" s="209">
        <f>VLOOKUP(B52,Hazards!$L$15:$S$1010,8,FALSE)</f>
        <v>0</v>
      </c>
      <c r="F52" s="210">
        <f>Vulnerability!C66</f>
        <v>0</v>
      </c>
      <c r="G52" s="211" t="str">
        <f t="shared" si="0"/>
        <v>00</v>
      </c>
      <c r="H52" s="212" t="e">
        <f>VLOOKUP(Risk!G52,Exposure!$E$14:$J$1009,3,FALSE)</f>
        <v>#N/A</v>
      </c>
      <c r="I52" s="215" t="e">
        <f>VLOOKUP(Risk!G52,Exposure!$E$14:$J$1009,4,FALSE)</f>
        <v>#N/A</v>
      </c>
      <c r="J52" s="240" t="e">
        <f>VLOOKUP(Risk!G52,Exposure!$E$14:$J$1009,6,FALSE)</f>
        <v>#N/A</v>
      </c>
      <c r="K52" s="213">
        <f>Vulnerability!D66</f>
        <v>0</v>
      </c>
      <c r="L52" s="214" t="e">
        <f>VLOOKUP(K52,Vulnerability!$D$17:$J$22,4,FALSE)</f>
        <v>#N/A</v>
      </c>
      <c r="M52" s="216" t="e">
        <f>VLOOKUP(K52,Vulnerability!$D$17:$J$22,5,FALSE)</f>
        <v>#N/A</v>
      </c>
      <c r="N52" s="219" t="e">
        <f>VLOOKUP(K52,Vulnerability!$D$17:$J$22,6,FALSE)</f>
        <v>#N/A</v>
      </c>
      <c r="O52" s="203" t="e">
        <f t="shared" si="1"/>
        <v>#N/A</v>
      </c>
      <c r="P52" s="133" t="str">
        <f t="shared" si="2"/>
        <v/>
      </c>
    </row>
    <row r="53" spans="2:16" ht="16.5" thickBot="1" x14ac:dyDescent="0.3">
      <c r="B53" s="206">
        <f>Vulnerability!B67</f>
        <v>0</v>
      </c>
      <c r="C53" s="207">
        <f>VLOOKUP(B53,Hazards!$L$15:$S$1010,6,FALSE)</f>
        <v>0</v>
      </c>
      <c r="D53" s="208" t="e">
        <f>VLOOKUP(B53,Hazards!$L$15:$S$1010,7,FALSE)</f>
        <v>#N/A</v>
      </c>
      <c r="E53" s="209">
        <f>VLOOKUP(B53,Hazards!$L$15:$S$1010,8,FALSE)</f>
        <v>0</v>
      </c>
      <c r="F53" s="210">
        <f>Vulnerability!C67</f>
        <v>0</v>
      </c>
      <c r="G53" s="211" t="str">
        <f t="shared" si="0"/>
        <v>00</v>
      </c>
      <c r="H53" s="212" t="e">
        <f>VLOOKUP(Risk!G53,Exposure!$E$14:$J$1009,3,FALSE)</f>
        <v>#N/A</v>
      </c>
      <c r="I53" s="215" t="e">
        <f>VLOOKUP(Risk!G53,Exposure!$E$14:$J$1009,4,FALSE)</f>
        <v>#N/A</v>
      </c>
      <c r="J53" s="240" t="e">
        <f>VLOOKUP(Risk!G53,Exposure!$E$14:$J$1009,6,FALSE)</f>
        <v>#N/A</v>
      </c>
      <c r="K53" s="213">
        <f>Vulnerability!D67</f>
        <v>0</v>
      </c>
      <c r="L53" s="214" t="e">
        <f>VLOOKUP(K53,Vulnerability!$D$17:$J$22,4,FALSE)</f>
        <v>#N/A</v>
      </c>
      <c r="M53" s="216" t="e">
        <f>VLOOKUP(K53,Vulnerability!$D$17:$J$22,5,FALSE)</f>
        <v>#N/A</v>
      </c>
      <c r="N53" s="219" t="e">
        <f>VLOOKUP(K53,Vulnerability!$D$17:$J$22,6,FALSE)</f>
        <v>#N/A</v>
      </c>
      <c r="O53" s="203" t="e">
        <f t="shared" si="1"/>
        <v>#N/A</v>
      </c>
      <c r="P53" s="133" t="str">
        <f t="shared" si="2"/>
        <v/>
      </c>
    </row>
    <row r="54" spans="2:16" ht="16.5" thickBot="1" x14ac:dyDescent="0.3">
      <c r="B54" s="206">
        <f>Vulnerability!B68</f>
        <v>0</v>
      </c>
      <c r="C54" s="207">
        <f>VLOOKUP(B54,Hazards!$L$15:$S$1010,6,FALSE)</f>
        <v>0</v>
      </c>
      <c r="D54" s="208" t="e">
        <f>VLOOKUP(B54,Hazards!$L$15:$S$1010,7,FALSE)</f>
        <v>#N/A</v>
      </c>
      <c r="E54" s="209">
        <f>VLOOKUP(B54,Hazards!$L$15:$S$1010,8,FALSE)</f>
        <v>0</v>
      </c>
      <c r="F54" s="210">
        <f>Vulnerability!C68</f>
        <v>0</v>
      </c>
      <c r="G54" s="211" t="str">
        <f t="shared" si="0"/>
        <v>00</v>
      </c>
      <c r="H54" s="212" t="e">
        <f>VLOOKUP(Risk!G54,Exposure!$E$14:$J$1009,3,FALSE)</f>
        <v>#N/A</v>
      </c>
      <c r="I54" s="215" t="e">
        <f>VLOOKUP(Risk!G54,Exposure!$E$14:$J$1009,4,FALSE)</f>
        <v>#N/A</v>
      </c>
      <c r="J54" s="240" t="e">
        <f>VLOOKUP(Risk!G54,Exposure!$E$14:$J$1009,6,FALSE)</f>
        <v>#N/A</v>
      </c>
      <c r="K54" s="213">
        <f>Vulnerability!D68</f>
        <v>0</v>
      </c>
      <c r="L54" s="214" t="e">
        <f>VLOOKUP(K54,Vulnerability!$D$17:$J$22,4,FALSE)</f>
        <v>#N/A</v>
      </c>
      <c r="M54" s="216" t="e">
        <f>VLOOKUP(K54,Vulnerability!$D$17:$J$22,5,FALSE)</f>
        <v>#N/A</v>
      </c>
      <c r="N54" s="219" t="e">
        <f>VLOOKUP(K54,Vulnerability!$D$17:$J$22,6,FALSE)</f>
        <v>#N/A</v>
      </c>
      <c r="O54" s="203" t="e">
        <f t="shared" si="1"/>
        <v>#N/A</v>
      </c>
      <c r="P54" s="133" t="str">
        <f t="shared" si="2"/>
        <v/>
      </c>
    </row>
    <row r="55" spans="2:16" ht="16.5" thickBot="1" x14ac:dyDescent="0.3">
      <c r="B55" s="206">
        <f>Vulnerability!B69</f>
        <v>0</v>
      </c>
      <c r="C55" s="207">
        <f>VLOOKUP(B55,Hazards!$L$15:$S$1010,6,FALSE)</f>
        <v>0</v>
      </c>
      <c r="D55" s="208" t="e">
        <f>VLOOKUP(B55,Hazards!$L$15:$S$1010,7,FALSE)</f>
        <v>#N/A</v>
      </c>
      <c r="E55" s="209">
        <f>VLOOKUP(B55,Hazards!$L$15:$S$1010,8,FALSE)</f>
        <v>0</v>
      </c>
      <c r="F55" s="210">
        <f>Vulnerability!C69</f>
        <v>0</v>
      </c>
      <c r="G55" s="211" t="str">
        <f t="shared" si="0"/>
        <v>00</v>
      </c>
      <c r="H55" s="212" t="e">
        <f>VLOOKUP(Risk!G55,Exposure!$E$14:$J$1009,3,FALSE)</f>
        <v>#N/A</v>
      </c>
      <c r="I55" s="215" t="e">
        <f>VLOOKUP(Risk!G55,Exposure!$E$14:$J$1009,4,FALSE)</f>
        <v>#N/A</v>
      </c>
      <c r="J55" s="240" t="e">
        <f>VLOOKUP(Risk!G55,Exposure!$E$14:$J$1009,6,FALSE)</f>
        <v>#N/A</v>
      </c>
      <c r="K55" s="213">
        <f>Vulnerability!D69</f>
        <v>0</v>
      </c>
      <c r="L55" s="214" t="e">
        <f>VLOOKUP(K55,Vulnerability!$D$17:$J$22,4,FALSE)</f>
        <v>#N/A</v>
      </c>
      <c r="M55" s="216" t="e">
        <f>VLOOKUP(K55,Vulnerability!$D$17:$J$22,5,FALSE)</f>
        <v>#N/A</v>
      </c>
      <c r="N55" s="219" t="e">
        <f>VLOOKUP(K55,Vulnerability!$D$17:$J$22,6,FALSE)</f>
        <v>#N/A</v>
      </c>
      <c r="O55" s="203" t="e">
        <f t="shared" si="1"/>
        <v>#N/A</v>
      </c>
      <c r="P55" s="133" t="str">
        <f t="shared" si="2"/>
        <v/>
      </c>
    </row>
    <row r="56" spans="2:16" ht="16.5" thickBot="1" x14ac:dyDescent="0.3">
      <c r="B56" s="206">
        <f>Vulnerability!B70</f>
        <v>0</v>
      </c>
      <c r="C56" s="207">
        <f>VLOOKUP(B56,Hazards!$L$15:$S$1010,6,FALSE)</f>
        <v>0</v>
      </c>
      <c r="D56" s="208" t="e">
        <f>VLOOKUP(B56,Hazards!$L$15:$S$1010,7,FALSE)</f>
        <v>#N/A</v>
      </c>
      <c r="E56" s="209">
        <f>VLOOKUP(B56,Hazards!$L$15:$S$1010,8,FALSE)</f>
        <v>0</v>
      </c>
      <c r="F56" s="210">
        <f>Vulnerability!C70</f>
        <v>0</v>
      </c>
      <c r="G56" s="211" t="str">
        <f t="shared" si="0"/>
        <v>00</v>
      </c>
      <c r="H56" s="212" t="e">
        <f>VLOOKUP(Risk!G56,Exposure!$E$14:$J$1009,3,FALSE)</f>
        <v>#N/A</v>
      </c>
      <c r="I56" s="215" t="e">
        <f>VLOOKUP(Risk!G56,Exposure!$E$14:$J$1009,4,FALSE)</f>
        <v>#N/A</v>
      </c>
      <c r="J56" s="240" t="e">
        <f>VLOOKUP(Risk!G56,Exposure!$E$14:$J$1009,6,FALSE)</f>
        <v>#N/A</v>
      </c>
      <c r="K56" s="213">
        <f>Vulnerability!D70</f>
        <v>0</v>
      </c>
      <c r="L56" s="214" t="e">
        <f>VLOOKUP(K56,Vulnerability!$D$17:$J$22,4,FALSE)</f>
        <v>#N/A</v>
      </c>
      <c r="M56" s="216" t="e">
        <f>VLOOKUP(K56,Vulnerability!$D$17:$J$22,5,FALSE)</f>
        <v>#N/A</v>
      </c>
      <c r="N56" s="219" t="e">
        <f>VLOOKUP(K56,Vulnerability!$D$17:$J$22,6,FALSE)</f>
        <v>#N/A</v>
      </c>
      <c r="O56" s="203" t="e">
        <f t="shared" si="1"/>
        <v>#N/A</v>
      </c>
      <c r="P56" s="133" t="str">
        <f t="shared" si="2"/>
        <v/>
      </c>
    </row>
    <row r="57" spans="2:16" ht="16.5" thickBot="1" x14ac:dyDescent="0.3">
      <c r="B57" s="206">
        <f>Vulnerability!B71</f>
        <v>0</v>
      </c>
      <c r="C57" s="207">
        <f>VLOOKUP(B57,Hazards!$L$15:$S$1010,6,FALSE)</f>
        <v>0</v>
      </c>
      <c r="D57" s="208" t="e">
        <f>VLOOKUP(B57,Hazards!$L$15:$S$1010,7,FALSE)</f>
        <v>#N/A</v>
      </c>
      <c r="E57" s="209">
        <f>VLOOKUP(B57,Hazards!$L$15:$S$1010,8,FALSE)</f>
        <v>0</v>
      </c>
      <c r="F57" s="210">
        <f>Vulnerability!C71</f>
        <v>0</v>
      </c>
      <c r="G57" s="211" t="str">
        <f t="shared" si="0"/>
        <v>00</v>
      </c>
      <c r="H57" s="212" t="e">
        <f>VLOOKUP(Risk!G57,Exposure!$E$14:$J$1009,3,FALSE)</f>
        <v>#N/A</v>
      </c>
      <c r="I57" s="215" t="e">
        <f>VLOOKUP(Risk!G57,Exposure!$E$14:$J$1009,4,FALSE)</f>
        <v>#N/A</v>
      </c>
      <c r="J57" s="240" t="e">
        <f>VLOOKUP(Risk!G57,Exposure!$E$14:$J$1009,6,FALSE)</f>
        <v>#N/A</v>
      </c>
      <c r="K57" s="213">
        <f>Vulnerability!D71</f>
        <v>0</v>
      </c>
      <c r="L57" s="214" t="e">
        <f>VLOOKUP(K57,Vulnerability!$D$17:$J$22,4,FALSE)</f>
        <v>#N/A</v>
      </c>
      <c r="M57" s="216" t="e">
        <f>VLOOKUP(K57,Vulnerability!$D$17:$J$22,5,FALSE)</f>
        <v>#N/A</v>
      </c>
      <c r="N57" s="219" t="e">
        <f>VLOOKUP(K57,Vulnerability!$D$17:$J$22,6,FALSE)</f>
        <v>#N/A</v>
      </c>
      <c r="O57" s="203" t="e">
        <f t="shared" si="1"/>
        <v>#N/A</v>
      </c>
      <c r="P57" s="133" t="str">
        <f t="shared" si="2"/>
        <v/>
      </c>
    </row>
    <row r="58" spans="2:16" ht="16.5" thickBot="1" x14ac:dyDescent="0.3">
      <c r="B58" s="206">
        <f>Vulnerability!B72</f>
        <v>0</v>
      </c>
      <c r="C58" s="207">
        <f>VLOOKUP(B58,Hazards!$L$15:$S$1010,6,FALSE)</f>
        <v>0</v>
      </c>
      <c r="D58" s="208" t="e">
        <f>VLOOKUP(B58,Hazards!$L$15:$S$1010,7,FALSE)</f>
        <v>#N/A</v>
      </c>
      <c r="E58" s="209">
        <f>VLOOKUP(B58,Hazards!$L$15:$S$1010,8,FALSE)</f>
        <v>0</v>
      </c>
      <c r="F58" s="210">
        <f>Vulnerability!C72</f>
        <v>0</v>
      </c>
      <c r="G58" s="211" t="str">
        <f t="shared" si="0"/>
        <v>00</v>
      </c>
      <c r="H58" s="212" t="e">
        <f>VLOOKUP(Risk!G58,Exposure!$E$14:$J$1009,3,FALSE)</f>
        <v>#N/A</v>
      </c>
      <c r="I58" s="215" t="e">
        <f>VLOOKUP(Risk!G58,Exposure!$E$14:$J$1009,4,FALSE)</f>
        <v>#N/A</v>
      </c>
      <c r="J58" s="240" t="e">
        <f>VLOOKUP(Risk!G58,Exposure!$E$14:$J$1009,6,FALSE)</f>
        <v>#N/A</v>
      </c>
      <c r="K58" s="213">
        <f>Vulnerability!D72</f>
        <v>0</v>
      </c>
      <c r="L58" s="214" t="e">
        <f>VLOOKUP(K58,Vulnerability!$D$17:$J$22,4,FALSE)</f>
        <v>#N/A</v>
      </c>
      <c r="M58" s="216" t="e">
        <f>VLOOKUP(K58,Vulnerability!$D$17:$J$22,5,FALSE)</f>
        <v>#N/A</v>
      </c>
      <c r="N58" s="219" t="e">
        <f>VLOOKUP(K58,Vulnerability!$D$17:$J$22,6,FALSE)</f>
        <v>#N/A</v>
      </c>
      <c r="O58" s="203" t="e">
        <f t="shared" si="1"/>
        <v>#N/A</v>
      </c>
      <c r="P58" s="133" t="str">
        <f t="shared" si="2"/>
        <v/>
      </c>
    </row>
    <row r="59" spans="2:16" ht="16.5" thickBot="1" x14ac:dyDescent="0.3">
      <c r="B59" s="206">
        <f>Vulnerability!B73</f>
        <v>0</v>
      </c>
      <c r="C59" s="207">
        <f>VLOOKUP(B59,Hazards!$L$15:$S$1010,6,FALSE)</f>
        <v>0</v>
      </c>
      <c r="D59" s="208" t="e">
        <f>VLOOKUP(B59,Hazards!$L$15:$S$1010,7,FALSE)</f>
        <v>#N/A</v>
      </c>
      <c r="E59" s="209">
        <f>VLOOKUP(B59,Hazards!$L$15:$S$1010,8,FALSE)</f>
        <v>0</v>
      </c>
      <c r="F59" s="210">
        <f>Vulnerability!C73</f>
        <v>0</v>
      </c>
      <c r="G59" s="211" t="str">
        <f t="shared" si="0"/>
        <v>00</v>
      </c>
      <c r="H59" s="212" t="e">
        <f>VLOOKUP(Risk!G59,Exposure!$E$14:$J$1009,3,FALSE)</f>
        <v>#N/A</v>
      </c>
      <c r="I59" s="215" t="e">
        <f>VLOOKUP(Risk!G59,Exposure!$E$14:$J$1009,4,FALSE)</f>
        <v>#N/A</v>
      </c>
      <c r="J59" s="240" t="e">
        <f>VLOOKUP(Risk!G59,Exposure!$E$14:$J$1009,6,FALSE)</f>
        <v>#N/A</v>
      </c>
      <c r="K59" s="213">
        <f>Vulnerability!D73</f>
        <v>0</v>
      </c>
      <c r="L59" s="214" t="e">
        <f>VLOOKUP(K59,Vulnerability!$D$17:$J$22,4,FALSE)</f>
        <v>#N/A</v>
      </c>
      <c r="M59" s="216" t="e">
        <f>VLOOKUP(K59,Vulnerability!$D$17:$J$22,5,FALSE)</f>
        <v>#N/A</v>
      </c>
      <c r="N59" s="219" t="e">
        <f>VLOOKUP(K59,Vulnerability!$D$17:$J$22,6,FALSE)</f>
        <v>#N/A</v>
      </c>
      <c r="O59" s="203" t="e">
        <f t="shared" si="1"/>
        <v>#N/A</v>
      </c>
      <c r="P59" s="133" t="str">
        <f t="shared" si="2"/>
        <v/>
      </c>
    </row>
    <row r="60" spans="2:16" ht="16.5" thickBot="1" x14ac:dyDescent="0.3">
      <c r="B60" s="206">
        <f>Vulnerability!B74</f>
        <v>0</v>
      </c>
      <c r="C60" s="207">
        <f>VLOOKUP(B60,Hazards!$L$15:$S$1010,6,FALSE)</f>
        <v>0</v>
      </c>
      <c r="D60" s="208" t="e">
        <f>VLOOKUP(B60,Hazards!$L$15:$S$1010,7,FALSE)</f>
        <v>#N/A</v>
      </c>
      <c r="E60" s="209">
        <f>VLOOKUP(B60,Hazards!$L$15:$S$1010,8,FALSE)</f>
        <v>0</v>
      </c>
      <c r="F60" s="210">
        <f>Vulnerability!C74</f>
        <v>0</v>
      </c>
      <c r="G60" s="211" t="str">
        <f t="shared" si="0"/>
        <v>00</v>
      </c>
      <c r="H60" s="212" t="e">
        <f>VLOOKUP(Risk!G60,Exposure!$E$14:$J$1009,3,FALSE)</f>
        <v>#N/A</v>
      </c>
      <c r="I60" s="215" t="e">
        <f>VLOOKUP(Risk!G60,Exposure!$E$14:$J$1009,4,FALSE)</f>
        <v>#N/A</v>
      </c>
      <c r="J60" s="240" t="e">
        <f>VLOOKUP(Risk!G60,Exposure!$E$14:$J$1009,6,FALSE)</f>
        <v>#N/A</v>
      </c>
      <c r="K60" s="213">
        <f>Vulnerability!D74</f>
        <v>0</v>
      </c>
      <c r="L60" s="214" t="e">
        <f>VLOOKUP(K60,Vulnerability!$D$17:$J$22,4,FALSE)</f>
        <v>#N/A</v>
      </c>
      <c r="M60" s="216" t="e">
        <f>VLOOKUP(K60,Vulnerability!$D$17:$J$22,5,FALSE)</f>
        <v>#N/A</v>
      </c>
      <c r="N60" s="219" t="e">
        <f>VLOOKUP(K60,Vulnerability!$D$17:$J$22,6,FALSE)</f>
        <v>#N/A</v>
      </c>
      <c r="O60" s="203" t="e">
        <f t="shared" si="1"/>
        <v>#N/A</v>
      </c>
      <c r="P60" s="133" t="str">
        <f t="shared" si="2"/>
        <v/>
      </c>
    </row>
    <row r="61" spans="2:16" ht="16.5" thickBot="1" x14ac:dyDescent="0.3">
      <c r="B61" s="206">
        <f>Vulnerability!B75</f>
        <v>0</v>
      </c>
      <c r="C61" s="207">
        <f>VLOOKUP(B61,Hazards!$L$15:$S$1010,6,FALSE)</f>
        <v>0</v>
      </c>
      <c r="D61" s="208" t="e">
        <f>VLOOKUP(B61,Hazards!$L$15:$S$1010,7,FALSE)</f>
        <v>#N/A</v>
      </c>
      <c r="E61" s="209">
        <f>VLOOKUP(B61,Hazards!$L$15:$S$1010,8,FALSE)</f>
        <v>0</v>
      </c>
      <c r="F61" s="210">
        <f>Vulnerability!C75</f>
        <v>0</v>
      </c>
      <c r="G61" s="211" t="str">
        <f t="shared" si="0"/>
        <v>00</v>
      </c>
      <c r="H61" s="212" t="e">
        <f>VLOOKUP(Risk!G61,Exposure!$E$14:$J$1009,3,FALSE)</f>
        <v>#N/A</v>
      </c>
      <c r="I61" s="215" t="e">
        <f>VLOOKUP(Risk!G61,Exposure!$E$14:$J$1009,4,FALSE)</f>
        <v>#N/A</v>
      </c>
      <c r="J61" s="240" t="e">
        <f>VLOOKUP(Risk!G61,Exposure!$E$14:$J$1009,6,FALSE)</f>
        <v>#N/A</v>
      </c>
      <c r="K61" s="213">
        <f>Vulnerability!D75</f>
        <v>0</v>
      </c>
      <c r="L61" s="214" t="e">
        <f>VLOOKUP(K61,Vulnerability!$D$17:$J$22,4,FALSE)</f>
        <v>#N/A</v>
      </c>
      <c r="M61" s="216" t="e">
        <f>VLOOKUP(K61,Vulnerability!$D$17:$J$22,5,FALSE)</f>
        <v>#N/A</v>
      </c>
      <c r="N61" s="219" t="e">
        <f>VLOOKUP(K61,Vulnerability!$D$17:$J$22,6,FALSE)</f>
        <v>#N/A</v>
      </c>
      <c r="O61" s="203" t="e">
        <f t="shared" si="1"/>
        <v>#N/A</v>
      </c>
      <c r="P61" s="133" t="str">
        <f t="shared" si="2"/>
        <v/>
      </c>
    </row>
    <row r="62" spans="2:16" ht="16.5" thickBot="1" x14ac:dyDescent="0.3">
      <c r="B62" s="206">
        <f>Vulnerability!B76</f>
        <v>0</v>
      </c>
      <c r="C62" s="207">
        <f>VLOOKUP(B62,Hazards!$L$15:$S$1010,6,FALSE)</f>
        <v>0</v>
      </c>
      <c r="D62" s="208" t="e">
        <f>VLOOKUP(B62,Hazards!$L$15:$S$1010,7,FALSE)</f>
        <v>#N/A</v>
      </c>
      <c r="E62" s="209">
        <f>VLOOKUP(B62,Hazards!$L$15:$S$1010,8,FALSE)</f>
        <v>0</v>
      </c>
      <c r="F62" s="210">
        <f>Vulnerability!C76</f>
        <v>0</v>
      </c>
      <c r="G62" s="211" t="str">
        <f t="shared" si="0"/>
        <v>00</v>
      </c>
      <c r="H62" s="212" t="e">
        <f>VLOOKUP(Risk!G62,Exposure!$E$14:$J$1009,3,FALSE)</f>
        <v>#N/A</v>
      </c>
      <c r="I62" s="215" t="e">
        <f>VLOOKUP(Risk!G62,Exposure!$E$14:$J$1009,4,FALSE)</f>
        <v>#N/A</v>
      </c>
      <c r="J62" s="240" t="e">
        <f>VLOOKUP(Risk!G62,Exposure!$E$14:$J$1009,6,FALSE)</f>
        <v>#N/A</v>
      </c>
      <c r="K62" s="213">
        <f>Vulnerability!D76</f>
        <v>0</v>
      </c>
      <c r="L62" s="214" t="e">
        <f>VLOOKUP(K62,Vulnerability!$D$17:$J$22,4,FALSE)</f>
        <v>#N/A</v>
      </c>
      <c r="M62" s="216" t="e">
        <f>VLOOKUP(K62,Vulnerability!$D$17:$J$22,5,FALSE)</f>
        <v>#N/A</v>
      </c>
      <c r="N62" s="219" t="e">
        <f>VLOOKUP(K62,Vulnerability!$D$17:$J$22,6,FALSE)</f>
        <v>#N/A</v>
      </c>
      <c r="O62" s="203" t="e">
        <f t="shared" si="1"/>
        <v>#N/A</v>
      </c>
      <c r="P62" s="133" t="str">
        <f t="shared" si="2"/>
        <v/>
      </c>
    </row>
    <row r="63" spans="2:16" ht="16.5" thickBot="1" x14ac:dyDescent="0.3">
      <c r="B63" s="206">
        <f>Vulnerability!B77</f>
        <v>0</v>
      </c>
      <c r="C63" s="207">
        <f>VLOOKUP(B63,Hazards!$L$15:$S$1010,6,FALSE)</f>
        <v>0</v>
      </c>
      <c r="D63" s="208" t="e">
        <f>VLOOKUP(B63,Hazards!$L$15:$S$1010,7,FALSE)</f>
        <v>#N/A</v>
      </c>
      <c r="E63" s="209">
        <f>VLOOKUP(B63,Hazards!$L$15:$S$1010,8,FALSE)</f>
        <v>0</v>
      </c>
      <c r="F63" s="210">
        <f>Vulnerability!C77</f>
        <v>0</v>
      </c>
      <c r="G63" s="211" t="str">
        <f t="shared" si="0"/>
        <v>00</v>
      </c>
      <c r="H63" s="212" t="e">
        <f>VLOOKUP(Risk!G63,Exposure!$E$14:$J$1009,3,FALSE)</f>
        <v>#N/A</v>
      </c>
      <c r="I63" s="215" t="e">
        <f>VLOOKUP(Risk!G63,Exposure!$E$14:$J$1009,4,FALSE)</f>
        <v>#N/A</v>
      </c>
      <c r="J63" s="240" t="e">
        <f>VLOOKUP(Risk!G63,Exposure!$E$14:$J$1009,6,FALSE)</f>
        <v>#N/A</v>
      </c>
      <c r="K63" s="213">
        <f>Vulnerability!D77</f>
        <v>0</v>
      </c>
      <c r="L63" s="214" t="e">
        <f>VLOOKUP(K63,Vulnerability!$D$17:$J$22,4,FALSE)</f>
        <v>#N/A</v>
      </c>
      <c r="M63" s="216" t="e">
        <f>VLOOKUP(K63,Vulnerability!$D$17:$J$22,5,FALSE)</f>
        <v>#N/A</v>
      </c>
      <c r="N63" s="219" t="e">
        <f>VLOOKUP(K63,Vulnerability!$D$17:$J$22,6,FALSE)</f>
        <v>#N/A</v>
      </c>
      <c r="O63" s="203" t="e">
        <f t="shared" si="1"/>
        <v>#N/A</v>
      </c>
      <c r="P63" s="133" t="str">
        <f t="shared" si="2"/>
        <v/>
      </c>
    </row>
    <row r="64" spans="2:16" ht="16.5" thickBot="1" x14ac:dyDescent="0.3">
      <c r="B64" s="206">
        <f>Vulnerability!B78</f>
        <v>0</v>
      </c>
      <c r="C64" s="207">
        <f>VLOOKUP(B64,Hazards!$L$15:$S$1010,6,FALSE)</f>
        <v>0</v>
      </c>
      <c r="D64" s="208" t="e">
        <f>VLOOKUP(B64,Hazards!$L$15:$S$1010,7,FALSE)</f>
        <v>#N/A</v>
      </c>
      <c r="E64" s="209">
        <f>VLOOKUP(B64,Hazards!$L$15:$S$1010,8,FALSE)</f>
        <v>0</v>
      </c>
      <c r="F64" s="210">
        <f>Vulnerability!C78</f>
        <v>0</v>
      </c>
      <c r="G64" s="211" t="str">
        <f t="shared" si="0"/>
        <v>00</v>
      </c>
      <c r="H64" s="212" t="e">
        <f>VLOOKUP(Risk!G64,Exposure!$E$14:$J$1009,3,FALSE)</f>
        <v>#N/A</v>
      </c>
      <c r="I64" s="215" t="e">
        <f>VLOOKUP(Risk!G64,Exposure!$E$14:$J$1009,4,FALSE)</f>
        <v>#N/A</v>
      </c>
      <c r="J64" s="240" t="e">
        <f>VLOOKUP(Risk!G64,Exposure!$E$14:$J$1009,6,FALSE)</f>
        <v>#N/A</v>
      </c>
      <c r="K64" s="213">
        <f>Vulnerability!D78</f>
        <v>0</v>
      </c>
      <c r="L64" s="214" t="e">
        <f>VLOOKUP(K64,Vulnerability!$D$17:$J$22,4,FALSE)</f>
        <v>#N/A</v>
      </c>
      <c r="M64" s="216" t="e">
        <f>VLOOKUP(K64,Vulnerability!$D$17:$J$22,5,FALSE)</f>
        <v>#N/A</v>
      </c>
      <c r="N64" s="219" t="e">
        <f>VLOOKUP(K64,Vulnerability!$D$17:$J$22,6,FALSE)</f>
        <v>#N/A</v>
      </c>
      <c r="O64" s="203" t="e">
        <f t="shared" si="1"/>
        <v>#N/A</v>
      </c>
      <c r="P64" s="133" t="str">
        <f t="shared" si="2"/>
        <v/>
      </c>
    </row>
    <row r="65" spans="2:16" ht="16.5" thickBot="1" x14ac:dyDescent="0.3">
      <c r="B65" s="206">
        <f>Vulnerability!B79</f>
        <v>0</v>
      </c>
      <c r="C65" s="207">
        <f>VLOOKUP(B65,Hazards!$L$15:$S$1010,6,FALSE)</f>
        <v>0</v>
      </c>
      <c r="D65" s="208" t="e">
        <f>VLOOKUP(B65,Hazards!$L$15:$S$1010,7,FALSE)</f>
        <v>#N/A</v>
      </c>
      <c r="E65" s="209">
        <f>VLOOKUP(B65,Hazards!$L$15:$S$1010,8,FALSE)</f>
        <v>0</v>
      </c>
      <c r="F65" s="210">
        <f>Vulnerability!C79</f>
        <v>0</v>
      </c>
      <c r="G65" s="211" t="str">
        <f t="shared" si="0"/>
        <v>00</v>
      </c>
      <c r="H65" s="212" t="e">
        <f>VLOOKUP(Risk!G65,Exposure!$E$14:$J$1009,3,FALSE)</f>
        <v>#N/A</v>
      </c>
      <c r="I65" s="215" t="e">
        <f>VLOOKUP(Risk!G65,Exposure!$E$14:$J$1009,4,FALSE)</f>
        <v>#N/A</v>
      </c>
      <c r="J65" s="240" t="e">
        <f>VLOOKUP(Risk!G65,Exposure!$E$14:$J$1009,6,FALSE)</f>
        <v>#N/A</v>
      </c>
      <c r="K65" s="213">
        <f>Vulnerability!D79</f>
        <v>0</v>
      </c>
      <c r="L65" s="214" t="e">
        <f>VLOOKUP(K65,Vulnerability!$D$17:$J$22,4,FALSE)</f>
        <v>#N/A</v>
      </c>
      <c r="M65" s="216" t="e">
        <f>VLOOKUP(K65,Vulnerability!$D$17:$J$22,5,FALSE)</f>
        <v>#N/A</v>
      </c>
      <c r="N65" s="219" t="e">
        <f>VLOOKUP(K65,Vulnerability!$D$17:$J$22,6,FALSE)</f>
        <v>#N/A</v>
      </c>
      <c r="O65" s="203" t="e">
        <f t="shared" si="1"/>
        <v>#N/A</v>
      </c>
      <c r="P65" s="133" t="str">
        <f t="shared" si="2"/>
        <v/>
      </c>
    </row>
    <row r="66" spans="2:16" ht="16.5" thickBot="1" x14ac:dyDescent="0.3">
      <c r="B66" s="206">
        <f>Vulnerability!B80</f>
        <v>0</v>
      </c>
      <c r="C66" s="207">
        <f>VLOOKUP(B66,Hazards!$L$15:$S$1010,6,FALSE)</f>
        <v>0</v>
      </c>
      <c r="D66" s="208" t="e">
        <f>VLOOKUP(B66,Hazards!$L$15:$S$1010,7,FALSE)</f>
        <v>#N/A</v>
      </c>
      <c r="E66" s="209">
        <f>VLOOKUP(B66,Hazards!$L$15:$S$1010,8,FALSE)</f>
        <v>0</v>
      </c>
      <c r="F66" s="210">
        <f>Vulnerability!C80</f>
        <v>0</v>
      </c>
      <c r="G66" s="211" t="str">
        <f t="shared" si="0"/>
        <v>00</v>
      </c>
      <c r="H66" s="212" t="e">
        <f>VLOOKUP(Risk!G66,Exposure!$E$14:$J$1009,3,FALSE)</f>
        <v>#N/A</v>
      </c>
      <c r="I66" s="215" t="e">
        <f>VLOOKUP(Risk!G66,Exposure!$E$14:$J$1009,4,FALSE)</f>
        <v>#N/A</v>
      </c>
      <c r="J66" s="240" t="e">
        <f>VLOOKUP(Risk!G66,Exposure!$E$14:$J$1009,6,FALSE)</f>
        <v>#N/A</v>
      </c>
      <c r="K66" s="213">
        <f>Vulnerability!D80</f>
        <v>0</v>
      </c>
      <c r="L66" s="214" t="e">
        <f>VLOOKUP(K66,Vulnerability!$D$17:$J$22,4,FALSE)</f>
        <v>#N/A</v>
      </c>
      <c r="M66" s="216" t="e">
        <f>VLOOKUP(K66,Vulnerability!$D$17:$J$22,5,FALSE)</f>
        <v>#N/A</v>
      </c>
      <c r="N66" s="219" t="e">
        <f>VLOOKUP(K66,Vulnerability!$D$17:$J$22,6,FALSE)</f>
        <v>#N/A</v>
      </c>
      <c r="O66" s="203" t="e">
        <f t="shared" si="1"/>
        <v>#N/A</v>
      </c>
      <c r="P66" s="133" t="str">
        <f t="shared" si="2"/>
        <v/>
      </c>
    </row>
    <row r="67" spans="2:16" ht="16.5" thickBot="1" x14ac:dyDescent="0.3">
      <c r="B67" s="206">
        <f>Vulnerability!B81</f>
        <v>0</v>
      </c>
      <c r="C67" s="207">
        <f>VLOOKUP(B67,Hazards!$L$15:$S$1010,6,FALSE)</f>
        <v>0</v>
      </c>
      <c r="D67" s="208" t="e">
        <f>VLOOKUP(B67,Hazards!$L$15:$S$1010,7,FALSE)</f>
        <v>#N/A</v>
      </c>
      <c r="E67" s="209">
        <f>VLOOKUP(B67,Hazards!$L$15:$S$1010,8,FALSE)</f>
        <v>0</v>
      </c>
      <c r="F67" s="210">
        <f>Vulnerability!C81</f>
        <v>0</v>
      </c>
      <c r="G67" s="211" t="str">
        <f t="shared" si="0"/>
        <v>00</v>
      </c>
      <c r="H67" s="212" t="e">
        <f>VLOOKUP(Risk!G67,Exposure!$E$14:$J$1009,3,FALSE)</f>
        <v>#N/A</v>
      </c>
      <c r="I67" s="215" t="e">
        <f>VLOOKUP(Risk!G67,Exposure!$E$14:$J$1009,4,FALSE)</f>
        <v>#N/A</v>
      </c>
      <c r="J67" s="240" t="e">
        <f>VLOOKUP(Risk!G67,Exposure!$E$14:$J$1009,6,FALSE)</f>
        <v>#N/A</v>
      </c>
      <c r="K67" s="213">
        <f>Vulnerability!D81</f>
        <v>0</v>
      </c>
      <c r="L67" s="214" t="e">
        <f>VLOOKUP(K67,Vulnerability!$D$17:$J$22,4,FALSE)</f>
        <v>#N/A</v>
      </c>
      <c r="M67" s="216" t="e">
        <f>VLOOKUP(K67,Vulnerability!$D$17:$J$22,5,FALSE)</f>
        <v>#N/A</v>
      </c>
      <c r="N67" s="219" t="e">
        <f>VLOOKUP(K67,Vulnerability!$D$17:$J$22,6,FALSE)</f>
        <v>#N/A</v>
      </c>
      <c r="O67" s="203" t="e">
        <f t="shared" si="1"/>
        <v>#N/A</v>
      </c>
      <c r="P67" s="133" t="str">
        <f t="shared" si="2"/>
        <v/>
      </c>
    </row>
    <row r="68" spans="2:16" ht="16.5" thickBot="1" x14ac:dyDescent="0.3">
      <c r="B68" s="206">
        <f>Vulnerability!B82</f>
        <v>0</v>
      </c>
      <c r="C68" s="207">
        <f>VLOOKUP(B68,Hazards!$L$15:$S$1010,6,FALSE)</f>
        <v>0</v>
      </c>
      <c r="D68" s="208" t="e">
        <f>VLOOKUP(B68,Hazards!$L$15:$S$1010,7,FALSE)</f>
        <v>#N/A</v>
      </c>
      <c r="E68" s="209">
        <f>VLOOKUP(B68,Hazards!$L$15:$S$1010,8,FALSE)</f>
        <v>0</v>
      </c>
      <c r="F68" s="210">
        <f>Vulnerability!C82</f>
        <v>0</v>
      </c>
      <c r="G68" s="211" t="str">
        <f t="shared" si="0"/>
        <v>00</v>
      </c>
      <c r="H68" s="212" t="e">
        <f>VLOOKUP(Risk!G68,Exposure!$E$14:$J$1009,3,FALSE)</f>
        <v>#N/A</v>
      </c>
      <c r="I68" s="215" t="e">
        <f>VLOOKUP(Risk!G68,Exposure!$E$14:$J$1009,4,FALSE)</f>
        <v>#N/A</v>
      </c>
      <c r="J68" s="240" t="e">
        <f>VLOOKUP(Risk!G68,Exposure!$E$14:$J$1009,6,FALSE)</f>
        <v>#N/A</v>
      </c>
      <c r="K68" s="213">
        <f>Vulnerability!D82</f>
        <v>0</v>
      </c>
      <c r="L68" s="214" t="e">
        <f>VLOOKUP(K68,Vulnerability!$D$17:$J$22,4,FALSE)</f>
        <v>#N/A</v>
      </c>
      <c r="M68" s="216" t="e">
        <f>VLOOKUP(K68,Vulnerability!$D$17:$J$22,5,FALSE)</f>
        <v>#N/A</v>
      </c>
      <c r="N68" s="219" t="e">
        <f>VLOOKUP(K68,Vulnerability!$D$17:$J$22,6,FALSE)</f>
        <v>#N/A</v>
      </c>
      <c r="O68" s="203" t="e">
        <f t="shared" si="1"/>
        <v>#N/A</v>
      </c>
      <c r="P68" s="133" t="str">
        <f t="shared" si="2"/>
        <v/>
      </c>
    </row>
    <row r="69" spans="2:16" ht="16.5" thickBot="1" x14ac:dyDescent="0.3">
      <c r="B69" s="206">
        <f>Vulnerability!B83</f>
        <v>0</v>
      </c>
      <c r="C69" s="207">
        <f>VLOOKUP(B69,Hazards!$L$15:$S$1010,6,FALSE)</f>
        <v>0</v>
      </c>
      <c r="D69" s="208" t="e">
        <f>VLOOKUP(B69,Hazards!$L$15:$S$1010,7,FALSE)</f>
        <v>#N/A</v>
      </c>
      <c r="E69" s="209">
        <f>VLOOKUP(B69,Hazards!$L$15:$S$1010,8,FALSE)</f>
        <v>0</v>
      </c>
      <c r="F69" s="210">
        <f>Vulnerability!C83</f>
        <v>0</v>
      </c>
      <c r="G69" s="211" t="str">
        <f t="shared" si="0"/>
        <v>00</v>
      </c>
      <c r="H69" s="212" t="e">
        <f>VLOOKUP(Risk!G69,Exposure!$E$14:$J$1009,3,FALSE)</f>
        <v>#N/A</v>
      </c>
      <c r="I69" s="215" t="e">
        <f>VLOOKUP(Risk!G69,Exposure!$E$14:$J$1009,4,FALSE)</f>
        <v>#N/A</v>
      </c>
      <c r="J69" s="240" t="e">
        <f>VLOOKUP(Risk!G69,Exposure!$E$14:$J$1009,6,FALSE)</f>
        <v>#N/A</v>
      </c>
      <c r="K69" s="213">
        <f>Vulnerability!D83</f>
        <v>0</v>
      </c>
      <c r="L69" s="214" t="e">
        <f>VLOOKUP(K69,Vulnerability!$D$17:$J$22,4,FALSE)</f>
        <v>#N/A</v>
      </c>
      <c r="M69" s="216" t="e">
        <f>VLOOKUP(K69,Vulnerability!$D$17:$J$22,5,FALSE)</f>
        <v>#N/A</v>
      </c>
      <c r="N69" s="219" t="e">
        <f>VLOOKUP(K69,Vulnerability!$D$17:$J$22,6,FALSE)</f>
        <v>#N/A</v>
      </c>
      <c r="O69" s="203" t="e">
        <f t="shared" si="1"/>
        <v>#N/A</v>
      </c>
      <c r="P69" s="133" t="str">
        <f t="shared" si="2"/>
        <v/>
      </c>
    </row>
    <row r="70" spans="2:16" ht="16.5" thickBot="1" x14ac:dyDescent="0.3">
      <c r="B70" s="206">
        <f>Vulnerability!B84</f>
        <v>0</v>
      </c>
      <c r="C70" s="207">
        <f>VLOOKUP(B70,Hazards!$L$15:$S$1010,6,FALSE)</f>
        <v>0</v>
      </c>
      <c r="D70" s="208" t="e">
        <f>VLOOKUP(B70,Hazards!$L$15:$S$1010,7,FALSE)</f>
        <v>#N/A</v>
      </c>
      <c r="E70" s="209">
        <f>VLOOKUP(B70,Hazards!$L$15:$S$1010,8,FALSE)</f>
        <v>0</v>
      </c>
      <c r="F70" s="210">
        <f>Vulnerability!C84</f>
        <v>0</v>
      </c>
      <c r="G70" s="211" t="str">
        <f t="shared" si="0"/>
        <v>00</v>
      </c>
      <c r="H70" s="212" t="e">
        <f>VLOOKUP(Risk!G70,Exposure!$E$14:$J$1009,3,FALSE)</f>
        <v>#N/A</v>
      </c>
      <c r="I70" s="215" t="e">
        <f>VLOOKUP(Risk!G70,Exposure!$E$14:$J$1009,4,FALSE)</f>
        <v>#N/A</v>
      </c>
      <c r="J70" s="240" t="e">
        <f>VLOOKUP(Risk!G70,Exposure!$E$14:$J$1009,6,FALSE)</f>
        <v>#N/A</v>
      </c>
      <c r="K70" s="213">
        <f>Vulnerability!D84</f>
        <v>0</v>
      </c>
      <c r="L70" s="214" t="e">
        <f>VLOOKUP(K70,Vulnerability!$D$17:$J$22,4,FALSE)</f>
        <v>#N/A</v>
      </c>
      <c r="M70" s="216" t="e">
        <f>VLOOKUP(K70,Vulnerability!$D$17:$J$22,5,FALSE)</f>
        <v>#N/A</v>
      </c>
      <c r="N70" s="219" t="e">
        <f>VLOOKUP(K70,Vulnerability!$D$17:$J$22,6,FALSE)</f>
        <v>#N/A</v>
      </c>
      <c r="O70" s="203" t="e">
        <f t="shared" si="1"/>
        <v>#N/A</v>
      </c>
      <c r="P70" s="133" t="str">
        <f t="shared" si="2"/>
        <v/>
      </c>
    </row>
    <row r="71" spans="2:16" ht="16.5" thickBot="1" x14ac:dyDescent="0.3">
      <c r="B71" s="206">
        <f>Vulnerability!B85</f>
        <v>0</v>
      </c>
      <c r="C71" s="207">
        <f>VLOOKUP(B71,Hazards!$L$15:$S$1010,6,FALSE)</f>
        <v>0</v>
      </c>
      <c r="D71" s="208" t="e">
        <f>VLOOKUP(B71,Hazards!$L$15:$S$1010,7,FALSE)</f>
        <v>#N/A</v>
      </c>
      <c r="E71" s="209">
        <f>VLOOKUP(B71,Hazards!$L$15:$S$1010,8,FALSE)</f>
        <v>0</v>
      </c>
      <c r="F71" s="210">
        <f>Vulnerability!C85</f>
        <v>0</v>
      </c>
      <c r="G71" s="211" t="str">
        <f t="shared" si="0"/>
        <v>00</v>
      </c>
      <c r="H71" s="212" t="e">
        <f>VLOOKUP(Risk!G71,Exposure!$E$14:$J$1009,3,FALSE)</f>
        <v>#N/A</v>
      </c>
      <c r="I71" s="215" t="e">
        <f>VLOOKUP(Risk!G71,Exposure!$E$14:$J$1009,4,FALSE)</f>
        <v>#N/A</v>
      </c>
      <c r="J71" s="240" t="e">
        <f>VLOOKUP(Risk!G71,Exposure!$E$14:$J$1009,6,FALSE)</f>
        <v>#N/A</v>
      </c>
      <c r="K71" s="213">
        <f>Vulnerability!D85</f>
        <v>0</v>
      </c>
      <c r="L71" s="214" t="e">
        <f>VLOOKUP(K71,Vulnerability!$D$17:$J$22,4,FALSE)</f>
        <v>#N/A</v>
      </c>
      <c r="M71" s="216" t="e">
        <f>VLOOKUP(K71,Vulnerability!$D$17:$J$22,5,FALSE)</f>
        <v>#N/A</v>
      </c>
      <c r="N71" s="219" t="e">
        <f>VLOOKUP(K71,Vulnerability!$D$17:$J$22,6,FALSE)</f>
        <v>#N/A</v>
      </c>
      <c r="O71" s="203" t="e">
        <f t="shared" si="1"/>
        <v>#N/A</v>
      </c>
      <c r="P71" s="133" t="str">
        <f t="shared" si="2"/>
        <v/>
      </c>
    </row>
    <row r="72" spans="2:16" ht="16.5" thickBot="1" x14ac:dyDescent="0.3">
      <c r="B72" s="206">
        <f>Vulnerability!B86</f>
        <v>0</v>
      </c>
      <c r="C72" s="207">
        <f>VLOOKUP(B72,Hazards!$L$15:$S$1010,6,FALSE)</f>
        <v>0</v>
      </c>
      <c r="D72" s="208" t="e">
        <f>VLOOKUP(B72,Hazards!$L$15:$S$1010,7,FALSE)</f>
        <v>#N/A</v>
      </c>
      <c r="E72" s="209">
        <f>VLOOKUP(B72,Hazards!$L$15:$S$1010,8,FALSE)</f>
        <v>0</v>
      </c>
      <c r="F72" s="210">
        <f>Vulnerability!C86</f>
        <v>0</v>
      </c>
      <c r="G72" s="211" t="str">
        <f t="shared" si="0"/>
        <v>00</v>
      </c>
      <c r="H72" s="212" t="e">
        <f>VLOOKUP(Risk!G72,Exposure!$E$14:$J$1009,3,FALSE)</f>
        <v>#N/A</v>
      </c>
      <c r="I72" s="215" t="e">
        <f>VLOOKUP(Risk!G72,Exposure!$E$14:$J$1009,4,FALSE)</f>
        <v>#N/A</v>
      </c>
      <c r="J72" s="240" t="e">
        <f>VLOOKUP(Risk!G72,Exposure!$E$14:$J$1009,6,FALSE)</f>
        <v>#N/A</v>
      </c>
      <c r="K72" s="213">
        <f>Vulnerability!D86</f>
        <v>0</v>
      </c>
      <c r="L72" s="214" t="e">
        <f>VLOOKUP(K72,Vulnerability!$D$17:$J$22,4,FALSE)</f>
        <v>#N/A</v>
      </c>
      <c r="M72" s="216" t="e">
        <f>VLOOKUP(K72,Vulnerability!$D$17:$J$22,5,FALSE)</f>
        <v>#N/A</v>
      </c>
      <c r="N72" s="219" t="e">
        <f>VLOOKUP(K72,Vulnerability!$D$17:$J$22,6,FALSE)</f>
        <v>#N/A</v>
      </c>
      <c r="O72" s="203" t="e">
        <f t="shared" si="1"/>
        <v>#N/A</v>
      </c>
      <c r="P72" s="133" t="str">
        <f t="shared" si="2"/>
        <v/>
      </c>
    </row>
    <row r="73" spans="2:16" ht="16.5" thickBot="1" x14ac:dyDescent="0.3">
      <c r="B73" s="206">
        <f>Vulnerability!B87</f>
        <v>0</v>
      </c>
      <c r="C73" s="207">
        <f>VLOOKUP(B73,Hazards!$L$15:$S$1010,6,FALSE)</f>
        <v>0</v>
      </c>
      <c r="D73" s="208" t="e">
        <f>VLOOKUP(B73,Hazards!$L$15:$S$1010,7,FALSE)</f>
        <v>#N/A</v>
      </c>
      <c r="E73" s="209">
        <f>VLOOKUP(B73,Hazards!$L$15:$S$1010,8,FALSE)</f>
        <v>0</v>
      </c>
      <c r="F73" s="210">
        <f>Vulnerability!C87</f>
        <v>0</v>
      </c>
      <c r="G73" s="211" t="str">
        <f t="shared" si="0"/>
        <v>00</v>
      </c>
      <c r="H73" s="212" t="e">
        <f>VLOOKUP(Risk!G73,Exposure!$E$14:$J$1009,3,FALSE)</f>
        <v>#N/A</v>
      </c>
      <c r="I73" s="215" t="e">
        <f>VLOOKUP(Risk!G73,Exposure!$E$14:$J$1009,4,FALSE)</f>
        <v>#N/A</v>
      </c>
      <c r="J73" s="240" t="e">
        <f>VLOOKUP(Risk!G73,Exposure!$E$14:$J$1009,6,FALSE)</f>
        <v>#N/A</v>
      </c>
      <c r="K73" s="213">
        <f>Vulnerability!D87</f>
        <v>0</v>
      </c>
      <c r="L73" s="214" t="e">
        <f>VLOOKUP(K73,Vulnerability!$D$17:$J$22,4,FALSE)</f>
        <v>#N/A</v>
      </c>
      <c r="M73" s="216" t="e">
        <f>VLOOKUP(K73,Vulnerability!$D$17:$J$22,5,FALSE)</f>
        <v>#N/A</v>
      </c>
      <c r="N73" s="219" t="e">
        <f>VLOOKUP(K73,Vulnerability!$D$17:$J$22,6,FALSE)</f>
        <v>#N/A</v>
      </c>
      <c r="O73" s="203" t="e">
        <f t="shared" si="1"/>
        <v>#N/A</v>
      </c>
      <c r="P73" s="133" t="str">
        <f t="shared" si="2"/>
        <v/>
      </c>
    </row>
    <row r="74" spans="2:16" ht="16.5" thickBot="1" x14ac:dyDescent="0.3">
      <c r="B74" s="206">
        <f>Vulnerability!B88</f>
        <v>0</v>
      </c>
      <c r="C74" s="207">
        <f>VLOOKUP(B74,Hazards!$L$15:$S$1010,6,FALSE)</f>
        <v>0</v>
      </c>
      <c r="D74" s="208" t="e">
        <f>VLOOKUP(B74,Hazards!$L$15:$S$1010,7,FALSE)</f>
        <v>#N/A</v>
      </c>
      <c r="E74" s="209">
        <f>VLOOKUP(B74,Hazards!$L$15:$S$1010,8,FALSE)</f>
        <v>0</v>
      </c>
      <c r="F74" s="210">
        <f>Vulnerability!C88</f>
        <v>0</v>
      </c>
      <c r="G74" s="211" t="str">
        <f t="shared" si="0"/>
        <v>00</v>
      </c>
      <c r="H74" s="212" t="e">
        <f>VLOOKUP(Risk!G74,Exposure!$E$14:$J$1009,3,FALSE)</f>
        <v>#N/A</v>
      </c>
      <c r="I74" s="215" t="e">
        <f>VLOOKUP(Risk!G74,Exposure!$E$14:$J$1009,4,FALSE)</f>
        <v>#N/A</v>
      </c>
      <c r="J74" s="240" t="e">
        <f>VLOOKUP(Risk!G74,Exposure!$E$14:$J$1009,6,FALSE)</f>
        <v>#N/A</v>
      </c>
      <c r="K74" s="213">
        <f>Vulnerability!D88</f>
        <v>0</v>
      </c>
      <c r="L74" s="214" t="e">
        <f>VLOOKUP(K74,Vulnerability!$D$17:$J$22,4,FALSE)</f>
        <v>#N/A</v>
      </c>
      <c r="M74" s="216" t="e">
        <f>VLOOKUP(K74,Vulnerability!$D$17:$J$22,5,FALSE)</f>
        <v>#N/A</v>
      </c>
      <c r="N74" s="219" t="e">
        <f>VLOOKUP(K74,Vulnerability!$D$17:$J$22,6,FALSE)</f>
        <v>#N/A</v>
      </c>
      <c r="O74" s="203" t="e">
        <f t="shared" si="1"/>
        <v>#N/A</v>
      </c>
      <c r="P74" s="133" t="str">
        <f t="shared" si="2"/>
        <v/>
      </c>
    </row>
    <row r="75" spans="2:16" ht="16.5" thickBot="1" x14ac:dyDescent="0.3">
      <c r="B75" s="206">
        <f>Vulnerability!B89</f>
        <v>0</v>
      </c>
      <c r="C75" s="207">
        <f>VLOOKUP(B75,Hazards!$L$15:$S$1010,6,FALSE)</f>
        <v>0</v>
      </c>
      <c r="D75" s="208" t="e">
        <f>VLOOKUP(B75,Hazards!$L$15:$S$1010,7,FALSE)</f>
        <v>#N/A</v>
      </c>
      <c r="E75" s="209">
        <f>VLOOKUP(B75,Hazards!$L$15:$S$1010,8,FALSE)</f>
        <v>0</v>
      </c>
      <c r="F75" s="210">
        <f>Vulnerability!C89</f>
        <v>0</v>
      </c>
      <c r="G75" s="211" t="str">
        <f t="shared" si="0"/>
        <v>00</v>
      </c>
      <c r="H75" s="212" t="e">
        <f>VLOOKUP(Risk!G75,Exposure!$E$14:$J$1009,3,FALSE)</f>
        <v>#N/A</v>
      </c>
      <c r="I75" s="215" t="e">
        <f>VLOOKUP(Risk!G75,Exposure!$E$14:$J$1009,4,FALSE)</f>
        <v>#N/A</v>
      </c>
      <c r="J75" s="240" t="e">
        <f>VLOOKUP(Risk!G75,Exposure!$E$14:$J$1009,6,FALSE)</f>
        <v>#N/A</v>
      </c>
      <c r="K75" s="213">
        <f>Vulnerability!D89</f>
        <v>0</v>
      </c>
      <c r="L75" s="214" t="e">
        <f>VLOOKUP(K75,Vulnerability!$D$17:$J$22,4,FALSE)</f>
        <v>#N/A</v>
      </c>
      <c r="M75" s="216" t="e">
        <f>VLOOKUP(K75,Vulnerability!$D$17:$J$22,5,FALSE)</f>
        <v>#N/A</v>
      </c>
      <c r="N75" s="219" t="e">
        <f>VLOOKUP(K75,Vulnerability!$D$17:$J$22,6,FALSE)</f>
        <v>#N/A</v>
      </c>
      <c r="O75" s="203" t="e">
        <f t="shared" si="1"/>
        <v>#N/A</v>
      </c>
      <c r="P75" s="133" t="str">
        <f t="shared" si="2"/>
        <v/>
      </c>
    </row>
    <row r="76" spans="2:16" ht="16.5" thickBot="1" x14ac:dyDescent="0.3">
      <c r="B76" s="206">
        <f>Vulnerability!B90</f>
        <v>0</v>
      </c>
      <c r="C76" s="207">
        <f>VLOOKUP(B76,Hazards!$L$15:$S$1010,6,FALSE)</f>
        <v>0</v>
      </c>
      <c r="D76" s="208" t="e">
        <f>VLOOKUP(B76,Hazards!$L$15:$S$1010,7,FALSE)</f>
        <v>#N/A</v>
      </c>
      <c r="E76" s="209">
        <f>VLOOKUP(B76,Hazards!$L$15:$S$1010,8,FALSE)</f>
        <v>0</v>
      </c>
      <c r="F76" s="210">
        <f>Vulnerability!C90</f>
        <v>0</v>
      </c>
      <c r="G76" s="211" t="str">
        <f t="shared" si="0"/>
        <v>00</v>
      </c>
      <c r="H76" s="212" t="e">
        <f>VLOOKUP(Risk!G76,Exposure!$E$14:$J$1009,3,FALSE)</f>
        <v>#N/A</v>
      </c>
      <c r="I76" s="215" t="e">
        <f>VLOOKUP(Risk!G76,Exposure!$E$14:$J$1009,4,FALSE)</f>
        <v>#N/A</v>
      </c>
      <c r="J76" s="240" t="e">
        <f>VLOOKUP(Risk!G76,Exposure!$E$14:$J$1009,6,FALSE)</f>
        <v>#N/A</v>
      </c>
      <c r="K76" s="213">
        <f>Vulnerability!D90</f>
        <v>0</v>
      </c>
      <c r="L76" s="214" t="e">
        <f>VLOOKUP(K76,Vulnerability!$D$17:$J$22,4,FALSE)</f>
        <v>#N/A</v>
      </c>
      <c r="M76" s="216" t="e">
        <f>VLOOKUP(K76,Vulnerability!$D$17:$J$22,5,FALSE)</f>
        <v>#N/A</v>
      </c>
      <c r="N76" s="219" t="e">
        <f>VLOOKUP(K76,Vulnerability!$D$17:$J$22,6,FALSE)</f>
        <v>#N/A</v>
      </c>
      <c r="O76" s="203" t="e">
        <f t="shared" si="1"/>
        <v>#N/A</v>
      </c>
      <c r="P76" s="133" t="str">
        <f t="shared" si="2"/>
        <v/>
      </c>
    </row>
    <row r="77" spans="2:16" ht="16.5" thickBot="1" x14ac:dyDescent="0.3">
      <c r="B77" s="206">
        <f>Vulnerability!B91</f>
        <v>0</v>
      </c>
      <c r="C77" s="207">
        <f>VLOOKUP(B77,Hazards!$L$15:$S$1010,6,FALSE)</f>
        <v>0</v>
      </c>
      <c r="D77" s="208" t="e">
        <f>VLOOKUP(B77,Hazards!$L$15:$S$1010,7,FALSE)</f>
        <v>#N/A</v>
      </c>
      <c r="E77" s="209">
        <f>VLOOKUP(B77,Hazards!$L$15:$S$1010,8,FALSE)</f>
        <v>0</v>
      </c>
      <c r="F77" s="210">
        <f>Vulnerability!C91</f>
        <v>0</v>
      </c>
      <c r="G77" s="211" t="str">
        <f t="shared" ref="G77:G140" si="3">F77&amp;B77</f>
        <v>00</v>
      </c>
      <c r="H77" s="212" t="e">
        <f>VLOOKUP(Risk!G77,Exposure!$E$14:$J$1009,3,FALSE)</f>
        <v>#N/A</v>
      </c>
      <c r="I77" s="215" t="e">
        <f>VLOOKUP(Risk!G77,Exposure!$E$14:$J$1009,4,FALSE)</f>
        <v>#N/A</v>
      </c>
      <c r="J77" s="240" t="e">
        <f>VLOOKUP(Risk!G77,Exposure!$E$14:$J$1009,6,FALSE)</f>
        <v>#N/A</v>
      </c>
      <c r="K77" s="213">
        <f>Vulnerability!D91</f>
        <v>0</v>
      </c>
      <c r="L77" s="214" t="e">
        <f>VLOOKUP(K77,Vulnerability!$D$17:$J$22,4,FALSE)</f>
        <v>#N/A</v>
      </c>
      <c r="M77" s="216" t="e">
        <f>VLOOKUP(K77,Vulnerability!$D$17:$J$22,5,FALSE)</f>
        <v>#N/A</v>
      </c>
      <c r="N77" s="219" t="e">
        <f>VLOOKUP(K77,Vulnerability!$D$17:$J$22,6,FALSE)</f>
        <v>#N/A</v>
      </c>
      <c r="O77" s="203" t="e">
        <f t="shared" ref="O77:O140" si="4">C77*H77*L77</f>
        <v>#N/A</v>
      </c>
      <c r="P77" s="133" t="str">
        <f t="shared" ref="P77:P140" si="5">IF(ISNA(O77),"",COUNTIF($O$12:$O$1007,"&gt;"&amp;O77)+1)</f>
        <v/>
      </c>
    </row>
    <row r="78" spans="2:16" ht="16.5" thickBot="1" x14ac:dyDescent="0.3">
      <c r="B78" s="206">
        <f>Vulnerability!B92</f>
        <v>0</v>
      </c>
      <c r="C78" s="207">
        <f>VLOOKUP(B78,Hazards!$L$15:$S$1010,6,FALSE)</f>
        <v>0</v>
      </c>
      <c r="D78" s="208" t="e">
        <f>VLOOKUP(B78,Hazards!$L$15:$S$1010,7,FALSE)</f>
        <v>#N/A</v>
      </c>
      <c r="E78" s="209">
        <f>VLOOKUP(B78,Hazards!$L$15:$S$1010,8,FALSE)</f>
        <v>0</v>
      </c>
      <c r="F78" s="210">
        <f>Vulnerability!C92</f>
        <v>0</v>
      </c>
      <c r="G78" s="211" t="str">
        <f t="shared" si="3"/>
        <v>00</v>
      </c>
      <c r="H78" s="212" t="e">
        <f>VLOOKUP(Risk!G78,Exposure!$E$14:$J$1009,3,FALSE)</f>
        <v>#N/A</v>
      </c>
      <c r="I78" s="215" t="e">
        <f>VLOOKUP(Risk!G78,Exposure!$E$14:$J$1009,4,FALSE)</f>
        <v>#N/A</v>
      </c>
      <c r="J78" s="240" t="e">
        <f>VLOOKUP(Risk!G78,Exposure!$E$14:$J$1009,6,FALSE)</f>
        <v>#N/A</v>
      </c>
      <c r="K78" s="213">
        <f>Vulnerability!D92</f>
        <v>0</v>
      </c>
      <c r="L78" s="214" t="e">
        <f>VLOOKUP(K78,Vulnerability!$D$17:$J$22,4,FALSE)</f>
        <v>#N/A</v>
      </c>
      <c r="M78" s="216" t="e">
        <f>VLOOKUP(K78,Vulnerability!$D$17:$J$22,5,FALSE)</f>
        <v>#N/A</v>
      </c>
      <c r="N78" s="219" t="e">
        <f>VLOOKUP(K78,Vulnerability!$D$17:$J$22,6,FALSE)</f>
        <v>#N/A</v>
      </c>
      <c r="O78" s="203" t="e">
        <f t="shared" si="4"/>
        <v>#N/A</v>
      </c>
      <c r="P78" s="133" t="str">
        <f t="shared" si="5"/>
        <v/>
      </c>
    </row>
    <row r="79" spans="2:16" ht="16.5" thickBot="1" x14ac:dyDescent="0.3">
      <c r="B79" s="206">
        <f>Vulnerability!B93</f>
        <v>0</v>
      </c>
      <c r="C79" s="207">
        <f>VLOOKUP(B79,Hazards!$L$15:$S$1010,6,FALSE)</f>
        <v>0</v>
      </c>
      <c r="D79" s="208" t="e">
        <f>VLOOKUP(B79,Hazards!$L$15:$S$1010,7,FALSE)</f>
        <v>#N/A</v>
      </c>
      <c r="E79" s="209">
        <f>VLOOKUP(B79,Hazards!$L$15:$S$1010,8,FALSE)</f>
        <v>0</v>
      </c>
      <c r="F79" s="210">
        <f>Vulnerability!C93</f>
        <v>0</v>
      </c>
      <c r="G79" s="211" t="str">
        <f t="shared" si="3"/>
        <v>00</v>
      </c>
      <c r="H79" s="212" t="e">
        <f>VLOOKUP(Risk!G79,Exposure!$E$14:$J$1009,3,FALSE)</f>
        <v>#N/A</v>
      </c>
      <c r="I79" s="215" t="e">
        <f>VLOOKUP(Risk!G79,Exposure!$E$14:$J$1009,4,FALSE)</f>
        <v>#N/A</v>
      </c>
      <c r="J79" s="240" t="e">
        <f>VLOOKUP(Risk!G79,Exposure!$E$14:$J$1009,6,FALSE)</f>
        <v>#N/A</v>
      </c>
      <c r="K79" s="213">
        <f>Vulnerability!D93</f>
        <v>0</v>
      </c>
      <c r="L79" s="214" t="e">
        <f>VLOOKUP(K79,Vulnerability!$D$17:$J$22,4,FALSE)</f>
        <v>#N/A</v>
      </c>
      <c r="M79" s="216" t="e">
        <f>VLOOKUP(K79,Vulnerability!$D$17:$J$22,5,FALSE)</f>
        <v>#N/A</v>
      </c>
      <c r="N79" s="219" t="e">
        <f>VLOOKUP(K79,Vulnerability!$D$17:$J$22,6,FALSE)</f>
        <v>#N/A</v>
      </c>
      <c r="O79" s="203" t="e">
        <f t="shared" si="4"/>
        <v>#N/A</v>
      </c>
      <c r="P79" s="133" t="str">
        <f t="shared" si="5"/>
        <v/>
      </c>
    </row>
    <row r="80" spans="2:16" ht="16.5" thickBot="1" x14ac:dyDescent="0.3">
      <c r="B80" s="206">
        <f>Vulnerability!B94</f>
        <v>0</v>
      </c>
      <c r="C80" s="207">
        <f>VLOOKUP(B80,Hazards!$L$15:$S$1010,6,FALSE)</f>
        <v>0</v>
      </c>
      <c r="D80" s="208" t="e">
        <f>VLOOKUP(B80,Hazards!$L$15:$S$1010,7,FALSE)</f>
        <v>#N/A</v>
      </c>
      <c r="E80" s="209">
        <f>VLOOKUP(B80,Hazards!$L$15:$S$1010,8,FALSE)</f>
        <v>0</v>
      </c>
      <c r="F80" s="210">
        <f>Vulnerability!C94</f>
        <v>0</v>
      </c>
      <c r="G80" s="211" t="str">
        <f t="shared" si="3"/>
        <v>00</v>
      </c>
      <c r="H80" s="212" t="e">
        <f>VLOOKUP(Risk!G80,Exposure!$E$14:$J$1009,3,FALSE)</f>
        <v>#N/A</v>
      </c>
      <c r="I80" s="215" t="e">
        <f>VLOOKUP(Risk!G80,Exposure!$E$14:$J$1009,4,FALSE)</f>
        <v>#N/A</v>
      </c>
      <c r="J80" s="240" t="e">
        <f>VLOOKUP(Risk!G80,Exposure!$E$14:$J$1009,6,FALSE)</f>
        <v>#N/A</v>
      </c>
      <c r="K80" s="213">
        <f>Vulnerability!D94</f>
        <v>0</v>
      </c>
      <c r="L80" s="214" t="e">
        <f>VLOOKUP(K80,Vulnerability!$D$17:$J$22,4,FALSE)</f>
        <v>#N/A</v>
      </c>
      <c r="M80" s="216" t="e">
        <f>VLOOKUP(K80,Vulnerability!$D$17:$J$22,5,FALSE)</f>
        <v>#N/A</v>
      </c>
      <c r="N80" s="219" t="e">
        <f>VLOOKUP(K80,Vulnerability!$D$17:$J$22,6,FALSE)</f>
        <v>#N/A</v>
      </c>
      <c r="O80" s="203" t="e">
        <f t="shared" si="4"/>
        <v>#N/A</v>
      </c>
      <c r="P80" s="133" t="str">
        <f t="shared" si="5"/>
        <v/>
      </c>
    </row>
    <row r="81" spans="2:16" ht="16.5" thickBot="1" x14ac:dyDescent="0.3">
      <c r="B81" s="206">
        <f>Vulnerability!B95</f>
        <v>0</v>
      </c>
      <c r="C81" s="207">
        <f>VLOOKUP(B81,Hazards!$L$15:$S$1010,6,FALSE)</f>
        <v>0</v>
      </c>
      <c r="D81" s="208" t="e">
        <f>VLOOKUP(B81,Hazards!$L$15:$S$1010,7,FALSE)</f>
        <v>#N/A</v>
      </c>
      <c r="E81" s="209">
        <f>VLOOKUP(B81,Hazards!$L$15:$S$1010,8,FALSE)</f>
        <v>0</v>
      </c>
      <c r="F81" s="210">
        <f>Vulnerability!C95</f>
        <v>0</v>
      </c>
      <c r="G81" s="211" t="str">
        <f t="shared" si="3"/>
        <v>00</v>
      </c>
      <c r="H81" s="212" t="e">
        <f>VLOOKUP(Risk!G81,Exposure!$E$14:$J$1009,3,FALSE)</f>
        <v>#N/A</v>
      </c>
      <c r="I81" s="215" t="e">
        <f>VLOOKUP(Risk!G81,Exposure!$E$14:$J$1009,4,FALSE)</f>
        <v>#N/A</v>
      </c>
      <c r="J81" s="240" t="e">
        <f>VLOOKUP(Risk!G81,Exposure!$E$14:$J$1009,6,FALSE)</f>
        <v>#N/A</v>
      </c>
      <c r="K81" s="213">
        <f>Vulnerability!D95</f>
        <v>0</v>
      </c>
      <c r="L81" s="214" t="e">
        <f>VLOOKUP(K81,Vulnerability!$D$17:$J$22,4,FALSE)</f>
        <v>#N/A</v>
      </c>
      <c r="M81" s="216" t="e">
        <f>VLOOKUP(K81,Vulnerability!$D$17:$J$22,5,FALSE)</f>
        <v>#N/A</v>
      </c>
      <c r="N81" s="219" t="e">
        <f>VLOOKUP(K81,Vulnerability!$D$17:$J$22,6,FALSE)</f>
        <v>#N/A</v>
      </c>
      <c r="O81" s="203" t="e">
        <f t="shared" si="4"/>
        <v>#N/A</v>
      </c>
      <c r="P81" s="133" t="str">
        <f t="shared" si="5"/>
        <v/>
      </c>
    </row>
    <row r="82" spans="2:16" ht="16.5" thickBot="1" x14ac:dyDescent="0.3">
      <c r="B82" s="206">
        <f>Vulnerability!B96</f>
        <v>0</v>
      </c>
      <c r="C82" s="207">
        <f>VLOOKUP(B82,Hazards!$L$15:$S$1010,6,FALSE)</f>
        <v>0</v>
      </c>
      <c r="D82" s="208" t="e">
        <f>VLOOKUP(B82,Hazards!$L$15:$S$1010,7,FALSE)</f>
        <v>#N/A</v>
      </c>
      <c r="E82" s="209">
        <f>VLOOKUP(B82,Hazards!$L$15:$S$1010,8,FALSE)</f>
        <v>0</v>
      </c>
      <c r="F82" s="210">
        <f>Vulnerability!C96</f>
        <v>0</v>
      </c>
      <c r="G82" s="211" t="str">
        <f t="shared" si="3"/>
        <v>00</v>
      </c>
      <c r="H82" s="212" t="e">
        <f>VLOOKUP(Risk!G82,Exposure!$E$14:$J$1009,3,FALSE)</f>
        <v>#N/A</v>
      </c>
      <c r="I82" s="215" t="e">
        <f>VLOOKUP(Risk!G82,Exposure!$E$14:$J$1009,4,FALSE)</f>
        <v>#N/A</v>
      </c>
      <c r="J82" s="240" t="e">
        <f>VLOOKUP(Risk!G82,Exposure!$E$14:$J$1009,6,FALSE)</f>
        <v>#N/A</v>
      </c>
      <c r="K82" s="213">
        <f>Vulnerability!D96</f>
        <v>0</v>
      </c>
      <c r="L82" s="214" t="e">
        <f>VLOOKUP(K82,Vulnerability!$D$17:$J$22,4,FALSE)</f>
        <v>#N/A</v>
      </c>
      <c r="M82" s="216" t="e">
        <f>VLOOKUP(K82,Vulnerability!$D$17:$J$22,5,FALSE)</f>
        <v>#N/A</v>
      </c>
      <c r="N82" s="219" t="e">
        <f>VLOOKUP(K82,Vulnerability!$D$17:$J$22,6,FALSE)</f>
        <v>#N/A</v>
      </c>
      <c r="O82" s="203" t="e">
        <f t="shared" si="4"/>
        <v>#N/A</v>
      </c>
      <c r="P82" s="133" t="str">
        <f t="shared" si="5"/>
        <v/>
      </c>
    </row>
    <row r="83" spans="2:16" ht="16.5" thickBot="1" x14ac:dyDescent="0.3">
      <c r="B83" s="206">
        <f>Vulnerability!B97</f>
        <v>0</v>
      </c>
      <c r="C83" s="207">
        <f>VLOOKUP(B83,Hazards!$L$15:$S$1010,6,FALSE)</f>
        <v>0</v>
      </c>
      <c r="D83" s="208" t="e">
        <f>VLOOKUP(B83,Hazards!$L$15:$S$1010,7,FALSE)</f>
        <v>#N/A</v>
      </c>
      <c r="E83" s="209">
        <f>VLOOKUP(B83,Hazards!$L$15:$S$1010,8,FALSE)</f>
        <v>0</v>
      </c>
      <c r="F83" s="210">
        <f>Vulnerability!C97</f>
        <v>0</v>
      </c>
      <c r="G83" s="211" t="str">
        <f t="shared" si="3"/>
        <v>00</v>
      </c>
      <c r="H83" s="212" t="e">
        <f>VLOOKUP(Risk!G83,Exposure!$E$14:$J$1009,3,FALSE)</f>
        <v>#N/A</v>
      </c>
      <c r="I83" s="215" t="e">
        <f>VLOOKUP(Risk!G83,Exposure!$E$14:$J$1009,4,FALSE)</f>
        <v>#N/A</v>
      </c>
      <c r="J83" s="240" t="e">
        <f>VLOOKUP(Risk!G83,Exposure!$E$14:$J$1009,6,FALSE)</f>
        <v>#N/A</v>
      </c>
      <c r="K83" s="213">
        <f>Vulnerability!D97</f>
        <v>0</v>
      </c>
      <c r="L83" s="214" t="e">
        <f>VLOOKUP(K83,Vulnerability!$D$17:$J$22,4,FALSE)</f>
        <v>#N/A</v>
      </c>
      <c r="M83" s="216" t="e">
        <f>VLOOKUP(K83,Vulnerability!$D$17:$J$22,5,FALSE)</f>
        <v>#N/A</v>
      </c>
      <c r="N83" s="219" t="e">
        <f>VLOOKUP(K83,Vulnerability!$D$17:$J$22,6,FALSE)</f>
        <v>#N/A</v>
      </c>
      <c r="O83" s="203" t="e">
        <f t="shared" si="4"/>
        <v>#N/A</v>
      </c>
      <c r="P83" s="133" t="str">
        <f t="shared" si="5"/>
        <v/>
      </c>
    </row>
    <row r="84" spans="2:16" ht="16.5" thickBot="1" x14ac:dyDescent="0.3">
      <c r="B84" s="206">
        <f>Vulnerability!B98</f>
        <v>0</v>
      </c>
      <c r="C84" s="207">
        <f>VLOOKUP(B84,Hazards!$L$15:$S$1010,6,FALSE)</f>
        <v>0</v>
      </c>
      <c r="D84" s="208" t="e">
        <f>VLOOKUP(B84,Hazards!$L$15:$S$1010,7,FALSE)</f>
        <v>#N/A</v>
      </c>
      <c r="E84" s="209">
        <f>VLOOKUP(B84,Hazards!$L$15:$S$1010,8,FALSE)</f>
        <v>0</v>
      </c>
      <c r="F84" s="210">
        <f>Vulnerability!C98</f>
        <v>0</v>
      </c>
      <c r="G84" s="211" t="str">
        <f t="shared" si="3"/>
        <v>00</v>
      </c>
      <c r="H84" s="212" t="e">
        <f>VLOOKUP(Risk!G84,Exposure!$E$14:$J$1009,3,FALSE)</f>
        <v>#N/A</v>
      </c>
      <c r="I84" s="215" t="e">
        <f>VLOOKUP(Risk!G84,Exposure!$E$14:$J$1009,4,FALSE)</f>
        <v>#N/A</v>
      </c>
      <c r="J84" s="240" t="e">
        <f>VLOOKUP(Risk!G84,Exposure!$E$14:$J$1009,6,FALSE)</f>
        <v>#N/A</v>
      </c>
      <c r="K84" s="213">
        <f>Vulnerability!D98</f>
        <v>0</v>
      </c>
      <c r="L84" s="214" t="e">
        <f>VLOOKUP(K84,Vulnerability!$D$17:$J$22,4,FALSE)</f>
        <v>#N/A</v>
      </c>
      <c r="M84" s="216" t="e">
        <f>VLOOKUP(K84,Vulnerability!$D$17:$J$22,5,FALSE)</f>
        <v>#N/A</v>
      </c>
      <c r="N84" s="219" t="e">
        <f>VLOOKUP(K84,Vulnerability!$D$17:$J$22,6,FALSE)</f>
        <v>#N/A</v>
      </c>
      <c r="O84" s="203" t="e">
        <f t="shared" si="4"/>
        <v>#N/A</v>
      </c>
      <c r="P84" s="133" t="str">
        <f t="shared" si="5"/>
        <v/>
      </c>
    </row>
    <row r="85" spans="2:16" ht="16.5" thickBot="1" x14ac:dyDescent="0.3">
      <c r="B85" s="206">
        <f>Vulnerability!B99</f>
        <v>0</v>
      </c>
      <c r="C85" s="207">
        <f>VLOOKUP(B85,Hazards!$L$15:$S$1010,6,FALSE)</f>
        <v>0</v>
      </c>
      <c r="D85" s="208" t="e">
        <f>VLOOKUP(B85,Hazards!$L$15:$S$1010,7,FALSE)</f>
        <v>#N/A</v>
      </c>
      <c r="E85" s="209">
        <f>VLOOKUP(B85,Hazards!$L$15:$S$1010,8,FALSE)</f>
        <v>0</v>
      </c>
      <c r="F85" s="210">
        <f>Vulnerability!C99</f>
        <v>0</v>
      </c>
      <c r="G85" s="211" t="str">
        <f t="shared" si="3"/>
        <v>00</v>
      </c>
      <c r="H85" s="212" t="e">
        <f>VLOOKUP(Risk!G85,Exposure!$E$14:$J$1009,3,FALSE)</f>
        <v>#N/A</v>
      </c>
      <c r="I85" s="215" t="e">
        <f>VLOOKUP(Risk!G85,Exposure!$E$14:$J$1009,4,FALSE)</f>
        <v>#N/A</v>
      </c>
      <c r="J85" s="240" t="e">
        <f>VLOOKUP(Risk!G85,Exposure!$E$14:$J$1009,6,FALSE)</f>
        <v>#N/A</v>
      </c>
      <c r="K85" s="213">
        <f>Vulnerability!D99</f>
        <v>0</v>
      </c>
      <c r="L85" s="214" t="e">
        <f>VLOOKUP(K85,Vulnerability!$D$17:$J$22,4,FALSE)</f>
        <v>#N/A</v>
      </c>
      <c r="M85" s="216" t="e">
        <f>VLOOKUP(K85,Vulnerability!$D$17:$J$22,5,FALSE)</f>
        <v>#N/A</v>
      </c>
      <c r="N85" s="219" t="e">
        <f>VLOOKUP(K85,Vulnerability!$D$17:$J$22,6,FALSE)</f>
        <v>#N/A</v>
      </c>
      <c r="O85" s="203" t="e">
        <f t="shared" si="4"/>
        <v>#N/A</v>
      </c>
      <c r="P85" s="133" t="str">
        <f t="shared" si="5"/>
        <v/>
      </c>
    </row>
    <row r="86" spans="2:16" ht="16.5" thickBot="1" x14ac:dyDescent="0.3">
      <c r="B86" s="206">
        <f>Vulnerability!B100</f>
        <v>0</v>
      </c>
      <c r="C86" s="207">
        <f>VLOOKUP(B86,Hazards!$L$15:$S$1010,6,FALSE)</f>
        <v>0</v>
      </c>
      <c r="D86" s="208" t="e">
        <f>VLOOKUP(B86,Hazards!$L$15:$S$1010,7,FALSE)</f>
        <v>#N/A</v>
      </c>
      <c r="E86" s="209">
        <f>VLOOKUP(B86,Hazards!$L$15:$S$1010,8,FALSE)</f>
        <v>0</v>
      </c>
      <c r="F86" s="210">
        <f>Vulnerability!C100</f>
        <v>0</v>
      </c>
      <c r="G86" s="211" t="str">
        <f t="shared" si="3"/>
        <v>00</v>
      </c>
      <c r="H86" s="212" t="e">
        <f>VLOOKUP(Risk!G86,Exposure!$E$14:$J$1009,3,FALSE)</f>
        <v>#N/A</v>
      </c>
      <c r="I86" s="215" t="e">
        <f>VLOOKUP(Risk!G86,Exposure!$E$14:$J$1009,4,FALSE)</f>
        <v>#N/A</v>
      </c>
      <c r="J86" s="240" t="e">
        <f>VLOOKUP(Risk!G86,Exposure!$E$14:$J$1009,6,FALSE)</f>
        <v>#N/A</v>
      </c>
      <c r="K86" s="213">
        <f>Vulnerability!D100</f>
        <v>0</v>
      </c>
      <c r="L86" s="214" t="e">
        <f>VLOOKUP(K86,Vulnerability!$D$17:$J$22,4,FALSE)</f>
        <v>#N/A</v>
      </c>
      <c r="M86" s="216" t="e">
        <f>VLOOKUP(K86,Vulnerability!$D$17:$J$22,5,FALSE)</f>
        <v>#N/A</v>
      </c>
      <c r="N86" s="219" t="e">
        <f>VLOOKUP(K86,Vulnerability!$D$17:$J$22,6,FALSE)</f>
        <v>#N/A</v>
      </c>
      <c r="O86" s="203" t="e">
        <f t="shared" si="4"/>
        <v>#N/A</v>
      </c>
      <c r="P86" s="133" t="str">
        <f t="shared" si="5"/>
        <v/>
      </c>
    </row>
    <row r="87" spans="2:16" ht="16.5" thickBot="1" x14ac:dyDescent="0.3">
      <c r="B87" s="206">
        <f>Vulnerability!B101</f>
        <v>0</v>
      </c>
      <c r="C87" s="207">
        <f>VLOOKUP(B87,Hazards!$L$15:$S$1010,6,FALSE)</f>
        <v>0</v>
      </c>
      <c r="D87" s="208" t="e">
        <f>VLOOKUP(B87,Hazards!$L$15:$S$1010,7,FALSE)</f>
        <v>#N/A</v>
      </c>
      <c r="E87" s="209">
        <f>VLOOKUP(B87,Hazards!$L$15:$S$1010,8,FALSE)</f>
        <v>0</v>
      </c>
      <c r="F87" s="210">
        <f>Vulnerability!C101</f>
        <v>0</v>
      </c>
      <c r="G87" s="211" t="str">
        <f t="shared" si="3"/>
        <v>00</v>
      </c>
      <c r="H87" s="212" t="e">
        <f>VLOOKUP(Risk!G87,Exposure!$E$14:$J$1009,3,FALSE)</f>
        <v>#N/A</v>
      </c>
      <c r="I87" s="215" t="e">
        <f>VLOOKUP(Risk!G87,Exposure!$E$14:$J$1009,4,FALSE)</f>
        <v>#N/A</v>
      </c>
      <c r="J87" s="240" t="e">
        <f>VLOOKUP(Risk!G87,Exposure!$E$14:$J$1009,6,FALSE)</f>
        <v>#N/A</v>
      </c>
      <c r="K87" s="213">
        <f>Vulnerability!D101</f>
        <v>0</v>
      </c>
      <c r="L87" s="214" t="e">
        <f>VLOOKUP(K87,Vulnerability!$D$17:$J$22,4,FALSE)</f>
        <v>#N/A</v>
      </c>
      <c r="M87" s="216" t="e">
        <f>VLOOKUP(K87,Vulnerability!$D$17:$J$22,5,FALSE)</f>
        <v>#N/A</v>
      </c>
      <c r="N87" s="219" t="e">
        <f>VLOOKUP(K87,Vulnerability!$D$17:$J$22,6,FALSE)</f>
        <v>#N/A</v>
      </c>
      <c r="O87" s="203" t="e">
        <f t="shared" si="4"/>
        <v>#N/A</v>
      </c>
      <c r="P87" s="133" t="str">
        <f t="shared" si="5"/>
        <v/>
      </c>
    </row>
    <row r="88" spans="2:16" ht="16.5" thickBot="1" x14ac:dyDescent="0.3">
      <c r="B88" s="206">
        <f>Vulnerability!B102</f>
        <v>0</v>
      </c>
      <c r="C88" s="207">
        <f>VLOOKUP(B88,Hazards!$L$15:$S$1010,6,FALSE)</f>
        <v>0</v>
      </c>
      <c r="D88" s="208" t="e">
        <f>VLOOKUP(B88,Hazards!$L$15:$S$1010,7,FALSE)</f>
        <v>#N/A</v>
      </c>
      <c r="E88" s="209">
        <f>VLOOKUP(B88,Hazards!$L$15:$S$1010,8,FALSE)</f>
        <v>0</v>
      </c>
      <c r="F88" s="210">
        <f>Vulnerability!C102</f>
        <v>0</v>
      </c>
      <c r="G88" s="211" t="str">
        <f t="shared" si="3"/>
        <v>00</v>
      </c>
      <c r="H88" s="212" t="e">
        <f>VLOOKUP(Risk!G88,Exposure!$E$14:$J$1009,3,FALSE)</f>
        <v>#N/A</v>
      </c>
      <c r="I88" s="215" t="e">
        <f>VLOOKUP(Risk!G88,Exposure!$E$14:$J$1009,4,FALSE)</f>
        <v>#N/A</v>
      </c>
      <c r="J88" s="240" t="e">
        <f>VLOOKUP(Risk!G88,Exposure!$E$14:$J$1009,6,FALSE)</f>
        <v>#N/A</v>
      </c>
      <c r="K88" s="213">
        <f>Vulnerability!D102</f>
        <v>0</v>
      </c>
      <c r="L88" s="214" t="e">
        <f>VLOOKUP(K88,Vulnerability!$D$17:$J$22,4,FALSE)</f>
        <v>#N/A</v>
      </c>
      <c r="M88" s="216" t="e">
        <f>VLOOKUP(K88,Vulnerability!$D$17:$J$22,5,FALSE)</f>
        <v>#N/A</v>
      </c>
      <c r="N88" s="219" t="e">
        <f>VLOOKUP(K88,Vulnerability!$D$17:$J$22,6,FALSE)</f>
        <v>#N/A</v>
      </c>
      <c r="O88" s="203" t="e">
        <f t="shared" si="4"/>
        <v>#N/A</v>
      </c>
      <c r="P88" s="133" t="str">
        <f t="shared" si="5"/>
        <v/>
      </c>
    </row>
    <row r="89" spans="2:16" ht="16.5" thickBot="1" x14ac:dyDescent="0.3">
      <c r="B89" s="206">
        <f>Vulnerability!B103</f>
        <v>0</v>
      </c>
      <c r="C89" s="207">
        <f>VLOOKUP(B89,Hazards!$L$15:$S$1010,6,FALSE)</f>
        <v>0</v>
      </c>
      <c r="D89" s="208" t="e">
        <f>VLOOKUP(B89,Hazards!$L$15:$S$1010,7,FALSE)</f>
        <v>#N/A</v>
      </c>
      <c r="E89" s="209">
        <f>VLOOKUP(B89,Hazards!$L$15:$S$1010,8,FALSE)</f>
        <v>0</v>
      </c>
      <c r="F89" s="210">
        <f>Vulnerability!C103</f>
        <v>0</v>
      </c>
      <c r="G89" s="211" t="str">
        <f t="shared" si="3"/>
        <v>00</v>
      </c>
      <c r="H89" s="212" t="e">
        <f>VLOOKUP(Risk!G89,Exposure!$E$14:$J$1009,3,FALSE)</f>
        <v>#N/A</v>
      </c>
      <c r="I89" s="215" t="e">
        <f>VLOOKUP(Risk!G89,Exposure!$E$14:$J$1009,4,FALSE)</f>
        <v>#N/A</v>
      </c>
      <c r="J89" s="240" t="e">
        <f>VLOOKUP(Risk!G89,Exposure!$E$14:$J$1009,6,FALSE)</f>
        <v>#N/A</v>
      </c>
      <c r="K89" s="213">
        <f>Vulnerability!D103</f>
        <v>0</v>
      </c>
      <c r="L89" s="214" t="e">
        <f>VLOOKUP(K89,Vulnerability!$D$17:$J$22,4,FALSE)</f>
        <v>#N/A</v>
      </c>
      <c r="M89" s="216" t="e">
        <f>VLOOKUP(K89,Vulnerability!$D$17:$J$22,5,FALSE)</f>
        <v>#N/A</v>
      </c>
      <c r="N89" s="219" t="e">
        <f>VLOOKUP(K89,Vulnerability!$D$17:$J$22,6,FALSE)</f>
        <v>#N/A</v>
      </c>
      <c r="O89" s="203" t="e">
        <f t="shared" si="4"/>
        <v>#N/A</v>
      </c>
      <c r="P89" s="133" t="str">
        <f t="shared" si="5"/>
        <v/>
      </c>
    </row>
    <row r="90" spans="2:16" ht="16.5" thickBot="1" x14ac:dyDescent="0.3">
      <c r="B90" s="206">
        <f>Vulnerability!B104</f>
        <v>0</v>
      </c>
      <c r="C90" s="207">
        <f>VLOOKUP(B90,Hazards!$L$15:$S$1010,6,FALSE)</f>
        <v>0</v>
      </c>
      <c r="D90" s="208" t="e">
        <f>VLOOKUP(B90,Hazards!$L$15:$S$1010,7,FALSE)</f>
        <v>#N/A</v>
      </c>
      <c r="E90" s="209">
        <f>VLOOKUP(B90,Hazards!$L$15:$S$1010,8,FALSE)</f>
        <v>0</v>
      </c>
      <c r="F90" s="210">
        <f>Vulnerability!C104</f>
        <v>0</v>
      </c>
      <c r="G90" s="211" t="str">
        <f t="shared" si="3"/>
        <v>00</v>
      </c>
      <c r="H90" s="212" t="e">
        <f>VLOOKUP(Risk!G90,Exposure!$E$14:$J$1009,3,FALSE)</f>
        <v>#N/A</v>
      </c>
      <c r="I90" s="215" t="e">
        <f>VLOOKUP(Risk!G90,Exposure!$E$14:$J$1009,4,FALSE)</f>
        <v>#N/A</v>
      </c>
      <c r="J90" s="240" t="e">
        <f>VLOOKUP(Risk!G90,Exposure!$E$14:$J$1009,6,FALSE)</f>
        <v>#N/A</v>
      </c>
      <c r="K90" s="213">
        <f>Vulnerability!D104</f>
        <v>0</v>
      </c>
      <c r="L90" s="214" t="e">
        <f>VLOOKUP(K90,Vulnerability!$D$17:$J$22,4,FALSE)</f>
        <v>#N/A</v>
      </c>
      <c r="M90" s="216" t="e">
        <f>VLOOKUP(K90,Vulnerability!$D$17:$J$22,5,FALSE)</f>
        <v>#N/A</v>
      </c>
      <c r="N90" s="219" t="e">
        <f>VLOOKUP(K90,Vulnerability!$D$17:$J$22,6,FALSE)</f>
        <v>#N/A</v>
      </c>
      <c r="O90" s="203" t="e">
        <f t="shared" si="4"/>
        <v>#N/A</v>
      </c>
      <c r="P90" s="133" t="str">
        <f t="shared" si="5"/>
        <v/>
      </c>
    </row>
    <row r="91" spans="2:16" ht="16.5" thickBot="1" x14ac:dyDescent="0.3">
      <c r="B91" s="206">
        <f>Vulnerability!B105</f>
        <v>0</v>
      </c>
      <c r="C91" s="207">
        <f>VLOOKUP(B91,Hazards!$L$15:$S$1010,6,FALSE)</f>
        <v>0</v>
      </c>
      <c r="D91" s="208" t="e">
        <f>VLOOKUP(B91,Hazards!$L$15:$S$1010,7,FALSE)</f>
        <v>#N/A</v>
      </c>
      <c r="E91" s="209">
        <f>VLOOKUP(B91,Hazards!$L$15:$S$1010,8,FALSE)</f>
        <v>0</v>
      </c>
      <c r="F91" s="210">
        <f>Vulnerability!C105</f>
        <v>0</v>
      </c>
      <c r="G91" s="211" t="str">
        <f t="shared" si="3"/>
        <v>00</v>
      </c>
      <c r="H91" s="212" t="e">
        <f>VLOOKUP(Risk!G91,Exposure!$E$14:$J$1009,3,FALSE)</f>
        <v>#N/A</v>
      </c>
      <c r="I91" s="215" t="e">
        <f>VLOOKUP(Risk!G91,Exposure!$E$14:$J$1009,4,FALSE)</f>
        <v>#N/A</v>
      </c>
      <c r="J91" s="240" t="e">
        <f>VLOOKUP(Risk!G91,Exposure!$E$14:$J$1009,6,FALSE)</f>
        <v>#N/A</v>
      </c>
      <c r="K91" s="213">
        <f>Vulnerability!D105</f>
        <v>0</v>
      </c>
      <c r="L91" s="214" t="e">
        <f>VLOOKUP(K91,Vulnerability!$D$17:$J$22,4,FALSE)</f>
        <v>#N/A</v>
      </c>
      <c r="M91" s="216" t="e">
        <f>VLOOKUP(K91,Vulnerability!$D$17:$J$22,5,FALSE)</f>
        <v>#N/A</v>
      </c>
      <c r="N91" s="219" t="e">
        <f>VLOOKUP(K91,Vulnerability!$D$17:$J$22,6,FALSE)</f>
        <v>#N/A</v>
      </c>
      <c r="O91" s="203" t="e">
        <f t="shared" si="4"/>
        <v>#N/A</v>
      </c>
      <c r="P91" s="133" t="str">
        <f t="shared" si="5"/>
        <v/>
      </c>
    </row>
    <row r="92" spans="2:16" ht="16.5" thickBot="1" x14ac:dyDescent="0.3">
      <c r="B92" s="206">
        <f>Vulnerability!B106</f>
        <v>0</v>
      </c>
      <c r="C92" s="207">
        <f>VLOOKUP(B92,Hazards!$L$15:$S$1010,6,FALSE)</f>
        <v>0</v>
      </c>
      <c r="D92" s="208" t="e">
        <f>VLOOKUP(B92,Hazards!$L$15:$S$1010,7,FALSE)</f>
        <v>#N/A</v>
      </c>
      <c r="E92" s="209">
        <f>VLOOKUP(B92,Hazards!$L$15:$S$1010,8,FALSE)</f>
        <v>0</v>
      </c>
      <c r="F92" s="210">
        <f>Vulnerability!C106</f>
        <v>0</v>
      </c>
      <c r="G92" s="211" t="str">
        <f t="shared" si="3"/>
        <v>00</v>
      </c>
      <c r="H92" s="212" t="e">
        <f>VLOOKUP(Risk!G92,Exposure!$E$14:$J$1009,3,FALSE)</f>
        <v>#N/A</v>
      </c>
      <c r="I92" s="215" t="e">
        <f>VLOOKUP(Risk!G92,Exposure!$E$14:$J$1009,4,FALSE)</f>
        <v>#N/A</v>
      </c>
      <c r="J92" s="240" t="e">
        <f>VLOOKUP(Risk!G92,Exposure!$E$14:$J$1009,6,FALSE)</f>
        <v>#N/A</v>
      </c>
      <c r="K92" s="213">
        <f>Vulnerability!D106</f>
        <v>0</v>
      </c>
      <c r="L92" s="214" t="e">
        <f>VLOOKUP(K92,Vulnerability!$D$17:$J$22,4,FALSE)</f>
        <v>#N/A</v>
      </c>
      <c r="M92" s="216" t="e">
        <f>VLOOKUP(K92,Vulnerability!$D$17:$J$22,5,FALSE)</f>
        <v>#N/A</v>
      </c>
      <c r="N92" s="219" t="e">
        <f>VLOOKUP(K92,Vulnerability!$D$17:$J$22,6,FALSE)</f>
        <v>#N/A</v>
      </c>
      <c r="O92" s="203" t="e">
        <f t="shared" si="4"/>
        <v>#N/A</v>
      </c>
      <c r="P92" s="133" t="str">
        <f t="shared" si="5"/>
        <v/>
      </c>
    </row>
    <row r="93" spans="2:16" ht="16.5" thickBot="1" x14ac:dyDescent="0.3">
      <c r="B93" s="206">
        <f>Vulnerability!B107</f>
        <v>0</v>
      </c>
      <c r="C93" s="207">
        <f>VLOOKUP(B93,Hazards!$L$15:$S$1010,6,FALSE)</f>
        <v>0</v>
      </c>
      <c r="D93" s="208" t="e">
        <f>VLOOKUP(B93,Hazards!$L$15:$S$1010,7,FALSE)</f>
        <v>#N/A</v>
      </c>
      <c r="E93" s="209">
        <f>VLOOKUP(B93,Hazards!$L$15:$S$1010,8,FALSE)</f>
        <v>0</v>
      </c>
      <c r="F93" s="210">
        <f>Vulnerability!C107</f>
        <v>0</v>
      </c>
      <c r="G93" s="211" t="str">
        <f t="shared" si="3"/>
        <v>00</v>
      </c>
      <c r="H93" s="212" t="e">
        <f>VLOOKUP(Risk!G93,Exposure!$E$14:$J$1009,3,FALSE)</f>
        <v>#N/A</v>
      </c>
      <c r="I93" s="215" t="e">
        <f>VLOOKUP(Risk!G93,Exposure!$E$14:$J$1009,4,FALSE)</f>
        <v>#N/A</v>
      </c>
      <c r="J93" s="240" t="e">
        <f>VLOOKUP(Risk!G93,Exposure!$E$14:$J$1009,6,FALSE)</f>
        <v>#N/A</v>
      </c>
      <c r="K93" s="213">
        <f>Vulnerability!D107</f>
        <v>0</v>
      </c>
      <c r="L93" s="214" t="e">
        <f>VLOOKUP(K93,Vulnerability!$D$17:$J$22,4,FALSE)</f>
        <v>#N/A</v>
      </c>
      <c r="M93" s="216" t="e">
        <f>VLOOKUP(K93,Vulnerability!$D$17:$J$22,5,FALSE)</f>
        <v>#N/A</v>
      </c>
      <c r="N93" s="219" t="e">
        <f>VLOOKUP(K93,Vulnerability!$D$17:$J$22,6,FALSE)</f>
        <v>#N/A</v>
      </c>
      <c r="O93" s="203" t="e">
        <f t="shared" si="4"/>
        <v>#N/A</v>
      </c>
      <c r="P93" s="133" t="str">
        <f t="shared" si="5"/>
        <v/>
      </c>
    </row>
    <row r="94" spans="2:16" ht="16.5" thickBot="1" x14ac:dyDescent="0.3">
      <c r="B94" s="206">
        <f>Vulnerability!B108</f>
        <v>0</v>
      </c>
      <c r="C94" s="207">
        <f>VLOOKUP(B94,Hazards!$L$15:$S$1010,6,FALSE)</f>
        <v>0</v>
      </c>
      <c r="D94" s="208" t="e">
        <f>VLOOKUP(B94,Hazards!$L$15:$S$1010,7,FALSE)</f>
        <v>#N/A</v>
      </c>
      <c r="E94" s="209">
        <f>VLOOKUP(B94,Hazards!$L$15:$S$1010,8,FALSE)</f>
        <v>0</v>
      </c>
      <c r="F94" s="210">
        <f>Vulnerability!C108</f>
        <v>0</v>
      </c>
      <c r="G94" s="211" t="str">
        <f t="shared" si="3"/>
        <v>00</v>
      </c>
      <c r="H94" s="212" t="e">
        <f>VLOOKUP(Risk!G94,Exposure!$E$14:$J$1009,3,FALSE)</f>
        <v>#N/A</v>
      </c>
      <c r="I94" s="215" t="e">
        <f>VLOOKUP(Risk!G94,Exposure!$E$14:$J$1009,4,FALSE)</f>
        <v>#N/A</v>
      </c>
      <c r="J94" s="240" t="e">
        <f>VLOOKUP(Risk!G94,Exposure!$E$14:$J$1009,6,FALSE)</f>
        <v>#N/A</v>
      </c>
      <c r="K94" s="213">
        <f>Vulnerability!D108</f>
        <v>0</v>
      </c>
      <c r="L94" s="214" t="e">
        <f>VLOOKUP(K94,Vulnerability!$D$17:$J$22,4,FALSE)</f>
        <v>#N/A</v>
      </c>
      <c r="M94" s="216" t="e">
        <f>VLOOKUP(K94,Vulnerability!$D$17:$J$22,5,FALSE)</f>
        <v>#N/A</v>
      </c>
      <c r="N94" s="219" t="e">
        <f>VLOOKUP(K94,Vulnerability!$D$17:$J$22,6,FALSE)</f>
        <v>#N/A</v>
      </c>
      <c r="O94" s="203" t="e">
        <f t="shared" si="4"/>
        <v>#N/A</v>
      </c>
      <c r="P94" s="133" t="str">
        <f t="shared" si="5"/>
        <v/>
      </c>
    </row>
    <row r="95" spans="2:16" ht="16.5" thickBot="1" x14ac:dyDescent="0.3">
      <c r="B95" s="206">
        <f>Vulnerability!B109</f>
        <v>0</v>
      </c>
      <c r="C95" s="207">
        <f>VLOOKUP(B95,Hazards!$L$15:$S$1010,6,FALSE)</f>
        <v>0</v>
      </c>
      <c r="D95" s="208" t="e">
        <f>VLOOKUP(B95,Hazards!$L$15:$S$1010,7,FALSE)</f>
        <v>#N/A</v>
      </c>
      <c r="E95" s="209">
        <f>VLOOKUP(B95,Hazards!$L$15:$S$1010,8,FALSE)</f>
        <v>0</v>
      </c>
      <c r="F95" s="210">
        <f>Vulnerability!C109</f>
        <v>0</v>
      </c>
      <c r="G95" s="211" t="str">
        <f t="shared" si="3"/>
        <v>00</v>
      </c>
      <c r="H95" s="212" t="e">
        <f>VLOOKUP(Risk!G95,Exposure!$E$14:$J$1009,3,FALSE)</f>
        <v>#N/A</v>
      </c>
      <c r="I95" s="215" t="e">
        <f>VLOOKUP(Risk!G95,Exposure!$E$14:$J$1009,4,FALSE)</f>
        <v>#N/A</v>
      </c>
      <c r="J95" s="240" t="e">
        <f>VLOOKUP(Risk!G95,Exposure!$E$14:$J$1009,6,FALSE)</f>
        <v>#N/A</v>
      </c>
      <c r="K95" s="213">
        <f>Vulnerability!D109</f>
        <v>0</v>
      </c>
      <c r="L95" s="214" t="e">
        <f>VLOOKUP(K95,Vulnerability!$D$17:$J$22,4,FALSE)</f>
        <v>#N/A</v>
      </c>
      <c r="M95" s="216" t="e">
        <f>VLOOKUP(K95,Vulnerability!$D$17:$J$22,5,FALSE)</f>
        <v>#N/A</v>
      </c>
      <c r="N95" s="219" t="e">
        <f>VLOOKUP(K95,Vulnerability!$D$17:$J$22,6,FALSE)</f>
        <v>#N/A</v>
      </c>
      <c r="O95" s="203" t="e">
        <f t="shared" si="4"/>
        <v>#N/A</v>
      </c>
      <c r="P95" s="133" t="str">
        <f t="shared" si="5"/>
        <v/>
      </c>
    </row>
    <row r="96" spans="2:16" ht="16.5" thickBot="1" x14ac:dyDescent="0.3">
      <c r="B96" s="206">
        <f>Vulnerability!B110</f>
        <v>0</v>
      </c>
      <c r="C96" s="207">
        <f>VLOOKUP(B96,Hazards!$L$15:$S$1010,6,FALSE)</f>
        <v>0</v>
      </c>
      <c r="D96" s="208" t="e">
        <f>VLOOKUP(B96,Hazards!$L$15:$S$1010,7,FALSE)</f>
        <v>#N/A</v>
      </c>
      <c r="E96" s="209">
        <f>VLOOKUP(B96,Hazards!$L$15:$S$1010,8,FALSE)</f>
        <v>0</v>
      </c>
      <c r="F96" s="210">
        <f>Vulnerability!C110</f>
        <v>0</v>
      </c>
      <c r="G96" s="211" t="str">
        <f t="shared" si="3"/>
        <v>00</v>
      </c>
      <c r="H96" s="212" t="e">
        <f>VLOOKUP(Risk!G96,Exposure!$E$14:$J$1009,3,FALSE)</f>
        <v>#N/A</v>
      </c>
      <c r="I96" s="215" t="e">
        <f>VLOOKUP(Risk!G96,Exposure!$E$14:$J$1009,4,FALSE)</f>
        <v>#N/A</v>
      </c>
      <c r="J96" s="240" t="e">
        <f>VLOOKUP(Risk!G96,Exposure!$E$14:$J$1009,6,FALSE)</f>
        <v>#N/A</v>
      </c>
      <c r="K96" s="213">
        <f>Vulnerability!D110</f>
        <v>0</v>
      </c>
      <c r="L96" s="214" t="e">
        <f>VLOOKUP(K96,Vulnerability!$D$17:$J$22,4,FALSE)</f>
        <v>#N/A</v>
      </c>
      <c r="M96" s="216" t="e">
        <f>VLOOKUP(K96,Vulnerability!$D$17:$J$22,5,FALSE)</f>
        <v>#N/A</v>
      </c>
      <c r="N96" s="219" t="e">
        <f>VLOOKUP(K96,Vulnerability!$D$17:$J$22,6,FALSE)</f>
        <v>#N/A</v>
      </c>
      <c r="O96" s="203" t="e">
        <f t="shared" si="4"/>
        <v>#N/A</v>
      </c>
      <c r="P96" s="133" t="str">
        <f t="shared" si="5"/>
        <v/>
      </c>
    </row>
    <row r="97" spans="2:16" ht="16.5" thickBot="1" x14ac:dyDescent="0.3">
      <c r="B97" s="206">
        <f>Vulnerability!B111</f>
        <v>0</v>
      </c>
      <c r="C97" s="207">
        <f>VLOOKUP(B97,Hazards!$L$15:$S$1010,6,FALSE)</f>
        <v>0</v>
      </c>
      <c r="D97" s="208" t="e">
        <f>VLOOKUP(B97,Hazards!$L$15:$S$1010,7,FALSE)</f>
        <v>#N/A</v>
      </c>
      <c r="E97" s="209">
        <f>VLOOKUP(B97,Hazards!$L$15:$S$1010,8,FALSE)</f>
        <v>0</v>
      </c>
      <c r="F97" s="210">
        <f>Vulnerability!C111</f>
        <v>0</v>
      </c>
      <c r="G97" s="211" t="str">
        <f t="shared" si="3"/>
        <v>00</v>
      </c>
      <c r="H97" s="212" t="e">
        <f>VLOOKUP(Risk!G97,Exposure!$E$14:$J$1009,3,FALSE)</f>
        <v>#N/A</v>
      </c>
      <c r="I97" s="215" t="e">
        <f>VLOOKUP(Risk!G97,Exposure!$E$14:$J$1009,4,FALSE)</f>
        <v>#N/A</v>
      </c>
      <c r="J97" s="240" t="e">
        <f>VLOOKUP(Risk!G97,Exposure!$E$14:$J$1009,6,FALSE)</f>
        <v>#N/A</v>
      </c>
      <c r="K97" s="213">
        <f>Vulnerability!D111</f>
        <v>0</v>
      </c>
      <c r="L97" s="214" t="e">
        <f>VLOOKUP(K97,Vulnerability!$D$17:$J$22,4,FALSE)</f>
        <v>#N/A</v>
      </c>
      <c r="M97" s="216" t="e">
        <f>VLOOKUP(K97,Vulnerability!$D$17:$J$22,5,FALSE)</f>
        <v>#N/A</v>
      </c>
      <c r="N97" s="219" t="e">
        <f>VLOOKUP(K97,Vulnerability!$D$17:$J$22,6,FALSE)</f>
        <v>#N/A</v>
      </c>
      <c r="O97" s="203" t="e">
        <f t="shared" si="4"/>
        <v>#N/A</v>
      </c>
      <c r="P97" s="133" t="str">
        <f t="shared" si="5"/>
        <v/>
      </c>
    </row>
    <row r="98" spans="2:16" ht="16.5" thickBot="1" x14ac:dyDescent="0.3">
      <c r="B98" s="206">
        <f>Vulnerability!B112</f>
        <v>0</v>
      </c>
      <c r="C98" s="207">
        <f>VLOOKUP(B98,Hazards!$L$15:$S$1010,6,FALSE)</f>
        <v>0</v>
      </c>
      <c r="D98" s="208" t="e">
        <f>VLOOKUP(B98,Hazards!$L$15:$S$1010,7,FALSE)</f>
        <v>#N/A</v>
      </c>
      <c r="E98" s="209">
        <f>VLOOKUP(B98,Hazards!$L$15:$S$1010,8,FALSE)</f>
        <v>0</v>
      </c>
      <c r="F98" s="210">
        <f>Vulnerability!C112</f>
        <v>0</v>
      </c>
      <c r="G98" s="211" t="str">
        <f t="shared" si="3"/>
        <v>00</v>
      </c>
      <c r="H98" s="212" t="e">
        <f>VLOOKUP(Risk!G98,Exposure!$E$14:$J$1009,3,FALSE)</f>
        <v>#N/A</v>
      </c>
      <c r="I98" s="215" t="e">
        <f>VLOOKUP(Risk!G98,Exposure!$E$14:$J$1009,4,FALSE)</f>
        <v>#N/A</v>
      </c>
      <c r="J98" s="240" t="e">
        <f>VLOOKUP(Risk!G98,Exposure!$E$14:$J$1009,6,FALSE)</f>
        <v>#N/A</v>
      </c>
      <c r="K98" s="213">
        <f>Vulnerability!D112</f>
        <v>0</v>
      </c>
      <c r="L98" s="214" t="e">
        <f>VLOOKUP(K98,Vulnerability!$D$17:$J$22,4,FALSE)</f>
        <v>#N/A</v>
      </c>
      <c r="M98" s="216" t="e">
        <f>VLOOKUP(K98,Vulnerability!$D$17:$J$22,5,FALSE)</f>
        <v>#N/A</v>
      </c>
      <c r="N98" s="219" t="e">
        <f>VLOOKUP(K98,Vulnerability!$D$17:$J$22,6,FALSE)</f>
        <v>#N/A</v>
      </c>
      <c r="O98" s="203" t="e">
        <f t="shared" si="4"/>
        <v>#N/A</v>
      </c>
      <c r="P98" s="133" t="str">
        <f t="shared" si="5"/>
        <v/>
      </c>
    </row>
    <row r="99" spans="2:16" ht="16.5" thickBot="1" x14ac:dyDescent="0.3">
      <c r="B99" s="206">
        <f>Vulnerability!B113</f>
        <v>0</v>
      </c>
      <c r="C99" s="207">
        <f>VLOOKUP(B99,Hazards!$L$15:$S$1010,6,FALSE)</f>
        <v>0</v>
      </c>
      <c r="D99" s="208" t="e">
        <f>VLOOKUP(B99,Hazards!$L$15:$S$1010,7,FALSE)</f>
        <v>#N/A</v>
      </c>
      <c r="E99" s="209">
        <f>VLOOKUP(B99,Hazards!$L$15:$S$1010,8,FALSE)</f>
        <v>0</v>
      </c>
      <c r="F99" s="210">
        <f>Vulnerability!C113</f>
        <v>0</v>
      </c>
      <c r="G99" s="211" t="str">
        <f t="shared" si="3"/>
        <v>00</v>
      </c>
      <c r="H99" s="212" t="e">
        <f>VLOOKUP(Risk!G99,Exposure!$E$14:$J$1009,3,FALSE)</f>
        <v>#N/A</v>
      </c>
      <c r="I99" s="215" t="e">
        <f>VLOOKUP(Risk!G99,Exposure!$E$14:$J$1009,4,FALSE)</f>
        <v>#N/A</v>
      </c>
      <c r="J99" s="240" t="e">
        <f>VLOOKUP(Risk!G99,Exposure!$E$14:$J$1009,6,FALSE)</f>
        <v>#N/A</v>
      </c>
      <c r="K99" s="213">
        <f>Vulnerability!D113</f>
        <v>0</v>
      </c>
      <c r="L99" s="214" t="e">
        <f>VLOOKUP(K99,Vulnerability!$D$17:$J$22,4,FALSE)</f>
        <v>#N/A</v>
      </c>
      <c r="M99" s="216" t="e">
        <f>VLOOKUP(K99,Vulnerability!$D$17:$J$22,5,FALSE)</f>
        <v>#N/A</v>
      </c>
      <c r="N99" s="219" t="e">
        <f>VLOOKUP(K99,Vulnerability!$D$17:$J$22,6,FALSE)</f>
        <v>#N/A</v>
      </c>
      <c r="O99" s="203" t="e">
        <f t="shared" si="4"/>
        <v>#N/A</v>
      </c>
      <c r="P99" s="133" t="str">
        <f t="shared" si="5"/>
        <v/>
      </c>
    </row>
    <row r="100" spans="2:16" ht="16.5" thickBot="1" x14ac:dyDescent="0.3">
      <c r="B100" s="206">
        <f>Vulnerability!B114</f>
        <v>0</v>
      </c>
      <c r="C100" s="207">
        <f>VLOOKUP(B100,Hazards!$L$15:$S$1010,6,FALSE)</f>
        <v>0</v>
      </c>
      <c r="D100" s="208" t="e">
        <f>VLOOKUP(B100,Hazards!$L$15:$S$1010,7,FALSE)</f>
        <v>#N/A</v>
      </c>
      <c r="E100" s="209">
        <f>VLOOKUP(B100,Hazards!$L$15:$S$1010,8,FALSE)</f>
        <v>0</v>
      </c>
      <c r="F100" s="210">
        <f>Vulnerability!C114</f>
        <v>0</v>
      </c>
      <c r="G100" s="211" t="str">
        <f t="shared" si="3"/>
        <v>00</v>
      </c>
      <c r="H100" s="212" t="e">
        <f>VLOOKUP(Risk!G100,Exposure!$E$14:$J$1009,3,FALSE)</f>
        <v>#N/A</v>
      </c>
      <c r="I100" s="215" t="e">
        <f>VLOOKUP(Risk!G100,Exposure!$E$14:$J$1009,4,FALSE)</f>
        <v>#N/A</v>
      </c>
      <c r="J100" s="240" t="e">
        <f>VLOOKUP(Risk!G100,Exposure!$E$14:$J$1009,6,FALSE)</f>
        <v>#N/A</v>
      </c>
      <c r="K100" s="213">
        <f>Vulnerability!D114</f>
        <v>0</v>
      </c>
      <c r="L100" s="214" t="e">
        <f>VLOOKUP(K100,Vulnerability!$D$17:$J$22,4,FALSE)</f>
        <v>#N/A</v>
      </c>
      <c r="M100" s="216" t="e">
        <f>VLOOKUP(K100,Vulnerability!$D$17:$J$22,5,FALSE)</f>
        <v>#N/A</v>
      </c>
      <c r="N100" s="219" t="e">
        <f>VLOOKUP(K100,Vulnerability!$D$17:$J$22,6,FALSE)</f>
        <v>#N/A</v>
      </c>
      <c r="O100" s="203" t="e">
        <f t="shared" si="4"/>
        <v>#N/A</v>
      </c>
      <c r="P100" s="133" t="str">
        <f t="shared" si="5"/>
        <v/>
      </c>
    </row>
    <row r="101" spans="2:16" ht="16.5" thickBot="1" x14ac:dyDescent="0.3">
      <c r="B101" s="206">
        <f>Vulnerability!B115</f>
        <v>0</v>
      </c>
      <c r="C101" s="207">
        <f>VLOOKUP(B101,Hazards!$L$15:$S$1010,6,FALSE)</f>
        <v>0</v>
      </c>
      <c r="D101" s="208" t="e">
        <f>VLOOKUP(B101,Hazards!$L$15:$S$1010,7,FALSE)</f>
        <v>#N/A</v>
      </c>
      <c r="E101" s="209">
        <f>VLOOKUP(B101,Hazards!$L$15:$S$1010,8,FALSE)</f>
        <v>0</v>
      </c>
      <c r="F101" s="210">
        <f>Vulnerability!C115</f>
        <v>0</v>
      </c>
      <c r="G101" s="211" t="str">
        <f t="shared" si="3"/>
        <v>00</v>
      </c>
      <c r="H101" s="212" t="e">
        <f>VLOOKUP(Risk!G101,Exposure!$E$14:$J$1009,3,FALSE)</f>
        <v>#N/A</v>
      </c>
      <c r="I101" s="215" t="e">
        <f>VLOOKUP(Risk!G101,Exposure!$E$14:$J$1009,4,FALSE)</f>
        <v>#N/A</v>
      </c>
      <c r="J101" s="240" t="e">
        <f>VLOOKUP(Risk!G101,Exposure!$E$14:$J$1009,6,FALSE)</f>
        <v>#N/A</v>
      </c>
      <c r="K101" s="213">
        <f>Vulnerability!D115</f>
        <v>0</v>
      </c>
      <c r="L101" s="214" t="e">
        <f>VLOOKUP(K101,Vulnerability!$D$17:$J$22,4,FALSE)</f>
        <v>#N/A</v>
      </c>
      <c r="M101" s="216" t="e">
        <f>VLOOKUP(K101,Vulnerability!$D$17:$J$22,5,FALSE)</f>
        <v>#N/A</v>
      </c>
      <c r="N101" s="219" t="e">
        <f>VLOOKUP(K101,Vulnerability!$D$17:$J$22,6,FALSE)</f>
        <v>#N/A</v>
      </c>
      <c r="O101" s="203" t="e">
        <f t="shared" si="4"/>
        <v>#N/A</v>
      </c>
      <c r="P101" s="133" t="str">
        <f t="shared" si="5"/>
        <v/>
      </c>
    </row>
    <row r="102" spans="2:16" ht="16.5" thickBot="1" x14ac:dyDescent="0.3">
      <c r="B102" s="206">
        <f>Vulnerability!B116</f>
        <v>0</v>
      </c>
      <c r="C102" s="207">
        <f>VLOOKUP(B102,Hazards!$L$15:$S$1010,6,FALSE)</f>
        <v>0</v>
      </c>
      <c r="D102" s="208" t="e">
        <f>VLOOKUP(B102,Hazards!$L$15:$S$1010,7,FALSE)</f>
        <v>#N/A</v>
      </c>
      <c r="E102" s="209">
        <f>VLOOKUP(B102,Hazards!$L$15:$S$1010,8,FALSE)</f>
        <v>0</v>
      </c>
      <c r="F102" s="210">
        <f>Vulnerability!C116</f>
        <v>0</v>
      </c>
      <c r="G102" s="211" t="str">
        <f t="shared" si="3"/>
        <v>00</v>
      </c>
      <c r="H102" s="212" t="e">
        <f>VLOOKUP(Risk!G102,Exposure!$E$14:$J$1009,3,FALSE)</f>
        <v>#N/A</v>
      </c>
      <c r="I102" s="215" t="e">
        <f>VLOOKUP(Risk!G102,Exposure!$E$14:$J$1009,4,FALSE)</f>
        <v>#N/A</v>
      </c>
      <c r="J102" s="240" t="e">
        <f>VLOOKUP(Risk!G102,Exposure!$E$14:$J$1009,6,FALSE)</f>
        <v>#N/A</v>
      </c>
      <c r="K102" s="213">
        <f>Vulnerability!D116</f>
        <v>0</v>
      </c>
      <c r="L102" s="214" t="e">
        <f>VLOOKUP(K102,Vulnerability!$D$17:$J$22,4,FALSE)</f>
        <v>#N/A</v>
      </c>
      <c r="M102" s="216" t="e">
        <f>VLOOKUP(K102,Vulnerability!$D$17:$J$22,5,FALSE)</f>
        <v>#N/A</v>
      </c>
      <c r="N102" s="219" t="e">
        <f>VLOOKUP(K102,Vulnerability!$D$17:$J$22,6,FALSE)</f>
        <v>#N/A</v>
      </c>
      <c r="O102" s="203" t="e">
        <f t="shared" si="4"/>
        <v>#N/A</v>
      </c>
      <c r="P102" s="133" t="str">
        <f t="shared" si="5"/>
        <v/>
      </c>
    </row>
    <row r="103" spans="2:16" ht="16.5" thickBot="1" x14ac:dyDescent="0.3">
      <c r="B103" s="206">
        <f>Vulnerability!B117</f>
        <v>0</v>
      </c>
      <c r="C103" s="207">
        <f>VLOOKUP(B103,Hazards!$L$15:$S$1010,6,FALSE)</f>
        <v>0</v>
      </c>
      <c r="D103" s="208" t="e">
        <f>VLOOKUP(B103,Hazards!$L$15:$S$1010,7,FALSE)</f>
        <v>#N/A</v>
      </c>
      <c r="E103" s="209">
        <f>VLOOKUP(B103,Hazards!$L$15:$S$1010,8,FALSE)</f>
        <v>0</v>
      </c>
      <c r="F103" s="210">
        <f>Vulnerability!C117</f>
        <v>0</v>
      </c>
      <c r="G103" s="211" t="str">
        <f t="shared" si="3"/>
        <v>00</v>
      </c>
      <c r="H103" s="212" t="e">
        <f>VLOOKUP(Risk!G103,Exposure!$E$14:$J$1009,3,FALSE)</f>
        <v>#N/A</v>
      </c>
      <c r="I103" s="215" t="e">
        <f>VLOOKUP(Risk!G103,Exposure!$E$14:$J$1009,4,FALSE)</f>
        <v>#N/A</v>
      </c>
      <c r="J103" s="240" t="e">
        <f>VLOOKUP(Risk!G103,Exposure!$E$14:$J$1009,6,FALSE)</f>
        <v>#N/A</v>
      </c>
      <c r="K103" s="213">
        <f>Vulnerability!D117</f>
        <v>0</v>
      </c>
      <c r="L103" s="214" t="e">
        <f>VLOOKUP(K103,Vulnerability!$D$17:$J$22,4,FALSE)</f>
        <v>#N/A</v>
      </c>
      <c r="M103" s="216" t="e">
        <f>VLOOKUP(K103,Vulnerability!$D$17:$J$22,5,FALSE)</f>
        <v>#N/A</v>
      </c>
      <c r="N103" s="219" t="e">
        <f>VLOOKUP(K103,Vulnerability!$D$17:$J$22,6,FALSE)</f>
        <v>#N/A</v>
      </c>
      <c r="O103" s="203" t="e">
        <f t="shared" si="4"/>
        <v>#N/A</v>
      </c>
      <c r="P103" s="133" t="str">
        <f t="shared" si="5"/>
        <v/>
      </c>
    </row>
    <row r="104" spans="2:16" ht="16.5" thickBot="1" x14ac:dyDescent="0.3">
      <c r="B104" s="206">
        <f>Vulnerability!B118</f>
        <v>0</v>
      </c>
      <c r="C104" s="207">
        <f>VLOOKUP(B104,Hazards!$L$15:$S$1010,6,FALSE)</f>
        <v>0</v>
      </c>
      <c r="D104" s="208" t="e">
        <f>VLOOKUP(B104,Hazards!$L$15:$S$1010,7,FALSE)</f>
        <v>#N/A</v>
      </c>
      <c r="E104" s="209">
        <f>VLOOKUP(B104,Hazards!$L$15:$S$1010,8,FALSE)</f>
        <v>0</v>
      </c>
      <c r="F104" s="210">
        <f>Vulnerability!C118</f>
        <v>0</v>
      </c>
      <c r="G104" s="211" t="str">
        <f t="shared" si="3"/>
        <v>00</v>
      </c>
      <c r="H104" s="212" t="e">
        <f>VLOOKUP(Risk!G104,Exposure!$E$14:$J$1009,3,FALSE)</f>
        <v>#N/A</v>
      </c>
      <c r="I104" s="215" t="e">
        <f>VLOOKUP(Risk!G104,Exposure!$E$14:$J$1009,4,FALSE)</f>
        <v>#N/A</v>
      </c>
      <c r="J104" s="240" t="e">
        <f>VLOOKUP(Risk!G104,Exposure!$E$14:$J$1009,6,FALSE)</f>
        <v>#N/A</v>
      </c>
      <c r="K104" s="213">
        <f>Vulnerability!D118</f>
        <v>0</v>
      </c>
      <c r="L104" s="214" t="e">
        <f>VLOOKUP(K104,Vulnerability!$D$17:$J$22,4,FALSE)</f>
        <v>#N/A</v>
      </c>
      <c r="M104" s="216" t="e">
        <f>VLOOKUP(K104,Vulnerability!$D$17:$J$22,5,FALSE)</f>
        <v>#N/A</v>
      </c>
      <c r="N104" s="219" t="e">
        <f>VLOOKUP(K104,Vulnerability!$D$17:$J$22,6,FALSE)</f>
        <v>#N/A</v>
      </c>
      <c r="O104" s="203" t="e">
        <f t="shared" si="4"/>
        <v>#N/A</v>
      </c>
      <c r="P104" s="133" t="str">
        <f t="shared" si="5"/>
        <v/>
      </c>
    </row>
    <row r="105" spans="2:16" ht="16.5" thickBot="1" x14ac:dyDescent="0.3">
      <c r="B105" s="206">
        <f>Vulnerability!B119</f>
        <v>0</v>
      </c>
      <c r="C105" s="207">
        <f>VLOOKUP(B105,Hazards!$L$15:$S$1010,6,FALSE)</f>
        <v>0</v>
      </c>
      <c r="D105" s="208" t="e">
        <f>VLOOKUP(B105,Hazards!$L$15:$S$1010,7,FALSE)</f>
        <v>#N/A</v>
      </c>
      <c r="E105" s="209">
        <f>VLOOKUP(B105,Hazards!$L$15:$S$1010,8,FALSE)</f>
        <v>0</v>
      </c>
      <c r="F105" s="210">
        <f>Vulnerability!C119</f>
        <v>0</v>
      </c>
      <c r="G105" s="211" t="str">
        <f t="shared" si="3"/>
        <v>00</v>
      </c>
      <c r="H105" s="212" t="e">
        <f>VLOOKUP(Risk!G105,Exposure!$E$14:$J$1009,3,FALSE)</f>
        <v>#N/A</v>
      </c>
      <c r="I105" s="215" t="e">
        <f>VLOOKUP(Risk!G105,Exposure!$E$14:$J$1009,4,FALSE)</f>
        <v>#N/A</v>
      </c>
      <c r="J105" s="240" t="e">
        <f>VLOOKUP(Risk!G105,Exposure!$E$14:$J$1009,6,FALSE)</f>
        <v>#N/A</v>
      </c>
      <c r="K105" s="213">
        <f>Vulnerability!D119</f>
        <v>0</v>
      </c>
      <c r="L105" s="214" t="e">
        <f>VLOOKUP(K105,Vulnerability!$D$17:$J$22,4,FALSE)</f>
        <v>#N/A</v>
      </c>
      <c r="M105" s="216" t="e">
        <f>VLOOKUP(K105,Vulnerability!$D$17:$J$22,5,FALSE)</f>
        <v>#N/A</v>
      </c>
      <c r="N105" s="219" t="e">
        <f>VLOOKUP(K105,Vulnerability!$D$17:$J$22,6,FALSE)</f>
        <v>#N/A</v>
      </c>
      <c r="O105" s="203" t="e">
        <f t="shared" si="4"/>
        <v>#N/A</v>
      </c>
      <c r="P105" s="133" t="str">
        <f t="shared" si="5"/>
        <v/>
      </c>
    </row>
    <row r="106" spans="2:16" ht="16.5" thickBot="1" x14ac:dyDescent="0.3">
      <c r="B106" s="206">
        <f>Vulnerability!B120</f>
        <v>0</v>
      </c>
      <c r="C106" s="207">
        <f>VLOOKUP(B106,Hazards!$L$15:$S$1010,6,FALSE)</f>
        <v>0</v>
      </c>
      <c r="D106" s="208" t="e">
        <f>VLOOKUP(B106,Hazards!$L$15:$S$1010,7,FALSE)</f>
        <v>#N/A</v>
      </c>
      <c r="E106" s="209">
        <f>VLOOKUP(B106,Hazards!$L$15:$S$1010,8,FALSE)</f>
        <v>0</v>
      </c>
      <c r="F106" s="210">
        <f>Vulnerability!C120</f>
        <v>0</v>
      </c>
      <c r="G106" s="211" t="str">
        <f t="shared" si="3"/>
        <v>00</v>
      </c>
      <c r="H106" s="212" t="e">
        <f>VLOOKUP(Risk!G106,Exposure!$E$14:$J$1009,3,FALSE)</f>
        <v>#N/A</v>
      </c>
      <c r="I106" s="215" t="e">
        <f>VLOOKUP(Risk!G106,Exposure!$E$14:$J$1009,4,FALSE)</f>
        <v>#N/A</v>
      </c>
      <c r="J106" s="240" t="e">
        <f>VLOOKUP(Risk!G106,Exposure!$E$14:$J$1009,6,FALSE)</f>
        <v>#N/A</v>
      </c>
      <c r="K106" s="213">
        <f>Vulnerability!D120</f>
        <v>0</v>
      </c>
      <c r="L106" s="214" t="e">
        <f>VLOOKUP(K106,Vulnerability!$D$17:$J$22,4,FALSE)</f>
        <v>#N/A</v>
      </c>
      <c r="M106" s="216" t="e">
        <f>VLOOKUP(K106,Vulnerability!$D$17:$J$22,5,FALSE)</f>
        <v>#N/A</v>
      </c>
      <c r="N106" s="219" t="e">
        <f>VLOOKUP(K106,Vulnerability!$D$17:$J$22,6,FALSE)</f>
        <v>#N/A</v>
      </c>
      <c r="O106" s="203" t="e">
        <f t="shared" si="4"/>
        <v>#N/A</v>
      </c>
      <c r="P106" s="133" t="str">
        <f t="shared" si="5"/>
        <v/>
      </c>
    </row>
    <row r="107" spans="2:16" ht="16.5" thickBot="1" x14ac:dyDescent="0.3">
      <c r="B107" s="206">
        <f>Vulnerability!B121</f>
        <v>0</v>
      </c>
      <c r="C107" s="207">
        <f>VLOOKUP(B107,Hazards!$L$15:$S$1010,6,FALSE)</f>
        <v>0</v>
      </c>
      <c r="D107" s="208" t="e">
        <f>VLOOKUP(B107,Hazards!$L$15:$S$1010,7,FALSE)</f>
        <v>#N/A</v>
      </c>
      <c r="E107" s="209">
        <f>VLOOKUP(B107,Hazards!$L$15:$S$1010,8,FALSE)</f>
        <v>0</v>
      </c>
      <c r="F107" s="210">
        <f>Vulnerability!C121</f>
        <v>0</v>
      </c>
      <c r="G107" s="211" t="str">
        <f t="shared" si="3"/>
        <v>00</v>
      </c>
      <c r="H107" s="212" t="e">
        <f>VLOOKUP(Risk!G107,Exposure!$E$14:$J$1009,3,FALSE)</f>
        <v>#N/A</v>
      </c>
      <c r="I107" s="215" t="e">
        <f>VLOOKUP(Risk!G107,Exposure!$E$14:$J$1009,4,FALSE)</f>
        <v>#N/A</v>
      </c>
      <c r="J107" s="240" t="e">
        <f>VLOOKUP(Risk!G107,Exposure!$E$14:$J$1009,6,FALSE)</f>
        <v>#N/A</v>
      </c>
      <c r="K107" s="213">
        <f>Vulnerability!D121</f>
        <v>0</v>
      </c>
      <c r="L107" s="214" t="e">
        <f>VLOOKUP(K107,Vulnerability!$D$17:$J$22,4,FALSE)</f>
        <v>#N/A</v>
      </c>
      <c r="M107" s="216" t="e">
        <f>VLOOKUP(K107,Vulnerability!$D$17:$J$22,5,FALSE)</f>
        <v>#N/A</v>
      </c>
      <c r="N107" s="219" t="e">
        <f>VLOOKUP(K107,Vulnerability!$D$17:$J$22,6,FALSE)</f>
        <v>#N/A</v>
      </c>
      <c r="O107" s="203" t="e">
        <f t="shared" si="4"/>
        <v>#N/A</v>
      </c>
      <c r="P107" s="133" t="str">
        <f t="shared" si="5"/>
        <v/>
      </c>
    </row>
    <row r="108" spans="2:16" ht="16.5" thickBot="1" x14ac:dyDescent="0.3">
      <c r="B108" s="206">
        <f>Vulnerability!B122</f>
        <v>0</v>
      </c>
      <c r="C108" s="207">
        <f>VLOOKUP(B108,Hazards!$L$15:$S$1010,6,FALSE)</f>
        <v>0</v>
      </c>
      <c r="D108" s="208" t="e">
        <f>VLOOKUP(B108,Hazards!$L$15:$S$1010,7,FALSE)</f>
        <v>#N/A</v>
      </c>
      <c r="E108" s="209">
        <f>VLOOKUP(B108,Hazards!$L$15:$S$1010,8,FALSE)</f>
        <v>0</v>
      </c>
      <c r="F108" s="210">
        <f>Vulnerability!C122</f>
        <v>0</v>
      </c>
      <c r="G108" s="211" t="str">
        <f t="shared" si="3"/>
        <v>00</v>
      </c>
      <c r="H108" s="212" t="e">
        <f>VLOOKUP(Risk!G108,Exposure!$E$14:$J$1009,3,FALSE)</f>
        <v>#N/A</v>
      </c>
      <c r="I108" s="215" t="e">
        <f>VLOOKUP(Risk!G108,Exposure!$E$14:$J$1009,4,FALSE)</f>
        <v>#N/A</v>
      </c>
      <c r="J108" s="240" t="e">
        <f>VLOOKUP(Risk!G108,Exposure!$E$14:$J$1009,6,FALSE)</f>
        <v>#N/A</v>
      </c>
      <c r="K108" s="213">
        <f>Vulnerability!D122</f>
        <v>0</v>
      </c>
      <c r="L108" s="214" t="e">
        <f>VLOOKUP(K108,Vulnerability!$D$17:$J$22,4,FALSE)</f>
        <v>#N/A</v>
      </c>
      <c r="M108" s="216" t="e">
        <f>VLOOKUP(K108,Vulnerability!$D$17:$J$22,5,FALSE)</f>
        <v>#N/A</v>
      </c>
      <c r="N108" s="219" t="e">
        <f>VLOOKUP(K108,Vulnerability!$D$17:$J$22,6,FALSE)</f>
        <v>#N/A</v>
      </c>
      <c r="O108" s="203" t="e">
        <f t="shared" si="4"/>
        <v>#N/A</v>
      </c>
      <c r="P108" s="133" t="str">
        <f t="shared" si="5"/>
        <v/>
      </c>
    </row>
    <row r="109" spans="2:16" ht="16.5" thickBot="1" x14ac:dyDescent="0.3">
      <c r="B109" s="206">
        <f>Vulnerability!B123</f>
        <v>0</v>
      </c>
      <c r="C109" s="207">
        <f>VLOOKUP(B109,Hazards!$L$15:$S$1010,6,FALSE)</f>
        <v>0</v>
      </c>
      <c r="D109" s="208" t="e">
        <f>VLOOKUP(B109,Hazards!$L$15:$S$1010,7,FALSE)</f>
        <v>#N/A</v>
      </c>
      <c r="E109" s="209">
        <f>VLOOKUP(B109,Hazards!$L$15:$S$1010,8,FALSE)</f>
        <v>0</v>
      </c>
      <c r="F109" s="210">
        <f>Vulnerability!C123</f>
        <v>0</v>
      </c>
      <c r="G109" s="211" t="str">
        <f t="shared" si="3"/>
        <v>00</v>
      </c>
      <c r="H109" s="212" t="e">
        <f>VLOOKUP(Risk!G109,Exposure!$E$14:$J$1009,3,FALSE)</f>
        <v>#N/A</v>
      </c>
      <c r="I109" s="215" t="e">
        <f>VLOOKUP(Risk!G109,Exposure!$E$14:$J$1009,4,FALSE)</f>
        <v>#N/A</v>
      </c>
      <c r="J109" s="240" t="e">
        <f>VLOOKUP(Risk!G109,Exposure!$E$14:$J$1009,6,FALSE)</f>
        <v>#N/A</v>
      </c>
      <c r="K109" s="213">
        <f>Vulnerability!D123</f>
        <v>0</v>
      </c>
      <c r="L109" s="214" t="e">
        <f>VLOOKUP(K109,Vulnerability!$D$17:$J$22,4,FALSE)</f>
        <v>#N/A</v>
      </c>
      <c r="M109" s="216" t="e">
        <f>VLOOKUP(K109,Vulnerability!$D$17:$J$22,5,FALSE)</f>
        <v>#N/A</v>
      </c>
      <c r="N109" s="219" t="e">
        <f>VLOOKUP(K109,Vulnerability!$D$17:$J$22,6,FALSE)</f>
        <v>#N/A</v>
      </c>
      <c r="O109" s="203" t="e">
        <f t="shared" si="4"/>
        <v>#N/A</v>
      </c>
      <c r="P109" s="133" t="str">
        <f t="shared" si="5"/>
        <v/>
      </c>
    </row>
    <row r="110" spans="2:16" ht="16.5" thickBot="1" x14ac:dyDescent="0.3">
      <c r="B110" s="206">
        <f>Vulnerability!B124</f>
        <v>0</v>
      </c>
      <c r="C110" s="207">
        <f>VLOOKUP(B110,Hazards!$L$15:$S$1010,6,FALSE)</f>
        <v>0</v>
      </c>
      <c r="D110" s="208" t="e">
        <f>VLOOKUP(B110,Hazards!$L$15:$S$1010,7,FALSE)</f>
        <v>#N/A</v>
      </c>
      <c r="E110" s="209">
        <f>VLOOKUP(B110,Hazards!$L$15:$S$1010,8,FALSE)</f>
        <v>0</v>
      </c>
      <c r="F110" s="210">
        <f>Vulnerability!C124</f>
        <v>0</v>
      </c>
      <c r="G110" s="211" t="str">
        <f t="shared" si="3"/>
        <v>00</v>
      </c>
      <c r="H110" s="212" t="e">
        <f>VLOOKUP(Risk!G110,Exposure!$E$14:$J$1009,3,FALSE)</f>
        <v>#N/A</v>
      </c>
      <c r="I110" s="215" t="e">
        <f>VLOOKUP(Risk!G110,Exposure!$E$14:$J$1009,4,FALSE)</f>
        <v>#N/A</v>
      </c>
      <c r="J110" s="240" t="e">
        <f>VLOOKUP(Risk!G110,Exposure!$E$14:$J$1009,6,FALSE)</f>
        <v>#N/A</v>
      </c>
      <c r="K110" s="213">
        <f>Vulnerability!D124</f>
        <v>0</v>
      </c>
      <c r="L110" s="214" t="e">
        <f>VLOOKUP(K110,Vulnerability!$D$17:$J$22,4,FALSE)</f>
        <v>#N/A</v>
      </c>
      <c r="M110" s="216" t="e">
        <f>VLOOKUP(K110,Vulnerability!$D$17:$J$22,5,FALSE)</f>
        <v>#N/A</v>
      </c>
      <c r="N110" s="219" t="e">
        <f>VLOOKUP(K110,Vulnerability!$D$17:$J$22,6,FALSE)</f>
        <v>#N/A</v>
      </c>
      <c r="O110" s="203" t="e">
        <f t="shared" si="4"/>
        <v>#N/A</v>
      </c>
      <c r="P110" s="133" t="str">
        <f t="shared" si="5"/>
        <v/>
      </c>
    </row>
    <row r="111" spans="2:16" ht="16.5" thickBot="1" x14ac:dyDescent="0.3">
      <c r="B111" s="206">
        <f>Vulnerability!B125</f>
        <v>0</v>
      </c>
      <c r="C111" s="207">
        <f>VLOOKUP(B111,Hazards!$L$15:$S$1010,6,FALSE)</f>
        <v>0</v>
      </c>
      <c r="D111" s="208" t="e">
        <f>VLOOKUP(B111,Hazards!$L$15:$S$1010,7,FALSE)</f>
        <v>#N/A</v>
      </c>
      <c r="E111" s="209">
        <f>VLOOKUP(B111,Hazards!$L$15:$S$1010,8,FALSE)</f>
        <v>0</v>
      </c>
      <c r="F111" s="210">
        <f>Vulnerability!C125</f>
        <v>0</v>
      </c>
      <c r="G111" s="211" t="str">
        <f t="shared" si="3"/>
        <v>00</v>
      </c>
      <c r="H111" s="212" t="e">
        <f>VLOOKUP(Risk!G111,Exposure!$E$14:$J$1009,3,FALSE)</f>
        <v>#N/A</v>
      </c>
      <c r="I111" s="215" t="e">
        <f>VLOOKUP(Risk!G111,Exposure!$E$14:$J$1009,4,FALSE)</f>
        <v>#N/A</v>
      </c>
      <c r="J111" s="240" t="e">
        <f>VLOOKUP(Risk!G111,Exposure!$E$14:$J$1009,6,FALSE)</f>
        <v>#N/A</v>
      </c>
      <c r="K111" s="213">
        <f>Vulnerability!D125</f>
        <v>0</v>
      </c>
      <c r="L111" s="214" t="e">
        <f>VLOOKUP(K111,Vulnerability!$D$17:$J$22,4,FALSE)</f>
        <v>#N/A</v>
      </c>
      <c r="M111" s="216" t="e">
        <f>VLOOKUP(K111,Vulnerability!$D$17:$J$22,5,FALSE)</f>
        <v>#N/A</v>
      </c>
      <c r="N111" s="219" t="e">
        <f>VLOOKUP(K111,Vulnerability!$D$17:$J$22,6,FALSE)</f>
        <v>#N/A</v>
      </c>
      <c r="O111" s="203" t="e">
        <f t="shared" si="4"/>
        <v>#N/A</v>
      </c>
      <c r="P111" s="133" t="str">
        <f t="shared" si="5"/>
        <v/>
      </c>
    </row>
    <row r="112" spans="2:16" ht="16.5" thickBot="1" x14ac:dyDescent="0.3">
      <c r="B112" s="206">
        <f>Vulnerability!B126</f>
        <v>0</v>
      </c>
      <c r="C112" s="207">
        <f>VLOOKUP(B112,Hazards!$L$15:$S$1010,6,FALSE)</f>
        <v>0</v>
      </c>
      <c r="D112" s="208" t="e">
        <f>VLOOKUP(B112,Hazards!$L$15:$S$1010,7,FALSE)</f>
        <v>#N/A</v>
      </c>
      <c r="E112" s="209">
        <f>VLOOKUP(B112,Hazards!$L$15:$S$1010,8,FALSE)</f>
        <v>0</v>
      </c>
      <c r="F112" s="210">
        <f>Vulnerability!C126</f>
        <v>0</v>
      </c>
      <c r="G112" s="211" t="str">
        <f t="shared" si="3"/>
        <v>00</v>
      </c>
      <c r="H112" s="212" t="e">
        <f>VLOOKUP(Risk!G112,Exposure!$E$14:$J$1009,3,FALSE)</f>
        <v>#N/A</v>
      </c>
      <c r="I112" s="215" t="e">
        <f>VLOOKUP(Risk!G112,Exposure!$E$14:$J$1009,4,FALSE)</f>
        <v>#N/A</v>
      </c>
      <c r="J112" s="240" t="e">
        <f>VLOOKUP(Risk!G112,Exposure!$E$14:$J$1009,6,FALSE)</f>
        <v>#N/A</v>
      </c>
      <c r="K112" s="213">
        <f>Vulnerability!D126</f>
        <v>0</v>
      </c>
      <c r="L112" s="214" t="e">
        <f>VLOOKUP(K112,Vulnerability!$D$17:$J$22,4,FALSE)</f>
        <v>#N/A</v>
      </c>
      <c r="M112" s="216" t="e">
        <f>VLOOKUP(K112,Vulnerability!$D$17:$J$22,5,FALSE)</f>
        <v>#N/A</v>
      </c>
      <c r="N112" s="219" t="e">
        <f>VLOOKUP(K112,Vulnerability!$D$17:$J$22,6,FALSE)</f>
        <v>#N/A</v>
      </c>
      <c r="O112" s="203" t="e">
        <f t="shared" si="4"/>
        <v>#N/A</v>
      </c>
      <c r="P112" s="133" t="str">
        <f t="shared" si="5"/>
        <v/>
      </c>
    </row>
    <row r="113" spans="2:16" ht="16.5" thickBot="1" x14ac:dyDescent="0.3">
      <c r="B113" s="206">
        <f>Vulnerability!B127</f>
        <v>0</v>
      </c>
      <c r="C113" s="207">
        <f>VLOOKUP(B113,Hazards!$L$15:$S$1010,6,FALSE)</f>
        <v>0</v>
      </c>
      <c r="D113" s="208" t="e">
        <f>VLOOKUP(B113,Hazards!$L$15:$S$1010,7,FALSE)</f>
        <v>#N/A</v>
      </c>
      <c r="E113" s="209">
        <f>VLOOKUP(B113,Hazards!$L$15:$S$1010,8,FALSE)</f>
        <v>0</v>
      </c>
      <c r="F113" s="210">
        <f>Vulnerability!C127</f>
        <v>0</v>
      </c>
      <c r="G113" s="211" t="str">
        <f t="shared" si="3"/>
        <v>00</v>
      </c>
      <c r="H113" s="212" t="e">
        <f>VLOOKUP(Risk!G113,Exposure!$E$14:$J$1009,3,FALSE)</f>
        <v>#N/A</v>
      </c>
      <c r="I113" s="215" t="e">
        <f>VLOOKUP(Risk!G113,Exposure!$E$14:$J$1009,4,FALSE)</f>
        <v>#N/A</v>
      </c>
      <c r="J113" s="240" t="e">
        <f>VLOOKUP(Risk!G113,Exposure!$E$14:$J$1009,6,FALSE)</f>
        <v>#N/A</v>
      </c>
      <c r="K113" s="213">
        <f>Vulnerability!D127</f>
        <v>0</v>
      </c>
      <c r="L113" s="214" t="e">
        <f>VLOOKUP(K113,Vulnerability!$D$17:$J$22,4,FALSE)</f>
        <v>#N/A</v>
      </c>
      <c r="M113" s="216" t="e">
        <f>VLOOKUP(K113,Vulnerability!$D$17:$J$22,5,FALSE)</f>
        <v>#N/A</v>
      </c>
      <c r="N113" s="219" t="e">
        <f>VLOOKUP(K113,Vulnerability!$D$17:$J$22,6,FALSE)</f>
        <v>#N/A</v>
      </c>
      <c r="O113" s="203" t="e">
        <f t="shared" si="4"/>
        <v>#N/A</v>
      </c>
      <c r="P113" s="133" t="str">
        <f t="shared" si="5"/>
        <v/>
      </c>
    </row>
    <row r="114" spans="2:16" ht="16.5" thickBot="1" x14ac:dyDescent="0.3">
      <c r="B114" s="206">
        <f>Vulnerability!B128</f>
        <v>0</v>
      </c>
      <c r="C114" s="207">
        <f>VLOOKUP(B114,Hazards!$L$15:$S$1010,6,FALSE)</f>
        <v>0</v>
      </c>
      <c r="D114" s="208" t="e">
        <f>VLOOKUP(B114,Hazards!$L$15:$S$1010,7,FALSE)</f>
        <v>#N/A</v>
      </c>
      <c r="E114" s="209">
        <f>VLOOKUP(B114,Hazards!$L$15:$S$1010,8,FALSE)</f>
        <v>0</v>
      </c>
      <c r="F114" s="210">
        <f>Vulnerability!C128</f>
        <v>0</v>
      </c>
      <c r="G114" s="211" t="str">
        <f t="shared" si="3"/>
        <v>00</v>
      </c>
      <c r="H114" s="212" t="e">
        <f>VLOOKUP(Risk!G114,Exposure!$E$14:$J$1009,3,FALSE)</f>
        <v>#N/A</v>
      </c>
      <c r="I114" s="215" t="e">
        <f>VLOOKUP(Risk!G114,Exposure!$E$14:$J$1009,4,FALSE)</f>
        <v>#N/A</v>
      </c>
      <c r="J114" s="240" t="e">
        <f>VLOOKUP(Risk!G114,Exposure!$E$14:$J$1009,6,FALSE)</f>
        <v>#N/A</v>
      </c>
      <c r="K114" s="213">
        <f>Vulnerability!D128</f>
        <v>0</v>
      </c>
      <c r="L114" s="214" t="e">
        <f>VLOOKUP(K114,Vulnerability!$D$17:$J$22,4,FALSE)</f>
        <v>#N/A</v>
      </c>
      <c r="M114" s="216" t="e">
        <f>VLOOKUP(K114,Vulnerability!$D$17:$J$22,5,FALSE)</f>
        <v>#N/A</v>
      </c>
      <c r="N114" s="219" t="e">
        <f>VLOOKUP(K114,Vulnerability!$D$17:$J$22,6,FALSE)</f>
        <v>#N/A</v>
      </c>
      <c r="O114" s="203" t="e">
        <f t="shared" si="4"/>
        <v>#N/A</v>
      </c>
      <c r="P114" s="133" t="str">
        <f t="shared" si="5"/>
        <v/>
      </c>
    </row>
    <row r="115" spans="2:16" ht="16.5" thickBot="1" x14ac:dyDescent="0.3">
      <c r="B115" s="206">
        <f>Vulnerability!B129</f>
        <v>0</v>
      </c>
      <c r="C115" s="207">
        <f>VLOOKUP(B115,Hazards!$L$15:$S$1010,6,FALSE)</f>
        <v>0</v>
      </c>
      <c r="D115" s="208" t="e">
        <f>VLOOKUP(B115,Hazards!$L$15:$S$1010,7,FALSE)</f>
        <v>#N/A</v>
      </c>
      <c r="E115" s="209">
        <f>VLOOKUP(B115,Hazards!$L$15:$S$1010,8,FALSE)</f>
        <v>0</v>
      </c>
      <c r="F115" s="210">
        <f>Vulnerability!C129</f>
        <v>0</v>
      </c>
      <c r="G115" s="211" t="str">
        <f t="shared" si="3"/>
        <v>00</v>
      </c>
      <c r="H115" s="212" t="e">
        <f>VLOOKUP(Risk!G115,Exposure!$E$14:$J$1009,3,FALSE)</f>
        <v>#N/A</v>
      </c>
      <c r="I115" s="215" t="e">
        <f>VLOOKUP(Risk!G115,Exposure!$E$14:$J$1009,4,FALSE)</f>
        <v>#N/A</v>
      </c>
      <c r="J115" s="240" t="e">
        <f>VLOOKUP(Risk!G115,Exposure!$E$14:$J$1009,6,FALSE)</f>
        <v>#N/A</v>
      </c>
      <c r="K115" s="213">
        <f>Vulnerability!D129</f>
        <v>0</v>
      </c>
      <c r="L115" s="214" t="e">
        <f>VLOOKUP(K115,Vulnerability!$D$17:$J$22,4,FALSE)</f>
        <v>#N/A</v>
      </c>
      <c r="M115" s="216" t="e">
        <f>VLOOKUP(K115,Vulnerability!$D$17:$J$22,5,FALSE)</f>
        <v>#N/A</v>
      </c>
      <c r="N115" s="219" t="e">
        <f>VLOOKUP(K115,Vulnerability!$D$17:$J$22,6,FALSE)</f>
        <v>#N/A</v>
      </c>
      <c r="O115" s="203" t="e">
        <f t="shared" si="4"/>
        <v>#N/A</v>
      </c>
      <c r="P115" s="133" t="str">
        <f t="shared" si="5"/>
        <v/>
      </c>
    </row>
    <row r="116" spans="2:16" ht="16.5" thickBot="1" x14ac:dyDescent="0.3">
      <c r="B116" s="206">
        <f>Vulnerability!B130</f>
        <v>0</v>
      </c>
      <c r="C116" s="207">
        <f>VLOOKUP(B116,Hazards!$L$15:$S$1010,6,FALSE)</f>
        <v>0</v>
      </c>
      <c r="D116" s="208" t="e">
        <f>VLOOKUP(B116,Hazards!$L$15:$S$1010,7,FALSE)</f>
        <v>#N/A</v>
      </c>
      <c r="E116" s="209">
        <f>VLOOKUP(B116,Hazards!$L$15:$S$1010,8,FALSE)</f>
        <v>0</v>
      </c>
      <c r="F116" s="210">
        <f>Vulnerability!C130</f>
        <v>0</v>
      </c>
      <c r="G116" s="211" t="str">
        <f t="shared" si="3"/>
        <v>00</v>
      </c>
      <c r="H116" s="212" t="e">
        <f>VLOOKUP(Risk!G116,Exposure!$E$14:$J$1009,3,FALSE)</f>
        <v>#N/A</v>
      </c>
      <c r="I116" s="215" t="e">
        <f>VLOOKUP(Risk!G116,Exposure!$E$14:$J$1009,4,FALSE)</f>
        <v>#N/A</v>
      </c>
      <c r="J116" s="240" t="e">
        <f>VLOOKUP(Risk!G116,Exposure!$E$14:$J$1009,6,FALSE)</f>
        <v>#N/A</v>
      </c>
      <c r="K116" s="213">
        <f>Vulnerability!D130</f>
        <v>0</v>
      </c>
      <c r="L116" s="214" t="e">
        <f>VLOOKUP(K116,Vulnerability!$D$17:$J$22,4,FALSE)</f>
        <v>#N/A</v>
      </c>
      <c r="M116" s="216" t="e">
        <f>VLOOKUP(K116,Vulnerability!$D$17:$J$22,5,FALSE)</f>
        <v>#N/A</v>
      </c>
      <c r="N116" s="219" t="e">
        <f>VLOOKUP(K116,Vulnerability!$D$17:$J$22,6,FALSE)</f>
        <v>#N/A</v>
      </c>
      <c r="O116" s="203" t="e">
        <f t="shared" si="4"/>
        <v>#N/A</v>
      </c>
      <c r="P116" s="133" t="str">
        <f t="shared" si="5"/>
        <v/>
      </c>
    </row>
    <row r="117" spans="2:16" ht="16.5" thickBot="1" x14ac:dyDescent="0.3">
      <c r="B117" s="206">
        <f>Vulnerability!B131</f>
        <v>0</v>
      </c>
      <c r="C117" s="207">
        <f>VLOOKUP(B117,Hazards!$L$15:$S$1010,6,FALSE)</f>
        <v>0</v>
      </c>
      <c r="D117" s="208" t="e">
        <f>VLOOKUP(B117,Hazards!$L$15:$S$1010,7,FALSE)</f>
        <v>#N/A</v>
      </c>
      <c r="E117" s="209">
        <f>VLOOKUP(B117,Hazards!$L$15:$S$1010,8,FALSE)</f>
        <v>0</v>
      </c>
      <c r="F117" s="210">
        <f>Vulnerability!C131</f>
        <v>0</v>
      </c>
      <c r="G117" s="211" t="str">
        <f t="shared" si="3"/>
        <v>00</v>
      </c>
      <c r="H117" s="212" t="e">
        <f>VLOOKUP(Risk!G117,Exposure!$E$14:$J$1009,3,FALSE)</f>
        <v>#N/A</v>
      </c>
      <c r="I117" s="215" t="e">
        <f>VLOOKUP(Risk!G117,Exposure!$E$14:$J$1009,4,FALSE)</f>
        <v>#N/A</v>
      </c>
      <c r="J117" s="240" t="e">
        <f>VLOOKUP(Risk!G117,Exposure!$E$14:$J$1009,6,FALSE)</f>
        <v>#N/A</v>
      </c>
      <c r="K117" s="213">
        <f>Vulnerability!D131</f>
        <v>0</v>
      </c>
      <c r="L117" s="214" t="e">
        <f>VLOOKUP(K117,Vulnerability!$D$17:$J$22,4,FALSE)</f>
        <v>#N/A</v>
      </c>
      <c r="M117" s="216" t="e">
        <f>VLOOKUP(K117,Vulnerability!$D$17:$J$22,5,FALSE)</f>
        <v>#N/A</v>
      </c>
      <c r="N117" s="219" t="e">
        <f>VLOOKUP(K117,Vulnerability!$D$17:$J$22,6,FALSE)</f>
        <v>#N/A</v>
      </c>
      <c r="O117" s="203" t="e">
        <f t="shared" si="4"/>
        <v>#N/A</v>
      </c>
      <c r="P117" s="133" t="str">
        <f t="shared" si="5"/>
        <v/>
      </c>
    </row>
    <row r="118" spans="2:16" ht="16.5" thickBot="1" x14ac:dyDescent="0.3">
      <c r="B118" s="206">
        <f>Vulnerability!B132</f>
        <v>0</v>
      </c>
      <c r="C118" s="207">
        <f>VLOOKUP(B118,Hazards!$L$15:$S$1010,6,FALSE)</f>
        <v>0</v>
      </c>
      <c r="D118" s="208" t="e">
        <f>VLOOKUP(B118,Hazards!$L$15:$S$1010,7,FALSE)</f>
        <v>#N/A</v>
      </c>
      <c r="E118" s="209">
        <f>VLOOKUP(B118,Hazards!$L$15:$S$1010,8,FALSE)</f>
        <v>0</v>
      </c>
      <c r="F118" s="210">
        <f>Vulnerability!C132</f>
        <v>0</v>
      </c>
      <c r="G118" s="211" t="str">
        <f t="shared" si="3"/>
        <v>00</v>
      </c>
      <c r="H118" s="212" t="e">
        <f>VLOOKUP(Risk!G118,Exposure!$E$14:$J$1009,3,FALSE)</f>
        <v>#N/A</v>
      </c>
      <c r="I118" s="215" t="e">
        <f>VLOOKUP(Risk!G118,Exposure!$E$14:$J$1009,4,FALSE)</f>
        <v>#N/A</v>
      </c>
      <c r="J118" s="240" t="e">
        <f>VLOOKUP(Risk!G118,Exposure!$E$14:$J$1009,6,FALSE)</f>
        <v>#N/A</v>
      </c>
      <c r="K118" s="213">
        <f>Vulnerability!D132</f>
        <v>0</v>
      </c>
      <c r="L118" s="214" t="e">
        <f>VLOOKUP(K118,Vulnerability!$D$17:$J$22,4,FALSE)</f>
        <v>#N/A</v>
      </c>
      <c r="M118" s="216" t="e">
        <f>VLOOKUP(K118,Vulnerability!$D$17:$J$22,5,FALSE)</f>
        <v>#N/A</v>
      </c>
      <c r="N118" s="219" t="e">
        <f>VLOOKUP(K118,Vulnerability!$D$17:$J$22,6,FALSE)</f>
        <v>#N/A</v>
      </c>
      <c r="O118" s="203" t="e">
        <f t="shared" si="4"/>
        <v>#N/A</v>
      </c>
      <c r="P118" s="133" t="str">
        <f t="shared" si="5"/>
        <v/>
      </c>
    </row>
    <row r="119" spans="2:16" ht="16.5" thickBot="1" x14ac:dyDescent="0.3">
      <c r="B119" s="206">
        <f>Vulnerability!B133</f>
        <v>0</v>
      </c>
      <c r="C119" s="207">
        <f>VLOOKUP(B119,Hazards!$L$15:$S$1010,6,FALSE)</f>
        <v>0</v>
      </c>
      <c r="D119" s="208" t="e">
        <f>VLOOKUP(B119,Hazards!$L$15:$S$1010,7,FALSE)</f>
        <v>#N/A</v>
      </c>
      <c r="E119" s="209">
        <f>VLOOKUP(B119,Hazards!$L$15:$S$1010,8,FALSE)</f>
        <v>0</v>
      </c>
      <c r="F119" s="210">
        <f>Vulnerability!C133</f>
        <v>0</v>
      </c>
      <c r="G119" s="211" t="str">
        <f t="shared" si="3"/>
        <v>00</v>
      </c>
      <c r="H119" s="212" t="e">
        <f>VLOOKUP(Risk!G119,Exposure!$E$14:$J$1009,3,FALSE)</f>
        <v>#N/A</v>
      </c>
      <c r="I119" s="215" t="e">
        <f>VLOOKUP(Risk!G119,Exposure!$E$14:$J$1009,4,FALSE)</f>
        <v>#N/A</v>
      </c>
      <c r="J119" s="240" t="e">
        <f>VLOOKUP(Risk!G119,Exposure!$E$14:$J$1009,6,FALSE)</f>
        <v>#N/A</v>
      </c>
      <c r="K119" s="213">
        <f>Vulnerability!D133</f>
        <v>0</v>
      </c>
      <c r="L119" s="214" t="e">
        <f>VLOOKUP(K119,Vulnerability!$D$17:$J$22,4,FALSE)</f>
        <v>#N/A</v>
      </c>
      <c r="M119" s="216" t="e">
        <f>VLOOKUP(K119,Vulnerability!$D$17:$J$22,5,FALSE)</f>
        <v>#N/A</v>
      </c>
      <c r="N119" s="219" t="e">
        <f>VLOOKUP(K119,Vulnerability!$D$17:$J$22,6,FALSE)</f>
        <v>#N/A</v>
      </c>
      <c r="O119" s="203" t="e">
        <f t="shared" si="4"/>
        <v>#N/A</v>
      </c>
      <c r="P119" s="133" t="str">
        <f t="shared" si="5"/>
        <v/>
      </c>
    </row>
    <row r="120" spans="2:16" ht="16.5" thickBot="1" x14ac:dyDescent="0.3">
      <c r="B120" s="206">
        <f>Vulnerability!B134</f>
        <v>0</v>
      </c>
      <c r="C120" s="207">
        <f>VLOOKUP(B120,Hazards!$L$15:$S$1010,6,FALSE)</f>
        <v>0</v>
      </c>
      <c r="D120" s="208" t="e">
        <f>VLOOKUP(B120,Hazards!$L$15:$S$1010,7,FALSE)</f>
        <v>#N/A</v>
      </c>
      <c r="E120" s="209">
        <f>VLOOKUP(B120,Hazards!$L$15:$S$1010,8,FALSE)</f>
        <v>0</v>
      </c>
      <c r="F120" s="210">
        <f>Vulnerability!C134</f>
        <v>0</v>
      </c>
      <c r="G120" s="211" t="str">
        <f t="shared" si="3"/>
        <v>00</v>
      </c>
      <c r="H120" s="212" t="e">
        <f>VLOOKUP(Risk!G120,Exposure!$E$14:$J$1009,3,FALSE)</f>
        <v>#N/A</v>
      </c>
      <c r="I120" s="215" t="e">
        <f>VLOOKUP(Risk!G120,Exposure!$E$14:$J$1009,4,FALSE)</f>
        <v>#N/A</v>
      </c>
      <c r="J120" s="240" t="e">
        <f>VLOOKUP(Risk!G120,Exposure!$E$14:$J$1009,6,FALSE)</f>
        <v>#N/A</v>
      </c>
      <c r="K120" s="213">
        <f>Vulnerability!D134</f>
        <v>0</v>
      </c>
      <c r="L120" s="214" t="e">
        <f>VLOOKUP(K120,Vulnerability!$D$17:$J$22,4,FALSE)</f>
        <v>#N/A</v>
      </c>
      <c r="M120" s="216" t="e">
        <f>VLOOKUP(K120,Vulnerability!$D$17:$J$22,5,FALSE)</f>
        <v>#N/A</v>
      </c>
      <c r="N120" s="219" t="e">
        <f>VLOOKUP(K120,Vulnerability!$D$17:$J$22,6,FALSE)</f>
        <v>#N/A</v>
      </c>
      <c r="O120" s="203" t="e">
        <f t="shared" si="4"/>
        <v>#N/A</v>
      </c>
      <c r="P120" s="133" t="str">
        <f t="shared" si="5"/>
        <v/>
      </c>
    </row>
    <row r="121" spans="2:16" ht="16.5" thickBot="1" x14ac:dyDescent="0.3">
      <c r="B121" s="206">
        <f>Vulnerability!B135</f>
        <v>0</v>
      </c>
      <c r="C121" s="207">
        <f>VLOOKUP(B121,Hazards!$L$15:$S$1010,6,FALSE)</f>
        <v>0</v>
      </c>
      <c r="D121" s="208" t="e">
        <f>VLOOKUP(B121,Hazards!$L$15:$S$1010,7,FALSE)</f>
        <v>#N/A</v>
      </c>
      <c r="E121" s="209">
        <f>VLOOKUP(B121,Hazards!$L$15:$S$1010,8,FALSE)</f>
        <v>0</v>
      </c>
      <c r="F121" s="210">
        <f>Vulnerability!C135</f>
        <v>0</v>
      </c>
      <c r="G121" s="211" t="str">
        <f t="shared" si="3"/>
        <v>00</v>
      </c>
      <c r="H121" s="212" t="e">
        <f>VLOOKUP(Risk!G121,Exposure!$E$14:$J$1009,3,FALSE)</f>
        <v>#N/A</v>
      </c>
      <c r="I121" s="215" t="e">
        <f>VLOOKUP(Risk!G121,Exposure!$E$14:$J$1009,4,FALSE)</f>
        <v>#N/A</v>
      </c>
      <c r="J121" s="240" t="e">
        <f>VLOOKUP(Risk!G121,Exposure!$E$14:$J$1009,6,FALSE)</f>
        <v>#N/A</v>
      </c>
      <c r="K121" s="213">
        <f>Vulnerability!D135</f>
        <v>0</v>
      </c>
      <c r="L121" s="214" t="e">
        <f>VLOOKUP(K121,Vulnerability!$D$17:$J$22,4,FALSE)</f>
        <v>#N/A</v>
      </c>
      <c r="M121" s="216" t="e">
        <f>VLOOKUP(K121,Vulnerability!$D$17:$J$22,5,FALSE)</f>
        <v>#N/A</v>
      </c>
      <c r="N121" s="219" t="e">
        <f>VLOOKUP(K121,Vulnerability!$D$17:$J$22,6,FALSE)</f>
        <v>#N/A</v>
      </c>
      <c r="O121" s="203" t="e">
        <f t="shared" si="4"/>
        <v>#N/A</v>
      </c>
      <c r="P121" s="133" t="str">
        <f t="shared" si="5"/>
        <v/>
      </c>
    </row>
    <row r="122" spans="2:16" ht="16.5" thickBot="1" x14ac:dyDescent="0.3">
      <c r="B122" s="206">
        <f>Vulnerability!B136</f>
        <v>0</v>
      </c>
      <c r="C122" s="207">
        <f>VLOOKUP(B122,Hazards!$L$15:$S$1010,6,FALSE)</f>
        <v>0</v>
      </c>
      <c r="D122" s="208" t="e">
        <f>VLOOKUP(B122,Hazards!$L$15:$S$1010,7,FALSE)</f>
        <v>#N/A</v>
      </c>
      <c r="E122" s="209">
        <f>VLOOKUP(B122,Hazards!$L$15:$S$1010,8,FALSE)</f>
        <v>0</v>
      </c>
      <c r="F122" s="210">
        <f>Vulnerability!C136</f>
        <v>0</v>
      </c>
      <c r="G122" s="211" t="str">
        <f t="shared" si="3"/>
        <v>00</v>
      </c>
      <c r="H122" s="212" t="e">
        <f>VLOOKUP(Risk!G122,Exposure!$E$14:$J$1009,3,FALSE)</f>
        <v>#N/A</v>
      </c>
      <c r="I122" s="215" t="e">
        <f>VLOOKUP(Risk!G122,Exposure!$E$14:$J$1009,4,FALSE)</f>
        <v>#N/A</v>
      </c>
      <c r="J122" s="240" t="e">
        <f>VLOOKUP(Risk!G122,Exposure!$E$14:$J$1009,6,FALSE)</f>
        <v>#N/A</v>
      </c>
      <c r="K122" s="213">
        <f>Vulnerability!D136</f>
        <v>0</v>
      </c>
      <c r="L122" s="214" t="e">
        <f>VLOOKUP(K122,Vulnerability!$D$17:$J$22,4,FALSE)</f>
        <v>#N/A</v>
      </c>
      <c r="M122" s="216" t="e">
        <f>VLOOKUP(K122,Vulnerability!$D$17:$J$22,5,FALSE)</f>
        <v>#N/A</v>
      </c>
      <c r="N122" s="219" t="e">
        <f>VLOOKUP(K122,Vulnerability!$D$17:$J$22,6,FALSE)</f>
        <v>#N/A</v>
      </c>
      <c r="O122" s="203" t="e">
        <f t="shared" si="4"/>
        <v>#N/A</v>
      </c>
      <c r="P122" s="133" t="str">
        <f t="shared" si="5"/>
        <v/>
      </c>
    </row>
    <row r="123" spans="2:16" ht="16.5" thickBot="1" x14ac:dyDescent="0.3">
      <c r="B123" s="206">
        <f>Vulnerability!B137</f>
        <v>0</v>
      </c>
      <c r="C123" s="207">
        <f>VLOOKUP(B123,Hazards!$L$15:$S$1010,6,FALSE)</f>
        <v>0</v>
      </c>
      <c r="D123" s="208" t="e">
        <f>VLOOKUP(B123,Hazards!$L$15:$S$1010,7,FALSE)</f>
        <v>#N/A</v>
      </c>
      <c r="E123" s="209">
        <f>VLOOKUP(B123,Hazards!$L$15:$S$1010,8,FALSE)</f>
        <v>0</v>
      </c>
      <c r="F123" s="210">
        <f>Vulnerability!C137</f>
        <v>0</v>
      </c>
      <c r="G123" s="211" t="str">
        <f t="shared" si="3"/>
        <v>00</v>
      </c>
      <c r="H123" s="212" t="e">
        <f>VLOOKUP(Risk!G123,Exposure!$E$14:$J$1009,3,FALSE)</f>
        <v>#N/A</v>
      </c>
      <c r="I123" s="215" t="e">
        <f>VLOOKUP(Risk!G123,Exposure!$E$14:$J$1009,4,FALSE)</f>
        <v>#N/A</v>
      </c>
      <c r="J123" s="240" t="e">
        <f>VLOOKUP(Risk!G123,Exposure!$E$14:$J$1009,6,FALSE)</f>
        <v>#N/A</v>
      </c>
      <c r="K123" s="213">
        <f>Vulnerability!D137</f>
        <v>0</v>
      </c>
      <c r="L123" s="214" t="e">
        <f>VLOOKUP(K123,Vulnerability!$D$17:$J$22,4,FALSE)</f>
        <v>#N/A</v>
      </c>
      <c r="M123" s="216" t="e">
        <f>VLOOKUP(K123,Vulnerability!$D$17:$J$22,5,FALSE)</f>
        <v>#N/A</v>
      </c>
      <c r="N123" s="219" t="e">
        <f>VLOOKUP(K123,Vulnerability!$D$17:$J$22,6,FALSE)</f>
        <v>#N/A</v>
      </c>
      <c r="O123" s="203" t="e">
        <f t="shared" si="4"/>
        <v>#N/A</v>
      </c>
      <c r="P123" s="133" t="str">
        <f t="shared" si="5"/>
        <v/>
      </c>
    </row>
    <row r="124" spans="2:16" ht="16.5" thickBot="1" x14ac:dyDescent="0.3">
      <c r="B124" s="206">
        <f>Vulnerability!B138</f>
        <v>0</v>
      </c>
      <c r="C124" s="207">
        <f>VLOOKUP(B124,Hazards!$L$15:$S$1010,6,FALSE)</f>
        <v>0</v>
      </c>
      <c r="D124" s="208" t="e">
        <f>VLOOKUP(B124,Hazards!$L$15:$S$1010,7,FALSE)</f>
        <v>#N/A</v>
      </c>
      <c r="E124" s="209">
        <f>VLOOKUP(B124,Hazards!$L$15:$S$1010,8,FALSE)</f>
        <v>0</v>
      </c>
      <c r="F124" s="210">
        <f>Vulnerability!C138</f>
        <v>0</v>
      </c>
      <c r="G124" s="211" t="str">
        <f t="shared" si="3"/>
        <v>00</v>
      </c>
      <c r="H124" s="212" t="e">
        <f>VLOOKUP(Risk!G124,Exposure!$E$14:$J$1009,3,FALSE)</f>
        <v>#N/A</v>
      </c>
      <c r="I124" s="215" t="e">
        <f>VLOOKUP(Risk!G124,Exposure!$E$14:$J$1009,4,FALSE)</f>
        <v>#N/A</v>
      </c>
      <c r="J124" s="240" t="e">
        <f>VLOOKUP(Risk!G124,Exposure!$E$14:$J$1009,6,FALSE)</f>
        <v>#N/A</v>
      </c>
      <c r="K124" s="213">
        <f>Vulnerability!D138</f>
        <v>0</v>
      </c>
      <c r="L124" s="214" t="e">
        <f>VLOOKUP(K124,Vulnerability!$D$17:$J$22,4,FALSE)</f>
        <v>#N/A</v>
      </c>
      <c r="M124" s="216" t="e">
        <f>VLOOKUP(K124,Vulnerability!$D$17:$J$22,5,FALSE)</f>
        <v>#N/A</v>
      </c>
      <c r="N124" s="219" t="e">
        <f>VLOOKUP(K124,Vulnerability!$D$17:$J$22,6,FALSE)</f>
        <v>#N/A</v>
      </c>
      <c r="O124" s="203" t="e">
        <f t="shared" si="4"/>
        <v>#N/A</v>
      </c>
      <c r="P124" s="133" t="str">
        <f t="shared" si="5"/>
        <v/>
      </c>
    </row>
    <row r="125" spans="2:16" ht="16.5" thickBot="1" x14ac:dyDescent="0.3">
      <c r="B125" s="206">
        <f>Vulnerability!B139</f>
        <v>0</v>
      </c>
      <c r="C125" s="207">
        <f>VLOOKUP(B125,Hazards!$L$15:$S$1010,6,FALSE)</f>
        <v>0</v>
      </c>
      <c r="D125" s="208" t="e">
        <f>VLOOKUP(B125,Hazards!$L$15:$S$1010,7,FALSE)</f>
        <v>#N/A</v>
      </c>
      <c r="E125" s="209">
        <f>VLOOKUP(B125,Hazards!$L$15:$S$1010,8,FALSE)</f>
        <v>0</v>
      </c>
      <c r="F125" s="210">
        <f>Vulnerability!C139</f>
        <v>0</v>
      </c>
      <c r="G125" s="211" t="str">
        <f t="shared" si="3"/>
        <v>00</v>
      </c>
      <c r="H125" s="212" t="e">
        <f>VLOOKUP(Risk!G125,Exposure!$E$14:$J$1009,3,FALSE)</f>
        <v>#N/A</v>
      </c>
      <c r="I125" s="215" t="e">
        <f>VLOOKUP(Risk!G125,Exposure!$E$14:$J$1009,4,FALSE)</f>
        <v>#N/A</v>
      </c>
      <c r="J125" s="240" t="e">
        <f>VLOOKUP(Risk!G125,Exposure!$E$14:$J$1009,6,FALSE)</f>
        <v>#N/A</v>
      </c>
      <c r="K125" s="213">
        <f>Vulnerability!D139</f>
        <v>0</v>
      </c>
      <c r="L125" s="214" t="e">
        <f>VLOOKUP(K125,Vulnerability!$D$17:$J$22,4,FALSE)</f>
        <v>#N/A</v>
      </c>
      <c r="M125" s="216" t="e">
        <f>VLOOKUP(K125,Vulnerability!$D$17:$J$22,5,FALSE)</f>
        <v>#N/A</v>
      </c>
      <c r="N125" s="219" t="e">
        <f>VLOOKUP(K125,Vulnerability!$D$17:$J$22,6,FALSE)</f>
        <v>#N/A</v>
      </c>
      <c r="O125" s="203" t="e">
        <f t="shared" si="4"/>
        <v>#N/A</v>
      </c>
      <c r="P125" s="133" t="str">
        <f t="shared" si="5"/>
        <v/>
      </c>
    </row>
    <row r="126" spans="2:16" ht="16.5" thickBot="1" x14ac:dyDescent="0.3">
      <c r="B126" s="206">
        <f>Vulnerability!B140</f>
        <v>0</v>
      </c>
      <c r="C126" s="207">
        <f>VLOOKUP(B126,Hazards!$L$15:$S$1010,6,FALSE)</f>
        <v>0</v>
      </c>
      <c r="D126" s="208" t="e">
        <f>VLOOKUP(B126,Hazards!$L$15:$S$1010,7,FALSE)</f>
        <v>#N/A</v>
      </c>
      <c r="E126" s="209">
        <f>VLOOKUP(B126,Hazards!$L$15:$S$1010,8,FALSE)</f>
        <v>0</v>
      </c>
      <c r="F126" s="210">
        <f>Vulnerability!C140</f>
        <v>0</v>
      </c>
      <c r="G126" s="211" t="str">
        <f t="shared" si="3"/>
        <v>00</v>
      </c>
      <c r="H126" s="212" t="e">
        <f>VLOOKUP(Risk!G126,Exposure!$E$14:$J$1009,3,FALSE)</f>
        <v>#N/A</v>
      </c>
      <c r="I126" s="215" t="e">
        <f>VLOOKUP(Risk!G126,Exposure!$E$14:$J$1009,4,FALSE)</f>
        <v>#N/A</v>
      </c>
      <c r="J126" s="240" t="e">
        <f>VLOOKUP(Risk!G126,Exposure!$E$14:$J$1009,6,FALSE)</f>
        <v>#N/A</v>
      </c>
      <c r="K126" s="213">
        <f>Vulnerability!D140</f>
        <v>0</v>
      </c>
      <c r="L126" s="214" t="e">
        <f>VLOOKUP(K126,Vulnerability!$D$17:$J$22,4,FALSE)</f>
        <v>#N/A</v>
      </c>
      <c r="M126" s="216" t="e">
        <f>VLOOKUP(K126,Vulnerability!$D$17:$J$22,5,FALSE)</f>
        <v>#N/A</v>
      </c>
      <c r="N126" s="219" t="e">
        <f>VLOOKUP(K126,Vulnerability!$D$17:$J$22,6,FALSE)</f>
        <v>#N/A</v>
      </c>
      <c r="O126" s="203" t="e">
        <f t="shared" si="4"/>
        <v>#N/A</v>
      </c>
      <c r="P126" s="133" t="str">
        <f t="shared" si="5"/>
        <v/>
      </c>
    </row>
    <row r="127" spans="2:16" ht="16.5" thickBot="1" x14ac:dyDescent="0.3">
      <c r="B127" s="206">
        <f>Vulnerability!B141</f>
        <v>0</v>
      </c>
      <c r="C127" s="207">
        <f>VLOOKUP(B127,Hazards!$L$15:$S$1010,6,FALSE)</f>
        <v>0</v>
      </c>
      <c r="D127" s="208" t="e">
        <f>VLOOKUP(B127,Hazards!$L$15:$S$1010,7,FALSE)</f>
        <v>#N/A</v>
      </c>
      <c r="E127" s="209">
        <f>VLOOKUP(B127,Hazards!$L$15:$S$1010,8,FALSE)</f>
        <v>0</v>
      </c>
      <c r="F127" s="210">
        <f>Vulnerability!C141</f>
        <v>0</v>
      </c>
      <c r="G127" s="211" t="str">
        <f t="shared" si="3"/>
        <v>00</v>
      </c>
      <c r="H127" s="212" t="e">
        <f>VLOOKUP(Risk!G127,Exposure!$E$14:$J$1009,3,FALSE)</f>
        <v>#N/A</v>
      </c>
      <c r="I127" s="215" t="e">
        <f>VLOOKUP(Risk!G127,Exposure!$E$14:$J$1009,4,FALSE)</f>
        <v>#N/A</v>
      </c>
      <c r="J127" s="240" t="e">
        <f>VLOOKUP(Risk!G127,Exposure!$E$14:$J$1009,6,FALSE)</f>
        <v>#N/A</v>
      </c>
      <c r="K127" s="213">
        <f>Vulnerability!D141</f>
        <v>0</v>
      </c>
      <c r="L127" s="214" t="e">
        <f>VLOOKUP(K127,Vulnerability!$D$17:$J$22,4,FALSE)</f>
        <v>#N/A</v>
      </c>
      <c r="M127" s="216" t="e">
        <f>VLOOKUP(K127,Vulnerability!$D$17:$J$22,5,FALSE)</f>
        <v>#N/A</v>
      </c>
      <c r="N127" s="219" t="e">
        <f>VLOOKUP(K127,Vulnerability!$D$17:$J$22,6,FALSE)</f>
        <v>#N/A</v>
      </c>
      <c r="O127" s="203" t="e">
        <f t="shared" si="4"/>
        <v>#N/A</v>
      </c>
      <c r="P127" s="133" t="str">
        <f t="shared" si="5"/>
        <v/>
      </c>
    </row>
    <row r="128" spans="2:16" ht="16.5" thickBot="1" x14ac:dyDescent="0.3">
      <c r="B128" s="206">
        <f>Vulnerability!B142</f>
        <v>0</v>
      </c>
      <c r="C128" s="207">
        <f>VLOOKUP(B128,Hazards!$L$15:$S$1010,6,FALSE)</f>
        <v>0</v>
      </c>
      <c r="D128" s="208" t="e">
        <f>VLOOKUP(B128,Hazards!$L$15:$S$1010,7,FALSE)</f>
        <v>#N/A</v>
      </c>
      <c r="E128" s="209">
        <f>VLOOKUP(B128,Hazards!$L$15:$S$1010,8,FALSE)</f>
        <v>0</v>
      </c>
      <c r="F128" s="210">
        <f>Vulnerability!C142</f>
        <v>0</v>
      </c>
      <c r="G128" s="211" t="str">
        <f t="shared" si="3"/>
        <v>00</v>
      </c>
      <c r="H128" s="212" t="e">
        <f>VLOOKUP(Risk!G128,Exposure!$E$14:$J$1009,3,FALSE)</f>
        <v>#N/A</v>
      </c>
      <c r="I128" s="215" t="e">
        <f>VLOOKUP(Risk!G128,Exposure!$E$14:$J$1009,4,FALSE)</f>
        <v>#N/A</v>
      </c>
      <c r="J128" s="240" t="e">
        <f>VLOOKUP(Risk!G128,Exposure!$E$14:$J$1009,6,FALSE)</f>
        <v>#N/A</v>
      </c>
      <c r="K128" s="213">
        <f>Vulnerability!D142</f>
        <v>0</v>
      </c>
      <c r="L128" s="214" t="e">
        <f>VLOOKUP(K128,Vulnerability!$D$17:$J$22,4,FALSE)</f>
        <v>#N/A</v>
      </c>
      <c r="M128" s="216" t="e">
        <f>VLOOKUP(K128,Vulnerability!$D$17:$J$22,5,FALSE)</f>
        <v>#N/A</v>
      </c>
      <c r="N128" s="219" t="e">
        <f>VLOOKUP(K128,Vulnerability!$D$17:$J$22,6,FALSE)</f>
        <v>#N/A</v>
      </c>
      <c r="O128" s="203" t="e">
        <f t="shared" si="4"/>
        <v>#N/A</v>
      </c>
      <c r="P128" s="133" t="str">
        <f t="shared" si="5"/>
        <v/>
      </c>
    </row>
    <row r="129" spans="2:16" ht="16.5" thickBot="1" x14ac:dyDescent="0.3">
      <c r="B129" s="206">
        <f>Vulnerability!B143</f>
        <v>0</v>
      </c>
      <c r="C129" s="207">
        <f>VLOOKUP(B129,Hazards!$L$15:$S$1010,6,FALSE)</f>
        <v>0</v>
      </c>
      <c r="D129" s="208" t="e">
        <f>VLOOKUP(B129,Hazards!$L$15:$S$1010,7,FALSE)</f>
        <v>#N/A</v>
      </c>
      <c r="E129" s="209">
        <f>VLOOKUP(B129,Hazards!$L$15:$S$1010,8,FALSE)</f>
        <v>0</v>
      </c>
      <c r="F129" s="210">
        <f>Vulnerability!C143</f>
        <v>0</v>
      </c>
      <c r="G129" s="211" t="str">
        <f t="shared" si="3"/>
        <v>00</v>
      </c>
      <c r="H129" s="212" t="e">
        <f>VLOOKUP(Risk!G129,Exposure!$E$14:$J$1009,3,FALSE)</f>
        <v>#N/A</v>
      </c>
      <c r="I129" s="215" t="e">
        <f>VLOOKUP(Risk!G129,Exposure!$E$14:$J$1009,4,FALSE)</f>
        <v>#N/A</v>
      </c>
      <c r="J129" s="240" t="e">
        <f>VLOOKUP(Risk!G129,Exposure!$E$14:$J$1009,6,FALSE)</f>
        <v>#N/A</v>
      </c>
      <c r="K129" s="213">
        <f>Vulnerability!D143</f>
        <v>0</v>
      </c>
      <c r="L129" s="214" t="e">
        <f>VLOOKUP(K129,Vulnerability!$D$17:$J$22,4,FALSE)</f>
        <v>#N/A</v>
      </c>
      <c r="M129" s="216" t="e">
        <f>VLOOKUP(K129,Vulnerability!$D$17:$J$22,5,FALSE)</f>
        <v>#N/A</v>
      </c>
      <c r="N129" s="219" t="e">
        <f>VLOOKUP(K129,Vulnerability!$D$17:$J$22,6,FALSE)</f>
        <v>#N/A</v>
      </c>
      <c r="O129" s="203" t="e">
        <f t="shared" si="4"/>
        <v>#N/A</v>
      </c>
      <c r="P129" s="133" t="str">
        <f t="shared" si="5"/>
        <v/>
      </c>
    </row>
    <row r="130" spans="2:16" ht="16.5" thickBot="1" x14ac:dyDescent="0.3">
      <c r="B130" s="206">
        <f>Vulnerability!B144</f>
        <v>0</v>
      </c>
      <c r="C130" s="207">
        <f>VLOOKUP(B130,Hazards!$L$15:$S$1010,6,FALSE)</f>
        <v>0</v>
      </c>
      <c r="D130" s="208" t="e">
        <f>VLOOKUP(B130,Hazards!$L$15:$S$1010,7,FALSE)</f>
        <v>#N/A</v>
      </c>
      <c r="E130" s="209">
        <f>VLOOKUP(B130,Hazards!$L$15:$S$1010,8,FALSE)</f>
        <v>0</v>
      </c>
      <c r="F130" s="210">
        <f>Vulnerability!C144</f>
        <v>0</v>
      </c>
      <c r="G130" s="211" t="str">
        <f t="shared" si="3"/>
        <v>00</v>
      </c>
      <c r="H130" s="212" t="e">
        <f>VLOOKUP(Risk!G130,Exposure!$E$14:$J$1009,3,FALSE)</f>
        <v>#N/A</v>
      </c>
      <c r="I130" s="215" t="e">
        <f>VLOOKUP(Risk!G130,Exposure!$E$14:$J$1009,4,FALSE)</f>
        <v>#N/A</v>
      </c>
      <c r="J130" s="240" t="e">
        <f>VLOOKUP(Risk!G130,Exposure!$E$14:$J$1009,6,FALSE)</f>
        <v>#N/A</v>
      </c>
      <c r="K130" s="213">
        <f>Vulnerability!D144</f>
        <v>0</v>
      </c>
      <c r="L130" s="214" t="e">
        <f>VLOOKUP(K130,Vulnerability!$D$17:$J$22,4,FALSE)</f>
        <v>#N/A</v>
      </c>
      <c r="M130" s="216" t="e">
        <f>VLOOKUP(K130,Vulnerability!$D$17:$J$22,5,FALSE)</f>
        <v>#N/A</v>
      </c>
      <c r="N130" s="219" t="e">
        <f>VLOOKUP(K130,Vulnerability!$D$17:$J$22,6,FALSE)</f>
        <v>#N/A</v>
      </c>
      <c r="O130" s="203" t="e">
        <f t="shared" si="4"/>
        <v>#N/A</v>
      </c>
      <c r="P130" s="133" t="str">
        <f t="shared" si="5"/>
        <v/>
      </c>
    </row>
    <row r="131" spans="2:16" ht="16.5" thickBot="1" x14ac:dyDescent="0.3">
      <c r="B131" s="206">
        <f>Vulnerability!B145</f>
        <v>0</v>
      </c>
      <c r="C131" s="207">
        <f>VLOOKUP(B131,Hazards!$L$15:$S$1010,6,FALSE)</f>
        <v>0</v>
      </c>
      <c r="D131" s="208" t="e">
        <f>VLOOKUP(B131,Hazards!$L$15:$S$1010,7,FALSE)</f>
        <v>#N/A</v>
      </c>
      <c r="E131" s="209">
        <f>VLOOKUP(B131,Hazards!$L$15:$S$1010,8,FALSE)</f>
        <v>0</v>
      </c>
      <c r="F131" s="210">
        <f>Vulnerability!C145</f>
        <v>0</v>
      </c>
      <c r="G131" s="211" t="str">
        <f t="shared" si="3"/>
        <v>00</v>
      </c>
      <c r="H131" s="212" t="e">
        <f>VLOOKUP(Risk!G131,Exposure!$E$14:$J$1009,3,FALSE)</f>
        <v>#N/A</v>
      </c>
      <c r="I131" s="215" t="e">
        <f>VLOOKUP(Risk!G131,Exposure!$E$14:$J$1009,4,FALSE)</f>
        <v>#N/A</v>
      </c>
      <c r="J131" s="240" t="e">
        <f>VLOOKUP(Risk!G131,Exposure!$E$14:$J$1009,6,FALSE)</f>
        <v>#N/A</v>
      </c>
      <c r="K131" s="213">
        <f>Vulnerability!D145</f>
        <v>0</v>
      </c>
      <c r="L131" s="214" t="e">
        <f>VLOOKUP(K131,Vulnerability!$D$17:$J$22,4,FALSE)</f>
        <v>#N/A</v>
      </c>
      <c r="M131" s="216" t="e">
        <f>VLOOKUP(K131,Vulnerability!$D$17:$J$22,5,FALSE)</f>
        <v>#N/A</v>
      </c>
      <c r="N131" s="219" t="e">
        <f>VLOOKUP(K131,Vulnerability!$D$17:$J$22,6,FALSE)</f>
        <v>#N/A</v>
      </c>
      <c r="O131" s="203" t="e">
        <f t="shared" si="4"/>
        <v>#N/A</v>
      </c>
      <c r="P131" s="133" t="str">
        <f t="shared" si="5"/>
        <v/>
      </c>
    </row>
    <row r="132" spans="2:16" ht="16.5" thickBot="1" x14ac:dyDescent="0.3">
      <c r="B132" s="206">
        <f>Vulnerability!B146</f>
        <v>0</v>
      </c>
      <c r="C132" s="207">
        <f>VLOOKUP(B132,Hazards!$L$15:$S$1010,6,FALSE)</f>
        <v>0</v>
      </c>
      <c r="D132" s="208" t="e">
        <f>VLOOKUP(B132,Hazards!$L$15:$S$1010,7,FALSE)</f>
        <v>#N/A</v>
      </c>
      <c r="E132" s="209">
        <f>VLOOKUP(B132,Hazards!$L$15:$S$1010,8,FALSE)</f>
        <v>0</v>
      </c>
      <c r="F132" s="210">
        <f>Vulnerability!C146</f>
        <v>0</v>
      </c>
      <c r="G132" s="211" t="str">
        <f t="shared" si="3"/>
        <v>00</v>
      </c>
      <c r="H132" s="212" t="e">
        <f>VLOOKUP(Risk!G132,Exposure!$E$14:$J$1009,3,FALSE)</f>
        <v>#N/A</v>
      </c>
      <c r="I132" s="215" t="e">
        <f>VLOOKUP(Risk!G132,Exposure!$E$14:$J$1009,4,FALSE)</f>
        <v>#N/A</v>
      </c>
      <c r="J132" s="240" t="e">
        <f>VLOOKUP(Risk!G132,Exposure!$E$14:$J$1009,6,FALSE)</f>
        <v>#N/A</v>
      </c>
      <c r="K132" s="213">
        <f>Vulnerability!D146</f>
        <v>0</v>
      </c>
      <c r="L132" s="214" t="e">
        <f>VLOOKUP(K132,Vulnerability!$D$17:$J$22,4,FALSE)</f>
        <v>#N/A</v>
      </c>
      <c r="M132" s="216" t="e">
        <f>VLOOKUP(K132,Vulnerability!$D$17:$J$22,5,FALSE)</f>
        <v>#N/A</v>
      </c>
      <c r="N132" s="219" t="e">
        <f>VLOOKUP(K132,Vulnerability!$D$17:$J$22,6,FALSE)</f>
        <v>#N/A</v>
      </c>
      <c r="O132" s="203" t="e">
        <f t="shared" si="4"/>
        <v>#N/A</v>
      </c>
      <c r="P132" s="133" t="str">
        <f t="shared" si="5"/>
        <v/>
      </c>
    </row>
    <row r="133" spans="2:16" ht="16.5" thickBot="1" x14ac:dyDescent="0.3">
      <c r="B133" s="206">
        <f>Vulnerability!B147</f>
        <v>0</v>
      </c>
      <c r="C133" s="207">
        <f>VLOOKUP(B133,Hazards!$L$15:$S$1010,6,FALSE)</f>
        <v>0</v>
      </c>
      <c r="D133" s="208" t="e">
        <f>VLOOKUP(B133,Hazards!$L$15:$S$1010,7,FALSE)</f>
        <v>#N/A</v>
      </c>
      <c r="E133" s="209">
        <f>VLOOKUP(B133,Hazards!$L$15:$S$1010,8,FALSE)</f>
        <v>0</v>
      </c>
      <c r="F133" s="210">
        <f>Vulnerability!C147</f>
        <v>0</v>
      </c>
      <c r="G133" s="211" t="str">
        <f t="shared" si="3"/>
        <v>00</v>
      </c>
      <c r="H133" s="212" t="e">
        <f>VLOOKUP(Risk!G133,Exposure!$E$14:$J$1009,3,FALSE)</f>
        <v>#N/A</v>
      </c>
      <c r="I133" s="215" t="e">
        <f>VLOOKUP(Risk!G133,Exposure!$E$14:$J$1009,4,FALSE)</f>
        <v>#N/A</v>
      </c>
      <c r="J133" s="240" t="e">
        <f>VLOOKUP(Risk!G133,Exposure!$E$14:$J$1009,6,FALSE)</f>
        <v>#N/A</v>
      </c>
      <c r="K133" s="213">
        <f>Vulnerability!D147</f>
        <v>0</v>
      </c>
      <c r="L133" s="214" t="e">
        <f>VLOOKUP(K133,Vulnerability!$D$17:$J$22,4,FALSE)</f>
        <v>#N/A</v>
      </c>
      <c r="M133" s="216" t="e">
        <f>VLOOKUP(K133,Vulnerability!$D$17:$J$22,5,FALSE)</f>
        <v>#N/A</v>
      </c>
      <c r="N133" s="219" t="e">
        <f>VLOOKUP(K133,Vulnerability!$D$17:$J$22,6,FALSE)</f>
        <v>#N/A</v>
      </c>
      <c r="O133" s="203" t="e">
        <f t="shared" si="4"/>
        <v>#N/A</v>
      </c>
      <c r="P133" s="133" t="str">
        <f t="shared" si="5"/>
        <v/>
      </c>
    </row>
    <row r="134" spans="2:16" ht="16.5" thickBot="1" x14ac:dyDescent="0.3">
      <c r="B134" s="206">
        <f>Vulnerability!B148</f>
        <v>0</v>
      </c>
      <c r="C134" s="207">
        <f>VLOOKUP(B134,Hazards!$L$15:$S$1010,6,FALSE)</f>
        <v>0</v>
      </c>
      <c r="D134" s="208" t="e">
        <f>VLOOKUP(B134,Hazards!$L$15:$S$1010,7,FALSE)</f>
        <v>#N/A</v>
      </c>
      <c r="E134" s="209">
        <f>VLOOKUP(B134,Hazards!$L$15:$S$1010,8,FALSE)</f>
        <v>0</v>
      </c>
      <c r="F134" s="210">
        <f>Vulnerability!C148</f>
        <v>0</v>
      </c>
      <c r="G134" s="211" t="str">
        <f t="shared" si="3"/>
        <v>00</v>
      </c>
      <c r="H134" s="212" t="e">
        <f>VLOOKUP(Risk!G134,Exposure!$E$14:$J$1009,3,FALSE)</f>
        <v>#N/A</v>
      </c>
      <c r="I134" s="215" t="e">
        <f>VLOOKUP(Risk!G134,Exposure!$E$14:$J$1009,4,FALSE)</f>
        <v>#N/A</v>
      </c>
      <c r="J134" s="240" t="e">
        <f>VLOOKUP(Risk!G134,Exposure!$E$14:$J$1009,6,FALSE)</f>
        <v>#N/A</v>
      </c>
      <c r="K134" s="213">
        <f>Vulnerability!D148</f>
        <v>0</v>
      </c>
      <c r="L134" s="214" t="e">
        <f>VLOOKUP(K134,Vulnerability!$D$17:$J$22,4,FALSE)</f>
        <v>#N/A</v>
      </c>
      <c r="M134" s="216" t="e">
        <f>VLOOKUP(K134,Vulnerability!$D$17:$J$22,5,FALSE)</f>
        <v>#N/A</v>
      </c>
      <c r="N134" s="219" t="e">
        <f>VLOOKUP(K134,Vulnerability!$D$17:$J$22,6,FALSE)</f>
        <v>#N/A</v>
      </c>
      <c r="O134" s="203" t="e">
        <f t="shared" si="4"/>
        <v>#N/A</v>
      </c>
      <c r="P134" s="133" t="str">
        <f t="shared" si="5"/>
        <v/>
      </c>
    </row>
    <row r="135" spans="2:16" ht="16.5" thickBot="1" x14ac:dyDescent="0.3">
      <c r="B135" s="206">
        <f>Vulnerability!B149</f>
        <v>0</v>
      </c>
      <c r="C135" s="207">
        <f>VLOOKUP(B135,Hazards!$L$15:$S$1010,6,FALSE)</f>
        <v>0</v>
      </c>
      <c r="D135" s="208" t="e">
        <f>VLOOKUP(B135,Hazards!$L$15:$S$1010,7,FALSE)</f>
        <v>#N/A</v>
      </c>
      <c r="E135" s="209">
        <f>VLOOKUP(B135,Hazards!$L$15:$S$1010,8,FALSE)</f>
        <v>0</v>
      </c>
      <c r="F135" s="210">
        <f>Vulnerability!C149</f>
        <v>0</v>
      </c>
      <c r="G135" s="211" t="str">
        <f t="shared" si="3"/>
        <v>00</v>
      </c>
      <c r="H135" s="212" t="e">
        <f>VLOOKUP(Risk!G135,Exposure!$E$14:$J$1009,3,FALSE)</f>
        <v>#N/A</v>
      </c>
      <c r="I135" s="215" t="e">
        <f>VLOOKUP(Risk!G135,Exposure!$E$14:$J$1009,4,FALSE)</f>
        <v>#N/A</v>
      </c>
      <c r="J135" s="240" t="e">
        <f>VLOOKUP(Risk!G135,Exposure!$E$14:$J$1009,6,FALSE)</f>
        <v>#N/A</v>
      </c>
      <c r="K135" s="213">
        <f>Vulnerability!D149</f>
        <v>0</v>
      </c>
      <c r="L135" s="214" t="e">
        <f>VLOOKUP(K135,Vulnerability!$D$17:$J$22,4,FALSE)</f>
        <v>#N/A</v>
      </c>
      <c r="M135" s="216" t="e">
        <f>VLOOKUP(K135,Vulnerability!$D$17:$J$22,5,FALSE)</f>
        <v>#N/A</v>
      </c>
      <c r="N135" s="219" t="e">
        <f>VLOOKUP(K135,Vulnerability!$D$17:$J$22,6,FALSE)</f>
        <v>#N/A</v>
      </c>
      <c r="O135" s="203" t="e">
        <f t="shared" si="4"/>
        <v>#N/A</v>
      </c>
      <c r="P135" s="133" t="str">
        <f t="shared" si="5"/>
        <v/>
      </c>
    </row>
    <row r="136" spans="2:16" ht="16.5" thickBot="1" x14ac:dyDescent="0.3">
      <c r="B136" s="206">
        <f>Vulnerability!B150</f>
        <v>0</v>
      </c>
      <c r="C136" s="207">
        <f>VLOOKUP(B136,Hazards!$L$15:$S$1010,6,FALSE)</f>
        <v>0</v>
      </c>
      <c r="D136" s="208" t="e">
        <f>VLOOKUP(B136,Hazards!$L$15:$S$1010,7,FALSE)</f>
        <v>#N/A</v>
      </c>
      <c r="E136" s="209">
        <f>VLOOKUP(B136,Hazards!$L$15:$S$1010,8,FALSE)</f>
        <v>0</v>
      </c>
      <c r="F136" s="210">
        <f>Vulnerability!C150</f>
        <v>0</v>
      </c>
      <c r="G136" s="211" t="str">
        <f t="shared" si="3"/>
        <v>00</v>
      </c>
      <c r="H136" s="212" t="e">
        <f>VLOOKUP(Risk!G136,Exposure!$E$14:$J$1009,3,FALSE)</f>
        <v>#N/A</v>
      </c>
      <c r="I136" s="215" t="e">
        <f>VLOOKUP(Risk!G136,Exposure!$E$14:$J$1009,4,FALSE)</f>
        <v>#N/A</v>
      </c>
      <c r="J136" s="240" t="e">
        <f>VLOOKUP(Risk!G136,Exposure!$E$14:$J$1009,6,FALSE)</f>
        <v>#N/A</v>
      </c>
      <c r="K136" s="213">
        <f>Vulnerability!D150</f>
        <v>0</v>
      </c>
      <c r="L136" s="214" t="e">
        <f>VLOOKUP(K136,Vulnerability!$D$17:$J$22,4,FALSE)</f>
        <v>#N/A</v>
      </c>
      <c r="M136" s="216" t="e">
        <f>VLOOKUP(K136,Vulnerability!$D$17:$J$22,5,FALSE)</f>
        <v>#N/A</v>
      </c>
      <c r="N136" s="219" t="e">
        <f>VLOOKUP(K136,Vulnerability!$D$17:$J$22,6,FALSE)</f>
        <v>#N/A</v>
      </c>
      <c r="O136" s="203" t="e">
        <f t="shared" si="4"/>
        <v>#N/A</v>
      </c>
      <c r="P136" s="133" t="str">
        <f t="shared" si="5"/>
        <v/>
      </c>
    </row>
    <row r="137" spans="2:16" ht="16.5" thickBot="1" x14ac:dyDescent="0.3">
      <c r="B137" s="206">
        <f>Vulnerability!B151</f>
        <v>0</v>
      </c>
      <c r="C137" s="207">
        <f>VLOOKUP(B137,Hazards!$L$15:$S$1010,6,FALSE)</f>
        <v>0</v>
      </c>
      <c r="D137" s="208" t="e">
        <f>VLOOKUP(B137,Hazards!$L$15:$S$1010,7,FALSE)</f>
        <v>#N/A</v>
      </c>
      <c r="E137" s="209">
        <f>VLOOKUP(B137,Hazards!$L$15:$S$1010,8,FALSE)</f>
        <v>0</v>
      </c>
      <c r="F137" s="210">
        <f>Vulnerability!C151</f>
        <v>0</v>
      </c>
      <c r="G137" s="211" t="str">
        <f t="shared" si="3"/>
        <v>00</v>
      </c>
      <c r="H137" s="212" t="e">
        <f>VLOOKUP(Risk!G137,Exposure!$E$14:$J$1009,3,FALSE)</f>
        <v>#N/A</v>
      </c>
      <c r="I137" s="215" t="e">
        <f>VLOOKUP(Risk!G137,Exposure!$E$14:$J$1009,4,FALSE)</f>
        <v>#N/A</v>
      </c>
      <c r="J137" s="240" t="e">
        <f>VLOOKUP(Risk!G137,Exposure!$E$14:$J$1009,6,FALSE)</f>
        <v>#N/A</v>
      </c>
      <c r="K137" s="213">
        <f>Vulnerability!D151</f>
        <v>0</v>
      </c>
      <c r="L137" s="214" t="e">
        <f>VLOOKUP(K137,Vulnerability!$D$17:$J$22,4,FALSE)</f>
        <v>#N/A</v>
      </c>
      <c r="M137" s="216" t="e">
        <f>VLOOKUP(K137,Vulnerability!$D$17:$J$22,5,FALSE)</f>
        <v>#N/A</v>
      </c>
      <c r="N137" s="219" t="e">
        <f>VLOOKUP(K137,Vulnerability!$D$17:$J$22,6,FALSE)</f>
        <v>#N/A</v>
      </c>
      <c r="O137" s="203" t="e">
        <f t="shared" si="4"/>
        <v>#N/A</v>
      </c>
      <c r="P137" s="133" t="str">
        <f t="shared" si="5"/>
        <v/>
      </c>
    </row>
    <row r="138" spans="2:16" ht="16.5" thickBot="1" x14ac:dyDescent="0.3">
      <c r="B138" s="206">
        <f>Vulnerability!B152</f>
        <v>0</v>
      </c>
      <c r="C138" s="207">
        <f>VLOOKUP(B138,Hazards!$L$15:$S$1010,6,FALSE)</f>
        <v>0</v>
      </c>
      <c r="D138" s="208" t="e">
        <f>VLOOKUP(B138,Hazards!$L$15:$S$1010,7,FALSE)</f>
        <v>#N/A</v>
      </c>
      <c r="E138" s="209">
        <f>VLOOKUP(B138,Hazards!$L$15:$S$1010,8,FALSE)</f>
        <v>0</v>
      </c>
      <c r="F138" s="210">
        <f>Vulnerability!C152</f>
        <v>0</v>
      </c>
      <c r="G138" s="211" t="str">
        <f t="shared" si="3"/>
        <v>00</v>
      </c>
      <c r="H138" s="212" t="e">
        <f>VLOOKUP(Risk!G138,Exposure!$E$14:$J$1009,3,FALSE)</f>
        <v>#N/A</v>
      </c>
      <c r="I138" s="215" t="e">
        <f>VLOOKUP(Risk!G138,Exposure!$E$14:$J$1009,4,FALSE)</f>
        <v>#N/A</v>
      </c>
      <c r="J138" s="240" t="e">
        <f>VLOOKUP(Risk!G138,Exposure!$E$14:$J$1009,6,FALSE)</f>
        <v>#N/A</v>
      </c>
      <c r="K138" s="213">
        <f>Vulnerability!D152</f>
        <v>0</v>
      </c>
      <c r="L138" s="214" t="e">
        <f>VLOOKUP(K138,Vulnerability!$D$17:$J$22,4,FALSE)</f>
        <v>#N/A</v>
      </c>
      <c r="M138" s="216" t="e">
        <f>VLOOKUP(K138,Vulnerability!$D$17:$J$22,5,FALSE)</f>
        <v>#N/A</v>
      </c>
      <c r="N138" s="219" t="e">
        <f>VLOOKUP(K138,Vulnerability!$D$17:$J$22,6,FALSE)</f>
        <v>#N/A</v>
      </c>
      <c r="O138" s="203" t="e">
        <f t="shared" si="4"/>
        <v>#N/A</v>
      </c>
      <c r="P138" s="133" t="str">
        <f t="shared" si="5"/>
        <v/>
      </c>
    </row>
    <row r="139" spans="2:16" ht="16.5" thickBot="1" x14ac:dyDescent="0.3">
      <c r="B139" s="206">
        <f>Vulnerability!B153</f>
        <v>0</v>
      </c>
      <c r="C139" s="207">
        <f>VLOOKUP(B139,Hazards!$L$15:$S$1010,6,FALSE)</f>
        <v>0</v>
      </c>
      <c r="D139" s="208" t="e">
        <f>VLOOKUP(B139,Hazards!$L$15:$S$1010,7,FALSE)</f>
        <v>#N/A</v>
      </c>
      <c r="E139" s="209">
        <f>VLOOKUP(B139,Hazards!$L$15:$S$1010,8,FALSE)</f>
        <v>0</v>
      </c>
      <c r="F139" s="210">
        <f>Vulnerability!C153</f>
        <v>0</v>
      </c>
      <c r="G139" s="211" t="str">
        <f t="shared" si="3"/>
        <v>00</v>
      </c>
      <c r="H139" s="212" t="e">
        <f>VLOOKUP(Risk!G139,Exposure!$E$14:$J$1009,3,FALSE)</f>
        <v>#N/A</v>
      </c>
      <c r="I139" s="215" t="e">
        <f>VLOOKUP(Risk!G139,Exposure!$E$14:$J$1009,4,FALSE)</f>
        <v>#N/A</v>
      </c>
      <c r="J139" s="240" t="e">
        <f>VLOOKUP(Risk!G139,Exposure!$E$14:$J$1009,6,FALSE)</f>
        <v>#N/A</v>
      </c>
      <c r="K139" s="213">
        <f>Vulnerability!D153</f>
        <v>0</v>
      </c>
      <c r="L139" s="214" t="e">
        <f>VLOOKUP(K139,Vulnerability!$D$17:$J$22,4,FALSE)</f>
        <v>#N/A</v>
      </c>
      <c r="M139" s="216" t="e">
        <f>VLOOKUP(K139,Vulnerability!$D$17:$J$22,5,FALSE)</f>
        <v>#N/A</v>
      </c>
      <c r="N139" s="219" t="e">
        <f>VLOOKUP(K139,Vulnerability!$D$17:$J$22,6,FALSE)</f>
        <v>#N/A</v>
      </c>
      <c r="O139" s="203" t="e">
        <f t="shared" si="4"/>
        <v>#N/A</v>
      </c>
      <c r="P139" s="133" t="str">
        <f t="shared" si="5"/>
        <v/>
      </c>
    </row>
    <row r="140" spans="2:16" ht="16.5" thickBot="1" x14ac:dyDescent="0.3">
      <c r="B140" s="206">
        <f>Vulnerability!B154</f>
        <v>0</v>
      </c>
      <c r="C140" s="207">
        <f>VLOOKUP(B140,Hazards!$L$15:$S$1010,6,FALSE)</f>
        <v>0</v>
      </c>
      <c r="D140" s="208" t="e">
        <f>VLOOKUP(B140,Hazards!$L$15:$S$1010,7,FALSE)</f>
        <v>#N/A</v>
      </c>
      <c r="E140" s="209">
        <f>VLOOKUP(B140,Hazards!$L$15:$S$1010,8,FALSE)</f>
        <v>0</v>
      </c>
      <c r="F140" s="210">
        <f>Vulnerability!C154</f>
        <v>0</v>
      </c>
      <c r="G140" s="211" t="str">
        <f t="shared" si="3"/>
        <v>00</v>
      </c>
      <c r="H140" s="212" t="e">
        <f>VLOOKUP(Risk!G140,Exposure!$E$14:$J$1009,3,FALSE)</f>
        <v>#N/A</v>
      </c>
      <c r="I140" s="215" t="e">
        <f>VLOOKUP(Risk!G140,Exposure!$E$14:$J$1009,4,FALSE)</f>
        <v>#N/A</v>
      </c>
      <c r="J140" s="240" t="e">
        <f>VLOOKUP(Risk!G140,Exposure!$E$14:$J$1009,6,FALSE)</f>
        <v>#N/A</v>
      </c>
      <c r="K140" s="213">
        <f>Vulnerability!D154</f>
        <v>0</v>
      </c>
      <c r="L140" s="214" t="e">
        <f>VLOOKUP(K140,Vulnerability!$D$17:$J$22,4,FALSE)</f>
        <v>#N/A</v>
      </c>
      <c r="M140" s="216" t="e">
        <f>VLOOKUP(K140,Vulnerability!$D$17:$J$22,5,FALSE)</f>
        <v>#N/A</v>
      </c>
      <c r="N140" s="219" t="e">
        <f>VLOOKUP(K140,Vulnerability!$D$17:$J$22,6,FALSE)</f>
        <v>#N/A</v>
      </c>
      <c r="O140" s="203" t="e">
        <f t="shared" si="4"/>
        <v>#N/A</v>
      </c>
      <c r="P140" s="133" t="str">
        <f t="shared" si="5"/>
        <v/>
      </c>
    </row>
    <row r="141" spans="2:16" ht="16.5" thickBot="1" x14ac:dyDescent="0.3">
      <c r="B141" s="206">
        <f>Vulnerability!B155</f>
        <v>0</v>
      </c>
      <c r="C141" s="207">
        <f>VLOOKUP(B141,Hazards!$L$15:$S$1010,6,FALSE)</f>
        <v>0</v>
      </c>
      <c r="D141" s="208" t="e">
        <f>VLOOKUP(B141,Hazards!$L$15:$S$1010,7,FALSE)</f>
        <v>#N/A</v>
      </c>
      <c r="E141" s="209">
        <f>VLOOKUP(B141,Hazards!$L$15:$S$1010,8,FALSE)</f>
        <v>0</v>
      </c>
      <c r="F141" s="210">
        <f>Vulnerability!C155</f>
        <v>0</v>
      </c>
      <c r="G141" s="211" t="str">
        <f t="shared" ref="G141:G204" si="6">F141&amp;B141</f>
        <v>00</v>
      </c>
      <c r="H141" s="212" t="e">
        <f>VLOOKUP(Risk!G141,Exposure!$E$14:$J$1009,3,FALSE)</f>
        <v>#N/A</v>
      </c>
      <c r="I141" s="215" t="e">
        <f>VLOOKUP(Risk!G141,Exposure!$E$14:$J$1009,4,FALSE)</f>
        <v>#N/A</v>
      </c>
      <c r="J141" s="240" t="e">
        <f>VLOOKUP(Risk!G141,Exposure!$E$14:$J$1009,6,FALSE)</f>
        <v>#N/A</v>
      </c>
      <c r="K141" s="213">
        <f>Vulnerability!D155</f>
        <v>0</v>
      </c>
      <c r="L141" s="214" t="e">
        <f>VLOOKUP(K141,Vulnerability!$D$17:$J$22,4,FALSE)</f>
        <v>#N/A</v>
      </c>
      <c r="M141" s="216" t="e">
        <f>VLOOKUP(K141,Vulnerability!$D$17:$J$22,5,FALSE)</f>
        <v>#N/A</v>
      </c>
      <c r="N141" s="219" t="e">
        <f>VLOOKUP(K141,Vulnerability!$D$17:$J$22,6,FALSE)</f>
        <v>#N/A</v>
      </c>
      <c r="O141" s="203" t="e">
        <f t="shared" ref="O141:O204" si="7">C141*H141*L141</f>
        <v>#N/A</v>
      </c>
      <c r="P141" s="133" t="str">
        <f t="shared" ref="P141:P204" si="8">IF(ISNA(O141),"",COUNTIF($O$12:$O$1007,"&gt;"&amp;O141)+1)</f>
        <v/>
      </c>
    </row>
    <row r="142" spans="2:16" ht="16.5" thickBot="1" x14ac:dyDescent="0.3">
      <c r="B142" s="206">
        <f>Vulnerability!B156</f>
        <v>0</v>
      </c>
      <c r="C142" s="207">
        <f>VLOOKUP(B142,Hazards!$L$15:$S$1010,6,FALSE)</f>
        <v>0</v>
      </c>
      <c r="D142" s="208" t="e">
        <f>VLOOKUP(B142,Hazards!$L$15:$S$1010,7,FALSE)</f>
        <v>#N/A</v>
      </c>
      <c r="E142" s="209">
        <f>VLOOKUP(B142,Hazards!$L$15:$S$1010,8,FALSE)</f>
        <v>0</v>
      </c>
      <c r="F142" s="210">
        <f>Vulnerability!C156</f>
        <v>0</v>
      </c>
      <c r="G142" s="211" t="str">
        <f t="shared" si="6"/>
        <v>00</v>
      </c>
      <c r="H142" s="212" t="e">
        <f>VLOOKUP(Risk!G142,Exposure!$E$14:$J$1009,3,FALSE)</f>
        <v>#N/A</v>
      </c>
      <c r="I142" s="215" t="e">
        <f>VLOOKUP(Risk!G142,Exposure!$E$14:$J$1009,4,FALSE)</f>
        <v>#N/A</v>
      </c>
      <c r="J142" s="240" t="e">
        <f>VLOOKUP(Risk!G142,Exposure!$E$14:$J$1009,6,FALSE)</f>
        <v>#N/A</v>
      </c>
      <c r="K142" s="213">
        <f>Vulnerability!D156</f>
        <v>0</v>
      </c>
      <c r="L142" s="214" t="e">
        <f>VLOOKUP(K142,Vulnerability!$D$17:$J$22,4,FALSE)</f>
        <v>#N/A</v>
      </c>
      <c r="M142" s="216" t="e">
        <f>VLOOKUP(K142,Vulnerability!$D$17:$J$22,5,FALSE)</f>
        <v>#N/A</v>
      </c>
      <c r="N142" s="219" t="e">
        <f>VLOOKUP(K142,Vulnerability!$D$17:$J$22,6,FALSE)</f>
        <v>#N/A</v>
      </c>
      <c r="O142" s="203" t="e">
        <f t="shared" si="7"/>
        <v>#N/A</v>
      </c>
      <c r="P142" s="133" t="str">
        <f t="shared" si="8"/>
        <v/>
      </c>
    </row>
    <row r="143" spans="2:16" ht="16.5" thickBot="1" x14ac:dyDescent="0.3">
      <c r="B143" s="206">
        <f>Vulnerability!B157</f>
        <v>0</v>
      </c>
      <c r="C143" s="207">
        <f>VLOOKUP(B143,Hazards!$L$15:$S$1010,6,FALSE)</f>
        <v>0</v>
      </c>
      <c r="D143" s="208" t="e">
        <f>VLOOKUP(B143,Hazards!$L$15:$S$1010,7,FALSE)</f>
        <v>#N/A</v>
      </c>
      <c r="E143" s="209">
        <f>VLOOKUP(B143,Hazards!$L$15:$S$1010,8,FALSE)</f>
        <v>0</v>
      </c>
      <c r="F143" s="210">
        <f>Vulnerability!C157</f>
        <v>0</v>
      </c>
      <c r="G143" s="211" t="str">
        <f t="shared" si="6"/>
        <v>00</v>
      </c>
      <c r="H143" s="212" t="e">
        <f>VLOOKUP(Risk!G143,Exposure!$E$14:$J$1009,3,FALSE)</f>
        <v>#N/A</v>
      </c>
      <c r="I143" s="215" t="e">
        <f>VLOOKUP(Risk!G143,Exposure!$E$14:$J$1009,4,FALSE)</f>
        <v>#N/A</v>
      </c>
      <c r="J143" s="240" t="e">
        <f>VLOOKUP(Risk!G143,Exposure!$E$14:$J$1009,6,FALSE)</f>
        <v>#N/A</v>
      </c>
      <c r="K143" s="213">
        <f>Vulnerability!D157</f>
        <v>0</v>
      </c>
      <c r="L143" s="214" t="e">
        <f>VLOOKUP(K143,Vulnerability!$D$17:$J$22,4,FALSE)</f>
        <v>#N/A</v>
      </c>
      <c r="M143" s="216" t="e">
        <f>VLOOKUP(K143,Vulnerability!$D$17:$J$22,5,FALSE)</f>
        <v>#N/A</v>
      </c>
      <c r="N143" s="219" t="e">
        <f>VLOOKUP(K143,Vulnerability!$D$17:$J$22,6,FALSE)</f>
        <v>#N/A</v>
      </c>
      <c r="O143" s="203" t="e">
        <f t="shared" si="7"/>
        <v>#N/A</v>
      </c>
      <c r="P143" s="133" t="str">
        <f t="shared" si="8"/>
        <v/>
      </c>
    </row>
    <row r="144" spans="2:16" ht="16.5" thickBot="1" x14ac:dyDescent="0.3">
      <c r="B144" s="206">
        <f>Vulnerability!B158</f>
        <v>0</v>
      </c>
      <c r="C144" s="207">
        <f>VLOOKUP(B144,Hazards!$L$15:$S$1010,6,FALSE)</f>
        <v>0</v>
      </c>
      <c r="D144" s="208" t="e">
        <f>VLOOKUP(B144,Hazards!$L$15:$S$1010,7,FALSE)</f>
        <v>#N/A</v>
      </c>
      <c r="E144" s="209">
        <f>VLOOKUP(B144,Hazards!$L$15:$S$1010,8,FALSE)</f>
        <v>0</v>
      </c>
      <c r="F144" s="210">
        <f>Vulnerability!C158</f>
        <v>0</v>
      </c>
      <c r="G144" s="211" t="str">
        <f t="shared" si="6"/>
        <v>00</v>
      </c>
      <c r="H144" s="212" t="e">
        <f>VLOOKUP(Risk!G144,Exposure!$E$14:$J$1009,3,FALSE)</f>
        <v>#N/A</v>
      </c>
      <c r="I144" s="215" t="e">
        <f>VLOOKUP(Risk!G144,Exposure!$E$14:$J$1009,4,FALSE)</f>
        <v>#N/A</v>
      </c>
      <c r="J144" s="240" t="e">
        <f>VLOOKUP(Risk!G144,Exposure!$E$14:$J$1009,6,FALSE)</f>
        <v>#N/A</v>
      </c>
      <c r="K144" s="213">
        <f>Vulnerability!D158</f>
        <v>0</v>
      </c>
      <c r="L144" s="214" t="e">
        <f>VLOOKUP(K144,Vulnerability!$D$17:$J$22,4,FALSE)</f>
        <v>#N/A</v>
      </c>
      <c r="M144" s="216" t="e">
        <f>VLOOKUP(K144,Vulnerability!$D$17:$J$22,5,FALSE)</f>
        <v>#N/A</v>
      </c>
      <c r="N144" s="219" t="e">
        <f>VLOOKUP(K144,Vulnerability!$D$17:$J$22,6,FALSE)</f>
        <v>#N/A</v>
      </c>
      <c r="O144" s="203" t="e">
        <f t="shared" si="7"/>
        <v>#N/A</v>
      </c>
      <c r="P144" s="133" t="str">
        <f t="shared" si="8"/>
        <v/>
      </c>
    </row>
    <row r="145" spans="2:16" ht="16.5" thickBot="1" x14ac:dyDescent="0.3">
      <c r="B145" s="206">
        <f>Vulnerability!B159</f>
        <v>0</v>
      </c>
      <c r="C145" s="207">
        <f>VLOOKUP(B145,Hazards!$L$15:$S$1010,6,FALSE)</f>
        <v>0</v>
      </c>
      <c r="D145" s="208" t="e">
        <f>VLOOKUP(B145,Hazards!$L$15:$S$1010,7,FALSE)</f>
        <v>#N/A</v>
      </c>
      <c r="E145" s="209">
        <f>VLOOKUP(B145,Hazards!$L$15:$S$1010,8,FALSE)</f>
        <v>0</v>
      </c>
      <c r="F145" s="210">
        <f>Vulnerability!C159</f>
        <v>0</v>
      </c>
      <c r="G145" s="211" t="str">
        <f t="shared" si="6"/>
        <v>00</v>
      </c>
      <c r="H145" s="212" t="e">
        <f>VLOOKUP(Risk!G145,Exposure!$E$14:$J$1009,3,FALSE)</f>
        <v>#N/A</v>
      </c>
      <c r="I145" s="215" t="e">
        <f>VLOOKUP(Risk!G145,Exposure!$E$14:$J$1009,4,FALSE)</f>
        <v>#N/A</v>
      </c>
      <c r="J145" s="240" t="e">
        <f>VLOOKUP(Risk!G145,Exposure!$E$14:$J$1009,6,FALSE)</f>
        <v>#N/A</v>
      </c>
      <c r="K145" s="213">
        <f>Vulnerability!D159</f>
        <v>0</v>
      </c>
      <c r="L145" s="214" t="e">
        <f>VLOOKUP(K145,Vulnerability!$D$17:$J$22,4,FALSE)</f>
        <v>#N/A</v>
      </c>
      <c r="M145" s="216" t="e">
        <f>VLOOKUP(K145,Vulnerability!$D$17:$J$22,5,FALSE)</f>
        <v>#N/A</v>
      </c>
      <c r="N145" s="219" t="e">
        <f>VLOOKUP(K145,Vulnerability!$D$17:$J$22,6,FALSE)</f>
        <v>#N/A</v>
      </c>
      <c r="O145" s="203" t="e">
        <f t="shared" si="7"/>
        <v>#N/A</v>
      </c>
      <c r="P145" s="133" t="str">
        <f t="shared" si="8"/>
        <v/>
      </c>
    </row>
    <row r="146" spans="2:16" ht="16.5" thickBot="1" x14ac:dyDescent="0.3">
      <c r="B146" s="206">
        <f>Vulnerability!B160</f>
        <v>0</v>
      </c>
      <c r="C146" s="207">
        <f>VLOOKUP(B146,Hazards!$L$15:$S$1010,6,FALSE)</f>
        <v>0</v>
      </c>
      <c r="D146" s="208" t="e">
        <f>VLOOKUP(B146,Hazards!$L$15:$S$1010,7,FALSE)</f>
        <v>#N/A</v>
      </c>
      <c r="E146" s="209">
        <f>VLOOKUP(B146,Hazards!$L$15:$S$1010,8,FALSE)</f>
        <v>0</v>
      </c>
      <c r="F146" s="210">
        <f>Vulnerability!C160</f>
        <v>0</v>
      </c>
      <c r="G146" s="211" t="str">
        <f t="shared" si="6"/>
        <v>00</v>
      </c>
      <c r="H146" s="212" t="e">
        <f>VLOOKUP(Risk!G146,Exposure!$E$14:$J$1009,3,FALSE)</f>
        <v>#N/A</v>
      </c>
      <c r="I146" s="215" t="e">
        <f>VLOOKUP(Risk!G146,Exposure!$E$14:$J$1009,4,FALSE)</f>
        <v>#N/A</v>
      </c>
      <c r="J146" s="240" t="e">
        <f>VLOOKUP(Risk!G146,Exposure!$E$14:$J$1009,6,FALSE)</f>
        <v>#N/A</v>
      </c>
      <c r="K146" s="213">
        <f>Vulnerability!D160</f>
        <v>0</v>
      </c>
      <c r="L146" s="214" t="e">
        <f>VLOOKUP(K146,Vulnerability!$D$17:$J$22,4,FALSE)</f>
        <v>#N/A</v>
      </c>
      <c r="M146" s="216" t="e">
        <f>VLOOKUP(K146,Vulnerability!$D$17:$J$22,5,FALSE)</f>
        <v>#N/A</v>
      </c>
      <c r="N146" s="219" t="e">
        <f>VLOOKUP(K146,Vulnerability!$D$17:$J$22,6,FALSE)</f>
        <v>#N/A</v>
      </c>
      <c r="O146" s="203" t="e">
        <f t="shared" si="7"/>
        <v>#N/A</v>
      </c>
      <c r="P146" s="133" t="str">
        <f t="shared" si="8"/>
        <v/>
      </c>
    </row>
    <row r="147" spans="2:16" ht="16.5" thickBot="1" x14ac:dyDescent="0.3">
      <c r="B147" s="206">
        <f>Vulnerability!B161</f>
        <v>0</v>
      </c>
      <c r="C147" s="207">
        <f>VLOOKUP(B147,Hazards!$L$15:$S$1010,6,FALSE)</f>
        <v>0</v>
      </c>
      <c r="D147" s="208" t="e">
        <f>VLOOKUP(B147,Hazards!$L$15:$S$1010,7,FALSE)</f>
        <v>#N/A</v>
      </c>
      <c r="E147" s="209">
        <f>VLOOKUP(B147,Hazards!$L$15:$S$1010,8,FALSE)</f>
        <v>0</v>
      </c>
      <c r="F147" s="210">
        <f>Vulnerability!C161</f>
        <v>0</v>
      </c>
      <c r="G147" s="211" t="str">
        <f t="shared" si="6"/>
        <v>00</v>
      </c>
      <c r="H147" s="212" t="e">
        <f>VLOOKUP(Risk!G147,Exposure!$E$14:$J$1009,3,FALSE)</f>
        <v>#N/A</v>
      </c>
      <c r="I147" s="215" t="e">
        <f>VLOOKUP(Risk!G147,Exposure!$E$14:$J$1009,4,FALSE)</f>
        <v>#N/A</v>
      </c>
      <c r="J147" s="240" t="e">
        <f>VLOOKUP(Risk!G147,Exposure!$E$14:$J$1009,6,FALSE)</f>
        <v>#N/A</v>
      </c>
      <c r="K147" s="213">
        <f>Vulnerability!D161</f>
        <v>0</v>
      </c>
      <c r="L147" s="214" t="e">
        <f>VLOOKUP(K147,Vulnerability!$D$17:$J$22,4,FALSE)</f>
        <v>#N/A</v>
      </c>
      <c r="M147" s="216" t="e">
        <f>VLOOKUP(K147,Vulnerability!$D$17:$J$22,5,FALSE)</f>
        <v>#N/A</v>
      </c>
      <c r="N147" s="219" t="e">
        <f>VLOOKUP(K147,Vulnerability!$D$17:$J$22,6,FALSE)</f>
        <v>#N/A</v>
      </c>
      <c r="O147" s="203" t="e">
        <f t="shared" si="7"/>
        <v>#N/A</v>
      </c>
      <c r="P147" s="133" t="str">
        <f t="shared" si="8"/>
        <v/>
      </c>
    </row>
    <row r="148" spans="2:16" ht="16.5" thickBot="1" x14ac:dyDescent="0.3">
      <c r="B148" s="206">
        <f>Vulnerability!B162</f>
        <v>0</v>
      </c>
      <c r="C148" s="207">
        <f>VLOOKUP(B148,Hazards!$L$15:$S$1010,6,FALSE)</f>
        <v>0</v>
      </c>
      <c r="D148" s="208" t="e">
        <f>VLOOKUP(B148,Hazards!$L$15:$S$1010,7,FALSE)</f>
        <v>#N/A</v>
      </c>
      <c r="E148" s="209">
        <f>VLOOKUP(B148,Hazards!$L$15:$S$1010,8,FALSE)</f>
        <v>0</v>
      </c>
      <c r="F148" s="210">
        <f>Vulnerability!C162</f>
        <v>0</v>
      </c>
      <c r="G148" s="211" t="str">
        <f t="shared" si="6"/>
        <v>00</v>
      </c>
      <c r="H148" s="212" t="e">
        <f>VLOOKUP(Risk!G148,Exposure!$E$14:$J$1009,3,FALSE)</f>
        <v>#N/A</v>
      </c>
      <c r="I148" s="215" t="e">
        <f>VLOOKUP(Risk!G148,Exposure!$E$14:$J$1009,4,FALSE)</f>
        <v>#N/A</v>
      </c>
      <c r="J148" s="240" t="e">
        <f>VLOOKUP(Risk!G148,Exposure!$E$14:$J$1009,6,FALSE)</f>
        <v>#N/A</v>
      </c>
      <c r="K148" s="213">
        <f>Vulnerability!D162</f>
        <v>0</v>
      </c>
      <c r="L148" s="214" t="e">
        <f>VLOOKUP(K148,Vulnerability!$D$17:$J$22,4,FALSE)</f>
        <v>#N/A</v>
      </c>
      <c r="M148" s="216" t="e">
        <f>VLOOKUP(K148,Vulnerability!$D$17:$J$22,5,FALSE)</f>
        <v>#N/A</v>
      </c>
      <c r="N148" s="219" t="e">
        <f>VLOOKUP(K148,Vulnerability!$D$17:$J$22,6,FALSE)</f>
        <v>#N/A</v>
      </c>
      <c r="O148" s="203" t="e">
        <f t="shared" si="7"/>
        <v>#N/A</v>
      </c>
      <c r="P148" s="133" t="str">
        <f t="shared" si="8"/>
        <v/>
      </c>
    </row>
    <row r="149" spans="2:16" ht="16.5" thickBot="1" x14ac:dyDescent="0.3">
      <c r="B149" s="206">
        <f>Vulnerability!B163</f>
        <v>0</v>
      </c>
      <c r="C149" s="207">
        <f>VLOOKUP(B149,Hazards!$L$15:$S$1010,6,FALSE)</f>
        <v>0</v>
      </c>
      <c r="D149" s="208" t="e">
        <f>VLOOKUP(B149,Hazards!$L$15:$S$1010,7,FALSE)</f>
        <v>#N/A</v>
      </c>
      <c r="E149" s="209">
        <f>VLOOKUP(B149,Hazards!$L$15:$S$1010,8,FALSE)</f>
        <v>0</v>
      </c>
      <c r="F149" s="210">
        <f>Vulnerability!C163</f>
        <v>0</v>
      </c>
      <c r="G149" s="211" t="str">
        <f t="shared" si="6"/>
        <v>00</v>
      </c>
      <c r="H149" s="212" t="e">
        <f>VLOOKUP(Risk!G149,Exposure!$E$14:$J$1009,3,FALSE)</f>
        <v>#N/A</v>
      </c>
      <c r="I149" s="215" t="e">
        <f>VLOOKUP(Risk!G149,Exposure!$E$14:$J$1009,4,FALSE)</f>
        <v>#N/A</v>
      </c>
      <c r="J149" s="240" t="e">
        <f>VLOOKUP(Risk!G149,Exposure!$E$14:$J$1009,6,FALSE)</f>
        <v>#N/A</v>
      </c>
      <c r="K149" s="213">
        <f>Vulnerability!D163</f>
        <v>0</v>
      </c>
      <c r="L149" s="214" t="e">
        <f>VLOOKUP(K149,Vulnerability!$D$17:$J$22,4,FALSE)</f>
        <v>#N/A</v>
      </c>
      <c r="M149" s="216" t="e">
        <f>VLOOKUP(K149,Vulnerability!$D$17:$J$22,5,FALSE)</f>
        <v>#N/A</v>
      </c>
      <c r="N149" s="219" t="e">
        <f>VLOOKUP(K149,Vulnerability!$D$17:$J$22,6,FALSE)</f>
        <v>#N/A</v>
      </c>
      <c r="O149" s="203" t="e">
        <f t="shared" si="7"/>
        <v>#N/A</v>
      </c>
      <c r="P149" s="133" t="str">
        <f t="shared" si="8"/>
        <v/>
      </c>
    </row>
    <row r="150" spans="2:16" ht="16.5" thickBot="1" x14ac:dyDescent="0.3">
      <c r="B150" s="206">
        <f>Vulnerability!B164</f>
        <v>0</v>
      </c>
      <c r="C150" s="207">
        <f>VLOOKUP(B150,Hazards!$L$15:$S$1010,6,FALSE)</f>
        <v>0</v>
      </c>
      <c r="D150" s="208" t="e">
        <f>VLOOKUP(B150,Hazards!$L$15:$S$1010,7,FALSE)</f>
        <v>#N/A</v>
      </c>
      <c r="E150" s="209">
        <f>VLOOKUP(B150,Hazards!$L$15:$S$1010,8,FALSE)</f>
        <v>0</v>
      </c>
      <c r="F150" s="210">
        <f>Vulnerability!C164</f>
        <v>0</v>
      </c>
      <c r="G150" s="211" t="str">
        <f t="shared" si="6"/>
        <v>00</v>
      </c>
      <c r="H150" s="212" t="e">
        <f>VLOOKUP(Risk!G150,Exposure!$E$14:$J$1009,3,FALSE)</f>
        <v>#N/A</v>
      </c>
      <c r="I150" s="215" t="e">
        <f>VLOOKUP(Risk!G150,Exposure!$E$14:$J$1009,4,FALSE)</f>
        <v>#N/A</v>
      </c>
      <c r="J150" s="240" t="e">
        <f>VLOOKUP(Risk!G150,Exposure!$E$14:$J$1009,6,FALSE)</f>
        <v>#N/A</v>
      </c>
      <c r="K150" s="213">
        <f>Vulnerability!D164</f>
        <v>0</v>
      </c>
      <c r="L150" s="214" t="e">
        <f>VLOOKUP(K150,Vulnerability!$D$17:$J$22,4,FALSE)</f>
        <v>#N/A</v>
      </c>
      <c r="M150" s="216" t="e">
        <f>VLOOKUP(K150,Vulnerability!$D$17:$J$22,5,FALSE)</f>
        <v>#N/A</v>
      </c>
      <c r="N150" s="219" t="e">
        <f>VLOOKUP(K150,Vulnerability!$D$17:$J$22,6,FALSE)</f>
        <v>#N/A</v>
      </c>
      <c r="O150" s="203" t="e">
        <f t="shared" si="7"/>
        <v>#N/A</v>
      </c>
      <c r="P150" s="133" t="str">
        <f t="shared" si="8"/>
        <v/>
      </c>
    </row>
    <row r="151" spans="2:16" ht="16.5" thickBot="1" x14ac:dyDescent="0.3">
      <c r="B151" s="206">
        <f>Vulnerability!B165</f>
        <v>0</v>
      </c>
      <c r="C151" s="207">
        <f>VLOOKUP(B151,Hazards!$L$15:$S$1010,6,FALSE)</f>
        <v>0</v>
      </c>
      <c r="D151" s="208" t="e">
        <f>VLOOKUP(B151,Hazards!$L$15:$S$1010,7,FALSE)</f>
        <v>#N/A</v>
      </c>
      <c r="E151" s="209">
        <f>VLOOKUP(B151,Hazards!$L$15:$S$1010,8,FALSE)</f>
        <v>0</v>
      </c>
      <c r="F151" s="210">
        <f>Vulnerability!C165</f>
        <v>0</v>
      </c>
      <c r="G151" s="211" t="str">
        <f t="shared" si="6"/>
        <v>00</v>
      </c>
      <c r="H151" s="212" t="e">
        <f>VLOOKUP(Risk!G151,Exposure!$E$14:$J$1009,3,FALSE)</f>
        <v>#N/A</v>
      </c>
      <c r="I151" s="215" t="e">
        <f>VLOOKUP(Risk!G151,Exposure!$E$14:$J$1009,4,FALSE)</f>
        <v>#N/A</v>
      </c>
      <c r="J151" s="240" t="e">
        <f>VLOOKUP(Risk!G151,Exposure!$E$14:$J$1009,6,FALSE)</f>
        <v>#N/A</v>
      </c>
      <c r="K151" s="213">
        <f>Vulnerability!D165</f>
        <v>0</v>
      </c>
      <c r="L151" s="214" t="e">
        <f>VLOOKUP(K151,Vulnerability!$D$17:$J$22,4,FALSE)</f>
        <v>#N/A</v>
      </c>
      <c r="M151" s="216" t="e">
        <f>VLOOKUP(K151,Vulnerability!$D$17:$J$22,5,FALSE)</f>
        <v>#N/A</v>
      </c>
      <c r="N151" s="219" t="e">
        <f>VLOOKUP(K151,Vulnerability!$D$17:$J$22,6,FALSE)</f>
        <v>#N/A</v>
      </c>
      <c r="O151" s="203" t="e">
        <f t="shared" si="7"/>
        <v>#N/A</v>
      </c>
      <c r="P151" s="133" t="str">
        <f t="shared" si="8"/>
        <v/>
      </c>
    </row>
    <row r="152" spans="2:16" ht="16.5" thickBot="1" x14ac:dyDescent="0.3">
      <c r="B152" s="206">
        <f>Vulnerability!B166</f>
        <v>0</v>
      </c>
      <c r="C152" s="207">
        <f>VLOOKUP(B152,Hazards!$L$15:$S$1010,6,FALSE)</f>
        <v>0</v>
      </c>
      <c r="D152" s="208" t="e">
        <f>VLOOKUP(B152,Hazards!$L$15:$S$1010,7,FALSE)</f>
        <v>#N/A</v>
      </c>
      <c r="E152" s="209">
        <f>VLOOKUP(B152,Hazards!$L$15:$S$1010,8,FALSE)</f>
        <v>0</v>
      </c>
      <c r="F152" s="210">
        <f>Vulnerability!C166</f>
        <v>0</v>
      </c>
      <c r="G152" s="211" t="str">
        <f t="shared" si="6"/>
        <v>00</v>
      </c>
      <c r="H152" s="212" t="e">
        <f>VLOOKUP(Risk!G152,Exposure!$E$14:$J$1009,3,FALSE)</f>
        <v>#N/A</v>
      </c>
      <c r="I152" s="215" t="e">
        <f>VLOOKUP(Risk!G152,Exposure!$E$14:$J$1009,4,FALSE)</f>
        <v>#N/A</v>
      </c>
      <c r="J152" s="240" t="e">
        <f>VLOOKUP(Risk!G152,Exposure!$E$14:$J$1009,6,FALSE)</f>
        <v>#N/A</v>
      </c>
      <c r="K152" s="213">
        <f>Vulnerability!D166</f>
        <v>0</v>
      </c>
      <c r="L152" s="214" t="e">
        <f>VLOOKUP(K152,Vulnerability!$D$17:$J$22,4,FALSE)</f>
        <v>#N/A</v>
      </c>
      <c r="M152" s="216" t="e">
        <f>VLOOKUP(K152,Vulnerability!$D$17:$J$22,5,FALSE)</f>
        <v>#N/A</v>
      </c>
      <c r="N152" s="219" t="e">
        <f>VLOOKUP(K152,Vulnerability!$D$17:$J$22,6,FALSE)</f>
        <v>#N/A</v>
      </c>
      <c r="O152" s="203" t="e">
        <f t="shared" si="7"/>
        <v>#N/A</v>
      </c>
      <c r="P152" s="133" t="str">
        <f t="shared" si="8"/>
        <v/>
      </c>
    </row>
    <row r="153" spans="2:16" ht="16.5" thickBot="1" x14ac:dyDescent="0.3">
      <c r="B153" s="206">
        <f>Vulnerability!B167</f>
        <v>0</v>
      </c>
      <c r="C153" s="207">
        <f>VLOOKUP(B153,Hazards!$L$15:$S$1010,6,FALSE)</f>
        <v>0</v>
      </c>
      <c r="D153" s="208" t="e">
        <f>VLOOKUP(B153,Hazards!$L$15:$S$1010,7,FALSE)</f>
        <v>#N/A</v>
      </c>
      <c r="E153" s="209">
        <f>VLOOKUP(B153,Hazards!$L$15:$S$1010,8,FALSE)</f>
        <v>0</v>
      </c>
      <c r="F153" s="210">
        <f>Vulnerability!C167</f>
        <v>0</v>
      </c>
      <c r="G153" s="211" t="str">
        <f t="shared" si="6"/>
        <v>00</v>
      </c>
      <c r="H153" s="212" t="e">
        <f>VLOOKUP(Risk!G153,Exposure!$E$14:$J$1009,3,FALSE)</f>
        <v>#N/A</v>
      </c>
      <c r="I153" s="215" t="e">
        <f>VLOOKUP(Risk!G153,Exposure!$E$14:$J$1009,4,FALSE)</f>
        <v>#N/A</v>
      </c>
      <c r="J153" s="240" t="e">
        <f>VLOOKUP(Risk!G153,Exposure!$E$14:$J$1009,6,FALSE)</f>
        <v>#N/A</v>
      </c>
      <c r="K153" s="213">
        <f>Vulnerability!D167</f>
        <v>0</v>
      </c>
      <c r="L153" s="214" t="e">
        <f>VLOOKUP(K153,Vulnerability!$D$17:$J$22,4,FALSE)</f>
        <v>#N/A</v>
      </c>
      <c r="M153" s="216" t="e">
        <f>VLOOKUP(K153,Vulnerability!$D$17:$J$22,5,FALSE)</f>
        <v>#N/A</v>
      </c>
      <c r="N153" s="219" t="e">
        <f>VLOOKUP(K153,Vulnerability!$D$17:$J$22,6,FALSE)</f>
        <v>#N/A</v>
      </c>
      <c r="O153" s="203" t="e">
        <f t="shared" si="7"/>
        <v>#N/A</v>
      </c>
      <c r="P153" s="133" t="str">
        <f t="shared" si="8"/>
        <v/>
      </c>
    </row>
    <row r="154" spans="2:16" ht="16.5" thickBot="1" x14ac:dyDescent="0.3">
      <c r="B154" s="206">
        <f>Vulnerability!B168</f>
        <v>0</v>
      </c>
      <c r="C154" s="207">
        <f>VLOOKUP(B154,Hazards!$L$15:$S$1010,6,FALSE)</f>
        <v>0</v>
      </c>
      <c r="D154" s="208" t="e">
        <f>VLOOKUP(B154,Hazards!$L$15:$S$1010,7,FALSE)</f>
        <v>#N/A</v>
      </c>
      <c r="E154" s="209">
        <f>VLOOKUP(B154,Hazards!$L$15:$S$1010,8,FALSE)</f>
        <v>0</v>
      </c>
      <c r="F154" s="210">
        <f>Vulnerability!C168</f>
        <v>0</v>
      </c>
      <c r="G154" s="211" t="str">
        <f t="shared" si="6"/>
        <v>00</v>
      </c>
      <c r="H154" s="212" t="e">
        <f>VLOOKUP(Risk!G154,Exposure!$E$14:$J$1009,3,FALSE)</f>
        <v>#N/A</v>
      </c>
      <c r="I154" s="215" t="e">
        <f>VLOOKUP(Risk!G154,Exposure!$E$14:$J$1009,4,FALSE)</f>
        <v>#N/A</v>
      </c>
      <c r="J154" s="240" t="e">
        <f>VLOOKUP(Risk!G154,Exposure!$E$14:$J$1009,6,FALSE)</f>
        <v>#N/A</v>
      </c>
      <c r="K154" s="213">
        <f>Vulnerability!D168</f>
        <v>0</v>
      </c>
      <c r="L154" s="214" t="e">
        <f>VLOOKUP(K154,Vulnerability!$D$17:$J$22,4,FALSE)</f>
        <v>#N/A</v>
      </c>
      <c r="M154" s="216" t="e">
        <f>VLOOKUP(K154,Vulnerability!$D$17:$J$22,5,FALSE)</f>
        <v>#N/A</v>
      </c>
      <c r="N154" s="219" t="e">
        <f>VLOOKUP(K154,Vulnerability!$D$17:$J$22,6,FALSE)</f>
        <v>#N/A</v>
      </c>
      <c r="O154" s="203" t="e">
        <f t="shared" si="7"/>
        <v>#N/A</v>
      </c>
      <c r="P154" s="133" t="str">
        <f t="shared" si="8"/>
        <v/>
      </c>
    </row>
    <row r="155" spans="2:16" ht="16.5" thickBot="1" x14ac:dyDescent="0.3">
      <c r="B155" s="206">
        <f>Vulnerability!B169</f>
        <v>0</v>
      </c>
      <c r="C155" s="207">
        <f>VLOOKUP(B155,Hazards!$L$15:$S$1010,6,FALSE)</f>
        <v>0</v>
      </c>
      <c r="D155" s="208" t="e">
        <f>VLOOKUP(B155,Hazards!$L$15:$S$1010,7,FALSE)</f>
        <v>#N/A</v>
      </c>
      <c r="E155" s="209">
        <f>VLOOKUP(B155,Hazards!$L$15:$S$1010,8,FALSE)</f>
        <v>0</v>
      </c>
      <c r="F155" s="210">
        <f>Vulnerability!C169</f>
        <v>0</v>
      </c>
      <c r="G155" s="211" t="str">
        <f t="shared" si="6"/>
        <v>00</v>
      </c>
      <c r="H155" s="212" t="e">
        <f>VLOOKUP(Risk!G155,Exposure!$E$14:$J$1009,3,FALSE)</f>
        <v>#N/A</v>
      </c>
      <c r="I155" s="215" t="e">
        <f>VLOOKUP(Risk!G155,Exposure!$E$14:$J$1009,4,FALSE)</f>
        <v>#N/A</v>
      </c>
      <c r="J155" s="240" t="e">
        <f>VLOOKUP(Risk!G155,Exposure!$E$14:$J$1009,6,FALSE)</f>
        <v>#N/A</v>
      </c>
      <c r="K155" s="213">
        <f>Vulnerability!D169</f>
        <v>0</v>
      </c>
      <c r="L155" s="214" t="e">
        <f>VLOOKUP(K155,Vulnerability!$D$17:$J$22,4,FALSE)</f>
        <v>#N/A</v>
      </c>
      <c r="M155" s="216" t="e">
        <f>VLOOKUP(K155,Vulnerability!$D$17:$J$22,5,FALSE)</f>
        <v>#N/A</v>
      </c>
      <c r="N155" s="219" t="e">
        <f>VLOOKUP(K155,Vulnerability!$D$17:$J$22,6,FALSE)</f>
        <v>#N/A</v>
      </c>
      <c r="O155" s="203" t="e">
        <f t="shared" si="7"/>
        <v>#N/A</v>
      </c>
      <c r="P155" s="133" t="str">
        <f t="shared" si="8"/>
        <v/>
      </c>
    </row>
    <row r="156" spans="2:16" ht="16.5" thickBot="1" x14ac:dyDescent="0.3">
      <c r="B156" s="206">
        <f>Vulnerability!B170</f>
        <v>0</v>
      </c>
      <c r="C156" s="207">
        <f>VLOOKUP(B156,Hazards!$L$15:$S$1010,6,FALSE)</f>
        <v>0</v>
      </c>
      <c r="D156" s="208" t="e">
        <f>VLOOKUP(B156,Hazards!$L$15:$S$1010,7,FALSE)</f>
        <v>#N/A</v>
      </c>
      <c r="E156" s="209">
        <f>VLOOKUP(B156,Hazards!$L$15:$S$1010,8,FALSE)</f>
        <v>0</v>
      </c>
      <c r="F156" s="210">
        <f>Vulnerability!C170</f>
        <v>0</v>
      </c>
      <c r="G156" s="211" t="str">
        <f t="shared" si="6"/>
        <v>00</v>
      </c>
      <c r="H156" s="212" t="e">
        <f>VLOOKUP(Risk!G156,Exposure!$E$14:$J$1009,3,FALSE)</f>
        <v>#N/A</v>
      </c>
      <c r="I156" s="215" t="e">
        <f>VLOOKUP(Risk!G156,Exposure!$E$14:$J$1009,4,FALSE)</f>
        <v>#N/A</v>
      </c>
      <c r="J156" s="240" t="e">
        <f>VLOOKUP(Risk!G156,Exposure!$E$14:$J$1009,6,FALSE)</f>
        <v>#N/A</v>
      </c>
      <c r="K156" s="213">
        <f>Vulnerability!D170</f>
        <v>0</v>
      </c>
      <c r="L156" s="214" t="e">
        <f>VLOOKUP(K156,Vulnerability!$D$17:$J$22,4,FALSE)</f>
        <v>#N/A</v>
      </c>
      <c r="M156" s="216" t="e">
        <f>VLOOKUP(K156,Vulnerability!$D$17:$J$22,5,FALSE)</f>
        <v>#N/A</v>
      </c>
      <c r="N156" s="219" t="e">
        <f>VLOOKUP(K156,Vulnerability!$D$17:$J$22,6,FALSE)</f>
        <v>#N/A</v>
      </c>
      <c r="O156" s="203" t="e">
        <f t="shared" si="7"/>
        <v>#N/A</v>
      </c>
      <c r="P156" s="133" t="str">
        <f t="shared" si="8"/>
        <v/>
      </c>
    </row>
    <row r="157" spans="2:16" ht="16.5" thickBot="1" x14ac:dyDescent="0.3">
      <c r="B157" s="206">
        <f>Vulnerability!B171</f>
        <v>0</v>
      </c>
      <c r="C157" s="207">
        <f>VLOOKUP(B157,Hazards!$L$15:$S$1010,6,FALSE)</f>
        <v>0</v>
      </c>
      <c r="D157" s="208" t="e">
        <f>VLOOKUP(B157,Hazards!$L$15:$S$1010,7,FALSE)</f>
        <v>#N/A</v>
      </c>
      <c r="E157" s="209">
        <f>VLOOKUP(B157,Hazards!$L$15:$S$1010,8,FALSE)</f>
        <v>0</v>
      </c>
      <c r="F157" s="210">
        <f>Vulnerability!C171</f>
        <v>0</v>
      </c>
      <c r="G157" s="211" t="str">
        <f t="shared" si="6"/>
        <v>00</v>
      </c>
      <c r="H157" s="212" t="e">
        <f>VLOOKUP(Risk!G157,Exposure!$E$14:$J$1009,3,FALSE)</f>
        <v>#N/A</v>
      </c>
      <c r="I157" s="215" t="e">
        <f>VLOOKUP(Risk!G157,Exposure!$E$14:$J$1009,4,FALSE)</f>
        <v>#N/A</v>
      </c>
      <c r="J157" s="240" t="e">
        <f>VLOOKUP(Risk!G157,Exposure!$E$14:$J$1009,6,FALSE)</f>
        <v>#N/A</v>
      </c>
      <c r="K157" s="213">
        <f>Vulnerability!D171</f>
        <v>0</v>
      </c>
      <c r="L157" s="214" t="e">
        <f>VLOOKUP(K157,Vulnerability!$D$17:$J$22,4,FALSE)</f>
        <v>#N/A</v>
      </c>
      <c r="M157" s="216" t="e">
        <f>VLOOKUP(K157,Vulnerability!$D$17:$J$22,5,FALSE)</f>
        <v>#N/A</v>
      </c>
      <c r="N157" s="219" t="e">
        <f>VLOOKUP(K157,Vulnerability!$D$17:$J$22,6,FALSE)</f>
        <v>#N/A</v>
      </c>
      <c r="O157" s="203" t="e">
        <f t="shared" si="7"/>
        <v>#N/A</v>
      </c>
      <c r="P157" s="133" t="str">
        <f t="shared" si="8"/>
        <v/>
      </c>
    </row>
    <row r="158" spans="2:16" ht="16.5" thickBot="1" x14ac:dyDescent="0.3">
      <c r="B158" s="206">
        <f>Vulnerability!B172</f>
        <v>0</v>
      </c>
      <c r="C158" s="207">
        <f>VLOOKUP(B158,Hazards!$L$15:$S$1010,6,FALSE)</f>
        <v>0</v>
      </c>
      <c r="D158" s="208" t="e">
        <f>VLOOKUP(B158,Hazards!$L$15:$S$1010,7,FALSE)</f>
        <v>#N/A</v>
      </c>
      <c r="E158" s="209">
        <f>VLOOKUP(B158,Hazards!$L$15:$S$1010,8,FALSE)</f>
        <v>0</v>
      </c>
      <c r="F158" s="210">
        <f>Vulnerability!C172</f>
        <v>0</v>
      </c>
      <c r="G158" s="211" t="str">
        <f t="shared" si="6"/>
        <v>00</v>
      </c>
      <c r="H158" s="212" t="e">
        <f>VLOOKUP(Risk!G158,Exposure!$E$14:$J$1009,3,FALSE)</f>
        <v>#N/A</v>
      </c>
      <c r="I158" s="215" t="e">
        <f>VLOOKUP(Risk!G158,Exposure!$E$14:$J$1009,4,FALSE)</f>
        <v>#N/A</v>
      </c>
      <c r="J158" s="240" t="e">
        <f>VLOOKUP(Risk!G158,Exposure!$E$14:$J$1009,6,FALSE)</f>
        <v>#N/A</v>
      </c>
      <c r="K158" s="213">
        <f>Vulnerability!D172</f>
        <v>0</v>
      </c>
      <c r="L158" s="214" t="e">
        <f>VLOOKUP(K158,Vulnerability!$D$17:$J$22,4,FALSE)</f>
        <v>#N/A</v>
      </c>
      <c r="M158" s="216" t="e">
        <f>VLOOKUP(K158,Vulnerability!$D$17:$J$22,5,FALSE)</f>
        <v>#N/A</v>
      </c>
      <c r="N158" s="219" t="e">
        <f>VLOOKUP(K158,Vulnerability!$D$17:$J$22,6,FALSE)</f>
        <v>#N/A</v>
      </c>
      <c r="O158" s="203" t="e">
        <f t="shared" si="7"/>
        <v>#N/A</v>
      </c>
      <c r="P158" s="133" t="str">
        <f t="shared" si="8"/>
        <v/>
      </c>
    </row>
    <row r="159" spans="2:16" ht="16.5" thickBot="1" x14ac:dyDescent="0.3">
      <c r="B159" s="206">
        <f>Vulnerability!B173</f>
        <v>0</v>
      </c>
      <c r="C159" s="207">
        <f>VLOOKUP(B159,Hazards!$L$15:$S$1010,6,FALSE)</f>
        <v>0</v>
      </c>
      <c r="D159" s="208" t="e">
        <f>VLOOKUP(B159,Hazards!$L$15:$S$1010,7,FALSE)</f>
        <v>#N/A</v>
      </c>
      <c r="E159" s="209">
        <f>VLOOKUP(B159,Hazards!$L$15:$S$1010,8,FALSE)</f>
        <v>0</v>
      </c>
      <c r="F159" s="210">
        <f>Vulnerability!C173</f>
        <v>0</v>
      </c>
      <c r="G159" s="211" t="str">
        <f t="shared" si="6"/>
        <v>00</v>
      </c>
      <c r="H159" s="212" t="e">
        <f>VLOOKUP(Risk!G159,Exposure!$E$14:$J$1009,3,FALSE)</f>
        <v>#N/A</v>
      </c>
      <c r="I159" s="215" t="e">
        <f>VLOOKUP(Risk!G159,Exposure!$E$14:$J$1009,4,FALSE)</f>
        <v>#N/A</v>
      </c>
      <c r="J159" s="240" t="e">
        <f>VLOOKUP(Risk!G159,Exposure!$E$14:$J$1009,6,FALSE)</f>
        <v>#N/A</v>
      </c>
      <c r="K159" s="213">
        <f>Vulnerability!D173</f>
        <v>0</v>
      </c>
      <c r="L159" s="214" t="e">
        <f>VLOOKUP(K159,Vulnerability!$D$17:$J$22,4,FALSE)</f>
        <v>#N/A</v>
      </c>
      <c r="M159" s="216" t="e">
        <f>VLOOKUP(K159,Vulnerability!$D$17:$J$22,5,FALSE)</f>
        <v>#N/A</v>
      </c>
      <c r="N159" s="219" t="e">
        <f>VLOOKUP(K159,Vulnerability!$D$17:$J$22,6,FALSE)</f>
        <v>#N/A</v>
      </c>
      <c r="O159" s="203" t="e">
        <f t="shared" si="7"/>
        <v>#N/A</v>
      </c>
      <c r="P159" s="133" t="str">
        <f t="shared" si="8"/>
        <v/>
      </c>
    </row>
    <row r="160" spans="2:16" ht="16.5" thickBot="1" x14ac:dyDescent="0.3">
      <c r="B160" s="206">
        <f>Vulnerability!B174</f>
        <v>0</v>
      </c>
      <c r="C160" s="207">
        <f>VLOOKUP(B160,Hazards!$L$15:$S$1010,6,FALSE)</f>
        <v>0</v>
      </c>
      <c r="D160" s="208" t="e">
        <f>VLOOKUP(B160,Hazards!$L$15:$S$1010,7,FALSE)</f>
        <v>#N/A</v>
      </c>
      <c r="E160" s="209">
        <f>VLOOKUP(B160,Hazards!$L$15:$S$1010,8,FALSE)</f>
        <v>0</v>
      </c>
      <c r="F160" s="210">
        <f>Vulnerability!C174</f>
        <v>0</v>
      </c>
      <c r="G160" s="211" t="str">
        <f t="shared" si="6"/>
        <v>00</v>
      </c>
      <c r="H160" s="212" t="e">
        <f>VLOOKUP(Risk!G160,Exposure!$E$14:$J$1009,3,FALSE)</f>
        <v>#N/A</v>
      </c>
      <c r="I160" s="215" t="e">
        <f>VLOOKUP(Risk!G160,Exposure!$E$14:$J$1009,4,FALSE)</f>
        <v>#N/A</v>
      </c>
      <c r="J160" s="240" t="e">
        <f>VLOOKUP(Risk!G160,Exposure!$E$14:$J$1009,6,FALSE)</f>
        <v>#N/A</v>
      </c>
      <c r="K160" s="213">
        <f>Vulnerability!D174</f>
        <v>0</v>
      </c>
      <c r="L160" s="214" t="e">
        <f>VLOOKUP(K160,Vulnerability!$D$17:$J$22,4,FALSE)</f>
        <v>#N/A</v>
      </c>
      <c r="M160" s="216" t="e">
        <f>VLOOKUP(K160,Vulnerability!$D$17:$J$22,5,FALSE)</f>
        <v>#N/A</v>
      </c>
      <c r="N160" s="219" t="e">
        <f>VLOOKUP(K160,Vulnerability!$D$17:$J$22,6,FALSE)</f>
        <v>#N/A</v>
      </c>
      <c r="O160" s="203" t="e">
        <f t="shared" si="7"/>
        <v>#N/A</v>
      </c>
      <c r="P160" s="133" t="str">
        <f t="shared" si="8"/>
        <v/>
      </c>
    </row>
    <row r="161" spans="2:16" ht="16.5" thickBot="1" x14ac:dyDescent="0.3">
      <c r="B161" s="206">
        <f>Vulnerability!B175</f>
        <v>0</v>
      </c>
      <c r="C161" s="207">
        <f>VLOOKUP(B161,Hazards!$L$15:$S$1010,6,FALSE)</f>
        <v>0</v>
      </c>
      <c r="D161" s="208" t="e">
        <f>VLOOKUP(B161,Hazards!$L$15:$S$1010,7,FALSE)</f>
        <v>#N/A</v>
      </c>
      <c r="E161" s="209">
        <f>VLOOKUP(B161,Hazards!$L$15:$S$1010,8,FALSE)</f>
        <v>0</v>
      </c>
      <c r="F161" s="210">
        <f>Vulnerability!C175</f>
        <v>0</v>
      </c>
      <c r="G161" s="211" t="str">
        <f t="shared" si="6"/>
        <v>00</v>
      </c>
      <c r="H161" s="212" t="e">
        <f>VLOOKUP(Risk!G161,Exposure!$E$14:$J$1009,3,FALSE)</f>
        <v>#N/A</v>
      </c>
      <c r="I161" s="215" t="e">
        <f>VLOOKUP(Risk!G161,Exposure!$E$14:$J$1009,4,FALSE)</f>
        <v>#N/A</v>
      </c>
      <c r="J161" s="240" t="e">
        <f>VLOOKUP(Risk!G161,Exposure!$E$14:$J$1009,6,FALSE)</f>
        <v>#N/A</v>
      </c>
      <c r="K161" s="213">
        <f>Vulnerability!D175</f>
        <v>0</v>
      </c>
      <c r="L161" s="214" t="e">
        <f>VLOOKUP(K161,Vulnerability!$D$17:$J$22,4,FALSE)</f>
        <v>#N/A</v>
      </c>
      <c r="M161" s="216" t="e">
        <f>VLOOKUP(K161,Vulnerability!$D$17:$J$22,5,FALSE)</f>
        <v>#N/A</v>
      </c>
      <c r="N161" s="219" t="e">
        <f>VLOOKUP(K161,Vulnerability!$D$17:$J$22,6,FALSE)</f>
        <v>#N/A</v>
      </c>
      <c r="O161" s="203" t="e">
        <f t="shared" si="7"/>
        <v>#N/A</v>
      </c>
      <c r="P161" s="133" t="str">
        <f t="shared" si="8"/>
        <v/>
      </c>
    </row>
    <row r="162" spans="2:16" ht="16.5" thickBot="1" x14ac:dyDescent="0.3">
      <c r="B162" s="206">
        <f>Vulnerability!B176</f>
        <v>0</v>
      </c>
      <c r="C162" s="207">
        <f>VLOOKUP(B162,Hazards!$L$15:$S$1010,6,FALSE)</f>
        <v>0</v>
      </c>
      <c r="D162" s="208" t="e">
        <f>VLOOKUP(B162,Hazards!$L$15:$S$1010,7,FALSE)</f>
        <v>#N/A</v>
      </c>
      <c r="E162" s="209">
        <f>VLOOKUP(B162,Hazards!$L$15:$S$1010,8,FALSE)</f>
        <v>0</v>
      </c>
      <c r="F162" s="210">
        <f>Vulnerability!C176</f>
        <v>0</v>
      </c>
      <c r="G162" s="211" t="str">
        <f t="shared" si="6"/>
        <v>00</v>
      </c>
      <c r="H162" s="212" t="e">
        <f>VLOOKUP(Risk!G162,Exposure!$E$14:$J$1009,3,FALSE)</f>
        <v>#N/A</v>
      </c>
      <c r="I162" s="215" t="e">
        <f>VLOOKUP(Risk!G162,Exposure!$E$14:$J$1009,4,FALSE)</f>
        <v>#N/A</v>
      </c>
      <c r="J162" s="240" t="e">
        <f>VLOOKUP(Risk!G162,Exposure!$E$14:$J$1009,6,FALSE)</f>
        <v>#N/A</v>
      </c>
      <c r="K162" s="213">
        <f>Vulnerability!D176</f>
        <v>0</v>
      </c>
      <c r="L162" s="214" t="e">
        <f>VLOOKUP(K162,Vulnerability!$D$17:$J$22,4,FALSE)</f>
        <v>#N/A</v>
      </c>
      <c r="M162" s="216" t="e">
        <f>VLOOKUP(K162,Vulnerability!$D$17:$J$22,5,FALSE)</f>
        <v>#N/A</v>
      </c>
      <c r="N162" s="219" t="e">
        <f>VLOOKUP(K162,Vulnerability!$D$17:$J$22,6,FALSE)</f>
        <v>#N/A</v>
      </c>
      <c r="O162" s="203" t="e">
        <f t="shared" si="7"/>
        <v>#N/A</v>
      </c>
      <c r="P162" s="133" t="str">
        <f t="shared" si="8"/>
        <v/>
      </c>
    </row>
    <row r="163" spans="2:16" ht="16.5" thickBot="1" x14ac:dyDescent="0.3">
      <c r="B163" s="206">
        <f>Vulnerability!B177</f>
        <v>0</v>
      </c>
      <c r="C163" s="207">
        <f>VLOOKUP(B163,Hazards!$L$15:$S$1010,6,FALSE)</f>
        <v>0</v>
      </c>
      <c r="D163" s="208" t="e">
        <f>VLOOKUP(B163,Hazards!$L$15:$S$1010,7,FALSE)</f>
        <v>#N/A</v>
      </c>
      <c r="E163" s="209">
        <f>VLOOKUP(B163,Hazards!$L$15:$S$1010,8,FALSE)</f>
        <v>0</v>
      </c>
      <c r="F163" s="210">
        <f>Vulnerability!C177</f>
        <v>0</v>
      </c>
      <c r="G163" s="211" t="str">
        <f t="shared" si="6"/>
        <v>00</v>
      </c>
      <c r="H163" s="212" t="e">
        <f>VLOOKUP(Risk!G163,Exposure!$E$14:$J$1009,3,FALSE)</f>
        <v>#N/A</v>
      </c>
      <c r="I163" s="215" t="e">
        <f>VLOOKUP(Risk!G163,Exposure!$E$14:$J$1009,4,FALSE)</f>
        <v>#N/A</v>
      </c>
      <c r="J163" s="240" t="e">
        <f>VLOOKUP(Risk!G163,Exposure!$E$14:$J$1009,6,FALSE)</f>
        <v>#N/A</v>
      </c>
      <c r="K163" s="213">
        <f>Vulnerability!D177</f>
        <v>0</v>
      </c>
      <c r="L163" s="214" t="e">
        <f>VLOOKUP(K163,Vulnerability!$D$17:$J$22,4,FALSE)</f>
        <v>#N/A</v>
      </c>
      <c r="M163" s="216" t="e">
        <f>VLOOKUP(K163,Vulnerability!$D$17:$J$22,5,FALSE)</f>
        <v>#N/A</v>
      </c>
      <c r="N163" s="219" t="e">
        <f>VLOOKUP(K163,Vulnerability!$D$17:$J$22,6,FALSE)</f>
        <v>#N/A</v>
      </c>
      <c r="O163" s="203" t="e">
        <f t="shared" si="7"/>
        <v>#N/A</v>
      </c>
      <c r="P163" s="133" t="str">
        <f t="shared" si="8"/>
        <v/>
      </c>
    </row>
    <row r="164" spans="2:16" ht="16.5" thickBot="1" x14ac:dyDescent="0.3">
      <c r="B164" s="206">
        <f>Vulnerability!B178</f>
        <v>0</v>
      </c>
      <c r="C164" s="207">
        <f>VLOOKUP(B164,Hazards!$L$15:$S$1010,6,FALSE)</f>
        <v>0</v>
      </c>
      <c r="D164" s="208" t="e">
        <f>VLOOKUP(B164,Hazards!$L$15:$S$1010,7,FALSE)</f>
        <v>#N/A</v>
      </c>
      <c r="E164" s="209">
        <f>VLOOKUP(B164,Hazards!$L$15:$S$1010,8,FALSE)</f>
        <v>0</v>
      </c>
      <c r="F164" s="210">
        <f>Vulnerability!C178</f>
        <v>0</v>
      </c>
      <c r="G164" s="211" t="str">
        <f t="shared" si="6"/>
        <v>00</v>
      </c>
      <c r="H164" s="212" t="e">
        <f>VLOOKUP(Risk!G164,Exposure!$E$14:$J$1009,3,FALSE)</f>
        <v>#N/A</v>
      </c>
      <c r="I164" s="215" t="e">
        <f>VLOOKUP(Risk!G164,Exposure!$E$14:$J$1009,4,FALSE)</f>
        <v>#N/A</v>
      </c>
      <c r="J164" s="240" t="e">
        <f>VLOOKUP(Risk!G164,Exposure!$E$14:$J$1009,6,FALSE)</f>
        <v>#N/A</v>
      </c>
      <c r="K164" s="213">
        <f>Vulnerability!D178</f>
        <v>0</v>
      </c>
      <c r="L164" s="214" t="e">
        <f>VLOOKUP(K164,Vulnerability!$D$17:$J$22,4,FALSE)</f>
        <v>#N/A</v>
      </c>
      <c r="M164" s="216" t="e">
        <f>VLOOKUP(K164,Vulnerability!$D$17:$J$22,5,FALSE)</f>
        <v>#N/A</v>
      </c>
      <c r="N164" s="219" t="e">
        <f>VLOOKUP(K164,Vulnerability!$D$17:$J$22,6,FALSE)</f>
        <v>#N/A</v>
      </c>
      <c r="O164" s="203" t="e">
        <f t="shared" si="7"/>
        <v>#N/A</v>
      </c>
      <c r="P164" s="133" t="str">
        <f t="shared" si="8"/>
        <v/>
      </c>
    </row>
    <row r="165" spans="2:16" ht="16.5" thickBot="1" x14ac:dyDescent="0.3">
      <c r="B165" s="206">
        <f>Vulnerability!B179</f>
        <v>0</v>
      </c>
      <c r="C165" s="207">
        <f>VLOOKUP(B165,Hazards!$L$15:$S$1010,6,FALSE)</f>
        <v>0</v>
      </c>
      <c r="D165" s="208" t="e">
        <f>VLOOKUP(B165,Hazards!$L$15:$S$1010,7,FALSE)</f>
        <v>#N/A</v>
      </c>
      <c r="E165" s="209">
        <f>VLOOKUP(B165,Hazards!$L$15:$S$1010,8,FALSE)</f>
        <v>0</v>
      </c>
      <c r="F165" s="210">
        <f>Vulnerability!C179</f>
        <v>0</v>
      </c>
      <c r="G165" s="211" t="str">
        <f t="shared" si="6"/>
        <v>00</v>
      </c>
      <c r="H165" s="212" t="e">
        <f>VLOOKUP(Risk!G165,Exposure!$E$14:$J$1009,3,FALSE)</f>
        <v>#N/A</v>
      </c>
      <c r="I165" s="215" t="e">
        <f>VLOOKUP(Risk!G165,Exposure!$E$14:$J$1009,4,FALSE)</f>
        <v>#N/A</v>
      </c>
      <c r="J165" s="240" t="e">
        <f>VLOOKUP(Risk!G165,Exposure!$E$14:$J$1009,6,FALSE)</f>
        <v>#N/A</v>
      </c>
      <c r="K165" s="213">
        <f>Vulnerability!D179</f>
        <v>0</v>
      </c>
      <c r="L165" s="214" t="e">
        <f>VLOOKUP(K165,Vulnerability!$D$17:$J$22,4,FALSE)</f>
        <v>#N/A</v>
      </c>
      <c r="M165" s="216" t="e">
        <f>VLOOKUP(K165,Vulnerability!$D$17:$J$22,5,FALSE)</f>
        <v>#N/A</v>
      </c>
      <c r="N165" s="219" t="e">
        <f>VLOOKUP(K165,Vulnerability!$D$17:$J$22,6,FALSE)</f>
        <v>#N/A</v>
      </c>
      <c r="O165" s="203" t="e">
        <f t="shared" si="7"/>
        <v>#N/A</v>
      </c>
      <c r="P165" s="133" t="str">
        <f t="shared" si="8"/>
        <v/>
      </c>
    </row>
    <row r="166" spans="2:16" ht="16.5" thickBot="1" x14ac:dyDescent="0.3">
      <c r="B166" s="206">
        <f>Vulnerability!B180</f>
        <v>0</v>
      </c>
      <c r="C166" s="207">
        <f>VLOOKUP(B166,Hazards!$L$15:$S$1010,6,FALSE)</f>
        <v>0</v>
      </c>
      <c r="D166" s="208" t="e">
        <f>VLOOKUP(B166,Hazards!$L$15:$S$1010,7,FALSE)</f>
        <v>#N/A</v>
      </c>
      <c r="E166" s="209">
        <f>VLOOKUP(B166,Hazards!$L$15:$S$1010,8,FALSE)</f>
        <v>0</v>
      </c>
      <c r="F166" s="210">
        <f>Vulnerability!C180</f>
        <v>0</v>
      </c>
      <c r="G166" s="211" t="str">
        <f t="shared" si="6"/>
        <v>00</v>
      </c>
      <c r="H166" s="212" t="e">
        <f>VLOOKUP(Risk!G166,Exposure!$E$14:$J$1009,3,FALSE)</f>
        <v>#N/A</v>
      </c>
      <c r="I166" s="215" t="e">
        <f>VLOOKUP(Risk!G166,Exposure!$E$14:$J$1009,4,FALSE)</f>
        <v>#N/A</v>
      </c>
      <c r="J166" s="240" t="e">
        <f>VLOOKUP(Risk!G166,Exposure!$E$14:$J$1009,6,FALSE)</f>
        <v>#N/A</v>
      </c>
      <c r="K166" s="213">
        <f>Vulnerability!D180</f>
        <v>0</v>
      </c>
      <c r="L166" s="214" t="e">
        <f>VLOOKUP(K166,Vulnerability!$D$17:$J$22,4,FALSE)</f>
        <v>#N/A</v>
      </c>
      <c r="M166" s="216" t="e">
        <f>VLOOKUP(K166,Vulnerability!$D$17:$J$22,5,FALSE)</f>
        <v>#N/A</v>
      </c>
      <c r="N166" s="219" t="e">
        <f>VLOOKUP(K166,Vulnerability!$D$17:$J$22,6,FALSE)</f>
        <v>#N/A</v>
      </c>
      <c r="O166" s="203" t="e">
        <f t="shared" si="7"/>
        <v>#N/A</v>
      </c>
      <c r="P166" s="133" t="str">
        <f t="shared" si="8"/>
        <v/>
      </c>
    </row>
    <row r="167" spans="2:16" ht="16.5" thickBot="1" x14ac:dyDescent="0.3">
      <c r="B167" s="206">
        <f>Vulnerability!B181</f>
        <v>0</v>
      </c>
      <c r="C167" s="207">
        <f>VLOOKUP(B167,Hazards!$L$15:$S$1010,6,FALSE)</f>
        <v>0</v>
      </c>
      <c r="D167" s="208" t="e">
        <f>VLOOKUP(B167,Hazards!$L$15:$S$1010,7,FALSE)</f>
        <v>#N/A</v>
      </c>
      <c r="E167" s="209">
        <f>VLOOKUP(B167,Hazards!$L$15:$S$1010,8,FALSE)</f>
        <v>0</v>
      </c>
      <c r="F167" s="210">
        <f>Vulnerability!C181</f>
        <v>0</v>
      </c>
      <c r="G167" s="211" t="str">
        <f t="shared" si="6"/>
        <v>00</v>
      </c>
      <c r="H167" s="212" t="e">
        <f>VLOOKUP(Risk!G167,Exposure!$E$14:$J$1009,3,FALSE)</f>
        <v>#N/A</v>
      </c>
      <c r="I167" s="215" t="e">
        <f>VLOOKUP(Risk!G167,Exposure!$E$14:$J$1009,4,FALSE)</f>
        <v>#N/A</v>
      </c>
      <c r="J167" s="240" t="e">
        <f>VLOOKUP(Risk!G167,Exposure!$E$14:$J$1009,6,FALSE)</f>
        <v>#N/A</v>
      </c>
      <c r="K167" s="213">
        <f>Vulnerability!D181</f>
        <v>0</v>
      </c>
      <c r="L167" s="214" t="e">
        <f>VLOOKUP(K167,Vulnerability!$D$17:$J$22,4,FALSE)</f>
        <v>#N/A</v>
      </c>
      <c r="M167" s="216" t="e">
        <f>VLOOKUP(K167,Vulnerability!$D$17:$J$22,5,FALSE)</f>
        <v>#N/A</v>
      </c>
      <c r="N167" s="219" t="e">
        <f>VLOOKUP(K167,Vulnerability!$D$17:$J$22,6,FALSE)</f>
        <v>#N/A</v>
      </c>
      <c r="O167" s="203" t="e">
        <f t="shared" si="7"/>
        <v>#N/A</v>
      </c>
      <c r="P167" s="133" t="str">
        <f t="shared" si="8"/>
        <v/>
      </c>
    </row>
    <row r="168" spans="2:16" ht="16.5" thickBot="1" x14ac:dyDescent="0.3">
      <c r="B168" s="206">
        <f>Vulnerability!B182</f>
        <v>0</v>
      </c>
      <c r="C168" s="207">
        <f>VLOOKUP(B168,Hazards!$L$15:$S$1010,6,FALSE)</f>
        <v>0</v>
      </c>
      <c r="D168" s="208" t="e">
        <f>VLOOKUP(B168,Hazards!$L$15:$S$1010,7,FALSE)</f>
        <v>#N/A</v>
      </c>
      <c r="E168" s="209">
        <f>VLOOKUP(B168,Hazards!$L$15:$S$1010,8,FALSE)</f>
        <v>0</v>
      </c>
      <c r="F168" s="210">
        <f>Vulnerability!C182</f>
        <v>0</v>
      </c>
      <c r="G168" s="211" t="str">
        <f t="shared" si="6"/>
        <v>00</v>
      </c>
      <c r="H168" s="212" t="e">
        <f>VLOOKUP(Risk!G168,Exposure!$E$14:$J$1009,3,FALSE)</f>
        <v>#N/A</v>
      </c>
      <c r="I168" s="215" t="e">
        <f>VLOOKUP(Risk!G168,Exposure!$E$14:$J$1009,4,FALSE)</f>
        <v>#N/A</v>
      </c>
      <c r="J168" s="240" t="e">
        <f>VLOOKUP(Risk!G168,Exposure!$E$14:$J$1009,6,FALSE)</f>
        <v>#N/A</v>
      </c>
      <c r="K168" s="213">
        <f>Vulnerability!D182</f>
        <v>0</v>
      </c>
      <c r="L168" s="214" t="e">
        <f>VLOOKUP(K168,Vulnerability!$D$17:$J$22,4,FALSE)</f>
        <v>#N/A</v>
      </c>
      <c r="M168" s="216" t="e">
        <f>VLOOKUP(K168,Vulnerability!$D$17:$J$22,5,FALSE)</f>
        <v>#N/A</v>
      </c>
      <c r="N168" s="219" t="e">
        <f>VLOOKUP(K168,Vulnerability!$D$17:$J$22,6,FALSE)</f>
        <v>#N/A</v>
      </c>
      <c r="O168" s="203" t="e">
        <f t="shared" si="7"/>
        <v>#N/A</v>
      </c>
      <c r="P168" s="133" t="str">
        <f t="shared" si="8"/>
        <v/>
      </c>
    </row>
    <row r="169" spans="2:16" ht="16.5" thickBot="1" x14ac:dyDescent="0.3">
      <c r="B169" s="206">
        <f>Vulnerability!B183</f>
        <v>0</v>
      </c>
      <c r="C169" s="207">
        <f>VLOOKUP(B169,Hazards!$L$15:$S$1010,6,FALSE)</f>
        <v>0</v>
      </c>
      <c r="D169" s="208" t="e">
        <f>VLOOKUP(B169,Hazards!$L$15:$S$1010,7,FALSE)</f>
        <v>#N/A</v>
      </c>
      <c r="E169" s="209">
        <f>VLOOKUP(B169,Hazards!$L$15:$S$1010,8,FALSE)</f>
        <v>0</v>
      </c>
      <c r="F169" s="210">
        <f>Vulnerability!C183</f>
        <v>0</v>
      </c>
      <c r="G169" s="211" t="str">
        <f t="shared" si="6"/>
        <v>00</v>
      </c>
      <c r="H169" s="212" t="e">
        <f>VLOOKUP(Risk!G169,Exposure!$E$14:$J$1009,3,FALSE)</f>
        <v>#N/A</v>
      </c>
      <c r="I169" s="215" t="e">
        <f>VLOOKUP(Risk!G169,Exposure!$E$14:$J$1009,4,FALSE)</f>
        <v>#N/A</v>
      </c>
      <c r="J169" s="240" t="e">
        <f>VLOOKUP(Risk!G169,Exposure!$E$14:$J$1009,6,FALSE)</f>
        <v>#N/A</v>
      </c>
      <c r="K169" s="213">
        <f>Vulnerability!D183</f>
        <v>0</v>
      </c>
      <c r="L169" s="214" t="e">
        <f>VLOOKUP(K169,Vulnerability!$D$17:$J$22,4,FALSE)</f>
        <v>#N/A</v>
      </c>
      <c r="M169" s="216" t="e">
        <f>VLOOKUP(K169,Vulnerability!$D$17:$J$22,5,FALSE)</f>
        <v>#N/A</v>
      </c>
      <c r="N169" s="219" t="e">
        <f>VLOOKUP(K169,Vulnerability!$D$17:$J$22,6,FALSE)</f>
        <v>#N/A</v>
      </c>
      <c r="O169" s="203" t="e">
        <f t="shared" si="7"/>
        <v>#N/A</v>
      </c>
      <c r="P169" s="133" t="str">
        <f t="shared" si="8"/>
        <v/>
      </c>
    </row>
    <row r="170" spans="2:16" ht="16.5" thickBot="1" x14ac:dyDescent="0.3">
      <c r="B170" s="206">
        <f>Vulnerability!B184</f>
        <v>0</v>
      </c>
      <c r="C170" s="207">
        <f>VLOOKUP(B170,Hazards!$L$15:$S$1010,6,FALSE)</f>
        <v>0</v>
      </c>
      <c r="D170" s="208" t="e">
        <f>VLOOKUP(B170,Hazards!$L$15:$S$1010,7,FALSE)</f>
        <v>#N/A</v>
      </c>
      <c r="E170" s="209">
        <f>VLOOKUP(B170,Hazards!$L$15:$S$1010,8,FALSE)</f>
        <v>0</v>
      </c>
      <c r="F170" s="210">
        <f>Vulnerability!C184</f>
        <v>0</v>
      </c>
      <c r="G170" s="211" t="str">
        <f t="shared" si="6"/>
        <v>00</v>
      </c>
      <c r="H170" s="212" t="e">
        <f>VLOOKUP(Risk!G170,Exposure!$E$14:$J$1009,3,FALSE)</f>
        <v>#N/A</v>
      </c>
      <c r="I170" s="215" t="e">
        <f>VLOOKUP(Risk!G170,Exposure!$E$14:$J$1009,4,FALSE)</f>
        <v>#N/A</v>
      </c>
      <c r="J170" s="240" t="e">
        <f>VLOOKUP(Risk!G170,Exposure!$E$14:$J$1009,6,FALSE)</f>
        <v>#N/A</v>
      </c>
      <c r="K170" s="213">
        <f>Vulnerability!D184</f>
        <v>0</v>
      </c>
      <c r="L170" s="214" t="e">
        <f>VLOOKUP(K170,Vulnerability!$D$17:$J$22,4,FALSE)</f>
        <v>#N/A</v>
      </c>
      <c r="M170" s="216" t="e">
        <f>VLOOKUP(K170,Vulnerability!$D$17:$J$22,5,FALSE)</f>
        <v>#N/A</v>
      </c>
      <c r="N170" s="219" t="e">
        <f>VLOOKUP(K170,Vulnerability!$D$17:$J$22,6,FALSE)</f>
        <v>#N/A</v>
      </c>
      <c r="O170" s="203" t="e">
        <f t="shared" si="7"/>
        <v>#N/A</v>
      </c>
      <c r="P170" s="133" t="str">
        <f t="shared" si="8"/>
        <v/>
      </c>
    </row>
    <row r="171" spans="2:16" ht="16.5" thickBot="1" x14ac:dyDescent="0.3">
      <c r="B171" s="206">
        <f>Vulnerability!B185</f>
        <v>0</v>
      </c>
      <c r="C171" s="207">
        <f>VLOOKUP(B171,Hazards!$L$15:$S$1010,6,FALSE)</f>
        <v>0</v>
      </c>
      <c r="D171" s="208" t="e">
        <f>VLOOKUP(B171,Hazards!$L$15:$S$1010,7,FALSE)</f>
        <v>#N/A</v>
      </c>
      <c r="E171" s="209">
        <f>VLOOKUP(B171,Hazards!$L$15:$S$1010,8,FALSE)</f>
        <v>0</v>
      </c>
      <c r="F171" s="210">
        <f>Vulnerability!C185</f>
        <v>0</v>
      </c>
      <c r="G171" s="211" t="str">
        <f t="shared" si="6"/>
        <v>00</v>
      </c>
      <c r="H171" s="212" t="e">
        <f>VLOOKUP(Risk!G171,Exposure!$E$14:$J$1009,3,FALSE)</f>
        <v>#N/A</v>
      </c>
      <c r="I171" s="215" t="e">
        <f>VLOOKUP(Risk!G171,Exposure!$E$14:$J$1009,4,FALSE)</f>
        <v>#N/A</v>
      </c>
      <c r="J171" s="240" t="e">
        <f>VLOOKUP(Risk!G171,Exposure!$E$14:$J$1009,6,FALSE)</f>
        <v>#N/A</v>
      </c>
      <c r="K171" s="213">
        <f>Vulnerability!D185</f>
        <v>0</v>
      </c>
      <c r="L171" s="214" t="e">
        <f>VLOOKUP(K171,Vulnerability!$D$17:$J$22,4,FALSE)</f>
        <v>#N/A</v>
      </c>
      <c r="M171" s="216" t="e">
        <f>VLOOKUP(K171,Vulnerability!$D$17:$J$22,5,FALSE)</f>
        <v>#N/A</v>
      </c>
      <c r="N171" s="219" t="e">
        <f>VLOOKUP(K171,Vulnerability!$D$17:$J$22,6,FALSE)</f>
        <v>#N/A</v>
      </c>
      <c r="O171" s="203" t="e">
        <f t="shared" si="7"/>
        <v>#N/A</v>
      </c>
      <c r="P171" s="133" t="str">
        <f t="shared" si="8"/>
        <v/>
      </c>
    </row>
    <row r="172" spans="2:16" ht="16.5" thickBot="1" x14ac:dyDescent="0.3">
      <c r="B172" s="206">
        <f>Vulnerability!B186</f>
        <v>0</v>
      </c>
      <c r="C172" s="207">
        <f>VLOOKUP(B172,Hazards!$L$15:$S$1010,6,FALSE)</f>
        <v>0</v>
      </c>
      <c r="D172" s="208" t="e">
        <f>VLOOKUP(B172,Hazards!$L$15:$S$1010,7,FALSE)</f>
        <v>#N/A</v>
      </c>
      <c r="E172" s="209">
        <f>VLOOKUP(B172,Hazards!$L$15:$S$1010,8,FALSE)</f>
        <v>0</v>
      </c>
      <c r="F172" s="210">
        <f>Vulnerability!C186</f>
        <v>0</v>
      </c>
      <c r="G172" s="211" t="str">
        <f t="shared" si="6"/>
        <v>00</v>
      </c>
      <c r="H172" s="212" t="e">
        <f>VLOOKUP(Risk!G172,Exposure!$E$14:$J$1009,3,FALSE)</f>
        <v>#N/A</v>
      </c>
      <c r="I172" s="215" t="e">
        <f>VLOOKUP(Risk!G172,Exposure!$E$14:$J$1009,4,FALSE)</f>
        <v>#N/A</v>
      </c>
      <c r="J172" s="240" t="e">
        <f>VLOOKUP(Risk!G172,Exposure!$E$14:$J$1009,6,FALSE)</f>
        <v>#N/A</v>
      </c>
      <c r="K172" s="213">
        <f>Vulnerability!D186</f>
        <v>0</v>
      </c>
      <c r="L172" s="214" t="e">
        <f>VLOOKUP(K172,Vulnerability!$D$17:$J$22,4,FALSE)</f>
        <v>#N/A</v>
      </c>
      <c r="M172" s="216" t="e">
        <f>VLOOKUP(K172,Vulnerability!$D$17:$J$22,5,FALSE)</f>
        <v>#N/A</v>
      </c>
      <c r="N172" s="219" t="e">
        <f>VLOOKUP(K172,Vulnerability!$D$17:$J$22,6,FALSE)</f>
        <v>#N/A</v>
      </c>
      <c r="O172" s="203" t="e">
        <f t="shared" si="7"/>
        <v>#N/A</v>
      </c>
      <c r="P172" s="133" t="str">
        <f t="shared" si="8"/>
        <v/>
      </c>
    </row>
    <row r="173" spans="2:16" ht="16.5" thickBot="1" x14ac:dyDescent="0.3">
      <c r="B173" s="206">
        <f>Vulnerability!B187</f>
        <v>0</v>
      </c>
      <c r="C173" s="207">
        <f>VLOOKUP(B173,Hazards!$L$15:$S$1010,6,FALSE)</f>
        <v>0</v>
      </c>
      <c r="D173" s="208" t="e">
        <f>VLOOKUP(B173,Hazards!$L$15:$S$1010,7,FALSE)</f>
        <v>#N/A</v>
      </c>
      <c r="E173" s="209">
        <f>VLOOKUP(B173,Hazards!$L$15:$S$1010,8,FALSE)</f>
        <v>0</v>
      </c>
      <c r="F173" s="210">
        <f>Vulnerability!C187</f>
        <v>0</v>
      </c>
      <c r="G173" s="211" t="str">
        <f t="shared" si="6"/>
        <v>00</v>
      </c>
      <c r="H173" s="212" t="e">
        <f>VLOOKUP(Risk!G173,Exposure!$E$14:$J$1009,3,FALSE)</f>
        <v>#N/A</v>
      </c>
      <c r="I173" s="215" t="e">
        <f>VLOOKUP(Risk!G173,Exposure!$E$14:$J$1009,4,FALSE)</f>
        <v>#N/A</v>
      </c>
      <c r="J173" s="240" t="e">
        <f>VLOOKUP(Risk!G173,Exposure!$E$14:$J$1009,6,FALSE)</f>
        <v>#N/A</v>
      </c>
      <c r="K173" s="213">
        <f>Vulnerability!D187</f>
        <v>0</v>
      </c>
      <c r="L173" s="214" t="e">
        <f>VLOOKUP(K173,Vulnerability!$D$17:$J$22,4,FALSE)</f>
        <v>#N/A</v>
      </c>
      <c r="M173" s="216" t="e">
        <f>VLOOKUP(K173,Vulnerability!$D$17:$J$22,5,FALSE)</f>
        <v>#N/A</v>
      </c>
      <c r="N173" s="219" t="e">
        <f>VLOOKUP(K173,Vulnerability!$D$17:$J$22,6,FALSE)</f>
        <v>#N/A</v>
      </c>
      <c r="O173" s="203" t="e">
        <f t="shared" si="7"/>
        <v>#N/A</v>
      </c>
      <c r="P173" s="133" t="str">
        <f t="shared" si="8"/>
        <v/>
      </c>
    </row>
    <row r="174" spans="2:16" ht="16.5" thickBot="1" x14ac:dyDescent="0.3">
      <c r="B174" s="206">
        <f>Vulnerability!B188</f>
        <v>0</v>
      </c>
      <c r="C174" s="207">
        <f>VLOOKUP(B174,Hazards!$L$15:$S$1010,6,FALSE)</f>
        <v>0</v>
      </c>
      <c r="D174" s="208" t="e">
        <f>VLOOKUP(B174,Hazards!$L$15:$S$1010,7,FALSE)</f>
        <v>#N/A</v>
      </c>
      <c r="E174" s="209">
        <f>VLOOKUP(B174,Hazards!$L$15:$S$1010,8,FALSE)</f>
        <v>0</v>
      </c>
      <c r="F174" s="210">
        <f>Vulnerability!C188</f>
        <v>0</v>
      </c>
      <c r="G174" s="211" t="str">
        <f t="shared" si="6"/>
        <v>00</v>
      </c>
      <c r="H174" s="212" t="e">
        <f>VLOOKUP(Risk!G174,Exposure!$E$14:$J$1009,3,FALSE)</f>
        <v>#N/A</v>
      </c>
      <c r="I174" s="215" t="e">
        <f>VLOOKUP(Risk!G174,Exposure!$E$14:$J$1009,4,FALSE)</f>
        <v>#N/A</v>
      </c>
      <c r="J174" s="240" t="e">
        <f>VLOOKUP(Risk!G174,Exposure!$E$14:$J$1009,6,FALSE)</f>
        <v>#N/A</v>
      </c>
      <c r="K174" s="213">
        <f>Vulnerability!D188</f>
        <v>0</v>
      </c>
      <c r="L174" s="214" t="e">
        <f>VLOOKUP(K174,Vulnerability!$D$17:$J$22,4,FALSE)</f>
        <v>#N/A</v>
      </c>
      <c r="M174" s="216" t="e">
        <f>VLOOKUP(K174,Vulnerability!$D$17:$J$22,5,FALSE)</f>
        <v>#N/A</v>
      </c>
      <c r="N174" s="219" t="e">
        <f>VLOOKUP(K174,Vulnerability!$D$17:$J$22,6,FALSE)</f>
        <v>#N/A</v>
      </c>
      <c r="O174" s="203" t="e">
        <f t="shared" si="7"/>
        <v>#N/A</v>
      </c>
      <c r="P174" s="133" t="str">
        <f t="shared" si="8"/>
        <v/>
      </c>
    </row>
    <row r="175" spans="2:16" ht="16.5" thickBot="1" x14ac:dyDescent="0.3">
      <c r="B175" s="206">
        <f>Vulnerability!B189</f>
        <v>0</v>
      </c>
      <c r="C175" s="207">
        <f>VLOOKUP(B175,Hazards!$L$15:$S$1010,6,FALSE)</f>
        <v>0</v>
      </c>
      <c r="D175" s="208" t="e">
        <f>VLOOKUP(B175,Hazards!$L$15:$S$1010,7,FALSE)</f>
        <v>#N/A</v>
      </c>
      <c r="E175" s="209">
        <f>VLOOKUP(B175,Hazards!$L$15:$S$1010,8,FALSE)</f>
        <v>0</v>
      </c>
      <c r="F175" s="210">
        <f>Vulnerability!C189</f>
        <v>0</v>
      </c>
      <c r="G175" s="211" t="str">
        <f t="shared" si="6"/>
        <v>00</v>
      </c>
      <c r="H175" s="212" t="e">
        <f>VLOOKUP(Risk!G175,Exposure!$E$14:$J$1009,3,FALSE)</f>
        <v>#N/A</v>
      </c>
      <c r="I175" s="215" t="e">
        <f>VLOOKUP(Risk!G175,Exposure!$E$14:$J$1009,4,FALSE)</f>
        <v>#N/A</v>
      </c>
      <c r="J175" s="240" t="e">
        <f>VLOOKUP(Risk!G175,Exposure!$E$14:$J$1009,6,FALSE)</f>
        <v>#N/A</v>
      </c>
      <c r="K175" s="213">
        <f>Vulnerability!D189</f>
        <v>0</v>
      </c>
      <c r="L175" s="214" t="e">
        <f>VLOOKUP(K175,Vulnerability!$D$17:$J$22,4,FALSE)</f>
        <v>#N/A</v>
      </c>
      <c r="M175" s="216" t="e">
        <f>VLOOKUP(K175,Vulnerability!$D$17:$J$22,5,FALSE)</f>
        <v>#N/A</v>
      </c>
      <c r="N175" s="219" t="e">
        <f>VLOOKUP(K175,Vulnerability!$D$17:$J$22,6,FALSE)</f>
        <v>#N/A</v>
      </c>
      <c r="O175" s="203" t="e">
        <f t="shared" si="7"/>
        <v>#N/A</v>
      </c>
      <c r="P175" s="133" t="str">
        <f t="shared" si="8"/>
        <v/>
      </c>
    </row>
    <row r="176" spans="2:16" ht="16.5" thickBot="1" x14ac:dyDescent="0.3">
      <c r="B176" s="206">
        <f>Vulnerability!B190</f>
        <v>0</v>
      </c>
      <c r="C176" s="207">
        <f>VLOOKUP(B176,Hazards!$L$15:$S$1010,6,FALSE)</f>
        <v>0</v>
      </c>
      <c r="D176" s="208" t="e">
        <f>VLOOKUP(B176,Hazards!$L$15:$S$1010,7,FALSE)</f>
        <v>#N/A</v>
      </c>
      <c r="E176" s="209">
        <f>VLOOKUP(B176,Hazards!$L$15:$S$1010,8,FALSE)</f>
        <v>0</v>
      </c>
      <c r="F176" s="210">
        <f>Vulnerability!C190</f>
        <v>0</v>
      </c>
      <c r="G176" s="211" t="str">
        <f t="shared" si="6"/>
        <v>00</v>
      </c>
      <c r="H176" s="212" t="e">
        <f>VLOOKUP(Risk!G176,Exposure!$E$14:$J$1009,3,FALSE)</f>
        <v>#N/A</v>
      </c>
      <c r="I176" s="215" t="e">
        <f>VLOOKUP(Risk!G176,Exposure!$E$14:$J$1009,4,FALSE)</f>
        <v>#N/A</v>
      </c>
      <c r="J176" s="240" t="e">
        <f>VLOOKUP(Risk!G176,Exposure!$E$14:$J$1009,6,FALSE)</f>
        <v>#N/A</v>
      </c>
      <c r="K176" s="213">
        <f>Vulnerability!D190</f>
        <v>0</v>
      </c>
      <c r="L176" s="214" t="e">
        <f>VLOOKUP(K176,Vulnerability!$D$17:$J$22,4,FALSE)</f>
        <v>#N/A</v>
      </c>
      <c r="M176" s="216" t="e">
        <f>VLOOKUP(K176,Vulnerability!$D$17:$J$22,5,FALSE)</f>
        <v>#N/A</v>
      </c>
      <c r="N176" s="219" t="e">
        <f>VLOOKUP(K176,Vulnerability!$D$17:$J$22,6,FALSE)</f>
        <v>#N/A</v>
      </c>
      <c r="O176" s="203" t="e">
        <f t="shared" si="7"/>
        <v>#N/A</v>
      </c>
      <c r="P176" s="133" t="str">
        <f t="shared" si="8"/>
        <v/>
      </c>
    </row>
    <row r="177" spans="2:16" ht="16.5" thickBot="1" x14ac:dyDescent="0.3">
      <c r="B177" s="206">
        <f>Vulnerability!B191</f>
        <v>0</v>
      </c>
      <c r="C177" s="207">
        <f>VLOOKUP(B177,Hazards!$L$15:$S$1010,6,FALSE)</f>
        <v>0</v>
      </c>
      <c r="D177" s="208" t="e">
        <f>VLOOKUP(B177,Hazards!$L$15:$S$1010,7,FALSE)</f>
        <v>#N/A</v>
      </c>
      <c r="E177" s="209">
        <f>VLOOKUP(B177,Hazards!$L$15:$S$1010,8,FALSE)</f>
        <v>0</v>
      </c>
      <c r="F177" s="210">
        <f>Vulnerability!C191</f>
        <v>0</v>
      </c>
      <c r="G177" s="211" t="str">
        <f t="shared" si="6"/>
        <v>00</v>
      </c>
      <c r="H177" s="212" t="e">
        <f>VLOOKUP(Risk!G177,Exposure!$E$14:$J$1009,3,FALSE)</f>
        <v>#N/A</v>
      </c>
      <c r="I177" s="215" t="e">
        <f>VLOOKUP(Risk!G177,Exposure!$E$14:$J$1009,4,FALSE)</f>
        <v>#N/A</v>
      </c>
      <c r="J177" s="240" t="e">
        <f>VLOOKUP(Risk!G177,Exposure!$E$14:$J$1009,6,FALSE)</f>
        <v>#N/A</v>
      </c>
      <c r="K177" s="213">
        <f>Vulnerability!D191</f>
        <v>0</v>
      </c>
      <c r="L177" s="214" t="e">
        <f>VLOOKUP(K177,Vulnerability!$D$17:$J$22,4,FALSE)</f>
        <v>#N/A</v>
      </c>
      <c r="M177" s="216" t="e">
        <f>VLOOKUP(K177,Vulnerability!$D$17:$J$22,5,FALSE)</f>
        <v>#N/A</v>
      </c>
      <c r="N177" s="219" t="e">
        <f>VLOOKUP(K177,Vulnerability!$D$17:$J$22,6,FALSE)</f>
        <v>#N/A</v>
      </c>
      <c r="O177" s="203" t="e">
        <f t="shared" si="7"/>
        <v>#N/A</v>
      </c>
      <c r="P177" s="133" t="str">
        <f t="shared" si="8"/>
        <v/>
      </c>
    </row>
    <row r="178" spans="2:16" ht="16.5" thickBot="1" x14ac:dyDescent="0.3">
      <c r="B178" s="206">
        <f>Vulnerability!B192</f>
        <v>0</v>
      </c>
      <c r="C178" s="207">
        <f>VLOOKUP(B178,Hazards!$L$15:$S$1010,6,FALSE)</f>
        <v>0</v>
      </c>
      <c r="D178" s="208" t="e">
        <f>VLOOKUP(B178,Hazards!$L$15:$S$1010,7,FALSE)</f>
        <v>#N/A</v>
      </c>
      <c r="E178" s="209">
        <f>VLOOKUP(B178,Hazards!$L$15:$S$1010,8,FALSE)</f>
        <v>0</v>
      </c>
      <c r="F178" s="210">
        <f>Vulnerability!C192</f>
        <v>0</v>
      </c>
      <c r="G178" s="211" t="str">
        <f t="shared" si="6"/>
        <v>00</v>
      </c>
      <c r="H178" s="212" t="e">
        <f>VLOOKUP(Risk!G178,Exposure!$E$14:$J$1009,3,FALSE)</f>
        <v>#N/A</v>
      </c>
      <c r="I178" s="215" t="e">
        <f>VLOOKUP(Risk!G178,Exposure!$E$14:$J$1009,4,FALSE)</f>
        <v>#N/A</v>
      </c>
      <c r="J178" s="240" t="e">
        <f>VLOOKUP(Risk!G178,Exposure!$E$14:$J$1009,6,FALSE)</f>
        <v>#N/A</v>
      </c>
      <c r="K178" s="213">
        <f>Vulnerability!D192</f>
        <v>0</v>
      </c>
      <c r="L178" s="214" t="e">
        <f>VLOOKUP(K178,Vulnerability!$D$17:$J$22,4,FALSE)</f>
        <v>#N/A</v>
      </c>
      <c r="M178" s="216" t="e">
        <f>VLOOKUP(K178,Vulnerability!$D$17:$J$22,5,FALSE)</f>
        <v>#N/A</v>
      </c>
      <c r="N178" s="219" t="e">
        <f>VLOOKUP(K178,Vulnerability!$D$17:$J$22,6,FALSE)</f>
        <v>#N/A</v>
      </c>
      <c r="O178" s="203" t="e">
        <f t="shared" si="7"/>
        <v>#N/A</v>
      </c>
      <c r="P178" s="133" t="str">
        <f t="shared" si="8"/>
        <v/>
      </c>
    </row>
    <row r="179" spans="2:16" ht="16.5" thickBot="1" x14ac:dyDescent="0.3">
      <c r="B179" s="206">
        <f>Vulnerability!B193</f>
        <v>0</v>
      </c>
      <c r="C179" s="207">
        <f>VLOOKUP(B179,Hazards!$L$15:$S$1010,6,FALSE)</f>
        <v>0</v>
      </c>
      <c r="D179" s="208" t="e">
        <f>VLOOKUP(B179,Hazards!$L$15:$S$1010,7,FALSE)</f>
        <v>#N/A</v>
      </c>
      <c r="E179" s="209">
        <f>VLOOKUP(B179,Hazards!$L$15:$S$1010,8,FALSE)</f>
        <v>0</v>
      </c>
      <c r="F179" s="210">
        <f>Vulnerability!C193</f>
        <v>0</v>
      </c>
      <c r="G179" s="211" t="str">
        <f t="shared" si="6"/>
        <v>00</v>
      </c>
      <c r="H179" s="212" t="e">
        <f>VLOOKUP(Risk!G179,Exposure!$E$14:$J$1009,3,FALSE)</f>
        <v>#N/A</v>
      </c>
      <c r="I179" s="215" t="e">
        <f>VLOOKUP(Risk!G179,Exposure!$E$14:$J$1009,4,FALSE)</f>
        <v>#N/A</v>
      </c>
      <c r="J179" s="240" t="e">
        <f>VLOOKUP(Risk!G179,Exposure!$E$14:$J$1009,6,FALSE)</f>
        <v>#N/A</v>
      </c>
      <c r="K179" s="213">
        <f>Vulnerability!D193</f>
        <v>0</v>
      </c>
      <c r="L179" s="214" t="e">
        <f>VLOOKUP(K179,Vulnerability!$D$17:$J$22,4,FALSE)</f>
        <v>#N/A</v>
      </c>
      <c r="M179" s="216" t="e">
        <f>VLOOKUP(K179,Vulnerability!$D$17:$J$22,5,FALSE)</f>
        <v>#N/A</v>
      </c>
      <c r="N179" s="219" t="e">
        <f>VLOOKUP(K179,Vulnerability!$D$17:$J$22,6,FALSE)</f>
        <v>#N/A</v>
      </c>
      <c r="O179" s="203" t="e">
        <f t="shared" si="7"/>
        <v>#N/A</v>
      </c>
      <c r="P179" s="133" t="str">
        <f t="shared" si="8"/>
        <v/>
      </c>
    </row>
    <row r="180" spans="2:16" ht="16.5" thickBot="1" x14ac:dyDescent="0.3">
      <c r="B180" s="206">
        <f>Vulnerability!B194</f>
        <v>0</v>
      </c>
      <c r="C180" s="207">
        <f>VLOOKUP(B180,Hazards!$L$15:$S$1010,6,FALSE)</f>
        <v>0</v>
      </c>
      <c r="D180" s="208" t="e">
        <f>VLOOKUP(B180,Hazards!$L$15:$S$1010,7,FALSE)</f>
        <v>#N/A</v>
      </c>
      <c r="E180" s="209">
        <f>VLOOKUP(B180,Hazards!$L$15:$S$1010,8,FALSE)</f>
        <v>0</v>
      </c>
      <c r="F180" s="210">
        <f>Vulnerability!C194</f>
        <v>0</v>
      </c>
      <c r="G180" s="211" t="str">
        <f t="shared" si="6"/>
        <v>00</v>
      </c>
      <c r="H180" s="212" t="e">
        <f>VLOOKUP(Risk!G180,Exposure!$E$14:$J$1009,3,FALSE)</f>
        <v>#N/A</v>
      </c>
      <c r="I180" s="215" t="e">
        <f>VLOOKUP(Risk!G180,Exposure!$E$14:$J$1009,4,FALSE)</f>
        <v>#N/A</v>
      </c>
      <c r="J180" s="240" t="e">
        <f>VLOOKUP(Risk!G180,Exposure!$E$14:$J$1009,6,FALSE)</f>
        <v>#N/A</v>
      </c>
      <c r="K180" s="213">
        <f>Vulnerability!D194</f>
        <v>0</v>
      </c>
      <c r="L180" s="214" t="e">
        <f>VLOOKUP(K180,Vulnerability!$D$17:$J$22,4,FALSE)</f>
        <v>#N/A</v>
      </c>
      <c r="M180" s="216" t="e">
        <f>VLOOKUP(K180,Vulnerability!$D$17:$J$22,5,FALSE)</f>
        <v>#N/A</v>
      </c>
      <c r="N180" s="219" t="e">
        <f>VLOOKUP(K180,Vulnerability!$D$17:$J$22,6,FALSE)</f>
        <v>#N/A</v>
      </c>
      <c r="O180" s="203" t="e">
        <f t="shared" si="7"/>
        <v>#N/A</v>
      </c>
      <c r="P180" s="133" t="str">
        <f t="shared" si="8"/>
        <v/>
      </c>
    </row>
    <row r="181" spans="2:16" ht="16.5" thickBot="1" x14ac:dyDescent="0.3">
      <c r="B181" s="206">
        <f>Vulnerability!B195</f>
        <v>0</v>
      </c>
      <c r="C181" s="207">
        <f>VLOOKUP(B181,Hazards!$L$15:$S$1010,6,FALSE)</f>
        <v>0</v>
      </c>
      <c r="D181" s="208" t="e">
        <f>VLOOKUP(B181,Hazards!$L$15:$S$1010,7,FALSE)</f>
        <v>#N/A</v>
      </c>
      <c r="E181" s="209">
        <f>VLOOKUP(B181,Hazards!$L$15:$S$1010,8,FALSE)</f>
        <v>0</v>
      </c>
      <c r="F181" s="210">
        <f>Vulnerability!C195</f>
        <v>0</v>
      </c>
      <c r="G181" s="211" t="str">
        <f t="shared" si="6"/>
        <v>00</v>
      </c>
      <c r="H181" s="212" t="e">
        <f>VLOOKUP(Risk!G181,Exposure!$E$14:$J$1009,3,FALSE)</f>
        <v>#N/A</v>
      </c>
      <c r="I181" s="215" t="e">
        <f>VLOOKUP(Risk!G181,Exposure!$E$14:$J$1009,4,FALSE)</f>
        <v>#N/A</v>
      </c>
      <c r="J181" s="240" t="e">
        <f>VLOOKUP(Risk!G181,Exposure!$E$14:$J$1009,6,FALSE)</f>
        <v>#N/A</v>
      </c>
      <c r="K181" s="213">
        <f>Vulnerability!D195</f>
        <v>0</v>
      </c>
      <c r="L181" s="214" t="e">
        <f>VLOOKUP(K181,Vulnerability!$D$17:$J$22,4,FALSE)</f>
        <v>#N/A</v>
      </c>
      <c r="M181" s="216" t="e">
        <f>VLOOKUP(K181,Vulnerability!$D$17:$J$22,5,FALSE)</f>
        <v>#N/A</v>
      </c>
      <c r="N181" s="219" t="e">
        <f>VLOOKUP(K181,Vulnerability!$D$17:$J$22,6,FALSE)</f>
        <v>#N/A</v>
      </c>
      <c r="O181" s="203" t="e">
        <f t="shared" si="7"/>
        <v>#N/A</v>
      </c>
      <c r="P181" s="133" t="str">
        <f t="shared" si="8"/>
        <v/>
      </c>
    </row>
    <row r="182" spans="2:16" ht="16.5" thickBot="1" x14ac:dyDescent="0.3">
      <c r="B182" s="206">
        <f>Vulnerability!B196</f>
        <v>0</v>
      </c>
      <c r="C182" s="207">
        <f>VLOOKUP(B182,Hazards!$L$15:$S$1010,6,FALSE)</f>
        <v>0</v>
      </c>
      <c r="D182" s="208" t="e">
        <f>VLOOKUP(B182,Hazards!$L$15:$S$1010,7,FALSE)</f>
        <v>#N/A</v>
      </c>
      <c r="E182" s="209">
        <f>VLOOKUP(B182,Hazards!$L$15:$S$1010,8,FALSE)</f>
        <v>0</v>
      </c>
      <c r="F182" s="210">
        <f>Vulnerability!C196</f>
        <v>0</v>
      </c>
      <c r="G182" s="211" t="str">
        <f t="shared" si="6"/>
        <v>00</v>
      </c>
      <c r="H182" s="212" t="e">
        <f>VLOOKUP(Risk!G182,Exposure!$E$14:$J$1009,3,FALSE)</f>
        <v>#N/A</v>
      </c>
      <c r="I182" s="215" t="e">
        <f>VLOOKUP(Risk!G182,Exposure!$E$14:$J$1009,4,FALSE)</f>
        <v>#N/A</v>
      </c>
      <c r="J182" s="240" t="e">
        <f>VLOOKUP(Risk!G182,Exposure!$E$14:$J$1009,6,FALSE)</f>
        <v>#N/A</v>
      </c>
      <c r="K182" s="213">
        <f>Vulnerability!D196</f>
        <v>0</v>
      </c>
      <c r="L182" s="214" t="e">
        <f>VLOOKUP(K182,Vulnerability!$D$17:$J$22,4,FALSE)</f>
        <v>#N/A</v>
      </c>
      <c r="M182" s="216" t="e">
        <f>VLOOKUP(K182,Vulnerability!$D$17:$J$22,5,FALSE)</f>
        <v>#N/A</v>
      </c>
      <c r="N182" s="219" t="e">
        <f>VLOOKUP(K182,Vulnerability!$D$17:$J$22,6,FALSE)</f>
        <v>#N/A</v>
      </c>
      <c r="O182" s="203" t="e">
        <f t="shared" si="7"/>
        <v>#N/A</v>
      </c>
      <c r="P182" s="133" t="str">
        <f t="shared" si="8"/>
        <v/>
      </c>
    </row>
    <row r="183" spans="2:16" ht="16.5" thickBot="1" x14ac:dyDescent="0.3">
      <c r="B183" s="206">
        <f>Vulnerability!B197</f>
        <v>0</v>
      </c>
      <c r="C183" s="207">
        <f>VLOOKUP(B183,Hazards!$L$15:$S$1010,6,FALSE)</f>
        <v>0</v>
      </c>
      <c r="D183" s="208" t="e">
        <f>VLOOKUP(B183,Hazards!$L$15:$S$1010,7,FALSE)</f>
        <v>#N/A</v>
      </c>
      <c r="E183" s="209">
        <f>VLOOKUP(B183,Hazards!$L$15:$S$1010,8,FALSE)</f>
        <v>0</v>
      </c>
      <c r="F183" s="210">
        <f>Vulnerability!C197</f>
        <v>0</v>
      </c>
      <c r="G183" s="211" t="str">
        <f t="shared" si="6"/>
        <v>00</v>
      </c>
      <c r="H183" s="212" t="e">
        <f>VLOOKUP(Risk!G183,Exposure!$E$14:$J$1009,3,FALSE)</f>
        <v>#N/A</v>
      </c>
      <c r="I183" s="215" t="e">
        <f>VLOOKUP(Risk!G183,Exposure!$E$14:$J$1009,4,FALSE)</f>
        <v>#N/A</v>
      </c>
      <c r="J183" s="240" t="e">
        <f>VLOOKUP(Risk!G183,Exposure!$E$14:$J$1009,6,FALSE)</f>
        <v>#N/A</v>
      </c>
      <c r="K183" s="213">
        <f>Vulnerability!D197</f>
        <v>0</v>
      </c>
      <c r="L183" s="214" t="e">
        <f>VLOOKUP(K183,Vulnerability!$D$17:$J$22,4,FALSE)</f>
        <v>#N/A</v>
      </c>
      <c r="M183" s="216" t="e">
        <f>VLOOKUP(K183,Vulnerability!$D$17:$J$22,5,FALSE)</f>
        <v>#N/A</v>
      </c>
      <c r="N183" s="219" t="e">
        <f>VLOOKUP(K183,Vulnerability!$D$17:$J$22,6,FALSE)</f>
        <v>#N/A</v>
      </c>
      <c r="O183" s="203" t="e">
        <f t="shared" si="7"/>
        <v>#N/A</v>
      </c>
      <c r="P183" s="133" t="str">
        <f t="shared" si="8"/>
        <v/>
      </c>
    </row>
    <row r="184" spans="2:16" ht="16.5" thickBot="1" x14ac:dyDescent="0.3">
      <c r="B184" s="206">
        <f>Vulnerability!B198</f>
        <v>0</v>
      </c>
      <c r="C184" s="207">
        <f>VLOOKUP(B184,Hazards!$L$15:$S$1010,6,FALSE)</f>
        <v>0</v>
      </c>
      <c r="D184" s="208" t="e">
        <f>VLOOKUP(B184,Hazards!$L$15:$S$1010,7,FALSE)</f>
        <v>#N/A</v>
      </c>
      <c r="E184" s="209">
        <f>VLOOKUP(B184,Hazards!$L$15:$S$1010,8,FALSE)</f>
        <v>0</v>
      </c>
      <c r="F184" s="210">
        <f>Vulnerability!C198</f>
        <v>0</v>
      </c>
      <c r="G184" s="211" t="str">
        <f t="shared" si="6"/>
        <v>00</v>
      </c>
      <c r="H184" s="212" t="e">
        <f>VLOOKUP(Risk!G184,Exposure!$E$14:$J$1009,3,FALSE)</f>
        <v>#N/A</v>
      </c>
      <c r="I184" s="215" t="e">
        <f>VLOOKUP(Risk!G184,Exposure!$E$14:$J$1009,4,FALSE)</f>
        <v>#N/A</v>
      </c>
      <c r="J184" s="240" t="e">
        <f>VLOOKUP(Risk!G184,Exposure!$E$14:$J$1009,6,FALSE)</f>
        <v>#N/A</v>
      </c>
      <c r="K184" s="213">
        <f>Vulnerability!D198</f>
        <v>0</v>
      </c>
      <c r="L184" s="214" t="e">
        <f>VLOOKUP(K184,Vulnerability!$D$17:$J$22,4,FALSE)</f>
        <v>#N/A</v>
      </c>
      <c r="M184" s="216" t="e">
        <f>VLOOKUP(K184,Vulnerability!$D$17:$J$22,5,FALSE)</f>
        <v>#N/A</v>
      </c>
      <c r="N184" s="219" t="e">
        <f>VLOOKUP(K184,Vulnerability!$D$17:$J$22,6,FALSE)</f>
        <v>#N/A</v>
      </c>
      <c r="O184" s="203" t="e">
        <f t="shared" si="7"/>
        <v>#N/A</v>
      </c>
      <c r="P184" s="133" t="str">
        <f t="shared" si="8"/>
        <v/>
      </c>
    </row>
    <row r="185" spans="2:16" ht="16.5" thickBot="1" x14ac:dyDescent="0.3">
      <c r="B185" s="206">
        <f>Vulnerability!B199</f>
        <v>0</v>
      </c>
      <c r="C185" s="207">
        <f>VLOOKUP(B185,Hazards!$L$15:$S$1010,6,FALSE)</f>
        <v>0</v>
      </c>
      <c r="D185" s="208" t="e">
        <f>VLOOKUP(B185,Hazards!$L$15:$S$1010,7,FALSE)</f>
        <v>#N/A</v>
      </c>
      <c r="E185" s="209">
        <f>VLOOKUP(B185,Hazards!$L$15:$S$1010,8,FALSE)</f>
        <v>0</v>
      </c>
      <c r="F185" s="210">
        <f>Vulnerability!C199</f>
        <v>0</v>
      </c>
      <c r="G185" s="211" t="str">
        <f t="shared" si="6"/>
        <v>00</v>
      </c>
      <c r="H185" s="212" t="e">
        <f>VLOOKUP(Risk!G185,Exposure!$E$14:$J$1009,3,FALSE)</f>
        <v>#N/A</v>
      </c>
      <c r="I185" s="215" t="e">
        <f>VLOOKUP(Risk!G185,Exposure!$E$14:$J$1009,4,FALSE)</f>
        <v>#N/A</v>
      </c>
      <c r="J185" s="240" t="e">
        <f>VLOOKUP(Risk!G185,Exposure!$E$14:$J$1009,6,FALSE)</f>
        <v>#N/A</v>
      </c>
      <c r="K185" s="213">
        <f>Vulnerability!D199</f>
        <v>0</v>
      </c>
      <c r="L185" s="214" t="e">
        <f>VLOOKUP(K185,Vulnerability!$D$17:$J$22,4,FALSE)</f>
        <v>#N/A</v>
      </c>
      <c r="M185" s="216" t="e">
        <f>VLOOKUP(K185,Vulnerability!$D$17:$J$22,5,FALSE)</f>
        <v>#N/A</v>
      </c>
      <c r="N185" s="219" t="e">
        <f>VLOOKUP(K185,Vulnerability!$D$17:$J$22,6,FALSE)</f>
        <v>#N/A</v>
      </c>
      <c r="O185" s="203" t="e">
        <f t="shared" si="7"/>
        <v>#N/A</v>
      </c>
      <c r="P185" s="133" t="str">
        <f t="shared" si="8"/>
        <v/>
      </c>
    </row>
    <row r="186" spans="2:16" ht="16.5" thickBot="1" x14ac:dyDescent="0.3">
      <c r="B186" s="206">
        <f>Vulnerability!B200</f>
        <v>0</v>
      </c>
      <c r="C186" s="207">
        <f>VLOOKUP(B186,Hazards!$L$15:$S$1010,6,FALSE)</f>
        <v>0</v>
      </c>
      <c r="D186" s="208" t="e">
        <f>VLOOKUP(B186,Hazards!$L$15:$S$1010,7,FALSE)</f>
        <v>#N/A</v>
      </c>
      <c r="E186" s="209">
        <f>VLOOKUP(B186,Hazards!$L$15:$S$1010,8,FALSE)</f>
        <v>0</v>
      </c>
      <c r="F186" s="210">
        <f>Vulnerability!C200</f>
        <v>0</v>
      </c>
      <c r="G186" s="211" t="str">
        <f t="shared" si="6"/>
        <v>00</v>
      </c>
      <c r="H186" s="212" t="e">
        <f>VLOOKUP(Risk!G186,Exposure!$E$14:$J$1009,3,FALSE)</f>
        <v>#N/A</v>
      </c>
      <c r="I186" s="215" t="e">
        <f>VLOOKUP(Risk!G186,Exposure!$E$14:$J$1009,4,FALSE)</f>
        <v>#N/A</v>
      </c>
      <c r="J186" s="240" t="e">
        <f>VLOOKUP(Risk!G186,Exposure!$E$14:$J$1009,6,FALSE)</f>
        <v>#N/A</v>
      </c>
      <c r="K186" s="213">
        <f>Vulnerability!D200</f>
        <v>0</v>
      </c>
      <c r="L186" s="214" t="e">
        <f>VLOOKUP(K186,Vulnerability!$D$17:$J$22,4,FALSE)</f>
        <v>#N/A</v>
      </c>
      <c r="M186" s="216" t="e">
        <f>VLOOKUP(K186,Vulnerability!$D$17:$J$22,5,FALSE)</f>
        <v>#N/A</v>
      </c>
      <c r="N186" s="219" t="e">
        <f>VLOOKUP(K186,Vulnerability!$D$17:$J$22,6,FALSE)</f>
        <v>#N/A</v>
      </c>
      <c r="O186" s="203" t="e">
        <f t="shared" si="7"/>
        <v>#N/A</v>
      </c>
      <c r="P186" s="133" t="str">
        <f t="shared" si="8"/>
        <v/>
      </c>
    </row>
    <row r="187" spans="2:16" ht="16.5" thickBot="1" x14ac:dyDescent="0.3">
      <c r="B187" s="206">
        <f>Vulnerability!B201</f>
        <v>0</v>
      </c>
      <c r="C187" s="207">
        <f>VLOOKUP(B187,Hazards!$L$15:$S$1010,6,FALSE)</f>
        <v>0</v>
      </c>
      <c r="D187" s="208" t="e">
        <f>VLOOKUP(B187,Hazards!$L$15:$S$1010,7,FALSE)</f>
        <v>#N/A</v>
      </c>
      <c r="E187" s="209">
        <f>VLOOKUP(B187,Hazards!$L$15:$S$1010,8,FALSE)</f>
        <v>0</v>
      </c>
      <c r="F187" s="210">
        <f>Vulnerability!C201</f>
        <v>0</v>
      </c>
      <c r="G187" s="211" t="str">
        <f t="shared" si="6"/>
        <v>00</v>
      </c>
      <c r="H187" s="212" t="e">
        <f>VLOOKUP(Risk!G187,Exposure!$E$14:$J$1009,3,FALSE)</f>
        <v>#N/A</v>
      </c>
      <c r="I187" s="215" t="e">
        <f>VLOOKUP(Risk!G187,Exposure!$E$14:$J$1009,4,FALSE)</f>
        <v>#N/A</v>
      </c>
      <c r="J187" s="240" t="e">
        <f>VLOOKUP(Risk!G187,Exposure!$E$14:$J$1009,6,FALSE)</f>
        <v>#N/A</v>
      </c>
      <c r="K187" s="213">
        <f>Vulnerability!D201</f>
        <v>0</v>
      </c>
      <c r="L187" s="214" t="e">
        <f>VLOOKUP(K187,Vulnerability!$D$17:$J$22,4,FALSE)</f>
        <v>#N/A</v>
      </c>
      <c r="M187" s="216" t="e">
        <f>VLOOKUP(K187,Vulnerability!$D$17:$J$22,5,FALSE)</f>
        <v>#N/A</v>
      </c>
      <c r="N187" s="219" t="e">
        <f>VLOOKUP(K187,Vulnerability!$D$17:$J$22,6,FALSE)</f>
        <v>#N/A</v>
      </c>
      <c r="O187" s="203" t="e">
        <f t="shared" si="7"/>
        <v>#N/A</v>
      </c>
      <c r="P187" s="133" t="str">
        <f t="shared" si="8"/>
        <v/>
      </c>
    </row>
    <row r="188" spans="2:16" ht="16.5" thickBot="1" x14ac:dyDescent="0.3">
      <c r="B188" s="206">
        <f>Vulnerability!B202</f>
        <v>0</v>
      </c>
      <c r="C188" s="207">
        <f>VLOOKUP(B188,Hazards!$L$15:$S$1010,6,FALSE)</f>
        <v>0</v>
      </c>
      <c r="D188" s="208" t="e">
        <f>VLOOKUP(B188,Hazards!$L$15:$S$1010,7,FALSE)</f>
        <v>#N/A</v>
      </c>
      <c r="E188" s="209">
        <f>VLOOKUP(B188,Hazards!$L$15:$S$1010,8,FALSE)</f>
        <v>0</v>
      </c>
      <c r="F188" s="210">
        <f>Vulnerability!C202</f>
        <v>0</v>
      </c>
      <c r="G188" s="211" t="str">
        <f t="shared" si="6"/>
        <v>00</v>
      </c>
      <c r="H188" s="212" t="e">
        <f>VLOOKUP(Risk!G188,Exposure!$E$14:$J$1009,3,FALSE)</f>
        <v>#N/A</v>
      </c>
      <c r="I188" s="215" t="e">
        <f>VLOOKUP(Risk!G188,Exposure!$E$14:$J$1009,4,FALSE)</f>
        <v>#N/A</v>
      </c>
      <c r="J188" s="240" t="e">
        <f>VLOOKUP(Risk!G188,Exposure!$E$14:$J$1009,6,FALSE)</f>
        <v>#N/A</v>
      </c>
      <c r="K188" s="213">
        <f>Vulnerability!D202</f>
        <v>0</v>
      </c>
      <c r="L188" s="214" t="e">
        <f>VLOOKUP(K188,Vulnerability!$D$17:$J$22,4,FALSE)</f>
        <v>#N/A</v>
      </c>
      <c r="M188" s="216" t="e">
        <f>VLOOKUP(K188,Vulnerability!$D$17:$J$22,5,FALSE)</f>
        <v>#N/A</v>
      </c>
      <c r="N188" s="219" t="e">
        <f>VLOOKUP(K188,Vulnerability!$D$17:$J$22,6,FALSE)</f>
        <v>#N/A</v>
      </c>
      <c r="O188" s="203" t="e">
        <f t="shared" si="7"/>
        <v>#N/A</v>
      </c>
      <c r="P188" s="133" t="str">
        <f t="shared" si="8"/>
        <v/>
      </c>
    </row>
    <row r="189" spans="2:16" ht="16.5" thickBot="1" x14ac:dyDescent="0.3">
      <c r="B189" s="206">
        <f>Vulnerability!B203</f>
        <v>0</v>
      </c>
      <c r="C189" s="207">
        <f>VLOOKUP(B189,Hazards!$L$15:$S$1010,6,FALSE)</f>
        <v>0</v>
      </c>
      <c r="D189" s="208" t="e">
        <f>VLOOKUP(B189,Hazards!$L$15:$S$1010,7,FALSE)</f>
        <v>#N/A</v>
      </c>
      <c r="E189" s="209">
        <f>VLOOKUP(B189,Hazards!$L$15:$S$1010,8,FALSE)</f>
        <v>0</v>
      </c>
      <c r="F189" s="210">
        <f>Vulnerability!C203</f>
        <v>0</v>
      </c>
      <c r="G189" s="211" t="str">
        <f t="shared" si="6"/>
        <v>00</v>
      </c>
      <c r="H189" s="212" t="e">
        <f>VLOOKUP(Risk!G189,Exposure!$E$14:$J$1009,3,FALSE)</f>
        <v>#N/A</v>
      </c>
      <c r="I189" s="215" t="e">
        <f>VLOOKUP(Risk!G189,Exposure!$E$14:$J$1009,4,FALSE)</f>
        <v>#N/A</v>
      </c>
      <c r="J189" s="240" t="e">
        <f>VLOOKUP(Risk!G189,Exposure!$E$14:$J$1009,6,FALSE)</f>
        <v>#N/A</v>
      </c>
      <c r="K189" s="213">
        <f>Vulnerability!D203</f>
        <v>0</v>
      </c>
      <c r="L189" s="214" t="e">
        <f>VLOOKUP(K189,Vulnerability!$D$17:$J$22,4,FALSE)</f>
        <v>#N/A</v>
      </c>
      <c r="M189" s="216" t="e">
        <f>VLOOKUP(K189,Vulnerability!$D$17:$J$22,5,FALSE)</f>
        <v>#N/A</v>
      </c>
      <c r="N189" s="219" t="e">
        <f>VLOOKUP(K189,Vulnerability!$D$17:$J$22,6,FALSE)</f>
        <v>#N/A</v>
      </c>
      <c r="O189" s="203" t="e">
        <f t="shared" si="7"/>
        <v>#N/A</v>
      </c>
      <c r="P189" s="133" t="str">
        <f t="shared" si="8"/>
        <v/>
      </c>
    </row>
    <row r="190" spans="2:16" ht="16.5" thickBot="1" x14ac:dyDescent="0.3">
      <c r="B190" s="206">
        <f>Vulnerability!B204</f>
        <v>0</v>
      </c>
      <c r="C190" s="207">
        <f>VLOOKUP(B190,Hazards!$L$15:$S$1010,6,FALSE)</f>
        <v>0</v>
      </c>
      <c r="D190" s="208" t="e">
        <f>VLOOKUP(B190,Hazards!$L$15:$S$1010,7,FALSE)</f>
        <v>#N/A</v>
      </c>
      <c r="E190" s="209">
        <f>VLOOKUP(B190,Hazards!$L$15:$S$1010,8,FALSE)</f>
        <v>0</v>
      </c>
      <c r="F190" s="210">
        <f>Vulnerability!C204</f>
        <v>0</v>
      </c>
      <c r="G190" s="211" t="str">
        <f t="shared" si="6"/>
        <v>00</v>
      </c>
      <c r="H190" s="212" t="e">
        <f>VLOOKUP(Risk!G190,Exposure!$E$14:$J$1009,3,FALSE)</f>
        <v>#N/A</v>
      </c>
      <c r="I190" s="215" t="e">
        <f>VLOOKUP(Risk!G190,Exposure!$E$14:$J$1009,4,FALSE)</f>
        <v>#N/A</v>
      </c>
      <c r="J190" s="240" t="e">
        <f>VLOOKUP(Risk!G190,Exposure!$E$14:$J$1009,6,FALSE)</f>
        <v>#N/A</v>
      </c>
      <c r="K190" s="213">
        <f>Vulnerability!D204</f>
        <v>0</v>
      </c>
      <c r="L190" s="214" t="e">
        <f>VLOOKUP(K190,Vulnerability!$D$17:$J$22,4,FALSE)</f>
        <v>#N/A</v>
      </c>
      <c r="M190" s="216" t="e">
        <f>VLOOKUP(K190,Vulnerability!$D$17:$J$22,5,FALSE)</f>
        <v>#N/A</v>
      </c>
      <c r="N190" s="219" t="e">
        <f>VLOOKUP(K190,Vulnerability!$D$17:$J$22,6,FALSE)</f>
        <v>#N/A</v>
      </c>
      <c r="O190" s="203" t="e">
        <f t="shared" si="7"/>
        <v>#N/A</v>
      </c>
      <c r="P190" s="133" t="str">
        <f t="shared" si="8"/>
        <v/>
      </c>
    </row>
    <row r="191" spans="2:16" ht="16.5" thickBot="1" x14ac:dyDescent="0.3">
      <c r="B191" s="206">
        <f>Vulnerability!B205</f>
        <v>0</v>
      </c>
      <c r="C191" s="207">
        <f>VLOOKUP(B191,Hazards!$L$15:$S$1010,6,FALSE)</f>
        <v>0</v>
      </c>
      <c r="D191" s="208" t="e">
        <f>VLOOKUP(B191,Hazards!$L$15:$S$1010,7,FALSE)</f>
        <v>#N/A</v>
      </c>
      <c r="E191" s="209">
        <f>VLOOKUP(B191,Hazards!$L$15:$S$1010,8,FALSE)</f>
        <v>0</v>
      </c>
      <c r="F191" s="210">
        <f>Vulnerability!C205</f>
        <v>0</v>
      </c>
      <c r="G191" s="211" t="str">
        <f t="shared" si="6"/>
        <v>00</v>
      </c>
      <c r="H191" s="212" t="e">
        <f>VLOOKUP(Risk!G191,Exposure!$E$14:$J$1009,3,FALSE)</f>
        <v>#N/A</v>
      </c>
      <c r="I191" s="215" t="e">
        <f>VLOOKUP(Risk!G191,Exposure!$E$14:$J$1009,4,FALSE)</f>
        <v>#N/A</v>
      </c>
      <c r="J191" s="240" t="e">
        <f>VLOOKUP(Risk!G191,Exposure!$E$14:$J$1009,6,FALSE)</f>
        <v>#N/A</v>
      </c>
      <c r="K191" s="213">
        <f>Vulnerability!D205</f>
        <v>0</v>
      </c>
      <c r="L191" s="214" t="e">
        <f>VLOOKUP(K191,Vulnerability!$D$17:$J$22,4,FALSE)</f>
        <v>#N/A</v>
      </c>
      <c r="M191" s="216" t="e">
        <f>VLOOKUP(K191,Vulnerability!$D$17:$J$22,5,FALSE)</f>
        <v>#N/A</v>
      </c>
      <c r="N191" s="219" t="e">
        <f>VLOOKUP(K191,Vulnerability!$D$17:$J$22,6,FALSE)</f>
        <v>#N/A</v>
      </c>
      <c r="O191" s="203" t="e">
        <f t="shared" si="7"/>
        <v>#N/A</v>
      </c>
      <c r="P191" s="133" t="str">
        <f t="shared" si="8"/>
        <v/>
      </c>
    </row>
    <row r="192" spans="2:16" ht="16.5" thickBot="1" x14ac:dyDescent="0.3">
      <c r="B192" s="206">
        <f>Vulnerability!B206</f>
        <v>0</v>
      </c>
      <c r="C192" s="207">
        <f>VLOOKUP(B192,Hazards!$L$15:$S$1010,6,FALSE)</f>
        <v>0</v>
      </c>
      <c r="D192" s="208" t="e">
        <f>VLOOKUP(B192,Hazards!$L$15:$S$1010,7,FALSE)</f>
        <v>#N/A</v>
      </c>
      <c r="E192" s="209">
        <f>VLOOKUP(B192,Hazards!$L$15:$S$1010,8,FALSE)</f>
        <v>0</v>
      </c>
      <c r="F192" s="210">
        <f>Vulnerability!C206</f>
        <v>0</v>
      </c>
      <c r="G192" s="211" t="str">
        <f t="shared" si="6"/>
        <v>00</v>
      </c>
      <c r="H192" s="212" t="e">
        <f>VLOOKUP(Risk!G192,Exposure!$E$14:$J$1009,3,FALSE)</f>
        <v>#N/A</v>
      </c>
      <c r="I192" s="215" t="e">
        <f>VLOOKUP(Risk!G192,Exposure!$E$14:$J$1009,4,FALSE)</f>
        <v>#N/A</v>
      </c>
      <c r="J192" s="240" t="e">
        <f>VLOOKUP(Risk!G192,Exposure!$E$14:$J$1009,6,FALSE)</f>
        <v>#N/A</v>
      </c>
      <c r="K192" s="213">
        <f>Vulnerability!D206</f>
        <v>0</v>
      </c>
      <c r="L192" s="214" t="e">
        <f>VLOOKUP(K192,Vulnerability!$D$17:$J$22,4,FALSE)</f>
        <v>#N/A</v>
      </c>
      <c r="M192" s="216" t="e">
        <f>VLOOKUP(K192,Vulnerability!$D$17:$J$22,5,FALSE)</f>
        <v>#N/A</v>
      </c>
      <c r="N192" s="219" t="e">
        <f>VLOOKUP(K192,Vulnerability!$D$17:$J$22,6,FALSE)</f>
        <v>#N/A</v>
      </c>
      <c r="O192" s="203" t="e">
        <f t="shared" si="7"/>
        <v>#N/A</v>
      </c>
      <c r="P192" s="133" t="str">
        <f t="shared" si="8"/>
        <v/>
      </c>
    </row>
    <row r="193" spans="2:16" ht="16.5" thickBot="1" x14ac:dyDescent="0.3">
      <c r="B193" s="206">
        <f>Vulnerability!B207</f>
        <v>0</v>
      </c>
      <c r="C193" s="207">
        <f>VLOOKUP(B193,Hazards!$L$15:$S$1010,6,FALSE)</f>
        <v>0</v>
      </c>
      <c r="D193" s="208" t="e">
        <f>VLOOKUP(B193,Hazards!$L$15:$S$1010,7,FALSE)</f>
        <v>#N/A</v>
      </c>
      <c r="E193" s="209">
        <f>VLOOKUP(B193,Hazards!$L$15:$S$1010,8,FALSE)</f>
        <v>0</v>
      </c>
      <c r="F193" s="210">
        <f>Vulnerability!C207</f>
        <v>0</v>
      </c>
      <c r="G193" s="211" t="str">
        <f t="shared" si="6"/>
        <v>00</v>
      </c>
      <c r="H193" s="212" t="e">
        <f>VLOOKUP(Risk!G193,Exposure!$E$14:$J$1009,3,FALSE)</f>
        <v>#N/A</v>
      </c>
      <c r="I193" s="215" t="e">
        <f>VLOOKUP(Risk!G193,Exposure!$E$14:$J$1009,4,FALSE)</f>
        <v>#N/A</v>
      </c>
      <c r="J193" s="240" t="e">
        <f>VLOOKUP(Risk!G193,Exposure!$E$14:$J$1009,6,FALSE)</f>
        <v>#N/A</v>
      </c>
      <c r="K193" s="213">
        <f>Vulnerability!D207</f>
        <v>0</v>
      </c>
      <c r="L193" s="214" t="e">
        <f>VLOOKUP(K193,Vulnerability!$D$17:$J$22,4,FALSE)</f>
        <v>#N/A</v>
      </c>
      <c r="M193" s="216" t="e">
        <f>VLOOKUP(K193,Vulnerability!$D$17:$J$22,5,FALSE)</f>
        <v>#N/A</v>
      </c>
      <c r="N193" s="219" t="e">
        <f>VLOOKUP(K193,Vulnerability!$D$17:$J$22,6,FALSE)</f>
        <v>#N/A</v>
      </c>
      <c r="O193" s="203" t="e">
        <f t="shared" si="7"/>
        <v>#N/A</v>
      </c>
      <c r="P193" s="133" t="str">
        <f t="shared" si="8"/>
        <v/>
      </c>
    </row>
    <row r="194" spans="2:16" ht="16.5" thickBot="1" x14ac:dyDescent="0.3">
      <c r="B194" s="206">
        <f>Vulnerability!B208</f>
        <v>0</v>
      </c>
      <c r="C194" s="207">
        <f>VLOOKUP(B194,Hazards!$L$15:$S$1010,6,FALSE)</f>
        <v>0</v>
      </c>
      <c r="D194" s="208" t="e">
        <f>VLOOKUP(B194,Hazards!$L$15:$S$1010,7,FALSE)</f>
        <v>#N/A</v>
      </c>
      <c r="E194" s="209">
        <f>VLOOKUP(B194,Hazards!$L$15:$S$1010,8,FALSE)</f>
        <v>0</v>
      </c>
      <c r="F194" s="210">
        <f>Vulnerability!C208</f>
        <v>0</v>
      </c>
      <c r="G194" s="211" t="str">
        <f t="shared" si="6"/>
        <v>00</v>
      </c>
      <c r="H194" s="212" t="e">
        <f>VLOOKUP(Risk!G194,Exposure!$E$14:$J$1009,3,FALSE)</f>
        <v>#N/A</v>
      </c>
      <c r="I194" s="215" t="e">
        <f>VLOOKUP(Risk!G194,Exposure!$E$14:$J$1009,4,FALSE)</f>
        <v>#N/A</v>
      </c>
      <c r="J194" s="240" t="e">
        <f>VLOOKUP(Risk!G194,Exposure!$E$14:$J$1009,6,FALSE)</f>
        <v>#N/A</v>
      </c>
      <c r="K194" s="213">
        <f>Vulnerability!D208</f>
        <v>0</v>
      </c>
      <c r="L194" s="214" t="e">
        <f>VLOOKUP(K194,Vulnerability!$D$17:$J$22,4,FALSE)</f>
        <v>#N/A</v>
      </c>
      <c r="M194" s="216" t="e">
        <f>VLOOKUP(K194,Vulnerability!$D$17:$J$22,5,FALSE)</f>
        <v>#N/A</v>
      </c>
      <c r="N194" s="219" t="e">
        <f>VLOOKUP(K194,Vulnerability!$D$17:$J$22,6,FALSE)</f>
        <v>#N/A</v>
      </c>
      <c r="O194" s="203" t="e">
        <f t="shared" si="7"/>
        <v>#N/A</v>
      </c>
      <c r="P194" s="133" t="str">
        <f t="shared" si="8"/>
        <v/>
      </c>
    </row>
    <row r="195" spans="2:16" ht="16.5" thickBot="1" x14ac:dyDescent="0.3">
      <c r="B195" s="206">
        <f>Vulnerability!B209</f>
        <v>0</v>
      </c>
      <c r="C195" s="207">
        <f>VLOOKUP(B195,Hazards!$L$15:$S$1010,6,FALSE)</f>
        <v>0</v>
      </c>
      <c r="D195" s="208" t="e">
        <f>VLOOKUP(B195,Hazards!$L$15:$S$1010,7,FALSE)</f>
        <v>#N/A</v>
      </c>
      <c r="E195" s="209">
        <f>VLOOKUP(B195,Hazards!$L$15:$S$1010,8,FALSE)</f>
        <v>0</v>
      </c>
      <c r="F195" s="210">
        <f>Vulnerability!C209</f>
        <v>0</v>
      </c>
      <c r="G195" s="211" t="str">
        <f t="shared" si="6"/>
        <v>00</v>
      </c>
      <c r="H195" s="212" t="e">
        <f>VLOOKUP(Risk!G195,Exposure!$E$14:$J$1009,3,FALSE)</f>
        <v>#N/A</v>
      </c>
      <c r="I195" s="215" t="e">
        <f>VLOOKUP(Risk!G195,Exposure!$E$14:$J$1009,4,FALSE)</f>
        <v>#N/A</v>
      </c>
      <c r="J195" s="240" t="e">
        <f>VLOOKUP(Risk!G195,Exposure!$E$14:$J$1009,6,FALSE)</f>
        <v>#N/A</v>
      </c>
      <c r="K195" s="213">
        <f>Vulnerability!D209</f>
        <v>0</v>
      </c>
      <c r="L195" s="214" t="e">
        <f>VLOOKUP(K195,Vulnerability!$D$17:$J$22,4,FALSE)</f>
        <v>#N/A</v>
      </c>
      <c r="M195" s="216" t="e">
        <f>VLOOKUP(K195,Vulnerability!$D$17:$J$22,5,FALSE)</f>
        <v>#N/A</v>
      </c>
      <c r="N195" s="219" t="e">
        <f>VLOOKUP(K195,Vulnerability!$D$17:$J$22,6,FALSE)</f>
        <v>#N/A</v>
      </c>
      <c r="O195" s="203" t="e">
        <f t="shared" si="7"/>
        <v>#N/A</v>
      </c>
      <c r="P195" s="133" t="str">
        <f t="shared" si="8"/>
        <v/>
      </c>
    </row>
    <row r="196" spans="2:16" ht="16.5" thickBot="1" x14ac:dyDescent="0.3">
      <c r="B196" s="206">
        <f>Vulnerability!B210</f>
        <v>0</v>
      </c>
      <c r="C196" s="207">
        <f>VLOOKUP(B196,Hazards!$L$15:$S$1010,6,FALSE)</f>
        <v>0</v>
      </c>
      <c r="D196" s="208" t="e">
        <f>VLOOKUP(B196,Hazards!$L$15:$S$1010,7,FALSE)</f>
        <v>#N/A</v>
      </c>
      <c r="E196" s="209">
        <f>VLOOKUP(B196,Hazards!$L$15:$S$1010,8,FALSE)</f>
        <v>0</v>
      </c>
      <c r="F196" s="210">
        <f>Vulnerability!C210</f>
        <v>0</v>
      </c>
      <c r="G196" s="211" t="str">
        <f t="shared" si="6"/>
        <v>00</v>
      </c>
      <c r="H196" s="212" t="e">
        <f>VLOOKUP(Risk!G196,Exposure!$E$14:$J$1009,3,FALSE)</f>
        <v>#N/A</v>
      </c>
      <c r="I196" s="215" t="e">
        <f>VLOOKUP(Risk!G196,Exposure!$E$14:$J$1009,4,FALSE)</f>
        <v>#N/A</v>
      </c>
      <c r="J196" s="240" t="e">
        <f>VLOOKUP(Risk!G196,Exposure!$E$14:$J$1009,6,FALSE)</f>
        <v>#N/A</v>
      </c>
      <c r="K196" s="213">
        <f>Vulnerability!D210</f>
        <v>0</v>
      </c>
      <c r="L196" s="214" t="e">
        <f>VLOOKUP(K196,Vulnerability!$D$17:$J$22,4,FALSE)</f>
        <v>#N/A</v>
      </c>
      <c r="M196" s="216" t="e">
        <f>VLOOKUP(K196,Vulnerability!$D$17:$J$22,5,FALSE)</f>
        <v>#N/A</v>
      </c>
      <c r="N196" s="219" t="e">
        <f>VLOOKUP(K196,Vulnerability!$D$17:$J$22,6,FALSE)</f>
        <v>#N/A</v>
      </c>
      <c r="O196" s="203" t="e">
        <f t="shared" si="7"/>
        <v>#N/A</v>
      </c>
      <c r="P196" s="133" t="str">
        <f t="shared" si="8"/>
        <v/>
      </c>
    </row>
    <row r="197" spans="2:16" ht="16.5" thickBot="1" x14ac:dyDescent="0.3">
      <c r="B197" s="206">
        <f>Vulnerability!B211</f>
        <v>0</v>
      </c>
      <c r="C197" s="207">
        <f>VLOOKUP(B197,Hazards!$L$15:$S$1010,6,FALSE)</f>
        <v>0</v>
      </c>
      <c r="D197" s="208" t="e">
        <f>VLOOKUP(B197,Hazards!$L$15:$S$1010,7,FALSE)</f>
        <v>#N/A</v>
      </c>
      <c r="E197" s="209">
        <f>VLOOKUP(B197,Hazards!$L$15:$S$1010,8,FALSE)</f>
        <v>0</v>
      </c>
      <c r="F197" s="210">
        <f>Vulnerability!C211</f>
        <v>0</v>
      </c>
      <c r="G197" s="211" t="str">
        <f t="shared" si="6"/>
        <v>00</v>
      </c>
      <c r="H197" s="212" t="e">
        <f>VLOOKUP(Risk!G197,Exposure!$E$14:$J$1009,3,FALSE)</f>
        <v>#N/A</v>
      </c>
      <c r="I197" s="215" t="e">
        <f>VLOOKUP(Risk!G197,Exposure!$E$14:$J$1009,4,FALSE)</f>
        <v>#N/A</v>
      </c>
      <c r="J197" s="240" t="e">
        <f>VLOOKUP(Risk!G197,Exposure!$E$14:$J$1009,6,FALSE)</f>
        <v>#N/A</v>
      </c>
      <c r="K197" s="213">
        <f>Vulnerability!D211</f>
        <v>0</v>
      </c>
      <c r="L197" s="214" t="e">
        <f>VLOOKUP(K197,Vulnerability!$D$17:$J$22,4,FALSE)</f>
        <v>#N/A</v>
      </c>
      <c r="M197" s="216" t="e">
        <f>VLOOKUP(K197,Vulnerability!$D$17:$J$22,5,FALSE)</f>
        <v>#N/A</v>
      </c>
      <c r="N197" s="219" t="e">
        <f>VLOOKUP(K197,Vulnerability!$D$17:$J$22,6,FALSE)</f>
        <v>#N/A</v>
      </c>
      <c r="O197" s="203" t="e">
        <f t="shared" si="7"/>
        <v>#N/A</v>
      </c>
      <c r="P197" s="133" t="str">
        <f t="shared" si="8"/>
        <v/>
      </c>
    </row>
    <row r="198" spans="2:16" ht="16.5" thickBot="1" x14ac:dyDescent="0.3">
      <c r="B198" s="206">
        <f>Vulnerability!B212</f>
        <v>0</v>
      </c>
      <c r="C198" s="207">
        <f>VLOOKUP(B198,Hazards!$L$15:$S$1010,6,FALSE)</f>
        <v>0</v>
      </c>
      <c r="D198" s="208" t="e">
        <f>VLOOKUP(B198,Hazards!$L$15:$S$1010,7,FALSE)</f>
        <v>#N/A</v>
      </c>
      <c r="E198" s="209">
        <f>VLOOKUP(B198,Hazards!$L$15:$S$1010,8,FALSE)</f>
        <v>0</v>
      </c>
      <c r="F198" s="210">
        <f>Vulnerability!C212</f>
        <v>0</v>
      </c>
      <c r="G198" s="211" t="str">
        <f t="shared" si="6"/>
        <v>00</v>
      </c>
      <c r="H198" s="212" t="e">
        <f>VLOOKUP(Risk!G198,Exposure!$E$14:$J$1009,3,FALSE)</f>
        <v>#N/A</v>
      </c>
      <c r="I198" s="215" t="e">
        <f>VLOOKUP(Risk!G198,Exposure!$E$14:$J$1009,4,FALSE)</f>
        <v>#N/A</v>
      </c>
      <c r="J198" s="240" t="e">
        <f>VLOOKUP(Risk!G198,Exposure!$E$14:$J$1009,6,FALSE)</f>
        <v>#N/A</v>
      </c>
      <c r="K198" s="213">
        <f>Vulnerability!D212</f>
        <v>0</v>
      </c>
      <c r="L198" s="214" t="e">
        <f>VLOOKUP(K198,Vulnerability!$D$17:$J$22,4,FALSE)</f>
        <v>#N/A</v>
      </c>
      <c r="M198" s="216" t="e">
        <f>VLOOKUP(K198,Vulnerability!$D$17:$J$22,5,FALSE)</f>
        <v>#N/A</v>
      </c>
      <c r="N198" s="219" t="e">
        <f>VLOOKUP(K198,Vulnerability!$D$17:$J$22,6,FALSE)</f>
        <v>#N/A</v>
      </c>
      <c r="O198" s="203" t="e">
        <f t="shared" si="7"/>
        <v>#N/A</v>
      </c>
      <c r="P198" s="133" t="str">
        <f t="shared" si="8"/>
        <v/>
      </c>
    </row>
    <row r="199" spans="2:16" ht="16.5" thickBot="1" x14ac:dyDescent="0.3">
      <c r="B199" s="206">
        <f>Vulnerability!B213</f>
        <v>0</v>
      </c>
      <c r="C199" s="207">
        <f>VLOOKUP(B199,Hazards!$L$15:$S$1010,6,FALSE)</f>
        <v>0</v>
      </c>
      <c r="D199" s="208" t="e">
        <f>VLOOKUP(B199,Hazards!$L$15:$S$1010,7,FALSE)</f>
        <v>#N/A</v>
      </c>
      <c r="E199" s="209">
        <f>VLOOKUP(B199,Hazards!$L$15:$S$1010,8,FALSE)</f>
        <v>0</v>
      </c>
      <c r="F199" s="210">
        <f>Vulnerability!C213</f>
        <v>0</v>
      </c>
      <c r="G199" s="211" t="str">
        <f t="shared" si="6"/>
        <v>00</v>
      </c>
      <c r="H199" s="212" t="e">
        <f>VLOOKUP(Risk!G199,Exposure!$E$14:$J$1009,3,FALSE)</f>
        <v>#N/A</v>
      </c>
      <c r="I199" s="215" t="e">
        <f>VLOOKUP(Risk!G199,Exposure!$E$14:$J$1009,4,FALSE)</f>
        <v>#N/A</v>
      </c>
      <c r="J199" s="240" t="e">
        <f>VLOOKUP(Risk!G199,Exposure!$E$14:$J$1009,6,FALSE)</f>
        <v>#N/A</v>
      </c>
      <c r="K199" s="213">
        <f>Vulnerability!D213</f>
        <v>0</v>
      </c>
      <c r="L199" s="214" t="e">
        <f>VLOOKUP(K199,Vulnerability!$D$17:$J$22,4,FALSE)</f>
        <v>#N/A</v>
      </c>
      <c r="M199" s="216" t="e">
        <f>VLOOKUP(K199,Vulnerability!$D$17:$J$22,5,FALSE)</f>
        <v>#N/A</v>
      </c>
      <c r="N199" s="219" t="e">
        <f>VLOOKUP(K199,Vulnerability!$D$17:$J$22,6,FALSE)</f>
        <v>#N/A</v>
      </c>
      <c r="O199" s="203" t="e">
        <f t="shared" si="7"/>
        <v>#N/A</v>
      </c>
      <c r="P199" s="133" t="str">
        <f t="shared" si="8"/>
        <v/>
      </c>
    </row>
    <row r="200" spans="2:16" ht="16.5" thickBot="1" x14ac:dyDescent="0.3">
      <c r="B200" s="206">
        <f>Vulnerability!B214</f>
        <v>0</v>
      </c>
      <c r="C200" s="207">
        <f>VLOOKUP(B200,Hazards!$L$15:$S$1010,6,FALSE)</f>
        <v>0</v>
      </c>
      <c r="D200" s="208" t="e">
        <f>VLOOKUP(B200,Hazards!$L$15:$S$1010,7,FALSE)</f>
        <v>#N/A</v>
      </c>
      <c r="E200" s="209">
        <f>VLOOKUP(B200,Hazards!$L$15:$S$1010,8,FALSE)</f>
        <v>0</v>
      </c>
      <c r="F200" s="210">
        <f>Vulnerability!C214</f>
        <v>0</v>
      </c>
      <c r="G200" s="211" t="str">
        <f t="shared" si="6"/>
        <v>00</v>
      </c>
      <c r="H200" s="212" t="e">
        <f>VLOOKUP(Risk!G200,Exposure!$E$14:$J$1009,3,FALSE)</f>
        <v>#N/A</v>
      </c>
      <c r="I200" s="215" t="e">
        <f>VLOOKUP(Risk!G200,Exposure!$E$14:$J$1009,4,FALSE)</f>
        <v>#N/A</v>
      </c>
      <c r="J200" s="240" t="e">
        <f>VLOOKUP(Risk!G200,Exposure!$E$14:$J$1009,6,FALSE)</f>
        <v>#N/A</v>
      </c>
      <c r="K200" s="213">
        <f>Vulnerability!D214</f>
        <v>0</v>
      </c>
      <c r="L200" s="214" t="e">
        <f>VLOOKUP(K200,Vulnerability!$D$17:$J$22,4,FALSE)</f>
        <v>#N/A</v>
      </c>
      <c r="M200" s="216" t="e">
        <f>VLOOKUP(K200,Vulnerability!$D$17:$J$22,5,FALSE)</f>
        <v>#N/A</v>
      </c>
      <c r="N200" s="219" t="e">
        <f>VLOOKUP(K200,Vulnerability!$D$17:$J$22,6,FALSE)</f>
        <v>#N/A</v>
      </c>
      <c r="O200" s="203" t="e">
        <f t="shared" si="7"/>
        <v>#N/A</v>
      </c>
      <c r="P200" s="133" t="str">
        <f t="shared" si="8"/>
        <v/>
      </c>
    </row>
    <row r="201" spans="2:16" ht="16.5" thickBot="1" x14ac:dyDescent="0.3">
      <c r="B201" s="206">
        <f>Vulnerability!B215</f>
        <v>0</v>
      </c>
      <c r="C201" s="207">
        <f>VLOOKUP(B201,Hazards!$L$15:$S$1010,6,FALSE)</f>
        <v>0</v>
      </c>
      <c r="D201" s="208" t="e">
        <f>VLOOKUP(B201,Hazards!$L$15:$S$1010,7,FALSE)</f>
        <v>#N/A</v>
      </c>
      <c r="E201" s="209">
        <f>VLOOKUP(B201,Hazards!$L$15:$S$1010,8,FALSE)</f>
        <v>0</v>
      </c>
      <c r="F201" s="210">
        <f>Vulnerability!C215</f>
        <v>0</v>
      </c>
      <c r="G201" s="211" t="str">
        <f t="shared" si="6"/>
        <v>00</v>
      </c>
      <c r="H201" s="212" t="e">
        <f>VLOOKUP(Risk!G201,Exposure!$E$14:$J$1009,3,FALSE)</f>
        <v>#N/A</v>
      </c>
      <c r="I201" s="215" t="e">
        <f>VLOOKUP(Risk!G201,Exposure!$E$14:$J$1009,4,FALSE)</f>
        <v>#N/A</v>
      </c>
      <c r="J201" s="240" t="e">
        <f>VLOOKUP(Risk!G201,Exposure!$E$14:$J$1009,6,FALSE)</f>
        <v>#N/A</v>
      </c>
      <c r="K201" s="213">
        <f>Vulnerability!D215</f>
        <v>0</v>
      </c>
      <c r="L201" s="214" t="e">
        <f>VLOOKUP(K201,Vulnerability!$D$17:$J$22,4,FALSE)</f>
        <v>#N/A</v>
      </c>
      <c r="M201" s="216" t="e">
        <f>VLOOKUP(K201,Vulnerability!$D$17:$J$22,5,FALSE)</f>
        <v>#N/A</v>
      </c>
      <c r="N201" s="219" t="e">
        <f>VLOOKUP(K201,Vulnerability!$D$17:$J$22,6,FALSE)</f>
        <v>#N/A</v>
      </c>
      <c r="O201" s="203" t="e">
        <f t="shared" si="7"/>
        <v>#N/A</v>
      </c>
      <c r="P201" s="133" t="str">
        <f t="shared" si="8"/>
        <v/>
      </c>
    </row>
    <row r="202" spans="2:16" ht="16.5" thickBot="1" x14ac:dyDescent="0.3">
      <c r="B202" s="206">
        <f>Vulnerability!B216</f>
        <v>0</v>
      </c>
      <c r="C202" s="207">
        <f>VLOOKUP(B202,Hazards!$L$15:$S$1010,6,FALSE)</f>
        <v>0</v>
      </c>
      <c r="D202" s="208" t="e">
        <f>VLOOKUP(B202,Hazards!$L$15:$S$1010,7,FALSE)</f>
        <v>#N/A</v>
      </c>
      <c r="E202" s="209">
        <f>VLOOKUP(B202,Hazards!$L$15:$S$1010,8,FALSE)</f>
        <v>0</v>
      </c>
      <c r="F202" s="210">
        <f>Vulnerability!C216</f>
        <v>0</v>
      </c>
      <c r="G202" s="211" t="str">
        <f t="shared" si="6"/>
        <v>00</v>
      </c>
      <c r="H202" s="212" t="e">
        <f>VLOOKUP(Risk!G202,Exposure!$E$14:$J$1009,3,FALSE)</f>
        <v>#N/A</v>
      </c>
      <c r="I202" s="215" t="e">
        <f>VLOOKUP(Risk!G202,Exposure!$E$14:$J$1009,4,FALSE)</f>
        <v>#N/A</v>
      </c>
      <c r="J202" s="240" t="e">
        <f>VLOOKUP(Risk!G202,Exposure!$E$14:$J$1009,6,FALSE)</f>
        <v>#N/A</v>
      </c>
      <c r="K202" s="213">
        <f>Vulnerability!D216</f>
        <v>0</v>
      </c>
      <c r="L202" s="214" t="e">
        <f>VLOOKUP(K202,Vulnerability!$D$17:$J$22,4,FALSE)</f>
        <v>#N/A</v>
      </c>
      <c r="M202" s="216" t="e">
        <f>VLOOKUP(K202,Vulnerability!$D$17:$J$22,5,FALSE)</f>
        <v>#N/A</v>
      </c>
      <c r="N202" s="219" t="e">
        <f>VLOOKUP(K202,Vulnerability!$D$17:$J$22,6,FALSE)</f>
        <v>#N/A</v>
      </c>
      <c r="O202" s="203" t="e">
        <f t="shared" si="7"/>
        <v>#N/A</v>
      </c>
      <c r="P202" s="133" t="str">
        <f t="shared" si="8"/>
        <v/>
      </c>
    </row>
    <row r="203" spans="2:16" ht="16.5" thickBot="1" x14ac:dyDescent="0.3">
      <c r="B203" s="206">
        <f>Vulnerability!B217</f>
        <v>0</v>
      </c>
      <c r="C203" s="207">
        <f>VLOOKUP(B203,Hazards!$L$15:$S$1010,6,FALSE)</f>
        <v>0</v>
      </c>
      <c r="D203" s="208" t="e">
        <f>VLOOKUP(B203,Hazards!$L$15:$S$1010,7,FALSE)</f>
        <v>#N/A</v>
      </c>
      <c r="E203" s="209">
        <f>VLOOKUP(B203,Hazards!$L$15:$S$1010,8,FALSE)</f>
        <v>0</v>
      </c>
      <c r="F203" s="210">
        <f>Vulnerability!C217</f>
        <v>0</v>
      </c>
      <c r="G203" s="211" t="str">
        <f t="shared" si="6"/>
        <v>00</v>
      </c>
      <c r="H203" s="212" t="e">
        <f>VLOOKUP(Risk!G203,Exposure!$E$14:$J$1009,3,FALSE)</f>
        <v>#N/A</v>
      </c>
      <c r="I203" s="215" t="e">
        <f>VLOOKUP(Risk!G203,Exposure!$E$14:$J$1009,4,FALSE)</f>
        <v>#N/A</v>
      </c>
      <c r="J203" s="240" t="e">
        <f>VLOOKUP(Risk!G203,Exposure!$E$14:$J$1009,6,FALSE)</f>
        <v>#N/A</v>
      </c>
      <c r="K203" s="213">
        <f>Vulnerability!D217</f>
        <v>0</v>
      </c>
      <c r="L203" s="214" t="e">
        <f>VLOOKUP(K203,Vulnerability!$D$17:$J$22,4,FALSE)</f>
        <v>#N/A</v>
      </c>
      <c r="M203" s="216" t="e">
        <f>VLOOKUP(K203,Vulnerability!$D$17:$J$22,5,FALSE)</f>
        <v>#N/A</v>
      </c>
      <c r="N203" s="219" t="e">
        <f>VLOOKUP(K203,Vulnerability!$D$17:$J$22,6,FALSE)</f>
        <v>#N/A</v>
      </c>
      <c r="O203" s="203" t="e">
        <f t="shared" si="7"/>
        <v>#N/A</v>
      </c>
      <c r="P203" s="133" t="str">
        <f t="shared" si="8"/>
        <v/>
      </c>
    </row>
    <row r="204" spans="2:16" ht="16.5" thickBot="1" x14ac:dyDescent="0.3">
      <c r="B204" s="206">
        <f>Vulnerability!B218</f>
        <v>0</v>
      </c>
      <c r="C204" s="207">
        <f>VLOOKUP(B204,Hazards!$L$15:$S$1010,6,FALSE)</f>
        <v>0</v>
      </c>
      <c r="D204" s="208" t="e">
        <f>VLOOKUP(B204,Hazards!$L$15:$S$1010,7,FALSE)</f>
        <v>#N/A</v>
      </c>
      <c r="E204" s="209">
        <f>VLOOKUP(B204,Hazards!$L$15:$S$1010,8,FALSE)</f>
        <v>0</v>
      </c>
      <c r="F204" s="210">
        <f>Vulnerability!C218</f>
        <v>0</v>
      </c>
      <c r="G204" s="211" t="str">
        <f t="shared" si="6"/>
        <v>00</v>
      </c>
      <c r="H204" s="212" t="e">
        <f>VLOOKUP(Risk!G204,Exposure!$E$14:$J$1009,3,FALSE)</f>
        <v>#N/A</v>
      </c>
      <c r="I204" s="215" t="e">
        <f>VLOOKUP(Risk!G204,Exposure!$E$14:$J$1009,4,FALSE)</f>
        <v>#N/A</v>
      </c>
      <c r="J204" s="240" t="e">
        <f>VLOOKUP(Risk!G204,Exposure!$E$14:$J$1009,6,FALSE)</f>
        <v>#N/A</v>
      </c>
      <c r="K204" s="213">
        <f>Vulnerability!D218</f>
        <v>0</v>
      </c>
      <c r="L204" s="214" t="e">
        <f>VLOOKUP(K204,Vulnerability!$D$17:$J$22,4,FALSE)</f>
        <v>#N/A</v>
      </c>
      <c r="M204" s="216" t="e">
        <f>VLOOKUP(K204,Vulnerability!$D$17:$J$22,5,FALSE)</f>
        <v>#N/A</v>
      </c>
      <c r="N204" s="219" t="e">
        <f>VLOOKUP(K204,Vulnerability!$D$17:$J$22,6,FALSE)</f>
        <v>#N/A</v>
      </c>
      <c r="O204" s="203" t="e">
        <f t="shared" si="7"/>
        <v>#N/A</v>
      </c>
      <c r="P204" s="133" t="str">
        <f t="shared" si="8"/>
        <v/>
      </c>
    </row>
    <row r="205" spans="2:16" ht="16.5" thickBot="1" x14ac:dyDescent="0.3">
      <c r="B205" s="206">
        <f>Vulnerability!B219</f>
        <v>0</v>
      </c>
      <c r="C205" s="207">
        <f>VLOOKUP(B205,Hazards!$L$15:$S$1010,6,FALSE)</f>
        <v>0</v>
      </c>
      <c r="D205" s="208" t="e">
        <f>VLOOKUP(B205,Hazards!$L$15:$S$1010,7,FALSE)</f>
        <v>#N/A</v>
      </c>
      <c r="E205" s="209">
        <f>VLOOKUP(B205,Hazards!$L$15:$S$1010,8,FALSE)</f>
        <v>0</v>
      </c>
      <c r="F205" s="210">
        <f>Vulnerability!C219</f>
        <v>0</v>
      </c>
      <c r="G205" s="211" t="str">
        <f t="shared" ref="G205:G268" si="9">F205&amp;B205</f>
        <v>00</v>
      </c>
      <c r="H205" s="212" t="e">
        <f>VLOOKUP(Risk!G205,Exposure!$E$14:$J$1009,3,FALSE)</f>
        <v>#N/A</v>
      </c>
      <c r="I205" s="215" t="e">
        <f>VLOOKUP(Risk!G205,Exposure!$E$14:$J$1009,4,FALSE)</f>
        <v>#N/A</v>
      </c>
      <c r="J205" s="240" t="e">
        <f>VLOOKUP(Risk!G205,Exposure!$E$14:$J$1009,6,FALSE)</f>
        <v>#N/A</v>
      </c>
      <c r="K205" s="213">
        <f>Vulnerability!D219</f>
        <v>0</v>
      </c>
      <c r="L205" s="214" t="e">
        <f>VLOOKUP(K205,Vulnerability!$D$17:$J$22,4,FALSE)</f>
        <v>#N/A</v>
      </c>
      <c r="M205" s="216" t="e">
        <f>VLOOKUP(K205,Vulnerability!$D$17:$J$22,5,FALSE)</f>
        <v>#N/A</v>
      </c>
      <c r="N205" s="219" t="e">
        <f>VLOOKUP(K205,Vulnerability!$D$17:$J$22,6,FALSE)</f>
        <v>#N/A</v>
      </c>
      <c r="O205" s="203" t="e">
        <f t="shared" ref="O205:O268" si="10">C205*H205*L205</f>
        <v>#N/A</v>
      </c>
      <c r="P205" s="133" t="str">
        <f t="shared" ref="P205:P268" si="11">IF(ISNA(O205),"",COUNTIF($O$12:$O$1007,"&gt;"&amp;O205)+1)</f>
        <v/>
      </c>
    </row>
    <row r="206" spans="2:16" ht="16.5" thickBot="1" x14ac:dyDescent="0.3">
      <c r="B206" s="206">
        <f>Vulnerability!B220</f>
        <v>0</v>
      </c>
      <c r="C206" s="207">
        <f>VLOOKUP(B206,Hazards!$L$15:$S$1010,6,FALSE)</f>
        <v>0</v>
      </c>
      <c r="D206" s="208" t="e">
        <f>VLOOKUP(B206,Hazards!$L$15:$S$1010,7,FALSE)</f>
        <v>#N/A</v>
      </c>
      <c r="E206" s="209">
        <f>VLOOKUP(B206,Hazards!$L$15:$S$1010,8,FALSE)</f>
        <v>0</v>
      </c>
      <c r="F206" s="210">
        <f>Vulnerability!C220</f>
        <v>0</v>
      </c>
      <c r="G206" s="211" t="str">
        <f t="shared" si="9"/>
        <v>00</v>
      </c>
      <c r="H206" s="212" t="e">
        <f>VLOOKUP(Risk!G206,Exposure!$E$14:$J$1009,3,FALSE)</f>
        <v>#N/A</v>
      </c>
      <c r="I206" s="215" t="e">
        <f>VLOOKUP(Risk!G206,Exposure!$E$14:$J$1009,4,FALSE)</f>
        <v>#N/A</v>
      </c>
      <c r="J206" s="240" t="e">
        <f>VLOOKUP(Risk!G206,Exposure!$E$14:$J$1009,6,FALSE)</f>
        <v>#N/A</v>
      </c>
      <c r="K206" s="213">
        <f>Vulnerability!D220</f>
        <v>0</v>
      </c>
      <c r="L206" s="214" t="e">
        <f>VLOOKUP(K206,Vulnerability!$D$17:$J$22,4,FALSE)</f>
        <v>#N/A</v>
      </c>
      <c r="M206" s="216" t="e">
        <f>VLOOKUP(K206,Vulnerability!$D$17:$J$22,5,FALSE)</f>
        <v>#N/A</v>
      </c>
      <c r="N206" s="219" t="e">
        <f>VLOOKUP(K206,Vulnerability!$D$17:$J$22,6,FALSE)</f>
        <v>#N/A</v>
      </c>
      <c r="O206" s="203" t="e">
        <f t="shared" si="10"/>
        <v>#N/A</v>
      </c>
      <c r="P206" s="133" t="str">
        <f t="shared" si="11"/>
        <v/>
      </c>
    </row>
    <row r="207" spans="2:16" ht="16.5" thickBot="1" x14ac:dyDescent="0.3">
      <c r="B207" s="206">
        <f>Vulnerability!B221</f>
        <v>0</v>
      </c>
      <c r="C207" s="207">
        <f>VLOOKUP(B207,Hazards!$L$15:$S$1010,6,FALSE)</f>
        <v>0</v>
      </c>
      <c r="D207" s="208" t="e">
        <f>VLOOKUP(B207,Hazards!$L$15:$S$1010,7,FALSE)</f>
        <v>#N/A</v>
      </c>
      <c r="E207" s="209">
        <f>VLOOKUP(B207,Hazards!$L$15:$S$1010,8,FALSE)</f>
        <v>0</v>
      </c>
      <c r="F207" s="210">
        <f>Vulnerability!C221</f>
        <v>0</v>
      </c>
      <c r="G207" s="211" t="str">
        <f t="shared" si="9"/>
        <v>00</v>
      </c>
      <c r="H207" s="212" t="e">
        <f>VLOOKUP(Risk!G207,Exposure!$E$14:$J$1009,3,FALSE)</f>
        <v>#N/A</v>
      </c>
      <c r="I207" s="215" t="e">
        <f>VLOOKUP(Risk!G207,Exposure!$E$14:$J$1009,4,FALSE)</f>
        <v>#N/A</v>
      </c>
      <c r="J207" s="240" t="e">
        <f>VLOOKUP(Risk!G207,Exposure!$E$14:$J$1009,6,FALSE)</f>
        <v>#N/A</v>
      </c>
      <c r="K207" s="213">
        <f>Vulnerability!D221</f>
        <v>0</v>
      </c>
      <c r="L207" s="214" t="e">
        <f>VLOOKUP(K207,Vulnerability!$D$17:$J$22,4,FALSE)</f>
        <v>#N/A</v>
      </c>
      <c r="M207" s="216" t="e">
        <f>VLOOKUP(K207,Vulnerability!$D$17:$J$22,5,FALSE)</f>
        <v>#N/A</v>
      </c>
      <c r="N207" s="219" t="e">
        <f>VLOOKUP(K207,Vulnerability!$D$17:$J$22,6,FALSE)</f>
        <v>#N/A</v>
      </c>
      <c r="O207" s="203" t="e">
        <f t="shared" si="10"/>
        <v>#N/A</v>
      </c>
      <c r="P207" s="133" t="str">
        <f t="shared" si="11"/>
        <v/>
      </c>
    </row>
    <row r="208" spans="2:16" ht="16.5" thickBot="1" x14ac:dyDescent="0.3">
      <c r="B208" s="206">
        <f>Vulnerability!B222</f>
        <v>0</v>
      </c>
      <c r="C208" s="207">
        <f>VLOOKUP(B208,Hazards!$L$15:$S$1010,6,FALSE)</f>
        <v>0</v>
      </c>
      <c r="D208" s="208" t="e">
        <f>VLOOKUP(B208,Hazards!$L$15:$S$1010,7,FALSE)</f>
        <v>#N/A</v>
      </c>
      <c r="E208" s="209">
        <f>VLOOKUP(B208,Hazards!$L$15:$S$1010,8,FALSE)</f>
        <v>0</v>
      </c>
      <c r="F208" s="210">
        <f>Vulnerability!C222</f>
        <v>0</v>
      </c>
      <c r="G208" s="211" t="str">
        <f t="shared" si="9"/>
        <v>00</v>
      </c>
      <c r="H208" s="212" t="e">
        <f>VLOOKUP(Risk!G208,Exposure!$E$14:$J$1009,3,FALSE)</f>
        <v>#N/A</v>
      </c>
      <c r="I208" s="215" t="e">
        <f>VLOOKUP(Risk!G208,Exposure!$E$14:$J$1009,4,FALSE)</f>
        <v>#N/A</v>
      </c>
      <c r="J208" s="240" t="e">
        <f>VLOOKUP(Risk!G208,Exposure!$E$14:$J$1009,6,FALSE)</f>
        <v>#N/A</v>
      </c>
      <c r="K208" s="213">
        <f>Vulnerability!D222</f>
        <v>0</v>
      </c>
      <c r="L208" s="214" t="e">
        <f>VLOOKUP(K208,Vulnerability!$D$17:$J$22,4,FALSE)</f>
        <v>#N/A</v>
      </c>
      <c r="M208" s="216" t="e">
        <f>VLOOKUP(K208,Vulnerability!$D$17:$J$22,5,FALSE)</f>
        <v>#N/A</v>
      </c>
      <c r="N208" s="219" t="e">
        <f>VLOOKUP(K208,Vulnerability!$D$17:$J$22,6,FALSE)</f>
        <v>#N/A</v>
      </c>
      <c r="O208" s="203" t="e">
        <f t="shared" si="10"/>
        <v>#N/A</v>
      </c>
      <c r="P208" s="133" t="str">
        <f t="shared" si="11"/>
        <v/>
      </c>
    </row>
    <row r="209" spans="2:16" ht="16.5" thickBot="1" x14ac:dyDescent="0.3">
      <c r="B209" s="206">
        <f>Vulnerability!B223</f>
        <v>0</v>
      </c>
      <c r="C209" s="207">
        <f>VLOOKUP(B209,Hazards!$L$15:$S$1010,6,FALSE)</f>
        <v>0</v>
      </c>
      <c r="D209" s="208" t="e">
        <f>VLOOKUP(B209,Hazards!$L$15:$S$1010,7,FALSE)</f>
        <v>#N/A</v>
      </c>
      <c r="E209" s="209">
        <f>VLOOKUP(B209,Hazards!$L$15:$S$1010,8,FALSE)</f>
        <v>0</v>
      </c>
      <c r="F209" s="210">
        <f>Vulnerability!C223</f>
        <v>0</v>
      </c>
      <c r="G209" s="211" t="str">
        <f t="shared" si="9"/>
        <v>00</v>
      </c>
      <c r="H209" s="212" t="e">
        <f>VLOOKUP(Risk!G209,Exposure!$E$14:$J$1009,3,FALSE)</f>
        <v>#N/A</v>
      </c>
      <c r="I209" s="215" t="e">
        <f>VLOOKUP(Risk!G209,Exposure!$E$14:$J$1009,4,FALSE)</f>
        <v>#N/A</v>
      </c>
      <c r="J209" s="240" t="e">
        <f>VLOOKUP(Risk!G209,Exposure!$E$14:$J$1009,6,FALSE)</f>
        <v>#N/A</v>
      </c>
      <c r="K209" s="213">
        <f>Vulnerability!D223</f>
        <v>0</v>
      </c>
      <c r="L209" s="214" t="e">
        <f>VLOOKUP(K209,Vulnerability!$D$17:$J$22,4,FALSE)</f>
        <v>#N/A</v>
      </c>
      <c r="M209" s="216" t="e">
        <f>VLOOKUP(K209,Vulnerability!$D$17:$J$22,5,FALSE)</f>
        <v>#N/A</v>
      </c>
      <c r="N209" s="219" t="e">
        <f>VLOOKUP(K209,Vulnerability!$D$17:$J$22,6,FALSE)</f>
        <v>#N/A</v>
      </c>
      <c r="O209" s="203" t="e">
        <f t="shared" si="10"/>
        <v>#N/A</v>
      </c>
      <c r="P209" s="133" t="str">
        <f t="shared" si="11"/>
        <v/>
      </c>
    </row>
    <row r="210" spans="2:16" ht="16.5" thickBot="1" x14ac:dyDescent="0.3">
      <c r="B210" s="206">
        <f>Vulnerability!B224</f>
        <v>0</v>
      </c>
      <c r="C210" s="207">
        <f>VLOOKUP(B210,Hazards!$L$15:$S$1010,6,FALSE)</f>
        <v>0</v>
      </c>
      <c r="D210" s="208" t="e">
        <f>VLOOKUP(B210,Hazards!$L$15:$S$1010,7,FALSE)</f>
        <v>#N/A</v>
      </c>
      <c r="E210" s="209">
        <f>VLOOKUP(B210,Hazards!$L$15:$S$1010,8,FALSE)</f>
        <v>0</v>
      </c>
      <c r="F210" s="210">
        <f>Vulnerability!C224</f>
        <v>0</v>
      </c>
      <c r="G210" s="211" t="str">
        <f t="shared" si="9"/>
        <v>00</v>
      </c>
      <c r="H210" s="212" t="e">
        <f>VLOOKUP(Risk!G210,Exposure!$E$14:$J$1009,3,FALSE)</f>
        <v>#N/A</v>
      </c>
      <c r="I210" s="215" t="e">
        <f>VLOOKUP(Risk!G210,Exposure!$E$14:$J$1009,4,FALSE)</f>
        <v>#N/A</v>
      </c>
      <c r="J210" s="240" t="e">
        <f>VLOOKUP(Risk!G210,Exposure!$E$14:$J$1009,6,FALSE)</f>
        <v>#N/A</v>
      </c>
      <c r="K210" s="213">
        <f>Vulnerability!D224</f>
        <v>0</v>
      </c>
      <c r="L210" s="214" t="e">
        <f>VLOOKUP(K210,Vulnerability!$D$17:$J$22,4,FALSE)</f>
        <v>#N/A</v>
      </c>
      <c r="M210" s="216" t="e">
        <f>VLOOKUP(K210,Vulnerability!$D$17:$J$22,5,FALSE)</f>
        <v>#N/A</v>
      </c>
      <c r="N210" s="219" t="e">
        <f>VLOOKUP(K210,Vulnerability!$D$17:$J$22,6,FALSE)</f>
        <v>#N/A</v>
      </c>
      <c r="O210" s="203" t="e">
        <f t="shared" si="10"/>
        <v>#N/A</v>
      </c>
      <c r="P210" s="133" t="str">
        <f t="shared" si="11"/>
        <v/>
      </c>
    </row>
    <row r="211" spans="2:16" ht="16.5" thickBot="1" x14ac:dyDescent="0.3">
      <c r="B211" s="206">
        <f>Vulnerability!B225</f>
        <v>0</v>
      </c>
      <c r="C211" s="207">
        <f>VLOOKUP(B211,Hazards!$L$15:$S$1010,6,FALSE)</f>
        <v>0</v>
      </c>
      <c r="D211" s="208" t="e">
        <f>VLOOKUP(B211,Hazards!$L$15:$S$1010,7,FALSE)</f>
        <v>#N/A</v>
      </c>
      <c r="E211" s="209">
        <f>VLOOKUP(B211,Hazards!$L$15:$S$1010,8,FALSE)</f>
        <v>0</v>
      </c>
      <c r="F211" s="210">
        <f>Vulnerability!C225</f>
        <v>0</v>
      </c>
      <c r="G211" s="211" t="str">
        <f t="shared" si="9"/>
        <v>00</v>
      </c>
      <c r="H211" s="212" t="e">
        <f>VLOOKUP(Risk!G211,Exposure!$E$14:$J$1009,3,FALSE)</f>
        <v>#N/A</v>
      </c>
      <c r="I211" s="215" t="e">
        <f>VLOOKUP(Risk!G211,Exposure!$E$14:$J$1009,4,FALSE)</f>
        <v>#N/A</v>
      </c>
      <c r="J211" s="240" t="e">
        <f>VLOOKUP(Risk!G211,Exposure!$E$14:$J$1009,6,FALSE)</f>
        <v>#N/A</v>
      </c>
      <c r="K211" s="213">
        <f>Vulnerability!D225</f>
        <v>0</v>
      </c>
      <c r="L211" s="214" t="e">
        <f>VLOOKUP(K211,Vulnerability!$D$17:$J$22,4,FALSE)</f>
        <v>#N/A</v>
      </c>
      <c r="M211" s="216" t="e">
        <f>VLOOKUP(K211,Vulnerability!$D$17:$J$22,5,FALSE)</f>
        <v>#N/A</v>
      </c>
      <c r="N211" s="219" t="e">
        <f>VLOOKUP(K211,Vulnerability!$D$17:$J$22,6,FALSE)</f>
        <v>#N/A</v>
      </c>
      <c r="O211" s="203" t="e">
        <f t="shared" si="10"/>
        <v>#N/A</v>
      </c>
      <c r="P211" s="133" t="str">
        <f t="shared" si="11"/>
        <v/>
      </c>
    </row>
    <row r="212" spans="2:16" ht="16.5" thickBot="1" x14ac:dyDescent="0.3">
      <c r="B212" s="206">
        <f>Vulnerability!B226</f>
        <v>0</v>
      </c>
      <c r="C212" s="207">
        <f>VLOOKUP(B212,Hazards!$L$15:$S$1010,6,FALSE)</f>
        <v>0</v>
      </c>
      <c r="D212" s="208" t="e">
        <f>VLOOKUP(B212,Hazards!$L$15:$S$1010,7,FALSE)</f>
        <v>#N/A</v>
      </c>
      <c r="E212" s="209">
        <f>VLOOKUP(B212,Hazards!$L$15:$S$1010,8,FALSE)</f>
        <v>0</v>
      </c>
      <c r="F212" s="210">
        <f>Vulnerability!C226</f>
        <v>0</v>
      </c>
      <c r="G212" s="211" t="str">
        <f t="shared" si="9"/>
        <v>00</v>
      </c>
      <c r="H212" s="212" t="e">
        <f>VLOOKUP(Risk!G212,Exposure!$E$14:$J$1009,3,FALSE)</f>
        <v>#N/A</v>
      </c>
      <c r="I212" s="215" t="e">
        <f>VLOOKUP(Risk!G212,Exposure!$E$14:$J$1009,4,FALSE)</f>
        <v>#N/A</v>
      </c>
      <c r="J212" s="240" t="e">
        <f>VLOOKUP(Risk!G212,Exposure!$E$14:$J$1009,6,FALSE)</f>
        <v>#N/A</v>
      </c>
      <c r="K212" s="213">
        <f>Vulnerability!D226</f>
        <v>0</v>
      </c>
      <c r="L212" s="214" t="e">
        <f>VLOOKUP(K212,Vulnerability!$D$17:$J$22,4,FALSE)</f>
        <v>#N/A</v>
      </c>
      <c r="M212" s="216" t="e">
        <f>VLOOKUP(K212,Vulnerability!$D$17:$J$22,5,FALSE)</f>
        <v>#N/A</v>
      </c>
      <c r="N212" s="219" t="e">
        <f>VLOOKUP(K212,Vulnerability!$D$17:$J$22,6,FALSE)</f>
        <v>#N/A</v>
      </c>
      <c r="O212" s="203" t="e">
        <f t="shared" si="10"/>
        <v>#N/A</v>
      </c>
      <c r="P212" s="133" t="str">
        <f t="shared" si="11"/>
        <v/>
      </c>
    </row>
    <row r="213" spans="2:16" ht="16.5" thickBot="1" x14ac:dyDescent="0.3">
      <c r="B213" s="206">
        <f>Vulnerability!B227</f>
        <v>0</v>
      </c>
      <c r="C213" s="207">
        <f>VLOOKUP(B213,Hazards!$L$15:$S$1010,6,FALSE)</f>
        <v>0</v>
      </c>
      <c r="D213" s="208" t="e">
        <f>VLOOKUP(B213,Hazards!$L$15:$S$1010,7,FALSE)</f>
        <v>#N/A</v>
      </c>
      <c r="E213" s="209">
        <f>VLOOKUP(B213,Hazards!$L$15:$S$1010,8,FALSE)</f>
        <v>0</v>
      </c>
      <c r="F213" s="210">
        <f>Vulnerability!C227</f>
        <v>0</v>
      </c>
      <c r="G213" s="211" t="str">
        <f t="shared" si="9"/>
        <v>00</v>
      </c>
      <c r="H213" s="212" t="e">
        <f>VLOOKUP(Risk!G213,Exposure!$E$14:$J$1009,3,FALSE)</f>
        <v>#N/A</v>
      </c>
      <c r="I213" s="215" t="e">
        <f>VLOOKUP(Risk!G213,Exposure!$E$14:$J$1009,4,FALSE)</f>
        <v>#N/A</v>
      </c>
      <c r="J213" s="240" t="e">
        <f>VLOOKUP(Risk!G213,Exposure!$E$14:$J$1009,6,FALSE)</f>
        <v>#N/A</v>
      </c>
      <c r="K213" s="213">
        <f>Vulnerability!D227</f>
        <v>0</v>
      </c>
      <c r="L213" s="214" t="e">
        <f>VLOOKUP(K213,Vulnerability!$D$17:$J$22,4,FALSE)</f>
        <v>#N/A</v>
      </c>
      <c r="M213" s="216" t="e">
        <f>VLOOKUP(K213,Vulnerability!$D$17:$J$22,5,FALSE)</f>
        <v>#N/A</v>
      </c>
      <c r="N213" s="219" t="e">
        <f>VLOOKUP(K213,Vulnerability!$D$17:$J$22,6,FALSE)</f>
        <v>#N/A</v>
      </c>
      <c r="O213" s="203" t="e">
        <f t="shared" si="10"/>
        <v>#N/A</v>
      </c>
      <c r="P213" s="133" t="str">
        <f t="shared" si="11"/>
        <v/>
      </c>
    </row>
    <row r="214" spans="2:16" ht="16.5" thickBot="1" x14ac:dyDescent="0.3">
      <c r="B214" s="206">
        <f>Vulnerability!B228</f>
        <v>0</v>
      </c>
      <c r="C214" s="207">
        <f>VLOOKUP(B214,Hazards!$L$15:$S$1010,6,FALSE)</f>
        <v>0</v>
      </c>
      <c r="D214" s="208" t="e">
        <f>VLOOKUP(B214,Hazards!$L$15:$S$1010,7,FALSE)</f>
        <v>#N/A</v>
      </c>
      <c r="E214" s="209">
        <f>VLOOKUP(B214,Hazards!$L$15:$S$1010,8,FALSE)</f>
        <v>0</v>
      </c>
      <c r="F214" s="210">
        <f>Vulnerability!C228</f>
        <v>0</v>
      </c>
      <c r="G214" s="211" t="str">
        <f t="shared" si="9"/>
        <v>00</v>
      </c>
      <c r="H214" s="212" t="e">
        <f>VLOOKUP(Risk!G214,Exposure!$E$14:$J$1009,3,FALSE)</f>
        <v>#N/A</v>
      </c>
      <c r="I214" s="215" t="e">
        <f>VLOOKUP(Risk!G214,Exposure!$E$14:$J$1009,4,FALSE)</f>
        <v>#N/A</v>
      </c>
      <c r="J214" s="240" t="e">
        <f>VLOOKUP(Risk!G214,Exposure!$E$14:$J$1009,6,FALSE)</f>
        <v>#N/A</v>
      </c>
      <c r="K214" s="213">
        <f>Vulnerability!D228</f>
        <v>0</v>
      </c>
      <c r="L214" s="214" t="e">
        <f>VLOOKUP(K214,Vulnerability!$D$17:$J$22,4,FALSE)</f>
        <v>#N/A</v>
      </c>
      <c r="M214" s="216" t="e">
        <f>VLOOKUP(K214,Vulnerability!$D$17:$J$22,5,FALSE)</f>
        <v>#N/A</v>
      </c>
      <c r="N214" s="219" t="e">
        <f>VLOOKUP(K214,Vulnerability!$D$17:$J$22,6,FALSE)</f>
        <v>#N/A</v>
      </c>
      <c r="O214" s="203" t="e">
        <f t="shared" si="10"/>
        <v>#N/A</v>
      </c>
      <c r="P214" s="133" t="str">
        <f t="shared" si="11"/>
        <v/>
      </c>
    </row>
    <row r="215" spans="2:16" ht="16.5" thickBot="1" x14ac:dyDescent="0.3">
      <c r="B215" s="206">
        <f>Vulnerability!B229</f>
        <v>0</v>
      </c>
      <c r="C215" s="207">
        <f>VLOOKUP(B215,Hazards!$L$15:$S$1010,6,FALSE)</f>
        <v>0</v>
      </c>
      <c r="D215" s="208" t="e">
        <f>VLOOKUP(B215,Hazards!$L$15:$S$1010,7,FALSE)</f>
        <v>#N/A</v>
      </c>
      <c r="E215" s="209">
        <f>VLOOKUP(B215,Hazards!$L$15:$S$1010,8,FALSE)</f>
        <v>0</v>
      </c>
      <c r="F215" s="210">
        <f>Vulnerability!C229</f>
        <v>0</v>
      </c>
      <c r="G215" s="211" t="str">
        <f t="shared" si="9"/>
        <v>00</v>
      </c>
      <c r="H215" s="212" t="e">
        <f>VLOOKUP(Risk!G215,Exposure!$E$14:$J$1009,3,FALSE)</f>
        <v>#N/A</v>
      </c>
      <c r="I215" s="215" t="e">
        <f>VLOOKUP(Risk!G215,Exposure!$E$14:$J$1009,4,FALSE)</f>
        <v>#N/A</v>
      </c>
      <c r="J215" s="240" t="e">
        <f>VLOOKUP(Risk!G215,Exposure!$E$14:$J$1009,6,FALSE)</f>
        <v>#N/A</v>
      </c>
      <c r="K215" s="213">
        <f>Vulnerability!D229</f>
        <v>0</v>
      </c>
      <c r="L215" s="214" t="e">
        <f>VLOOKUP(K215,Vulnerability!$D$17:$J$22,4,FALSE)</f>
        <v>#N/A</v>
      </c>
      <c r="M215" s="216" t="e">
        <f>VLOOKUP(K215,Vulnerability!$D$17:$J$22,5,FALSE)</f>
        <v>#N/A</v>
      </c>
      <c r="N215" s="219" t="e">
        <f>VLOOKUP(K215,Vulnerability!$D$17:$J$22,6,FALSE)</f>
        <v>#N/A</v>
      </c>
      <c r="O215" s="203" t="e">
        <f t="shared" si="10"/>
        <v>#N/A</v>
      </c>
      <c r="P215" s="133" t="str">
        <f t="shared" si="11"/>
        <v/>
      </c>
    </row>
    <row r="216" spans="2:16" ht="16.5" thickBot="1" x14ac:dyDescent="0.3">
      <c r="B216" s="206">
        <f>Vulnerability!B230</f>
        <v>0</v>
      </c>
      <c r="C216" s="207">
        <f>VLOOKUP(B216,Hazards!$L$15:$S$1010,6,FALSE)</f>
        <v>0</v>
      </c>
      <c r="D216" s="208" t="e">
        <f>VLOOKUP(B216,Hazards!$L$15:$S$1010,7,FALSE)</f>
        <v>#N/A</v>
      </c>
      <c r="E216" s="209">
        <f>VLOOKUP(B216,Hazards!$L$15:$S$1010,8,FALSE)</f>
        <v>0</v>
      </c>
      <c r="F216" s="210">
        <f>Vulnerability!C230</f>
        <v>0</v>
      </c>
      <c r="G216" s="211" t="str">
        <f t="shared" si="9"/>
        <v>00</v>
      </c>
      <c r="H216" s="212" t="e">
        <f>VLOOKUP(Risk!G216,Exposure!$E$14:$J$1009,3,FALSE)</f>
        <v>#N/A</v>
      </c>
      <c r="I216" s="215" t="e">
        <f>VLOOKUP(Risk!G216,Exposure!$E$14:$J$1009,4,FALSE)</f>
        <v>#N/A</v>
      </c>
      <c r="J216" s="240" t="e">
        <f>VLOOKUP(Risk!G216,Exposure!$E$14:$J$1009,6,FALSE)</f>
        <v>#N/A</v>
      </c>
      <c r="K216" s="213">
        <f>Vulnerability!D230</f>
        <v>0</v>
      </c>
      <c r="L216" s="214" t="e">
        <f>VLOOKUP(K216,Vulnerability!$D$17:$J$22,4,FALSE)</f>
        <v>#N/A</v>
      </c>
      <c r="M216" s="216" t="e">
        <f>VLOOKUP(K216,Vulnerability!$D$17:$J$22,5,FALSE)</f>
        <v>#N/A</v>
      </c>
      <c r="N216" s="219" t="e">
        <f>VLOOKUP(K216,Vulnerability!$D$17:$J$22,6,FALSE)</f>
        <v>#N/A</v>
      </c>
      <c r="O216" s="203" t="e">
        <f t="shared" si="10"/>
        <v>#N/A</v>
      </c>
      <c r="P216" s="133" t="str">
        <f t="shared" si="11"/>
        <v/>
      </c>
    </row>
    <row r="217" spans="2:16" ht="16.5" thickBot="1" x14ac:dyDescent="0.3">
      <c r="B217" s="206">
        <f>Vulnerability!B231</f>
        <v>0</v>
      </c>
      <c r="C217" s="207">
        <f>VLOOKUP(B217,Hazards!$L$15:$S$1010,6,FALSE)</f>
        <v>0</v>
      </c>
      <c r="D217" s="208" t="e">
        <f>VLOOKUP(B217,Hazards!$L$15:$S$1010,7,FALSE)</f>
        <v>#N/A</v>
      </c>
      <c r="E217" s="209">
        <f>VLOOKUP(B217,Hazards!$L$15:$S$1010,8,FALSE)</f>
        <v>0</v>
      </c>
      <c r="F217" s="210">
        <f>Vulnerability!C231</f>
        <v>0</v>
      </c>
      <c r="G217" s="211" t="str">
        <f t="shared" si="9"/>
        <v>00</v>
      </c>
      <c r="H217" s="212" t="e">
        <f>VLOOKUP(Risk!G217,Exposure!$E$14:$J$1009,3,FALSE)</f>
        <v>#N/A</v>
      </c>
      <c r="I217" s="215" t="e">
        <f>VLOOKUP(Risk!G217,Exposure!$E$14:$J$1009,4,FALSE)</f>
        <v>#N/A</v>
      </c>
      <c r="J217" s="240" t="e">
        <f>VLOOKUP(Risk!G217,Exposure!$E$14:$J$1009,6,FALSE)</f>
        <v>#N/A</v>
      </c>
      <c r="K217" s="213">
        <f>Vulnerability!D231</f>
        <v>0</v>
      </c>
      <c r="L217" s="214" t="e">
        <f>VLOOKUP(K217,Vulnerability!$D$17:$J$22,4,FALSE)</f>
        <v>#N/A</v>
      </c>
      <c r="M217" s="216" t="e">
        <f>VLOOKUP(K217,Vulnerability!$D$17:$J$22,5,FALSE)</f>
        <v>#N/A</v>
      </c>
      <c r="N217" s="219" t="e">
        <f>VLOOKUP(K217,Vulnerability!$D$17:$J$22,6,FALSE)</f>
        <v>#N/A</v>
      </c>
      <c r="O217" s="203" t="e">
        <f t="shared" si="10"/>
        <v>#N/A</v>
      </c>
      <c r="P217" s="133" t="str">
        <f t="shared" si="11"/>
        <v/>
      </c>
    </row>
    <row r="218" spans="2:16" ht="16.5" thickBot="1" x14ac:dyDescent="0.3">
      <c r="B218" s="206">
        <f>Vulnerability!B232</f>
        <v>0</v>
      </c>
      <c r="C218" s="207">
        <f>VLOOKUP(B218,Hazards!$L$15:$S$1010,6,FALSE)</f>
        <v>0</v>
      </c>
      <c r="D218" s="208" t="e">
        <f>VLOOKUP(B218,Hazards!$L$15:$S$1010,7,FALSE)</f>
        <v>#N/A</v>
      </c>
      <c r="E218" s="209">
        <f>VLOOKUP(B218,Hazards!$L$15:$S$1010,8,FALSE)</f>
        <v>0</v>
      </c>
      <c r="F218" s="210">
        <f>Vulnerability!C232</f>
        <v>0</v>
      </c>
      <c r="G218" s="211" t="str">
        <f t="shared" si="9"/>
        <v>00</v>
      </c>
      <c r="H218" s="212" t="e">
        <f>VLOOKUP(Risk!G218,Exposure!$E$14:$J$1009,3,FALSE)</f>
        <v>#N/A</v>
      </c>
      <c r="I218" s="215" t="e">
        <f>VLOOKUP(Risk!G218,Exposure!$E$14:$J$1009,4,FALSE)</f>
        <v>#N/A</v>
      </c>
      <c r="J218" s="240" t="e">
        <f>VLOOKUP(Risk!G218,Exposure!$E$14:$J$1009,6,FALSE)</f>
        <v>#N/A</v>
      </c>
      <c r="K218" s="213">
        <f>Vulnerability!D232</f>
        <v>0</v>
      </c>
      <c r="L218" s="214" t="e">
        <f>VLOOKUP(K218,Vulnerability!$D$17:$J$22,4,FALSE)</f>
        <v>#N/A</v>
      </c>
      <c r="M218" s="216" t="e">
        <f>VLOOKUP(K218,Vulnerability!$D$17:$J$22,5,FALSE)</f>
        <v>#N/A</v>
      </c>
      <c r="N218" s="219" t="e">
        <f>VLOOKUP(K218,Vulnerability!$D$17:$J$22,6,FALSE)</f>
        <v>#N/A</v>
      </c>
      <c r="O218" s="203" t="e">
        <f t="shared" si="10"/>
        <v>#N/A</v>
      </c>
      <c r="P218" s="133" t="str">
        <f t="shared" si="11"/>
        <v/>
      </c>
    </row>
    <row r="219" spans="2:16" ht="16.5" thickBot="1" x14ac:dyDescent="0.3">
      <c r="B219" s="206">
        <f>Vulnerability!B233</f>
        <v>0</v>
      </c>
      <c r="C219" s="207">
        <f>VLOOKUP(B219,Hazards!$L$15:$S$1010,6,FALSE)</f>
        <v>0</v>
      </c>
      <c r="D219" s="208" t="e">
        <f>VLOOKUP(B219,Hazards!$L$15:$S$1010,7,FALSE)</f>
        <v>#N/A</v>
      </c>
      <c r="E219" s="209">
        <f>VLOOKUP(B219,Hazards!$L$15:$S$1010,8,FALSE)</f>
        <v>0</v>
      </c>
      <c r="F219" s="210">
        <f>Vulnerability!C233</f>
        <v>0</v>
      </c>
      <c r="G219" s="211" t="str">
        <f t="shared" si="9"/>
        <v>00</v>
      </c>
      <c r="H219" s="212" t="e">
        <f>VLOOKUP(Risk!G219,Exposure!$E$14:$J$1009,3,FALSE)</f>
        <v>#N/A</v>
      </c>
      <c r="I219" s="215" t="e">
        <f>VLOOKUP(Risk!G219,Exposure!$E$14:$J$1009,4,FALSE)</f>
        <v>#N/A</v>
      </c>
      <c r="J219" s="240" t="e">
        <f>VLOOKUP(Risk!G219,Exposure!$E$14:$J$1009,6,FALSE)</f>
        <v>#N/A</v>
      </c>
      <c r="K219" s="213">
        <f>Vulnerability!D233</f>
        <v>0</v>
      </c>
      <c r="L219" s="214" t="e">
        <f>VLOOKUP(K219,Vulnerability!$D$17:$J$22,4,FALSE)</f>
        <v>#N/A</v>
      </c>
      <c r="M219" s="216" t="e">
        <f>VLOOKUP(K219,Vulnerability!$D$17:$J$22,5,FALSE)</f>
        <v>#N/A</v>
      </c>
      <c r="N219" s="219" t="e">
        <f>VLOOKUP(K219,Vulnerability!$D$17:$J$22,6,FALSE)</f>
        <v>#N/A</v>
      </c>
      <c r="O219" s="203" t="e">
        <f t="shared" si="10"/>
        <v>#N/A</v>
      </c>
      <c r="P219" s="133" t="str">
        <f t="shared" si="11"/>
        <v/>
      </c>
    </row>
    <row r="220" spans="2:16" ht="16.5" thickBot="1" x14ac:dyDescent="0.3">
      <c r="B220" s="206">
        <f>Vulnerability!B234</f>
        <v>0</v>
      </c>
      <c r="C220" s="207">
        <f>VLOOKUP(B220,Hazards!$L$15:$S$1010,6,FALSE)</f>
        <v>0</v>
      </c>
      <c r="D220" s="208" t="e">
        <f>VLOOKUP(B220,Hazards!$L$15:$S$1010,7,FALSE)</f>
        <v>#N/A</v>
      </c>
      <c r="E220" s="209">
        <f>VLOOKUP(B220,Hazards!$L$15:$S$1010,8,FALSE)</f>
        <v>0</v>
      </c>
      <c r="F220" s="210">
        <f>Vulnerability!C234</f>
        <v>0</v>
      </c>
      <c r="G220" s="211" t="str">
        <f t="shared" si="9"/>
        <v>00</v>
      </c>
      <c r="H220" s="212" t="e">
        <f>VLOOKUP(Risk!G220,Exposure!$E$14:$J$1009,3,FALSE)</f>
        <v>#N/A</v>
      </c>
      <c r="I220" s="215" t="e">
        <f>VLOOKUP(Risk!G220,Exposure!$E$14:$J$1009,4,FALSE)</f>
        <v>#N/A</v>
      </c>
      <c r="J220" s="240" t="e">
        <f>VLOOKUP(Risk!G220,Exposure!$E$14:$J$1009,6,FALSE)</f>
        <v>#N/A</v>
      </c>
      <c r="K220" s="213">
        <f>Vulnerability!D234</f>
        <v>0</v>
      </c>
      <c r="L220" s="214" t="e">
        <f>VLOOKUP(K220,Vulnerability!$D$17:$J$22,4,FALSE)</f>
        <v>#N/A</v>
      </c>
      <c r="M220" s="216" t="e">
        <f>VLOOKUP(K220,Vulnerability!$D$17:$J$22,5,FALSE)</f>
        <v>#N/A</v>
      </c>
      <c r="N220" s="219" t="e">
        <f>VLOOKUP(K220,Vulnerability!$D$17:$J$22,6,FALSE)</f>
        <v>#N/A</v>
      </c>
      <c r="O220" s="203" t="e">
        <f t="shared" si="10"/>
        <v>#N/A</v>
      </c>
      <c r="P220" s="133" t="str">
        <f t="shared" si="11"/>
        <v/>
      </c>
    </row>
    <row r="221" spans="2:16" ht="16.5" thickBot="1" x14ac:dyDescent="0.3">
      <c r="B221" s="206">
        <f>Vulnerability!B235</f>
        <v>0</v>
      </c>
      <c r="C221" s="207">
        <f>VLOOKUP(B221,Hazards!$L$15:$S$1010,6,FALSE)</f>
        <v>0</v>
      </c>
      <c r="D221" s="208" t="e">
        <f>VLOOKUP(B221,Hazards!$L$15:$S$1010,7,FALSE)</f>
        <v>#N/A</v>
      </c>
      <c r="E221" s="209">
        <f>VLOOKUP(B221,Hazards!$L$15:$S$1010,8,FALSE)</f>
        <v>0</v>
      </c>
      <c r="F221" s="210">
        <f>Vulnerability!C235</f>
        <v>0</v>
      </c>
      <c r="G221" s="211" t="str">
        <f t="shared" si="9"/>
        <v>00</v>
      </c>
      <c r="H221" s="212" t="e">
        <f>VLOOKUP(Risk!G221,Exposure!$E$14:$J$1009,3,FALSE)</f>
        <v>#N/A</v>
      </c>
      <c r="I221" s="215" t="e">
        <f>VLOOKUP(Risk!G221,Exposure!$E$14:$J$1009,4,FALSE)</f>
        <v>#N/A</v>
      </c>
      <c r="J221" s="240" t="e">
        <f>VLOOKUP(Risk!G221,Exposure!$E$14:$J$1009,6,FALSE)</f>
        <v>#N/A</v>
      </c>
      <c r="K221" s="213">
        <f>Vulnerability!D235</f>
        <v>0</v>
      </c>
      <c r="L221" s="214" t="e">
        <f>VLOOKUP(K221,Vulnerability!$D$17:$J$22,4,FALSE)</f>
        <v>#N/A</v>
      </c>
      <c r="M221" s="216" t="e">
        <f>VLOOKUP(K221,Vulnerability!$D$17:$J$22,5,FALSE)</f>
        <v>#N/A</v>
      </c>
      <c r="N221" s="219" t="e">
        <f>VLOOKUP(K221,Vulnerability!$D$17:$J$22,6,FALSE)</f>
        <v>#N/A</v>
      </c>
      <c r="O221" s="203" t="e">
        <f t="shared" si="10"/>
        <v>#N/A</v>
      </c>
      <c r="P221" s="133" t="str">
        <f t="shared" si="11"/>
        <v/>
      </c>
    </row>
    <row r="222" spans="2:16" ht="16.5" thickBot="1" x14ac:dyDescent="0.3">
      <c r="B222" s="206">
        <f>Vulnerability!B236</f>
        <v>0</v>
      </c>
      <c r="C222" s="207">
        <f>VLOOKUP(B222,Hazards!$L$15:$S$1010,6,FALSE)</f>
        <v>0</v>
      </c>
      <c r="D222" s="208" t="e">
        <f>VLOOKUP(B222,Hazards!$L$15:$S$1010,7,FALSE)</f>
        <v>#N/A</v>
      </c>
      <c r="E222" s="209">
        <f>VLOOKUP(B222,Hazards!$L$15:$S$1010,8,FALSE)</f>
        <v>0</v>
      </c>
      <c r="F222" s="210">
        <f>Vulnerability!C236</f>
        <v>0</v>
      </c>
      <c r="G222" s="211" t="str">
        <f t="shared" si="9"/>
        <v>00</v>
      </c>
      <c r="H222" s="212" t="e">
        <f>VLOOKUP(Risk!G222,Exposure!$E$14:$J$1009,3,FALSE)</f>
        <v>#N/A</v>
      </c>
      <c r="I222" s="215" t="e">
        <f>VLOOKUP(Risk!G222,Exposure!$E$14:$J$1009,4,FALSE)</f>
        <v>#N/A</v>
      </c>
      <c r="J222" s="240" t="e">
        <f>VLOOKUP(Risk!G222,Exposure!$E$14:$J$1009,6,FALSE)</f>
        <v>#N/A</v>
      </c>
      <c r="K222" s="213">
        <f>Vulnerability!D236</f>
        <v>0</v>
      </c>
      <c r="L222" s="214" t="e">
        <f>VLOOKUP(K222,Vulnerability!$D$17:$J$22,4,FALSE)</f>
        <v>#N/A</v>
      </c>
      <c r="M222" s="216" t="e">
        <f>VLOOKUP(K222,Vulnerability!$D$17:$J$22,5,FALSE)</f>
        <v>#N/A</v>
      </c>
      <c r="N222" s="219" t="e">
        <f>VLOOKUP(K222,Vulnerability!$D$17:$J$22,6,FALSE)</f>
        <v>#N/A</v>
      </c>
      <c r="O222" s="203" t="e">
        <f t="shared" si="10"/>
        <v>#N/A</v>
      </c>
      <c r="P222" s="133" t="str">
        <f t="shared" si="11"/>
        <v/>
      </c>
    </row>
    <row r="223" spans="2:16" ht="16.5" thickBot="1" x14ac:dyDescent="0.3">
      <c r="B223" s="206">
        <f>Vulnerability!B237</f>
        <v>0</v>
      </c>
      <c r="C223" s="207">
        <f>VLOOKUP(B223,Hazards!$L$15:$S$1010,6,FALSE)</f>
        <v>0</v>
      </c>
      <c r="D223" s="208" t="e">
        <f>VLOOKUP(B223,Hazards!$L$15:$S$1010,7,FALSE)</f>
        <v>#N/A</v>
      </c>
      <c r="E223" s="209">
        <f>VLOOKUP(B223,Hazards!$L$15:$S$1010,8,FALSE)</f>
        <v>0</v>
      </c>
      <c r="F223" s="210">
        <f>Vulnerability!C237</f>
        <v>0</v>
      </c>
      <c r="G223" s="211" t="str">
        <f t="shared" si="9"/>
        <v>00</v>
      </c>
      <c r="H223" s="212" t="e">
        <f>VLOOKUP(Risk!G223,Exposure!$E$14:$J$1009,3,FALSE)</f>
        <v>#N/A</v>
      </c>
      <c r="I223" s="215" t="e">
        <f>VLOOKUP(Risk!G223,Exposure!$E$14:$J$1009,4,FALSE)</f>
        <v>#N/A</v>
      </c>
      <c r="J223" s="240" t="e">
        <f>VLOOKUP(Risk!G223,Exposure!$E$14:$J$1009,6,FALSE)</f>
        <v>#N/A</v>
      </c>
      <c r="K223" s="213">
        <f>Vulnerability!D237</f>
        <v>0</v>
      </c>
      <c r="L223" s="214" t="e">
        <f>VLOOKUP(K223,Vulnerability!$D$17:$J$22,4,FALSE)</f>
        <v>#N/A</v>
      </c>
      <c r="M223" s="216" t="e">
        <f>VLOOKUP(K223,Vulnerability!$D$17:$J$22,5,FALSE)</f>
        <v>#N/A</v>
      </c>
      <c r="N223" s="219" t="e">
        <f>VLOOKUP(K223,Vulnerability!$D$17:$J$22,6,FALSE)</f>
        <v>#N/A</v>
      </c>
      <c r="O223" s="203" t="e">
        <f t="shared" si="10"/>
        <v>#N/A</v>
      </c>
      <c r="P223" s="133" t="str">
        <f t="shared" si="11"/>
        <v/>
      </c>
    </row>
    <row r="224" spans="2:16" ht="16.5" thickBot="1" x14ac:dyDescent="0.3">
      <c r="B224" s="206">
        <f>Vulnerability!B238</f>
        <v>0</v>
      </c>
      <c r="C224" s="207">
        <f>VLOOKUP(B224,Hazards!$L$15:$S$1010,6,FALSE)</f>
        <v>0</v>
      </c>
      <c r="D224" s="208" t="e">
        <f>VLOOKUP(B224,Hazards!$L$15:$S$1010,7,FALSE)</f>
        <v>#N/A</v>
      </c>
      <c r="E224" s="209">
        <f>VLOOKUP(B224,Hazards!$L$15:$S$1010,8,FALSE)</f>
        <v>0</v>
      </c>
      <c r="F224" s="210">
        <f>Vulnerability!C238</f>
        <v>0</v>
      </c>
      <c r="G224" s="211" t="str">
        <f t="shared" si="9"/>
        <v>00</v>
      </c>
      <c r="H224" s="212" t="e">
        <f>VLOOKUP(Risk!G224,Exposure!$E$14:$J$1009,3,FALSE)</f>
        <v>#N/A</v>
      </c>
      <c r="I224" s="215" t="e">
        <f>VLOOKUP(Risk!G224,Exposure!$E$14:$J$1009,4,FALSE)</f>
        <v>#N/A</v>
      </c>
      <c r="J224" s="240" t="e">
        <f>VLOOKUP(Risk!G224,Exposure!$E$14:$J$1009,6,FALSE)</f>
        <v>#N/A</v>
      </c>
      <c r="K224" s="213">
        <f>Vulnerability!D238</f>
        <v>0</v>
      </c>
      <c r="L224" s="214" t="e">
        <f>VLOOKUP(K224,Vulnerability!$D$17:$J$22,4,FALSE)</f>
        <v>#N/A</v>
      </c>
      <c r="M224" s="216" t="e">
        <f>VLOOKUP(K224,Vulnerability!$D$17:$J$22,5,FALSE)</f>
        <v>#N/A</v>
      </c>
      <c r="N224" s="219" t="e">
        <f>VLOOKUP(K224,Vulnerability!$D$17:$J$22,6,FALSE)</f>
        <v>#N/A</v>
      </c>
      <c r="O224" s="203" t="e">
        <f t="shared" si="10"/>
        <v>#N/A</v>
      </c>
      <c r="P224" s="133" t="str">
        <f t="shared" si="11"/>
        <v/>
      </c>
    </row>
    <row r="225" spans="2:16" ht="16.5" thickBot="1" x14ac:dyDescent="0.3">
      <c r="B225" s="206">
        <f>Vulnerability!B239</f>
        <v>0</v>
      </c>
      <c r="C225" s="207">
        <f>VLOOKUP(B225,Hazards!$L$15:$S$1010,6,FALSE)</f>
        <v>0</v>
      </c>
      <c r="D225" s="208" t="e">
        <f>VLOOKUP(B225,Hazards!$L$15:$S$1010,7,FALSE)</f>
        <v>#N/A</v>
      </c>
      <c r="E225" s="209">
        <f>VLOOKUP(B225,Hazards!$L$15:$S$1010,8,FALSE)</f>
        <v>0</v>
      </c>
      <c r="F225" s="210">
        <f>Vulnerability!C239</f>
        <v>0</v>
      </c>
      <c r="G225" s="211" t="str">
        <f t="shared" si="9"/>
        <v>00</v>
      </c>
      <c r="H225" s="212" t="e">
        <f>VLOOKUP(Risk!G225,Exposure!$E$14:$J$1009,3,FALSE)</f>
        <v>#N/A</v>
      </c>
      <c r="I225" s="215" t="e">
        <f>VLOOKUP(Risk!G225,Exposure!$E$14:$J$1009,4,FALSE)</f>
        <v>#N/A</v>
      </c>
      <c r="J225" s="240" t="e">
        <f>VLOOKUP(Risk!G225,Exposure!$E$14:$J$1009,6,FALSE)</f>
        <v>#N/A</v>
      </c>
      <c r="K225" s="213">
        <f>Vulnerability!D239</f>
        <v>0</v>
      </c>
      <c r="L225" s="214" t="e">
        <f>VLOOKUP(K225,Vulnerability!$D$17:$J$22,4,FALSE)</f>
        <v>#N/A</v>
      </c>
      <c r="M225" s="216" t="e">
        <f>VLOOKUP(K225,Vulnerability!$D$17:$J$22,5,FALSE)</f>
        <v>#N/A</v>
      </c>
      <c r="N225" s="219" t="e">
        <f>VLOOKUP(K225,Vulnerability!$D$17:$J$22,6,FALSE)</f>
        <v>#N/A</v>
      </c>
      <c r="O225" s="203" t="e">
        <f t="shared" si="10"/>
        <v>#N/A</v>
      </c>
      <c r="P225" s="133" t="str">
        <f t="shared" si="11"/>
        <v/>
      </c>
    </row>
    <row r="226" spans="2:16" ht="16.5" thickBot="1" x14ac:dyDescent="0.3">
      <c r="B226" s="206">
        <f>Vulnerability!B240</f>
        <v>0</v>
      </c>
      <c r="C226" s="207">
        <f>VLOOKUP(B226,Hazards!$L$15:$S$1010,6,FALSE)</f>
        <v>0</v>
      </c>
      <c r="D226" s="208" t="e">
        <f>VLOOKUP(B226,Hazards!$L$15:$S$1010,7,FALSE)</f>
        <v>#N/A</v>
      </c>
      <c r="E226" s="209">
        <f>VLOOKUP(B226,Hazards!$L$15:$S$1010,8,FALSE)</f>
        <v>0</v>
      </c>
      <c r="F226" s="210">
        <f>Vulnerability!C240</f>
        <v>0</v>
      </c>
      <c r="G226" s="211" t="str">
        <f t="shared" si="9"/>
        <v>00</v>
      </c>
      <c r="H226" s="212" t="e">
        <f>VLOOKUP(Risk!G226,Exposure!$E$14:$J$1009,3,FALSE)</f>
        <v>#N/A</v>
      </c>
      <c r="I226" s="215" t="e">
        <f>VLOOKUP(Risk!G226,Exposure!$E$14:$J$1009,4,FALSE)</f>
        <v>#N/A</v>
      </c>
      <c r="J226" s="240" t="e">
        <f>VLOOKUP(Risk!G226,Exposure!$E$14:$J$1009,6,FALSE)</f>
        <v>#N/A</v>
      </c>
      <c r="K226" s="213">
        <f>Vulnerability!D240</f>
        <v>0</v>
      </c>
      <c r="L226" s="214" t="e">
        <f>VLOOKUP(K226,Vulnerability!$D$17:$J$22,4,FALSE)</f>
        <v>#N/A</v>
      </c>
      <c r="M226" s="216" t="e">
        <f>VLOOKUP(K226,Vulnerability!$D$17:$J$22,5,FALSE)</f>
        <v>#N/A</v>
      </c>
      <c r="N226" s="219" t="e">
        <f>VLOOKUP(K226,Vulnerability!$D$17:$J$22,6,FALSE)</f>
        <v>#N/A</v>
      </c>
      <c r="O226" s="203" t="e">
        <f t="shared" si="10"/>
        <v>#N/A</v>
      </c>
      <c r="P226" s="133" t="str">
        <f t="shared" si="11"/>
        <v/>
      </c>
    </row>
    <row r="227" spans="2:16" ht="16.5" thickBot="1" x14ac:dyDescent="0.3">
      <c r="B227" s="206">
        <f>Vulnerability!B241</f>
        <v>0</v>
      </c>
      <c r="C227" s="207">
        <f>VLOOKUP(B227,Hazards!$L$15:$S$1010,6,FALSE)</f>
        <v>0</v>
      </c>
      <c r="D227" s="208" t="e">
        <f>VLOOKUP(B227,Hazards!$L$15:$S$1010,7,FALSE)</f>
        <v>#N/A</v>
      </c>
      <c r="E227" s="209">
        <f>VLOOKUP(B227,Hazards!$L$15:$S$1010,8,FALSE)</f>
        <v>0</v>
      </c>
      <c r="F227" s="210">
        <f>Vulnerability!C241</f>
        <v>0</v>
      </c>
      <c r="G227" s="211" t="str">
        <f t="shared" si="9"/>
        <v>00</v>
      </c>
      <c r="H227" s="212" t="e">
        <f>VLOOKUP(Risk!G227,Exposure!$E$14:$J$1009,3,FALSE)</f>
        <v>#N/A</v>
      </c>
      <c r="I227" s="215" t="e">
        <f>VLOOKUP(Risk!G227,Exposure!$E$14:$J$1009,4,FALSE)</f>
        <v>#N/A</v>
      </c>
      <c r="J227" s="240" t="e">
        <f>VLOOKUP(Risk!G227,Exposure!$E$14:$J$1009,6,FALSE)</f>
        <v>#N/A</v>
      </c>
      <c r="K227" s="213">
        <f>Vulnerability!D241</f>
        <v>0</v>
      </c>
      <c r="L227" s="214" t="e">
        <f>VLOOKUP(K227,Vulnerability!$D$17:$J$22,4,FALSE)</f>
        <v>#N/A</v>
      </c>
      <c r="M227" s="216" t="e">
        <f>VLOOKUP(K227,Vulnerability!$D$17:$J$22,5,FALSE)</f>
        <v>#N/A</v>
      </c>
      <c r="N227" s="219" t="e">
        <f>VLOOKUP(K227,Vulnerability!$D$17:$J$22,6,FALSE)</f>
        <v>#N/A</v>
      </c>
      <c r="O227" s="203" t="e">
        <f t="shared" si="10"/>
        <v>#N/A</v>
      </c>
      <c r="P227" s="133" t="str">
        <f t="shared" si="11"/>
        <v/>
      </c>
    </row>
    <row r="228" spans="2:16" ht="16.5" thickBot="1" x14ac:dyDescent="0.3">
      <c r="B228" s="206">
        <f>Vulnerability!B242</f>
        <v>0</v>
      </c>
      <c r="C228" s="207">
        <f>VLOOKUP(B228,Hazards!$L$15:$S$1010,6,FALSE)</f>
        <v>0</v>
      </c>
      <c r="D228" s="208" t="e">
        <f>VLOOKUP(B228,Hazards!$L$15:$S$1010,7,FALSE)</f>
        <v>#N/A</v>
      </c>
      <c r="E228" s="209">
        <f>VLOOKUP(B228,Hazards!$L$15:$S$1010,8,FALSE)</f>
        <v>0</v>
      </c>
      <c r="F228" s="210">
        <f>Vulnerability!C242</f>
        <v>0</v>
      </c>
      <c r="G228" s="211" t="str">
        <f t="shared" si="9"/>
        <v>00</v>
      </c>
      <c r="H228" s="212" t="e">
        <f>VLOOKUP(Risk!G228,Exposure!$E$14:$J$1009,3,FALSE)</f>
        <v>#N/A</v>
      </c>
      <c r="I228" s="215" t="e">
        <f>VLOOKUP(Risk!G228,Exposure!$E$14:$J$1009,4,FALSE)</f>
        <v>#N/A</v>
      </c>
      <c r="J228" s="240" t="e">
        <f>VLOOKUP(Risk!G228,Exposure!$E$14:$J$1009,6,FALSE)</f>
        <v>#N/A</v>
      </c>
      <c r="K228" s="213">
        <f>Vulnerability!D242</f>
        <v>0</v>
      </c>
      <c r="L228" s="214" t="e">
        <f>VLOOKUP(K228,Vulnerability!$D$17:$J$22,4,FALSE)</f>
        <v>#N/A</v>
      </c>
      <c r="M228" s="216" t="e">
        <f>VLOOKUP(K228,Vulnerability!$D$17:$J$22,5,FALSE)</f>
        <v>#N/A</v>
      </c>
      <c r="N228" s="219" t="e">
        <f>VLOOKUP(K228,Vulnerability!$D$17:$J$22,6,FALSE)</f>
        <v>#N/A</v>
      </c>
      <c r="O228" s="203" t="e">
        <f t="shared" si="10"/>
        <v>#N/A</v>
      </c>
      <c r="P228" s="133" t="str">
        <f t="shared" si="11"/>
        <v/>
      </c>
    </row>
    <row r="229" spans="2:16" ht="16.5" thickBot="1" x14ac:dyDescent="0.3">
      <c r="B229" s="206">
        <f>Vulnerability!B243</f>
        <v>0</v>
      </c>
      <c r="C229" s="207">
        <f>VLOOKUP(B229,Hazards!$L$15:$S$1010,6,FALSE)</f>
        <v>0</v>
      </c>
      <c r="D229" s="208" t="e">
        <f>VLOOKUP(B229,Hazards!$L$15:$S$1010,7,FALSE)</f>
        <v>#N/A</v>
      </c>
      <c r="E229" s="209">
        <f>VLOOKUP(B229,Hazards!$L$15:$S$1010,8,FALSE)</f>
        <v>0</v>
      </c>
      <c r="F229" s="210">
        <f>Vulnerability!C243</f>
        <v>0</v>
      </c>
      <c r="G229" s="211" t="str">
        <f t="shared" si="9"/>
        <v>00</v>
      </c>
      <c r="H229" s="212" t="e">
        <f>VLOOKUP(Risk!G229,Exposure!$E$14:$J$1009,3,FALSE)</f>
        <v>#N/A</v>
      </c>
      <c r="I229" s="215" t="e">
        <f>VLOOKUP(Risk!G229,Exposure!$E$14:$J$1009,4,FALSE)</f>
        <v>#N/A</v>
      </c>
      <c r="J229" s="240" t="e">
        <f>VLOOKUP(Risk!G229,Exposure!$E$14:$J$1009,6,FALSE)</f>
        <v>#N/A</v>
      </c>
      <c r="K229" s="213">
        <f>Vulnerability!D243</f>
        <v>0</v>
      </c>
      <c r="L229" s="214" t="e">
        <f>VLOOKUP(K229,Vulnerability!$D$17:$J$22,4,FALSE)</f>
        <v>#N/A</v>
      </c>
      <c r="M229" s="216" t="e">
        <f>VLOOKUP(K229,Vulnerability!$D$17:$J$22,5,FALSE)</f>
        <v>#N/A</v>
      </c>
      <c r="N229" s="219" t="e">
        <f>VLOOKUP(K229,Vulnerability!$D$17:$J$22,6,FALSE)</f>
        <v>#N/A</v>
      </c>
      <c r="O229" s="203" t="e">
        <f t="shared" si="10"/>
        <v>#N/A</v>
      </c>
      <c r="P229" s="133" t="str">
        <f t="shared" si="11"/>
        <v/>
      </c>
    </row>
    <row r="230" spans="2:16" ht="16.5" thickBot="1" x14ac:dyDescent="0.3">
      <c r="B230" s="206">
        <f>Vulnerability!B244</f>
        <v>0</v>
      </c>
      <c r="C230" s="207">
        <f>VLOOKUP(B230,Hazards!$L$15:$S$1010,6,FALSE)</f>
        <v>0</v>
      </c>
      <c r="D230" s="208" t="e">
        <f>VLOOKUP(B230,Hazards!$L$15:$S$1010,7,FALSE)</f>
        <v>#N/A</v>
      </c>
      <c r="E230" s="209">
        <f>VLOOKUP(B230,Hazards!$L$15:$S$1010,8,FALSE)</f>
        <v>0</v>
      </c>
      <c r="F230" s="210">
        <f>Vulnerability!C244</f>
        <v>0</v>
      </c>
      <c r="G230" s="211" t="str">
        <f t="shared" si="9"/>
        <v>00</v>
      </c>
      <c r="H230" s="212" t="e">
        <f>VLOOKUP(Risk!G230,Exposure!$E$14:$J$1009,3,FALSE)</f>
        <v>#N/A</v>
      </c>
      <c r="I230" s="215" t="e">
        <f>VLOOKUP(Risk!G230,Exposure!$E$14:$J$1009,4,FALSE)</f>
        <v>#N/A</v>
      </c>
      <c r="J230" s="240" t="e">
        <f>VLOOKUP(Risk!G230,Exposure!$E$14:$J$1009,6,FALSE)</f>
        <v>#N/A</v>
      </c>
      <c r="K230" s="213">
        <f>Vulnerability!D244</f>
        <v>0</v>
      </c>
      <c r="L230" s="214" t="e">
        <f>VLOOKUP(K230,Vulnerability!$D$17:$J$22,4,FALSE)</f>
        <v>#N/A</v>
      </c>
      <c r="M230" s="216" t="e">
        <f>VLOOKUP(K230,Vulnerability!$D$17:$J$22,5,FALSE)</f>
        <v>#N/A</v>
      </c>
      <c r="N230" s="219" t="e">
        <f>VLOOKUP(K230,Vulnerability!$D$17:$J$22,6,FALSE)</f>
        <v>#N/A</v>
      </c>
      <c r="O230" s="203" t="e">
        <f t="shared" si="10"/>
        <v>#N/A</v>
      </c>
      <c r="P230" s="133" t="str">
        <f t="shared" si="11"/>
        <v/>
      </c>
    </row>
    <row r="231" spans="2:16" ht="16.5" thickBot="1" x14ac:dyDescent="0.3">
      <c r="B231" s="206">
        <f>Vulnerability!B245</f>
        <v>0</v>
      </c>
      <c r="C231" s="207">
        <f>VLOOKUP(B231,Hazards!$L$15:$S$1010,6,FALSE)</f>
        <v>0</v>
      </c>
      <c r="D231" s="208" t="e">
        <f>VLOOKUP(B231,Hazards!$L$15:$S$1010,7,FALSE)</f>
        <v>#N/A</v>
      </c>
      <c r="E231" s="209">
        <f>VLOOKUP(B231,Hazards!$L$15:$S$1010,8,FALSE)</f>
        <v>0</v>
      </c>
      <c r="F231" s="210">
        <f>Vulnerability!C245</f>
        <v>0</v>
      </c>
      <c r="G231" s="211" t="str">
        <f t="shared" si="9"/>
        <v>00</v>
      </c>
      <c r="H231" s="212" t="e">
        <f>VLOOKUP(Risk!G231,Exposure!$E$14:$J$1009,3,FALSE)</f>
        <v>#N/A</v>
      </c>
      <c r="I231" s="215" t="e">
        <f>VLOOKUP(Risk!G231,Exposure!$E$14:$J$1009,4,FALSE)</f>
        <v>#N/A</v>
      </c>
      <c r="J231" s="240" t="e">
        <f>VLOOKUP(Risk!G231,Exposure!$E$14:$J$1009,6,FALSE)</f>
        <v>#N/A</v>
      </c>
      <c r="K231" s="213">
        <f>Vulnerability!D245</f>
        <v>0</v>
      </c>
      <c r="L231" s="214" t="e">
        <f>VLOOKUP(K231,Vulnerability!$D$17:$J$22,4,FALSE)</f>
        <v>#N/A</v>
      </c>
      <c r="M231" s="216" t="e">
        <f>VLOOKUP(K231,Vulnerability!$D$17:$J$22,5,FALSE)</f>
        <v>#N/A</v>
      </c>
      <c r="N231" s="219" t="e">
        <f>VLOOKUP(K231,Vulnerability!$D$17:$J$22,6,FALSE)</f>
        <v>#N/A</v>
      </c>
      <c r="O231" s="203" t="e">
        <f t="shared" si="10"/>
        <v>#N/A</v>
      </c>
      <c r="P231" s="133" t="str">
        <f t="shared" si="11"/>
        <v/>
      </c>
    </row>
    <row r="232" spans="2:16" ht="16.5" thickBot="1" x14ac:dyDescent="0.3">
      <c r="B232" s="206">
        <f>Vulnerability!B246</f>
        <v>0</v>
      </c>
      <c r="C232" s="207">
        <f>VLOOKUP(B232,Hazards!$L$15:$S$1010,6,FALSE)</f>
        <v>0</v>
      </c>
      <c r="D232" s="208" t="e">
        <f>VLOOKUP(B232,Hazards!$L$15:$S$1010,7,FALSE)</f>
        <v>#N/A</v>
      </c>
      <c r="E232" s="209">
        <f>VLOOKUP(B232,Hazards!$L$15:$S$1010,8,FALSE)</f>
        <v>0</v>
      </c>
      <c r="F232" s="210">
        <f>Vulnerability!C246</f>
        <v>0</v>
      </c>
      <c r="G232" s="211" t="str">
        <f t="shared" si="9"/>
        <v>00</v>
      </c>
      <c r="H232" s="212" t="e">
        <f>VLOOKUP(Risk!G232,Exposure!$E$14:$J$1009,3,FALSE)</f>
        <v>#N/A</v>
      </c>
      <c r="I232" s="215" t="e">
        <f>VLOOKUP(Risk!G232,Exposure!$E$14:$J$1009,4,FALSE)</f>
        <v>#N/A</v>
      </c>
      <c r="J232" s="240" t="e">
        <f>VLOOKUP(Risk!G232,Exposure!$E$14:$J$1009,6,FALSE)</f>
        <v>#N/A</v>
      </c>
      <c r="K232" s="213">
        <f>Vulnerability!D246</f>
        <v>0</v>
      </c>
      <c r="L232" s="214" t="e">
        <f>VLOOKUP(K232,Vulnerability!$D$17:$J$22,4,FALSE)</f>
        <v>#N/A</v>
      </c>
      <c r="M232" s="216" t="e">
        <f>VLOOKUP(K232,Vulnerability!$D$17:$J$22,5,FALSE)</f>
        <v>#N/A</v>
      </c>
      <c r="N232" s="219" t="e">
        <f>VLOOKUP(K232,Vulnerability!$D$17:$J$22,6,FALSE)</f>
        <v>#N/A</v>
      </c>
      <c r="O232" s="203" t="e">
        <f t="shared" si="10"/>
        <v>#N/A</v>
      </c>
      <c r="P232" s="133" t="str">
        <f t="shared" si="11"/>
        <v/>
      </c>
    </row>
    <row r="233" spans="2:16" ht="16.5" thickBot="1" x14ac:dyDescent="0.3">
      <c r="B233" s="206">
        <f>Vulnerability!B247</f>
        <v>0</v>
      </c>
      <c r="C233" s="207">
        <f>VLOOKUP(B233,Hazards!$L$15:$S$1010,6,FALSE)</f>
        <v>0</v>
      </c>
      <c r="D233" s="208" t="e">
        <f>VLOOKUP(B233,Hazards!$L$15:$S$1010,7,FALSE)</f>
        <v>#N/A</v>
      </c>
      <c r="E233" s="209">
        <f>VLOOKUP(B233,Hazards!$L$15:$S$1010,8,FALSE)</f>
        <v>0</v>
      </c>
      <c r="F233" s="210">
        <f>Vulnerability!C247</f>
        <v>0</v>
      </c>
      <c r="G233" s="211" t="str">
        <f t="shared" si="9"/>
        <v>00</v>
      </c>
      <c r="H233" s="212" t="e">
        <f>VLOOKUP(Risk!G233,Exposure!$E$14:$J$1009,3,FALSE)</f>
        <v>#N/A</v>
      </c>
      <c r="I233" s="215" t="e">
        <f>VLOOKUP(Risk!G233,Exposure!$E$14:$J$1009,4,FALSE)</f>
        <v>#N/A</v>
      </c>
      <c r="J233" s="240" t="e">
        <f>VLOOKUP(Risk!G233,Exposure!$E$14:$J$1009,6,FALSE)</f>
        <v>#N/A</v>
      </c>
      <c r="K233" s="213">
        <f>Vulnerability!D247</f>
        <v>0</v>
      </c>
      <c r="L233" s="214" t="e">
        <f>VLOOKUP(K233,Vulnerability!$D$17:$J$22,4,FALSE)</f>
        <v>#N/A</v>
      </c>
      <c r="M233" s="216" t="e">
        <f>VLOOKUP(K233,Vulnerability!$D$17:$J$22,5,FALSE)</f>
        <v>#N/A</v>
      </c>
      <c r="N233" s="219" t="e">
        <f>VLOOKUP(K233,Vulnerability!$D$17:$J$22,6,FALSE)</f>
        <v>#N/A</v>
      </c>
      <c r="O233" s="203" t="e">
        <f t="shared" si="10"/>
        <v>#N/A</v>
      </c>
      <c r="P233" s="133" t="str">
        <f t="shared" si="11"/>
        <v/>
      </c>
    </row>
    <row r="234" spans="2:16" ht="16.5" thickBot="1" x14ac:dyDescent="0.3">
      <c r="B234" s="206">
        <f>Vulnerability!B248</f>
        <v>0</v>
      </c>
      <c r="C234" s="207">
        <f>VLOOKUP(B234,Hazards!$L$15:$S$1010,6,FALSE)</f>
        <v>0</v>
      </c>
      <c r="D234" s="208" t="e">
        <f>VLOOKUP(B234,Hazards!$L$15:$S$1010,7,FALSE)</f>
        <v>#N/A</v>
      </c>
      <c r="E234" s="209">
        <f>VLOOKUP(B234,Hazards!$L$15:$S$1010,8,FALSE)</f>
        <v>0</v>
      </c>
      <c r="F234" s="210">
        <f>Vulnerability!C248</f>
        <v>0</v>
      </c>
      <c r="G234" s="211" t="str">
        <f t="shared" si="9"/>
        <v>00</v>
      </c>
      <c r="H234" s="212" t="e">
        <f>VLOOKUP(Risk!G234,Exposure!$E$14:$J$1009,3,FALSE)</f>
        <v>#N/A</v>
      </c>
      <c r="I234" s="215" t="e">
        <f>VLOOKUP(Risk!G234,Exposure!$E$14:$J$1009,4,FALSE)</f>
        <v>#N/A</v>
      </c>
      <c r="J234" s="240" t="e">
        <f>VLOOKUP(Risk!G234,Exposure!$E$14:$J$1009,6,FALSE)</f>
        <v>#N/A</v>
      </c>
      <c r="K234" s="213">
        <f>Vulnerability!D248</f>
        <v>0</v>
      </c>
      <c r="L234" s="214" t="e">
        <f>VLOOKUP(K234,Vulnerability!$D$17:$J$22,4,FALSE)</f>
        <v>#N/A</v>
      </c>
      <c r="M234" s="216" t="e">
        <f>VLOOKUP(K234,Vulnerability!$D$17:$J$22,5,FALSE)</f>
        <v>#N/A</v>
      </c>
      <c r="N234" s="219" t="e">
        <f>VLOOKUP(K234,Vulnerability!$D$17:$J$22,6,FALSE)</f>
        <v>#N/A</v>
      </c>
      <c r="O234" s="203" t="e">
        <f t="shared" si="10"/>
        <v>#N/A</v>
      </c>
      <c r="P234" s="133" t="str">
        <f t="shared" si="11"/>
        <v/>
      </c>
    </row>
    <row r="235" spans="2:16" ht="16.5" thickBot="1" x14ac:dyDescent="0.3">
      <c r="B235" s="206">
        <f>Vulnerability!B249</f>
        <v>0</v>
      </c>
      <c r="C235" s="207">
        <f>VLOOKUP(B235,Hazards!$L$15:$S$1010,6,FALSE)</f>
        <v>0</v>
      </c>
      <c r="D235" s="208" t="e">
        <f>VLOOKUP(B235,Hazards!$L$15:$S$1010,7,FALSE)</f>
        <v>#N/A</v>
      </c>
      <c r="E235" s="209">
        <f>VLOOKUP(B235,Hazards!$L$15:$S$1010,8,FALSE)</f>
        <v>0</v>
      </c>
      <c r="F235" s="210">
        <f>Vulnerability!C249</f>
        <v>0</v>
      </c>
      <c r="G235" s="211" t="str">
        <f t="shared" si="9"/>
        <v>00</v>
      </c>
      <c r="H235" s="212" t="e">
        <f>VLOOKUP(Risk!G235,Exposure!$E$14:$J$1009,3,FALSE)</f>
        <v>#N/A</v>
      </c>
      <c r="I235" s="215" t="e">
        <f>VLOOKUP(Risk!G235,Exposure!$E$14:$J$1009,4,FALSE)</f>
        <v>#N/A</v>
      </c>
      <c r="J235" s="240" t="e">
        <f>VLOOKUP(Risk!G235,Exposure!$E$14:$J$1009,6,FALSE)</f>
        <v>#N/A</v>
      </c>
      <c r="K235" s="213">
        <f>Vulnerability!D249</f>
        <v>0</v>
      </c>
      <c r="L235" s="214" t="e">
        <f>VLOOKUP(K235,Vulnerability!$D$17:$J$22,4,FALSE)</f>
        <v>#N/A</v>
      </c>
      <c r="M235" s="216" t="e">
        <f>VLOOKUP(K235,Vulnerability!$D$17:$J$22,5,FALSE)</f>
        <v>#N/A</v>
      </c>
      <c r="N235" s="219" t="e">
        <f>VLOOKUP(K235,Vulnerability!$D$17:$J$22,6,FALSE)</f>
        <v>#N/A</v>
      </c>
      <c r="O235" s="203" t="e">
        <f t="shared" si="10"/>
        <v>#N/A</v>
      </c>
      <c r="P235" s="133" t="str">
        <f t="shared" si="11"/>
        <v/>
      </c>
    </row>
    <row r="236" spans="2:16" ht="16.5" thickBot="1" x14ac:dyDescent="0.3">
      <c r="B236" s="206">
        <f>Vulnerability!B250</f>
        <v>0</v>
      </c>
      <c r="C236" s="207">
        <f>VLOOKUP(B236,Hazards!$L$15:$S$1010,6,FALSE)</f>
        <v>0</v>
      </c>
      <c r="D236" s="208" t="e">
        <f>VLOOKUP(B236,Hazards!$L$15:$S$1010,7,FALSE)</f>
        <v>#N/A</v>
      </c>
      <c r="E236" s="209">
        <f>VLOOKUP(B236,Hazards!$L$15:$S$1010,8,FALSE)</f>
        <v>0</v>
      </c>
      <c r="F236" s="210">
        <f>Vulnerability!C250</f>
        <v>0</v>
      </c>
      <c r="G236" s="211" t="str">
        <f t="shared" si="9"/>
        <v>00</v>
      </c>
      <c r="H236" s="212" t="e">
        <f>VLOOKUP(Risk!G236,Exposure!$E$14:$J$1009,3,FALSE)</f>
        <v>#N/A</v>
      </c>
      <c r="I236" s="215" t="e">
        <f>VLOOKUP(Risk!G236,Exposure!$E$14:$J$1009,4,FALSE)</f>
        <v>#N/A</v>
      </c>
      <c r="J236" s="240" t="e">
        <f>VLOOKUP(Risk!G236,Exposure!$E$14:$J$1009,6,FALSE)</f>
        <v>#N/A</v>
      </c>
      <c r="K236" s="213">
        <f>Vulnerability!D250</f>
        <v>0</v>
      </c>
      <c r="L236" s="214" t="e">
        <f>VLOOKUP(K236,Vulnerability!$D$17:$J$22,4,FALSE)</f>
        <v>#N/A</v>
      </c>
      <c r="M236" s="216" t="e">
        <f>VLOOKUP(K236,Vulnerability!$D$17:$J$22,5,FALSE)</f>
        <v>#N/A</v>
      </c>
      <c r="N236" s="219" t="e">
        <f>VLOOKUP(K236,Vulnerability!$D$17:$J$22,6,FALSE)</f>
        <v>#N/A</v>
      </c>
      <c r="O236" s="203" t="e">
        <f t="shared" si="10"/>
        <v>#N/A</v>
      </c>
      <c r="P236" s="133" t="str">
        <f t="shared" si="11"/>
        <v/>
      </c>
    </row>
    <row r="237" spans="2:16" ht="16.5" thickBot="1" x14ac:dyDescent="0.3">
      <c r="B237" s="206">
        <f>Vulnerability!B251</f>
        <v>0</v>
      </c>
      <c r="C237" s="207">
        <f>VLOOKUP(B237,Hazards!$L$15:$S$1010,6,FALSE)</f>
        <v>0</v>
      </c>
      <c r="D237" s="208" t="e">
        <f>VLOOKUP(B237,Hazards!$L$15:$S$1010,7,FALSE)</f>
        <v>#N/A</v>
      </c>
      <c r="E237" s="209">
        <f>VLOOKUP(B237,Hazards!$L$15:$S$1010,8,FALSE)</f>
        <v>0</v>
      </c>
      <c r="F237" s="210">
        <f>Vulnerability!C251</f>
        <v>0</v>
      </c>
      <c r="G237" s="211" t="str">
        <f t="shared" si="9"/>
        <v>00</v>
      </c>
      <c r="H237" s="212" t="e">
        <f>VLOOKUP(Risk!G237,Exposure!$E$14:$J$1009,3,FALSE)</f>
        <v>#N/A</v>
      </c>
      <c r="I237" s="215" t="e">
        <f>VLOOKUP(Risk!G237,Exposure!$E$14:$J$1009,4,FALSE)</f>
        <v>#N/A</v>
      </c>
      <c r="J237" s="240" t="e">
        <f>VLOOKUP(Risk!G237,Exposure!$E$14:$J$1009,6,FALSE)</f>
        <v>#N/A</v>
      </c>
      <c r="K237" s="213">
        <f>Vulnerability!D251</f>
        <v>0</v>
      </c>
      <c r="L237" s="214" t="e">
        <f>VLOOKUP(K237,Vulnerability!$D$17:$J$22,4,FALSE)</f>
        <v>#N/A</v>
      </c>
      <c r="M237" s="216" t="e">
        <f>VLOOKUP(K237,Vulnerability!$D$17:$J$22,5,FALSE)</f>
        <v>#N/A</v>
      </c>
      <c r="N237" s="219" t="e">
        <f>VLOOKUP(K237,Vulnerability!$D$17:$J$22,6,FALSE)</f>
        <v>#N/A</v>
      </c>
      <c r="O237" s="203" t="e">
        <f t="shared" si="10"/>
        <v>#N/A</v>
      </c>
      <c r="P237" s="133" t="str">
        <f t="shared" si="11"/>
        <v/>
      </c>
    </row>
    <row r="238" spans="2:16" ht="16.5" thickBot="1" x14ac:dyDescent="0.3">
      <c r="B238" s="206">
        <f>Vulnerability!B252</f>
        <v>0</v>
      </c>
      <c r="C238" s="207">
        <f>VLOOKUP(B238,Hazards!$L$15:$S$1010,6,FALSE)</f>
        <v>0</v>
      </c>
      <c r="D238" s="208" t="e">
        <f>VLOOKUP(B238,Hazards!$L$15:$S$1010,7,FALSE)</f>
        <v>#N/A</v>
      </c>
      <c r="E238" s="209">
        <f>VLOOKUP(B238,Hazards!$L$15:$S$1010,8,FALSE)</f>
        <v>0</v>
      </c>
      <c r="F238" s="210">
        <f>Vulnerability!C252</f>
        <v>0</v>
      </c>
      <c r="G238" s="211" t="str">
        <f t="shared" si="9"/>
        <v>00</v>
      </c>
      <c r="H238" s="212" t="e">
        <f>VLOOKUP(Risk!G238,Exposure!$E$14:$J$1009,3,FALSE)</f>
        <v>#N/A</v>
      </c>
      <c r="I238" s="215" t="e">
        <f>VLOOKUP(Risk!G238,Exposure!$E$14:$J$1009,4,FALSE)</f>
        <v>#N/A</v>
      </c>
      <c r="J238" s="240" t="e">
        <f>VLOOKUP(Risk!G238,Exposure!$E$14:$J$1009,6,FALSE)</f>
        <v>#N/A</v>
      </c>
      <c r="K238" s="213">
        <f>Vulnerability!D252</f>
        <v>0</v>
      </c>
      <c r="L238" s="214" t="e">
        <f>VLOOKUP(K238,Vulnerability!$D$17:$J$22,4,FALSE)</f>
        <v>#N/A</v>
      </c>
      <c r="M238" s="216" t="e">
        <f>VLOOKUP(K238,Vulnerability!$D$17:$J$22,5,FALSE)</f>
        <v>#N/A</v>
      </c>
      <c r="N238" s="219" t="e">
        <f>VLOOKUP(K238,Vulnerability!$D$17:$J$22,6,FALSE)</f>
        <v>#N/A</v>
      </c>
      <c r="O238" s="203" t="e">
        <f t="shared" si="10"/>
        <v>#N/A</v>
      </c>
      <c r="P238" s="133" t="str">
        <f t="shared" si="11"/>
        <v/>
      </c>
    </row>
    <row r="239" spans="2:16" ht="16.5" thickBot="1" x14ac:dyDescent="0.3">
      <c r="B239" s="206">
        <f>Vulnerability!B253</f>
        <v>0</v>
      </c>
      <c r="C239" s="207">
        <f>VLOOKUP(B239,Hazards!$L$15:$S$1010,6,FALSE)</f>
        <v>0</v>
      </c>
      <c r="D239" s="208" t="e">
        <f>VLOOKUP(B239,Hazards!$L$15:$S$1010,7,FALSE)</f>
        <v>#N/A</v>
      </c>
      <c r="E239" s="209">
        <f>VLOOKUP(B239,Hazards!$L$15:$S$1010,8,FALSE)</f>
        <v>0</v>
      </c>
      <c r="F239" s="210">
        <f>Vulnerability!C253</f>
        <v>0</v>
      </c>
      <c r="G239" s="211" t="str">
        <f t="shared" si="9"/>
        <v>00</v>
      </c>
      <c r="H239" s="212" t="e">
        <f>VLOOKUP(Risk!G239,Exposure!$E$14:$J$1009,3,FALSE)</f>
        <v>#N/A</v>
      </c>
      <c r="I239" s="215" t="e">
        <f>VLOOKUP(Risk!G239,Exposure!$E$14:$J$1009,4,FALSE)</f>
        <v>#N/A</v>
      </c>
      <c r="J239" s="240" t="e">
        <f>VLOOKUP(Risk!G239,Exposure!$E$14:$J$1009,6,FALSE)</f>
        <v>#N/A</v>
      </c>
      <c r="K239" s="213">
        <f>Vulnerability!D253</f>
        <v>0</v>
      </c>
      <c r="L239" s="214" t="e">
        <f>VLOOKUP(K239,Vulnerability!$D$17:$J$22,4,FALSE)</f>
        <v>#N/A</v>
      </c>
      <c r="M239" s="216" t="e">
        <f>VLOOKUP(K239,Vulnerability!$D$17:$J$22,5,FALSE)</f>
        <v>#N/A</v>
      </c>
      <c r="N239" s="219" t="e">
        <f>VLOOKUP(K239,Vulnerability!$D$17:$J$22,6,FALSE)</f>
        <v>#N/A</v>
      </c>
      <c r="O239" s="203" t="e">
        <f t="shared" si="10"/>
        <v>#N/A</v>
      </c>
      <c r="P239" s="133" t="str">
        <f t="shared" si="11"/>
        <v/>
      </c>
    </row>
    <row r="240" spans="2:16" ht="16.5" thickBot="1" x14ac:dyDescent="0.3">
      <c r="B240" s="206">
        <f>Vulnerability!B254</f>
        <v>0</v>
      </c>
      <c r="C240" s="207">
        <f>VLOOKUP(B240,Hazards!$L$15:$S$1010,6,FALSE)</f>
        <v>0</v>
      </c>
      <c r="D240" s="208" t="e">
        <f>VLOOKUP(B240,Hazards!$L$15:$S$1010,7,FALSE)</f>
        <v>#N/A</v>
      </c>
      <c r="E240" s="209">
        <f>VLOOKUP(B240,Hazards!$L$15:$S$1010,8,FALSE)</f>
        <v>0</v>
      </c>
      <c r="F240" s="210">
        <f>Vulnerability!C254</f>
        <v>0</v>
      </c>
      <c r="G240" s="211" t="str">
        <f t="shared" si="9"/>
        <v>00</v>
      </c>
      <c r="H240" s="212" t="e">
        <f>VLOOKUP(Risk!G240,Exposure!$E$14:$J$1009,3,FALSE)</f>
        <v>#N/A</v>
      </c>
      <c r="I240" s="215" t="e">
        <f>VLOOKUP(Risk!G240,Exposure!$E$14:$J$1009,4,FALSE)</f>
        <v>#N/A</v>
      </c>
      <c r="J240" s="240" t="e">
        <f>VLOOKUP(Risk!G240,Exposure!$E$14:$J$1009,6,FALSE)</f>
        <v>#N/A</v>
      </c>
      <c r="K240" s="213">
        <f>Vulnerability!D254</f>
        <v>0</v>
      </c>
      <c r="L240" s="214" t="e">
        <f>VLOOKUP(K240,Vulnerability!$D$17:$J$22,4,FALSE)</f>
        <v>#N/A</v>
      </c>
      <c r="M240" s="216" t="e">
        <f>VLOOKUP(K240,Vulnerability!$D$17:$J$22,5,FALSE)</f>
        <v>#N/A</v>
      </c>
      <c r="N240" s="219" t="e">
        <f>VLOOKUP(K240,Vulnerability!$D$17:$J$22,6,FALSE)</f>
        <v>#N/A</v>
      </c>
      <c r="O240" s="203" t="e">
        <f t="shared" si="10"/>
        <v>#N/A</v>
      </c>
      <c r="P240" s="133" t="str">
        <f t="shared" si="11"/>
        <v/>
      </c>
    </row>
    <row r="241" spans="2:16" ht="16.5" thickBot="1" x14ac:dyDescent="0.3">
      <c r="B241" s="206">
        <f>Vulnerability!B255</f>
        <v>0</v>
      </c>
      <c r="C241" s="207">
        <f>VLOOKUP(B241,Hazards!$L$15:$S$1010,6,FALSE)</f>
        <v>0</v>
      </c>
      <c r="D241" s="208" t="e">
        <f>VLOOKUP(B241,Hazards!$L$15:$S$1010,7,FALSE)</f>
        <v>#N/A</v>
      </c>
      <c r="E241" s="209">
        <f>VLOOKUP(B241,Hazards!$L$15:$S$1010,8,FALSE)</f>
        <v>0</v>
      </c>
      <c r="F241" s="210">
        <f>Vulnerability!C255</f>
        <v>0</v>
      </c>
      <c r="G241" s="211" t="str">
        <f t="shared" si="9"/>
        <v>00</v>
      </c>
      <c r="H241" s="212" t="e">
        <f>VLOOKUP(Risk!G241,Exposure!$E$14:$J$1009,3,FALSE)</f>
        <v>#N/A</v>
      </c>
      <c r="I241" s="215" t="e">
        <f>VLOOKUP(Risk!G241,Exposure!$E$14:$J$1009,4,FALSE)</f>
        <v>#N/A</v>
      </c>
      <c r="J241" s="240" t="e">
        <f>VLOOKUP(Risk!G241,Exposure!$E$14:$J$1009,6,FALSE)</f>
        <v>#N/A</v>
      </c>
      <c r="K241" s="213">
        <f>Vulnerability!D255</f>
        <v>0</v>
      </c>
      <c r="L241" s="214" t="e">
        <f>VLOOKUP(K241,Vulnerability!$D$17:$J$22,4,FALSE)</f>
        <v>#N/A</v>
      </c>
      <c r="M241" s="216" t="e">
        <f>VLOOKUP(K241,Vulnerability!$D$17:$J$22,5,FALSE)</f>
        <v>#N/A</v>
      </c>
      <c r="N241" s="219" t="e">
        <f>VLOOKUP(K241,Vulnerability!$D$17:$J$22,6,FALSE)</f>
        <v>#N/A</v>
      </c>
      <c r="O241" s="203" t="e">
        <f t="shared" si="10"/>
        <v>#N/A</v>
      </c>
      <c r="P241" s="133" t="str">
        <f t="shared" si="11"/>
        <v/>
      </c>
    </row>
    <row r="242" spans="2:16" ht="16.5" thickBot="1" x14ac:dyDescent="0.3">
      <c r="B242" s="206">
        <f>Vulnerability!B256</f>
        <v>0</v>
      </c>
      <c r="C242" s="207">
        <f>VLOOKUP(B242,Hazards!$L$15:$S$1010,6,FALSE)</f>
        <v>0</v>
      </c>
      <c r="D242" s="208" t="e">
        <f>VLOOKUP(B242,Hazards!$L$15:$S$1010,7,FALSE)</f>
        <v>#N/A</v>
      </c>
      <c r="E242" s="209">
        <f>VLOOKUP(B242,Hazards!$L$15:$S$1010,8,FALSE)</f>
        <v>0</v>
      </c>
      <c r="F242" s="210">
        <f>Vulnerability!C256</f>
        <v>0</v>
      </c>
      <c r="G242" s="211" t="str">
        <f t="shared" si="9"/>
        <v>00</v>
      </c>
      <c r="H242" s="212" t="e">
        <f>VLOOKUP(Risk!G242,Exposure!$E$14:$J$1009,3,FALSE)</f>
        <v>#N/A</v>
      </c>
      <c r="I242" s="215" t="e">
        <f>VLOOKUP(Risk!G242,Exposure!$E$14:$J$1009,4,FALSE)</f>
        <v>#N/A</v>
      </c>
      <c r="J242" s="240" t="e">
        <f>VLOOKUP(Risk!G242,Exposure!$E$14:$J$1009,6,FALSE)</f>
        <v>#N/A</v>
      </c>
      <c r="K242" s="213">
        <f>Vulnerability!D256</f>
        <v>0</v>
      </c>
      <c r="L242" s="214" t="e">
        <f>VLOOKUP(K242,Vulnerability!$D$17:$J$22,4,FALSE)</f>
        <v>#N/A</v>
      </c>
      <c r="M242" s="216" t="e">
        <f>VLOOKUP(K242,Vulnerability!$D$17:$J$22,5,FALSE)</f>
        <v>#N/A</v>
      </c>
      <c r="N242" s="219" t="e">
        <f>VLOOKUP(K242,Vulnerability!$D$17:$J$22,6,FALSE)</f>
        <v>#N/A</v>
      </c>
      <c r="O242" s="203" t="e">
        <f t="shared" si="10"/>
        <v>#N/A</v>
      </c>
      <c r="P242" s="133" t="str">
        <f t="shared" si="11"/>
        <v/>
      </c>
    </row>
    <row r="243" spans="2:16" ht="16.5" thickBot="1" x14ac:dyDescent="0.3">
      <c r="B243" s="206">
        <f>Vulnerability!B257</f>
        <v>0</v>
      </c>
      <c r="C243" s="207">
        <f>VLOOKUP(B243,Hazards!$L$15:$S$1010,6,FALSE)</f>
        <v>0</v>
      </c>
      <c r="D243" s="208" t="e">
        <f>VLOOKUP(B243,Hazards!$L$15:$S$1010,7,FALSE)</f>
        <v>#N/A</v>
      </c>
      <c r="E243" s="209">
        <f>VLOOKUP(B243,Hazards!$L$15:$S$1010,8,FALSE)</f>
        <v>0</v>
      </c>
      <c r="F243" s="210">
        <f>Vulnerability!C257</f>
        <v>0</v>
      </c>
      <c r="G243" s="211" t="str">
        <f t="shared" si="9"/>
        <v>00</v>
      </c>
      <c r="H243" s="212" t="e">
        <f>VLOOKUP(Risk!G243,Exposure!$E$14:$J$1009,3,FALSE)</f>
        <v>#N/A</v>
      </c>
      <c r="I243" s="215" t="e">
        <f>VLOOKUP(Risk!G243,Exposure!$E$14:$J$1009,4,FALSE)</f>
        <v>#N/A</v>
      </c>
      <c r="J243" s="240" t="e">
        <f>VLOOKUP(Risk!G243,Exposure!$E$14:$J$1009,6,FALSE)</f>
        <v>#N/A</v>
      </c>
      <c r="K243" s="213">
        <f>Vulnerability!D257</f>
        <v>0</v>
      </c>
      <c r="L243" s="214" t="e">
        <f>VLOOKUP(K243,Vulnerability!$D$17:$J$22,4,FALSE)</f>
        <v>#N/A</v>
      </c>
      <c r="M243" s="216" t="e">
        <f>VLOOKUP(K243,Vulnerability!$D$17:$J$22,5,FALSE)</f>
        <v>#N/A</v>
      </c>
      <c r="N243" s="219" t="e">
        <f>VLOOKUP(K243,Vulnerability!$D$17:$J$22,6,FALSE)</f>
        <v>#N/A</v>
      </c>
      <c r="O243" s="203" t="e">
        <f t="shared" si="10"/>
        <v>#N/A</v>
      </c>
      <c r="P243" s="133" t="str">
        <f t="shared" si="11"/>
        <v/>
      </c>
    </row>
    <row r="244" spans="2:16" ht="16.5" thickBot="1" x14ac:dyDescent="0.3">
      <c r="B244" s="206">
        <f>Vulnerability!B258</f>
        <v>0</v>
      </c>
      <c r="C244" s="207">
        <f>VLOOKUP(B244,Hazards!$L$15:$S$1010,6,FALSE)</f>
        <v>0</v>
      </c>
      <c r="D244" s="208" t="e">
        <f>VLOOKUP(B244,Hazards!$L$15:$S$1010,7,FALSE)</f>
        <v>#N/A</v>
      </c>
      <c r="E244" s="209">
        <f>VLOOKUP(B244,Hazards!$L$15:$S$1010,8,FALSE)</f>
        <v>0</v>
      </c>
      <c r="F244" s="210">
        <f>Vulnerability!C258</f>
        <v>0</v>
      </c>
      <c r="G244" s="211" t="str">
        <f t="shared" si="9"/>
        <v>00</v>
      </c>
      <c r="H244" s="212" t="e">
        <f>VLOOKUP(Risk!G244,Exposure!$E$14:$J$1009,3,FALSE)</f>
        <v>#N/A</v>
      </c>
      <c r="I244" s="215" t="e">
        <f>VLOOKUP(Risk!G244,Exposure!$E$14:$J$1009,4,FALSE)</f>
        <v>#N/A</v>
      </c>
      <c r="J244" s="240" t="e">
        <f>VLOOKUP(Risk!G244,Exposure!$E$14:$J$1009,6,FALSE)</f>
        <v>#N/A</v>
      </c>
      <c r="K244" s="213">
        <f>Vulnerability!D258</f>
        <v>0</v>
      </c>
      <c r="L244" s="214" t="e">
        <f>VLOOKUP(K244,Vulnerability!$D$17:$J$22,4,FALSE)</f>
        <v>#N/A</v>
      </c>
      <c r="M244" s="216" t="e">
        <f>VLOOKUP(K244,Vulnerability!$D$17:$J$22,5,FALSE)</f>
        <v>#N/A</v>
      </c>
      <c r="N244" s="219" t="e">
        <f>VLOOKUP(K244,Vulnerability!$D$17:$J$22,6,FALSE)</f>
        <v>#N/A</v>
      </c>
      <c r="O244" s="203" t="e">
        <f t="shared" si="10"/>
        <v>#N/A</v>
      </c>
      <c r="P244" s="133" t="str">
        <f t="shared" si="11"/>
        <v/>
      </c>
    </row>
    <row r="245" spans="2:16" ht="16.5" thickBot="1" x14ac:dyDescent="0.3">
      <c r="B245" s="206">
        <f>Vulnerability!B259</f>
        <v>0</v>
      </c>
      <c r="C245" s="207">
        <f>VLOOKUP(B245,Hazards!$L$15:$S$1010,6,FALSE)</f>
        <v>0</v>
      </c>
      <c r="D245" s="208" t="e">
        <f>VLOOKUP(B245,Hazards!$L$15:$S$1010,7,FALSE)</f>
        <v>#N/A</v>
      </c>
      <c r="E245" s="209">
        <f>VLOOKUP(B245,Hazards!$L$15:$S$1010,8,FALSE)</f>
        <v>0</v>
      </c>
      <c r="F245" s="210">
        <f>Vulnerability!C259</f>
        <v>0</v>
      </c>
      <c r="G245" s="211" t="str">
        <f t="shared" si="9"/>
        <v>00</v>
      </c>
      <c r="H245" s="212" t="e">
        <f>VLOOKUP(Risk!G245,Exposure!$E$14:$J$1009,3,FALSE)</f>
        <v>#N/A</v>
      </c>
      <c r="I245" s="215" t="e">
        <f>VLOOKUP(Risk!G245,Exposure!$E$14:$J$1009,4,FALSE)</f>
        <v>#N/A</v>
      </c>
      <c r="J245" s="240" t="e">
        <f>VLOOKUP(Risk!G245,Exposure!$E$14:$J$1009,6,FALSE)</f>
        <v>#N/A</v>
      </c>
      <c r="K245" s="213">
        <f>Vulnerability!D259</f>
        <v>0</v>
      </c>
      <c r="L245" s="214" t="e">
        <f>VLOOKUP(K245,Vulnerability!$D$17:$J$22,4,FALSE)</f>
        <v>#N/A</v>
      </c>
      <c r="M245" s="216" t="e">
        <f>VLOOKUP(K245,Vulnerability!$D$17:$J$22,5,FALSE)</f>
        <v>#N/A</v>
      </c>
      <c r="N245" s="219" t="e">
        <f>VLOOKUP(K245,Vulnerability!$D$17:$J$22,6,FALSE)</f>
        <v>#N/A</v>
      </c>
      <c r="O245" s="203" t="e">
        <f t="shared" si="10"/>
        <v>#N/A</v>
      </c>
      <c r="P245" s="133" t="str">
        <f t="shared" si="11"/>
        <v/>
      </c>
    </row>
    <row r="246" spans="2:16" ht="16.5" thickBot="1" x14ac:dyDescent="0.3">
      <c r="B246" s="206">
        <f>Vulnerability!B260</f>
        <v>0</v>
      </c>
      <c r="C246" s="207">
        <f>VLOOKUP(B246,Hazards!$L$15:$S$1010,6,FALSE)</f>
        <v>0</v>
      </c>
      <c r="D246" s="208" t="e">
        <f>VLOOKUP(B246,Hazards!$L$15:$S$1010,7,FALSE)</f>
        <v>#N/A</v>
      </c>
      <c r="E246" s="209">
        <f>VLOOKUP(B246,Hazards!$L$15:$S$1010,8,FALSE)</f>
        <v>0</v>
      </c>
      <c r="F246" s="210">
        <f>Vulnerability!C260</f>
        <v>0</v>
      </c>
      <c r="G246" s="211" t="str">
        <f t="shared" si="9"/>
        <v>00</v>
      </c>
      <c r="H246" s="212" t="e">
        <f>VLOOKUP(Risk!G246,Exposure!$E$14:$J$1009,3,FALSE)</f>
        <v>#N/A</v>
      </c>
      <c r="I246" s="215" t="e">
        <f>VLOOKUP(Risk!G246,Exposure!$E$14:$J$1009,4,FALSE)</f>
        <v>#N/A</v>
      </c>
      <c r="J246" s="240" t="e">
        <f>VLOOKUP(Risk!G246,Exposure!$E$14:$J$1009,6,FALSE)</f>
        <v>#N/A</v>
      </c>
      <c r="K246" s="213">
        <f>Vulnerability!D260</f>
        <v>0</v>
      </c>
      <c r="L246" s="214" t="e">
        <f>VLOOKUP(K246,Vulnerability!$D$17:$J$22,4,FALSE)</f>
        <v>#N/A</v>
      </c>
      <c r="M246" s="216" t="e">
        <f>VLOOKUP(K246,Vulnerability!$D$17:$J$22,5,FALSE)</f>
        <v>#N/A</v>
      </c>
      <c r="N246" s="219" t="e">
        <f>VLOOKUP(K246,Vulnerability!$D$17:$J$22,6,FALSE)</f>
        <v>#N/A</v>
      </c>
      <c r="O246" s="203" t="e">
        <f t="shared" si="10"/>
        <v>#N/A</v>
      </c>
      <c r="P246" s="133" t="str">
        <f t="shared" si="11"/>
        <v/>
      </c>
    </row>
    <row r="247" spans="2:16" ht="16.5" thickBot="1" x14ac:dyDescent="0.3">
      <c r="B247" s="206">
        <f>Vulnerability!B261</f>
        <v>0</v>
      </c>
      <c r="C247" s="207">
        <f>VLOOKUP(B247,Hazards!$L$15:$S$1010,6,FALSE)</f>
        <v>0</v>
      </c>
      <c r="D247" s="208" t="e">
        <f>VLOOKUP(B247,Hazards!$L$15:$S$1010,7,FALSE)</f>
        <v>#N/A</v>
      </c>
      <c r="E247" s="209">
        <f>VLOOKUP(B247,Hazards!$L$15:$S$1010,8,FALSE)</f>
        <v>0</v>
      </c>
      <c r="F247" s="210">
        <f>Vulnerability!C261</f>
        <v>0</v>
      </c>
      <c r="G247" s="211" t="str">
        <f t="shared" si="9"/>
        <v>00</v>
      </c>
      <c r="H247" s="212" t="e">
        <f>VLOOKUP(Risk!G247,Exposure!$E$14:$J$1009,3,FALSE)</f>
        <v>#N/A</v>
      </c>
      <c r="I247" s="215" t="e">
        <f>VLOOKUP(Risk!G247,Exposure!$E$14:$J$1009,4,FALSE)</f>
        <v>#N/A</v>
      </c>
      <c r="J247" s="240" t="e">
        <f>VLOOKUP(Risk!G247,Exposure!$E$14:$J$1009,6,FALSE)</f>
        <v>#N/A</v>
      </c>
      <c r="K247" s="213">
        <f>Vulnerability!D261</f>
        <v>0</v>
      </c>
      <c r="L247" s="214" t="e">
        <f>VLOOKUP(K247,Vulnerability!$D$17:$J$22,4,FALSE)</f>
        <v>#N/A</v>
      </c>
      <c r="M247" s="216" t="e">
        <f>VLOOKUP(K247,Vulnerability!$D$17:$J$22,5,FALSE)</f>
        <v>#N/A</v>
      </c>
      <c r="N247" s="219" t="e">
        <f>VLOOKUP(K247,Vulnerability!$D$17:$J$22,6,FALSE)</f>
        <v>#N/A</v>
      </c>
      <c r="O247" s="203" t="e">
        <f t="shared" si="10"/>
        <v>#N/A</v>
      </c>
      <c r="P247" s="133" t="str">
        <f t="shared" si="11"/>
        <v/>
      </c>
    </row>
    <row r="248" spans="2:16" ht="16.5" thickBot="1" x14ac:dyDescent="0.3">
      <c r="B248" s="206">
        <f>Vulnerability!B262</f>
        <v>0</v>
      </c>
      <c r="C248" s="207">
        <f>VLOOKUP(B248,Hazards!$L$15:$S$1010,6,FALSE)</f>
        <v>0</v>
      </c>
      <c r="D248" s="208" t="e">
        <f>VLOOKUP(B248,Hazards!$L$15:$S$1010,7,FALSE)</f>
        <v>#N/A</v>
      </c>
      <c r="E248" s="209">
        <f>VLOOKUP(B248,Hazards!$L$15:$S$1010,8,FALSE)</f>
        <v>0</v>
      </c>
      <c r="F248" s="210">
        <f>Vulnerability!C262</f>
        <v>0</v>
      </c>
      <c r="G248" s="211" t="str">
        <f t="shared" si="9"/>
        <v>00</v>
      </c>
      <c r="H248" s="212" t="e">
        <f>VLOOKUP(Risk!G248,Exposure!$E$14:$J$1009,3,FALSE)</f>
        <v>#N/A</v>
      </c>
      <c r="I248" s="215" t="e">
        <f>VLOOKUP(Risk!G248,Exposure!$E$14:$J$1009,4,FALSE)</f>
        <v>#N/A</v>
      </c>
      <c r="J248" s="240" t="e">
        <f>VLOOKUP(Risk!G248,Exposure!$E$14:$J$1009,6,FALSE)</f>
        <v>#N/A</v>
      </c>
      <c r="K248" s="213">
        <f>Vulnerability!D262</f>
        <v>0</v>
      </c>
      <c r="L248" s="214" t="e">
        <f>VLOOKUP(K248,Vulnerability!$D$17:$J$22,4,FALSE)</f>
        <v>#N/A</v>
      </c>
      <c r="M248" s="216" t="e">
        <f>VLOOKUP(K248,Vulnerability!$D$17:$J$22,5,FALSE)</f>
        <v>#N/A</v>
      </c>
      <c r="N248" s="219" t="e">
        <f>VLOOKUP(K248,Vulnerability!$D$17:$J$22,6,FALSE)</f>
        <v>#N/A</v>
      </c>
      <c r="O248" s="203" t="e">
        <f t="shared" si="10"/>
        <v>#N/A</v>
      </c>
      <c r="P248" s="133" t="str">
        <f t="shared" si="11"/>
        <v/>
      </c>
    </row>
    <row r="249" spans="2:16" ht="16.5" thickBot="1" x14ac:dyDescent="0.3">
      <c r="B249" s="206">
        <f>Vulnerability!B263</f>
        <v>0</v>
      </c>
      <c r="C249" s="207">
        <f>VLOOKUP(B249,Hazards!$L$15:$S$1010,6,FALSE)</f>
        <v>0</v>
      </c>
      <c r="D249" s="208" t="e">
        <f>VLOOKUP(B249,Hazards!$L$15:$S$1010,7,FALSE)</f>
        <v>#N/A</v>
      </c>
      <c r="E249" s="209">
        <f>VLOOKUP(B249,Hazards!$L$15:$S$1010,8,FALSE)</f>
        <v>0</v>
      </c>
      <c r="F249" s="210">
        <f>Vulnerability!C263</f>
        <v>0</v>
      </c>
      <c r="G249" s="211" t="str">
        <f t="shared" si="9"/>
        <v>00</v>
      </c>
      <c r="H249" s="212" t="e">
        <f>VLOOKUP(Risk!G249,Exposure!$E$14:$J$1009,3,FALSE)</f>
        <v>#N/A</v>
      </c>
      <c r="I249" s="215" t="e">
        <f>VLOOKUP(Risk!G249,Exposure!$E$14:$J$1009,4,FALSE)</f>
        <v>#N/A</v>
      </c>
      <c r="J249" s="240" t="e">
        <f>VLOOKUP(Risk!G249,Exposure!$E$14:$J$1009,6,FALSE)</f>
        <v>#N/A</v>
      </c>
      <c r="K249" s="213">
        <f>Vulnerability!D263</f>
        <v>0</v>
      </c>
      <c r="L249" s="214" t="e">
        <f>VLOOKUP(K249,Vulnerability!$D$17:$J$22,4,FALSE)</f>
        <v>#N/A</v>
      </c>
      <c r="M249" s="216" t="e">
        <f>VLOOKUP(K249,Vulnerability!$D$17:$J$22,5,FALSE)</f>
        <v>#N/A</v>
      </c>
      <c r="N249" s="219" t="e">
        <f>VLOOKUP(K249,Vulnerability!$D$17:$J$22,6,FALSE)</f>
        <v>#N/A</v>
      </c>
      <c r="O249" s="203" t="e">
        <f t="shared" si="10"/>
        <v>#N/A</v>
      </c>
      <c r="P249" s="133" t="str">
        <f t="shared" si="11"/>
        <v/>
      </c>
    </row>
    <row r="250" spans="2:16" ht="16.5" thickBot="1" x14ac:dyDescent="0.3">
      <c r="B250" s="206">
        <f>Vulnerability!B264</f>
        <v>0</v>
      </c>
      <c r="C250" s="207">
        <f>VLOOKUP(B250,Hazards!$L$15:$S$1010,6,FALSE)</f>
        <v>0</v>
      </c>
      <c r="D250" s="208" t="e">
        <f>VLOOKUP(B250,Hazards!$L$15:$S$1010,7,FALSE)</f>
        <v>#N/A</v>
      </c>
      <c r="E250" s="209">
        <f>VLOOKUP(B250,Hazards!$L$15:$S$1010,8,FALSE)</f>
        <v>0</v>
      </c>
      <c r="F250" s="210">
        <f>Vulnerability!C264</f>
        <v>0</v>
      </c>
      <c r="G250" s="211" t="str">
        <f t="shared" si="9"/>
        <v>00</v>
      </c>
      <c r="H250" s="212" t="e">
        <f>VLOOKUP(Risk!G250,Exposure!$E$14:$J$1009,3,FALSE)</f>
        <v>#N/A</v>
      </c>
      <c r="I250" s="215" t="e">
        <f>VLOOKUP(Risk!G250,Exposure!$E$14:$J$1009,4,FALSE)</f>
        <v>#N/A</v>
      </c>
      <c r="J250" s="240" t="e">
        <f>VLOOKUP(Risk!G250,Exposure!$E$14:$J$1009,6,FALSE)</f>
        <v>#N/A</v>
      </c>
      <c r="K250" s="213">
        <f>Vulnerability!D264</f>
        <v>0</v>
      </c>
      <c r="L250" s="214" t="e">
        <f>VLOOKUP(K250,Vulnerability!$D$17:$J$22,4,FALSE)</f>
        <v>#N/A</v>
      </c>
      <c r="M250" s="216" t="e">
        <f>VLOOKUP(K250,Vulnerability!$D$17:$J$22,5,FALSE)</f>
        <v>#N/A</v>
      </c>
      <c r="N250" s="219" t="e">
        <f>VLOOKUP(K250,Vulnerability!$D$17:$J$22,6,FALSE)</f>
        <v>#N/A</v>
      </c>
      <c r="O250" s="203" t="e">
        <f t="shared" si="10"/>
        <v>#N/A</v>
      </c>
      <c r="P250" s="133" t="str">
        <f t="shared" si="11"/>
        <v/>
      </c>
    </row>
    <row r="251" spans="2:16" ht="16.5" thickBot="1" x14ac:dyDescent="0.3">
      <c r="B251" s="206">
        <f>Vulnerability!B265</f>
        <v>0</v>
      </c>
      <c r="C251" s="207">
        <f>VLOOKUP(B251,Hazards!$L$15:$S$1010,6,FALSE)</f>
        <v>0</v>
      </c>
      <c r="D251" s="208" t="e">
        <f>VLOOKUP(B251,Hazards!$L$15:$S$1010,7,FALSE)</f>
        <v>#N/A</v>
      </c>
      <c r="E251" s="209">
        <f>VLOOKUP(B251,Hazards!$L$15:$S$1010,8,FALSE)</f>
        <v>0</v>
      </c>
      <c r="F251" s="210">
        <f>Vulnerability!C265</f>
        <v>0</v>
      </c>
      <c r="G251" s="211" t="str">
        <f t="shared" si="9"/>
        <v>00</v>
      </c>
      <c r="H251" s="212" t="e">
        <f>VLOOKUP(Risk!G251,Exposure!$E$14:$J$1009,3,FALSE)</f>
        <v>#N/A</v>
      </c>
      <c r="I251" s="215" t="e">
        <f>VLOOKUP(Risk!G251,Exposure!$E$14:$J$1009,4,FALSE)</f>
        <v>#N/A</v>
      </c>
      <c r="J251" s="240" t="e">
        <f>VLOOKUP(Risk!G251,Exposure!$E$14:$J$1009,6,FALSE)</f>
        <v>#N/A</v>
      </c>
      <c r="K251" s="213">
        <f>Vulnerability!D265</f>
        <v>0</v>
      </c>
      <c r="L251" s="214" t="e">
        <f>VLOOKUP(K251,Vulnerability!$D$17:$J$22,4,FALSE)</f>
        <v>#N/A</v>
      </c>
      <c r="M251" s="216" t="e">
        <f>VLOOKUP(K251,Vulnerability!$D$17:$J$22,5,FALSE)</f>
        <v>#N/A</v>
      </c>
      <c r="N251" s="219" t="e">
        <f>VLOOKUP(K251,Vulnerability!$D$17:$J$22,6,FALSE)</f>
        <v>#N/A</v>
      </c>
      <c r="O251" s="203" t="e">
        <f t="shared" si="10"/>
        <v>#N/A</v>
      </c>
      <c r="P251" s="133" t="str">
        <f t="shared" si="11"/>
        <v/>
      </c>
    </row>
    <row r="252" spans="2:16" ht="16.5" thickBot="1" x14ac:dyDescent="0.3">
      <c r="B252" s="206">
        <f>Vulnerability!B266</f>
        <v>0</v>
      </c>
      <c r="C252" s="207">
        <f>VLOOKUP(B252,Hazards!$L$15:$S$1010,6,FALSE)</f>
        <v>0</v>
      </c>
      <c r="D252" s="208" t="e">
        <f>VLOOKUP(B252,Hazards!$L$15:$S$1010,7,FALSE)</f>
        <v>#N/A</v>
      </c>
      <c r="E252" s="209">
        <f>VLOOKUP(B252,Hazards!$L$15:$S$1010,8,FALSE)</f>
        <v>0</v>
      </c>
      <c r="F252" s="210">
        <f>Vulnerability!C266</f>
        <v>0</v>
      </c>
      <c r="G252" s="211" t="str">
        <f t="shared" si="9"/>
        <v>00</v>
      </c>
      <c r="H252" s="212" t="e">
        <f>VLOOKUP(Risk!G252,Exposure!$E$14:$J$1009,3,FALSE)</f>
        <v>#N/A</v>
      </c>
      <c r="I252" s="215" t="e">
        <f>VLOOKUP(Risk!G252,Exposure!$E$14:$J$1009,4,FALSE)</f>
        <v>#N/A</v>
      </c>
      <c r="J252" s="240" t="e">
        <f>VLOOKUP(Risk!G252,Exposure!$E$14:$J$1009,6,FALSE)</f>
        <v>#N/A</v>
      </c>
      <c r="K252" s="213">
        <f>Vulnerability!D266</f>
        <v>0</v>
      </c>
      <c r="L252" s="214" t="e">
        <f>VLOOKUP(K252,Vulnerability!$D$17:$J$22,4,FALSE)</f>
        <v>#N/A</v>
      </c>
      <c r="M252" s="216" t="e">
        <f>VLOOKUP(K252,Vulnerability!$D$17:$J$22,5,FALSE)</f>
        <v>#N/A</v>
      </c>
      <c r="N252" s="219" t="e">
        <f>VLOOKUP(K252,Vulnerability!$D$17:$J$22,6,FALSE)</f>
        <v>#N/A</v>
      </c>
      <c r="O252" s="203" t="e">
        <f t="shared" si="10"/>
        <v>#N/A</v>
      </c>
      <c r="P252" s="133" t="str">
        <f t="shared" si="11"/>
        <v/>
      </c>
    </row>
    <row r="253" spans="2:16" ht="16.5" thickBot="1" x14ac:dyDescent="0.3">
      <c r="B253" s="206">
        <f>Vulnerability!B267</f>
        <v>0</v>
      </c>
      <c r="C253" s="207">
        <f>VLOOKUP(B253,Hazards!$L$15:$S$1010,6,FALSE)</f>
        <v>0</v>
      </c>
      <c r="D253" s="208" t="e">
        <f>VLOOKUP(B253,Hazards!$L$15:$S$1010,7,FALSE)</f>
        <v>#N/A</v>
      </c>
      <c r="E253" s="209">
        <f>VLOOKUP(B253,Hazards!$L$15:$S$1010,8,FALSE)</f>
        <v>0</v>
      </c>
      <c r="F253" s="210">
        <f>Vulnerability!C267</f>
        <v>0</v>
      </c>
      <c r="G253" s="211" t="str">
        <f t="shared" si="9"/>
        <v>00</v>
      </c>
      <c r="H253" s="212" t="e">
        <f>VLOOKUP(Risk!G253,Exposure!$E$14:$J$1009,3,FALSE)</f>
        <v>#N/A</v>
      </c>
      <c r="I253" s="215" t="e">
        <f>VLOOKUP(Risk!G253,Exposure!$E$14:$J$1009,4,FALSE)</f>
        <v>#N/A</v>
      </c>
      <c r="J253" s="240" t="e">
        <f>VLOOKUP(Risk!G253,Exposure!$E$14:$J$1009,6,FALSE)</f>
        <v>#N/A</v>
      </c>
      <c r="K253" s="213">
        <f>Vulnerability!D267</f>
        <v>0</v>
      </c>
      <c r="L253" s="214" t="e">
        <f>VLOOKUP(K253,Vulnerability!$D$17:$J$22,4,FALSE)</f>
        <v>#N/A</v>
      </c>
      <c r="M253" s="216" t="e">
        <f>VLOOKUP(K253,Vulnerability!$D$17:$J$22,5,FALSE)</f>
        <v>#N/A</v>
      </c>
      <c r="N253" s="219" t="e">
        <f>VLOOKUP(K253,Vulnerability!$D$17:$J$22,6,FALSE)</f>
        <v>#N/A</v>
      </c>
      <c r="O253" s="203" t="e">
        <f t="shared" si="10"/>
        <v>#N/A</v>
      </c>
      <c r="P253" s="133" t="str">
        <f t="shared" si="11"/>
        <v/>
      </c>
    </row>
    <row r="254" spans="2:16" ht="16.5" thickBot="1" x14ac:dyDescent="0.3">
      <c r="B254" s="206">
        <f>Vulnerability!B268</f>
        <v>0</v>
      </c>
      <c r="C254" s="207">
        <f>VLOOKUP(B254,Hazards!$L$15:$S$1010,6,FALSE)</f>
        <v>0</v>
      </c>
      <c r="D254" s="208" t="e">
        <f>VLOOKUP(B254,Hazards!$L$15:$S$1010,7,FALSE)</f>
        <v>#N/A</v>
      </c>
      <c r="E254" s="209">
        <f>VLOOKUP(B254,Hazards!$L$15:$S$1010,8,FALSE)</f>
        <v>0</v>
      </c>
      <c r="F254" s="210">
        <f>Vulnerability!C268</f>
        <v>0</v>
      </c>
      <c r="G254" s="211" t="str">
        <f t="shared" si="9"/>
        <v>00</v>
      </c>
      <c r="H254" s="212" t="e">
        <f>VLOOKUP(Risk!G254,Exposure!$E$14:$J$1009,3,FALSE)</f>
        <v>#N/A</v>
      </c>
      <c r="I254" s="215" t="e">
        <f>VLOOKUP(Risk!G254,Exposure!$E$14:$J$1009,4,FALSE)</f>
        <v>#N/A</v>
      </c>
      <c r="J254" s="240" t="e">
        <f>VLOOKUP(Risk!G254,Exposure!$E$14:$J$1009,6,FALSE)</f>
        <v>#N/A</v>
      </c>
      <c r="K254" s="213">
        <f>Vulnerability!D268</f>
        <v>0</v>
      </c>
      <c r="L254" s="214" t="e">
        <f>VLOOKUP(K254,Vulnerability!$D$17:$J$22,4,FALSE)</f>
        <v>#N/A</v>
      </c>
      <c r="M254" s="216" t="e">
        <f>VLOOKUP(K254,Vulnerability!$D$17:$J$22,5,FALSE)</f>
        <v>#N/A</v>
      </c>
      <c r="N254" s="219" t="e">
        <f>VLOOKUP(K254,Vulnerability!$D$17:$J$22,6,FALSE)</f>
        <v>#N/A</v>
      </c>
      <c r="O254" s="203" t="e">
        <f t="shared" si="10"/>
        <v>#N/A</v>
      </c>
      <c r="P254" s="133" t="str">
        <f t="shared" si="11"/>
        <v/>
      </c>
    </row>
    <row r="255" spans="2:16" ht="16.5" thickBot="1" x14ac:dyDescent="0.3">
      <c r="B255" s="206">
        <f>Vulnerability!B269</f>
        <v>0</v>
      </c>
      <c r="C255" s="207">
        <f>VLOOKUP(B255,Hazards!$L$15:$S$1010,6,FALSE)</f>
        <v>0</v>
      </c>
      <c r="D255" s="208" t="e">
        <f>VLOOKUP(B255,Hazards!$L$15:$S$1010,7,FALSE)</f>
        <v>#N/A</v>
      </c>
      <c r="E255" s="209">
        <f>VLOOKUP(B255,Hazards!$L$15:$S$1010,8,FALSE)</f>
        <v>0</v>
      </c>
      <c r="F255" s="210">
        <f>Vulnerability!C269</f>
        <v>0</v>
      </c>
      <c r="G255" s="211" t="str">
        <f t="shared" si="9"/>
        <v>00</v>
      </c>
      <c r="H255" s="212" t="e">
        <f>VLOOKUP(Risk!G255,Exposure!$E$14:$J$1009,3,FALSE)</f>
        <v>#N/A</v>
      </c>
      <c r="I255" s="215" t="e">
        <f>VLOOKUP(Risk!G255,Exposure!$E$14:$J$1009,4,FALSE)</f>
        <v>#N/A</v>
      </c>
      <c r="J255" s="240" t="e">
        <f>VLOOKUP(Risk!G255,Exposure!$E$14:$J$1009,6,FALSE)</f>
        <v>#N/A</v>
      </c>
      <c r="K255" s="213">
        <f>Vulnerability!D269</f>
        <v>0</v>
      </c>
      <c r="L255" s="214" t="e">
        <f>VLOOKUP(K255,Vulnerability!$D$17:$J$22,4,FALSE)</f>
        <v>#N/A</v>
      </c>
      <c r="M255" s="216" t="e">
        <f>VLOOKUP(K255,Vulnerability!$D$17:$J$22,5,FALSE)</f>
        <v>#N/A</v>
      </c>
      <c r="N255" s="219" t="e">
        <f>VLOOKUP(K255,Vulnerability!$D$17:$J$22,6,FALSE)</f>
        <v>#N/A</v>
      </c>
      <c r="O255" s="203" t="e">
        <f t="shared" si="10"/>
        <v>#N/A</v>
      </c>
      <c r="P255" s="133" t="str">
        <f t="shared" si="11"/>
        <v/>
      </c>
    </row>
    <row r="256" spans="2:16" ht="16.5" thickBot="1" x14ac:dyDescent="0.3">
      <c r="B256" s="206">
        <f>Vulnerability!B270</f>
        <v>0</v>
      </c>
      <c r="C256" s="207">
        <f>VLOOKUP(B256,Hazards!$L$15:$S$1010,6,FALSE)</f>
        <v>0</v>
      </c>
      <c r="D256" s="208" t="e">
        <f>VLOOKUP(B256,Hazards!$L$15:$S$1010,7,FALSE)</f>
        <v>#N/A</v>
      </c>
      <c r="E256" s="209">
        <f>VLOOKUP(B256,Hazards!$L$15:$S$1010,8,FALSE)</f>
        <v>0</v>
      </c>
      <c r="F256" s="210">
        <f>Vulnerability!C270</f>
        <v>0</v>
      </c>
      <c r="G256" s="211" t="str">
        <f t="shared" si="9"/>
        <v>00</v>
      </c>
      <c r="H256" s="212" t="e">
        <f>VLOOKUP(Risk!G256,Exposure!$E$14:$J$1009,3,FALSE)</f>
        <v>#N/A</v>
      </c>
      <c r="I256" s="215" t="e">
        <f>VLOOKUP(Risk!G256,Exposure!$E$14:$J$1009,4,FALSE)</f>
        <v>#N/A</v>
      </c>
      <c r="J256" s="240" t="e">
        <f>VLOOKUP(Risk!G256,Exposure!$E$14:$J$1009,6,FALSE)</f>
        <v>#N/A</v>
      </c>
      <c r="K256" s="213">
        <f>Vulnerability!D270</f>
        <v>0</v>
      </c>
      <c r="L256" s="214" t="e">
        <f>VLOOKUP(K256,Vulnerability!$D$17:$J$22,4,FALSE)</f>
        <v>#N/A</v>
      </c>
      <c r="M256" s="216" t="e">
        <f>VLOOKUP(K256,Vulnerability!$D$17:$J$22,5,FALSE)</f>
        <v>#N/A</v>
      </c>
      <c r="N256" s="219" t="e">
        <f>VLOOKUP(K256,Vulnerability!$D$17:$J$22,6,FALSE)</f>
        <v>#N/A</v>
      </c>
      <c r="O256" s="203" t="e">
        <f t="shared" si="10"/>
        <v>#N/A</v>
      </c>
      <c r="P256" s="133" t="str">
        <f t="shared" si="11"/>
        <v/>
      </c>
    </row>
    <row r="257" spans="2:16" ht="16.5" thickBot="1" x14ac:dyDescent="0.3">
      <c r="B257" s="206">
        <f>Vulnerability!B271</f>
        <v>0</v>
      </c>
      <c r="C257" s="207">
        <f>VLOOKUP(B257,Hazards!$L$15:$S$1010,6,FALSE)</f>
        <v>0</v>
      </c>
      <c r="D257" s="208" t="e">
        <f>VLOOKUP(B257,Hazards!$L$15:$S$1010,7,FALSE)</f>
        <v>#N/A</v>
      </c>
      <c r="E257" s="209">
        <f>VLOOKUP(B257,Hazards!$L$15:$S$1010,8,FALSE)</f>
        <v>0</v>
      </c>
      <c r="F257" s="210">
        <f>Vulnerability!C271</f>
        <v>0</v>
      </c>
      <c r="G257" s="211" t="str">
        <f t="shared" si="9"/>
        <v>00</v>
      </c>
      <c r="H257" s="212" t="e">
        <f>VLOOKUP(Risk!G257,Exposure!$E$14:$J$1009,3,FALSE)</f>
        <v>#N/A</v>
      </c>
      <c r="I257" s="215" t="e">
        <f>VLOOKUP(Risk!G257,Exposure!$E$14:$J$1009,4,FALSE)</f>
        <v>#N/A</v>
      </c>
      <c r="J257" s="240" t="e">
        <f>VLOOKUP(Risk!G257,Exposure!$E$14:$J$1009,6,FALSE)</f>
        <v>#N/A</v>
      </c>
      <c r="K257" s="213">
        <f>Vulnerability!D271</f>
        <v>0</v>
      </c>
      <c r="L257" s="214" t="e">
        <f>VLOOKUP(K257,Vulnerability!$D$17:$J$22,4,FALSE)</f>
        <v>#N/A</v>
      </c>
      <c r="M257" s="216" t="e">
        <f>VLOOKUP(K257,Vulnerability!$D$17:$J$22,5,FALSE)</f>
        <v>#N/A</v>
      </c>
      <c r="N257" s="219" t="e">
        <f>VLOOKUP(K257,Vulnerability!$D$17:$J$22,6,FALSE)</f>
        <v>#N/A</v>
      </c>
      <c r="O257" s="203" t="e">
        <f t="shared" si="10"/>
        <v>#N/A</v>
      </c>
      <c r="P257" s="133" t="str">
        <f t="shared" si="11"/>
        <v/>
      </c>
    </row>
    <row r="258" spans="2:16" ht="16.5" thickBot="1" x14ac:dyDescent="0.3">
      <c r="B258" s="206">
        <f>Vulnerability!B272</f>
        <v>0</v>
      </c>
      <c r="C258" s="207">
        <f>VLOOKUP(B258,Hazards!$L$15:$S$1010,6,FALSE)</f>
        <v>0</v>
      </c>
      <c r="D258" s="208" t="e">
        <f>VLOOKUP(B258,Hazards!$L$15:$S$1010,7,FALSE)</f>
        <v>#N/A</v>
      </c>
      <c r="E258" s="209">
        <f>VLOOKUP(B258,Hazards!$L$15:$S$1010,8,FALSE)</f>
        <v>0</v>
      </c>
      <c r="F258" s="210">
        <f>Vulnerability!C272</f>
        <v>0</v>
      </c>
      <c r="G258" s="211" t="str">
        <f t="shared" si="9"/>
        <v>00</v>
      </c>
      <c r="H258" s="212" t="e">
        <f>VLOOKUP(Risk!G258,Exposure!$E$14:$J$1009,3,FALSE)</f>
        <v>#N/A</v>
      </c>
      <c r="I258" s="215" t="e">
        <f>VLOOKUP(Risk!G258,Exposure!$E$14:$J$1009,4,FALSE)</f>
        <v>#N/A</v>
      </c>
      <c r="J258" s="240" t="e">
        <f>VLOOKUP(Risk!G258,Exposure!$E$14:$J$1009,6,FALSE)</f>
        <v>#N/A</v>
      </c>
      <c r="K258" s="213">
        <f>Vulnerability!D272</f>
        <v>0</v>
      </c>
      <c r="L258" s="214" t="e">
        <f>VLOOKUP(K258,Vulnerability!$D$17:$J$22,4,FALSE)</f>
        <v>#N/A</v>
      </c>
      <c r="M258" s="216" t="e">
        <f>VLOOKUP(K258,Vulnerability!$D$17:$J$22,5,FALSE)</f>
        <v>#N/A</v>
      </c>
      <c r="N258" s="219" t="e">
        <f>VLOOKUP(K258,Vulnerability!$D$17:$J$22,6,FALSE)</f>
        <v>#N/A</v>
      </c>
      <c r="O258" s="203" t="e">
        <f t="shared" si="10"/>
        <v>#N/A</v>
      </c>
      <c r="P258" s="133" t="str">
        <f t="shared" si="11"/>
        <v/>
      </c>
    </row>
    <row r="259" spans="2:16" ht="16.5" thickBot="1" x14ac:dyDescent="0.3">
      <c r="B259" s="206">
        <f>Vulnerability!B273</f>
        <v>0</v>
      </c>
      <c r="C259" s="207">
        <f>VLOOKUP(B259,Hazards!$L$15:$S$1010,6,FALSE)</f>
        <v>0</v>
      </c>
      <c r="D259" s="208" t="e">
        <f>VLOOKUP(B259,Hazards!$L$15:$S$1010,7,FALSE)</f>
        <v>#N/A</v>
      </c>
      <c r="E259" s="209">
        <f>VLOOKUP(B259,Hazards!$L$15:$S$1010,8,FALSE)</f>
        <v>0</v>
      </c>
      <c r="F259" s="210">
        <f>Vulnerability!C273</f>
        <v>0</v>
      </c>
      <c r="G259" s="211" t="str">
        <f t="shared" si="9"/>
        <v>00</v>
      </c>
      <c r="H259" s="212" t="e">
        <f>VLOOKUP(Risk!G259,Exposure!$E$14:$J$1009,3,FALSE)</f>
        <v>#N/A</v>
      </c>
      <c r="I259" s="215" t="e">
        <f>VLOOKUP(Risk!G259,Exposure!$E$14:$J$1009,4,FALSE)</f>
        <v>#N/A</v>
      </c>
      <c r="J259" s="240" t="e">
        <f>VLOOKUP(Risk!G259,Exposure!$E$14:$J$1009,6,FALSE)</f>
        <v>#N/A</v>
      </c>
      <c r="K259" s="213">
        <f>Vulnerability!D273</f>
        <v>0</v>
      </c>
      <c r="L259" s="214" t="e">
        <f>VLOOKUP(K259,Vulnerability!$D$17:$J$22,4,FALSE)</f>
        <v>#N/A</v>
      </c>
      <c r="M259" s="216" t="e">
        <f>VLOOKUP(K259,Vulnerability!$D$17:$J$22,5,FALSE)</f>
        <v>#N/A</v>
      </c>
      <c r="N259" s="219" t="e">
        <f>VLOOKUP(K259,Vulnerability!$D$17:$J$22,6,FALSE)</f>
        <v>#N/A</v>
      </c>
      <c r="O259" s="203" t="e">
        <f t="shared" si="10"/>
        <v>#N/A</v>
      </c>
      <c r="P259" s="133" t="str">
        <f t="shared" si="11"/>
        <v/>
      </c>
    </row>
    <row r="260" spans="2:16" ht="16.5" thickBot="1" x14ac:dyDescent="0.3">
      <c r="B260" s="206">
        <f>Vulnerability!B274</f>
        <v>0</v>
      </c>
      <c r="C260" s="207">
        <f>VLOOKUP(B260,Hazards!$L$15:$S$1010,6,FALSE)</f>
        <v>0</v>
      </c>
      <c r="D260" s="208" t="e">
        <f>VLOOKUP(B260,Hazards!$L$15:$S$1010,7,FALSE)</f>
        <v>#N/A</v>
      </c>
      <c r="E260" s="209">
        <f>VLOOKUP(B260,Hazards!$L$15:$S$1010,8,FALSE)</f>
        <v>0</v>
      </c>
      <c r="F260" s="210">
        <f>Vulnerability!C274</f>
        <v>0</v>
      </c>
      <c r="G260" s="211" t="str">
        <f t="shared" si="9"/>
        <v>00</v>
      </c>
      <c r="H260" s="212" t="e">
        <f>VLOOKUP(Risk!G260,Exposure!$E$14:$J$1009,3,FALSE)</f>
        <v>#N/A</v>
      </c>
      <c r="I260" s="215" t="e">
        <f>VLOOKUP(Risk!G260,Exposure!$E$14:$J$1009,4,FALSE)</f>
        <v>#N/A</v>
      </c>
      <c r="J260" s="240" t="e">
        <f>VLOOKUP(Risk!G260,Exposure!$E$14:$J$1009,6,FALSE)</f>
        <v>#N/A</v>
      </c>
      <c r="K260" s="213">
        <f>Vulnerability!D274</f>
        <v>0</v>
      </c>
      <c r="L260" s="214" t="e">
        <f>VLOOKUP(K260,Vulnerability!$D$17:$J$22,4,FALSE)</f>
        <v>#N/A</v>
      </c>
      <c r="M260" s="216" t="e">
        <f>VLOOKUP(K260,Vulnerability!$D$17:$J$22,5,FALSE)</f>
        <v>#N/A</v>
      </c>
      <c r="N260" s="219" t="e">
        <f>VLOOKUP(K260,Vulnerability!$D$17:$J$22,6,FALSE)</f>
        <v>#N/A</v>
      </c>
      <c r="O260" s="203" t="e">
        <f t="shared" si="10"/>
        <v>#N/A</v>
      </c>
      <c r="P260" s="133" t="str">
        <f t="shared" si="11"/>
        <v/>
      </c>
    </row>
    <row r="261" spans="2:16" ht="16.5" thickBot="1" x14ac:dyDescent="0.3">
      <c r="B261" s="206">
        <f>Vulnerability!B275</f>
        <v>0</v>
      </c>
      <c r="C261" s="207">
        <f>VLOOKUP(B261,Hazards!$L$15:$S$1010,6,FALSE)</f>
        <v>0</v>
      </c>
      <c r="D261" s="208" t="e">
        <f>VLOOKUP(B261,Hazards!$L$15:$S$1010,7,FALSE)</f>
        <v>#N/A</v>
      </c>
      <c r="E261" s="209">
        <f>VLOOKUP(B261,Hazards!$L$15:$S$1010,8,FALSE)</f>
        <v>0</v>
      </c>
      <c r="F261" s="210">
        <f>Vulnerability!C275</f>
        <v>0</v>
      </c>
      <c r="G261" s="211" t="str">
        <f t="shared" si="9"/>
        <v>00</v>
      </c>
      <c r="H261" s="212" t="e">
        <f>VLOOKUP(Risk!G261,Exposure!$E$14:$J$1009,3,FALSE)</f>
        <v>#N/A</v>
      </c>
      <c r="I261" s="215" t="e">
        <f>VLOOKUP(Risk!G261,Exposure!$E$14:$J$1009,4,FALSE)</f>
        <v>#N/A</v>
      </c>
      <c r="J261" s="240" t="e">
        <f>VLOOKUP(Risk!G261,Exposure!$E$14:$J$1009,6,FALSE)</f>
        <v>#N/A</v>
      </c>
      <c r="K261" s="213">
        <f>Vulnerability!D275</f>
        <v>0</v>
      </c>
      <c r="L261" s="214" t="e">
        <f>VLOOKUP(K261,Vulnerability!$D$17:$J$22,4,FALSE)</f>
        <v>#N/A</v>
      </c>
      <c r="M261" s="216" t="e">
        <f>VLOOKUP(K261,Vulnerability!$D$17:$J$22,5,FALSE)</f>
        <v>#N/A</v>
      </c>
      <c r="N261" s="219" t="e">
        <f>VLOOKUP(K261,Vulnerability!$D$17:$J$22,6,FALSE)</f>
        <v>#N/A</v>
      </c>
      <c r="O261" s="203" t="e">
        <f t="shared" si="10"/>
        <v>#N/A</v>
      </c>
      <c r="P261" s="133" t="str">
        <f t="shared" si="11"/>
        <v/>
      </c>
    </row>
    <row r="262" spans="2:16" ht="16.5" thickBot="1" x14ac:dyDescent="0.3">
      <c r="B262" s="206">
        <f>Vulnerability!B276</f>
        <v>0</v>
      </c>
      <c r="C262" s="207">
        <f>VLOOKUP(B262,Hazards!$L$15:$S$1010,6,FALSE)</f>
        <v>0</v>
      </c>
      <c r="D262" s="208" t="e">
        <f>VLOOKUP(B262,Hazards!$L$15:$S$1010,7,FALSE)</f>
        <v>#N/A</v>
      </c>
      <c r="E262" s="209">
        <f>VLOOKUP(B262,Hazards!$L$15:$S$1010,8,FALSE)</f>
        <v>0</v>
      </c>
      <c r="F262" s="210">
        <f>Vulnerability!C276</f>
        <v>0</v>
      </c>
      <c r="G262" s="211" t="str">
        <f t="shared" si="9"/>
        <v>00</v>
      </c>
      <c r="H262" s="212" t="e">
        <f>VLOOKUP(Risk!G262,Exposure!$E$14:$J$1009,3,FALSE)</f>
        <v>#N/A</v>
      </c>
      <c r="I262" s="215" t="e">
        <f>VLOOKUP(Risk!G262,Exposure!$E$14:$J$1009,4,FALSE)</f>
        <v>#N/A</v>
      </c>
      <c r="J262" s="240" t="e">
        <f>VLOOKUP(Risk!G262,Exposure!$E$14:$J$1009,6,FALSE)</f>
        <v>#N/A</v>
      </c>
      <c r="K262" s="213">
        <f>Vulnerability!D276</f>
        <v>0</v>
      </c>
      <c r="L262" s="214" t="e">
        <f>VLOOKUP(K262,Vulnerability!$D$17:$J$22,4,FALSE)</f>
        <v>#N/A</v>
      </c>
      <c r="M262" s="216" t="e">
        <f>VLOOKUP(K262,Vulnerability!$D$17:$J$22,5,FALSE)</f>
        <v>#N/A</v>
      </c>
      <c r="N262" s="219" t="e">
        <f>VLOOKUP(K262,Vulnerability!$D$17:$J$22,6,FALSE)</f>
        <v>#N/A</v>
      </c>
      <c r="O262" s="203" t="e">
        <f t="shared" si="10"/>
        <v>#N/A</v>
      </c>
      <c r="P262" s="133" t="str">
        <f t="shared" si="11"/>
        <v/>
      </c>
    </row>
    <row r="263" spans="2:16" ht="16.5" thickBot="1" x14ac:dyDescent="0.3">
      <c r="B263" s="206">
        <f>Vulnerability!B277</f>
        <v>0</v>
      </c>
      <c r="C263" s="207">
        <f>VLOOKUP(B263,Hazards!$L$15:$S$1010,6,FALSE)</f>
        <v>0</v>
      </c>
      <c r="D263" s="208" t="e">
        <f>VLOOKUP(B263,Hazards!$L$15:$S$1010,7,FALSE)</f>
        <v>#N/A</v>
      </c>
      <c r="E263" s="209">
        <f>VLOOKUP(B263,Hazards!$L$15:$S$1010,8,FALSE)</f>
        <v>0</v>
      </c>
      <c r="F263" s="210">
        <f>Vulnerability!C277</f>
        <v>0</v>
      </c>
      <c r="G263" s="211" t="str">
        <f t="shared" si="9"/>
        <v>00</v>
      </c>
      <c r="H263" s="212" t="e">
        <f>VLOOKUP(Risk!G263,Exposure!$E$14:$J$1009,3,FALSE)</f>
        <v>#N/A</v>
      </c>
      <c r="I263" s="215" t="e">
        <f>VLOOKUP(Risk!G263,Exposure!$E$14:$J$1009,4,FALSE)</f>
        <v>#N/A</v>
      </c>
      <c r="J263" s="240" t="e">
        <f>VLOOKUP(Risk!G263,Exposure!$E$14:$J$1009,6,FALSE)</f>
        <v>#N/A</v>
      </c>
      <c r="K263" s="213">
        <f>Vulnerability!D277</f>
        <v>0</v>
      </c>
      <c r="L263" s="214" t="e">
        <f>VLOOKUP(K263,Vulnerability!$D$17:$J$22,4,FALSE)</f>
        <v>#N/A</v>
      </c>
      <c r="M263" s="216" t="e">
        <f>VLOOKUP(K263,Vulnerability!$D$17:$J$22,5,FALSE)</f>
        <v>#N/A</v>
      </c>
      <c r="N263" s="219" t="e">
        <f>VLOOKUP(K263,Vulnerability!$D$17:$J$22,6,FALSE)</f>
        <v>#N/A</v>
      </c>
      <c r="O263" s="203" t="e">
        <f t="shared" si="10"/>
        <v>#N/A</v>
      </c>
      <c r="P263" s="133" t="str">
        <f t="shared" si="11"/>
        <v/>
      </c>
    </row>
    <row r="264" spans="2:16" ht="16.5" thickBot="1" x14ac:dyDescent="0.3">
      <c r="B264" s="206">
        <f>Vulnerability!B278</f>
        <v>0</v>
      </c>
      <c r="C264" s="207">
        <f>VLOOKUP(B264,Hazards!$L$15:$S$1010,6,FALSE)</f>
        <v>0</v>
      </c>
      <c r="D264" s="208" t="e">
        <f>VLOOKUP(B264,Hazards!$L$15:$S$1010,7,FALSE)</f>
        <v>#N/A</v>
      </c>
      <c r="E264" s="209">
        <f>VLOOKUP(B264,Hazards!$L$15:$S$1010,8,FALSE)</f>
        <v>0</v>
      </c>
      <c r="F264" s="210">
        <f>Vulnerability!C278</f>
        <v>0</v>
      </c>
      <c r="G264" s="211" t="str">
        <f t="shared" si="9"/>
        <v>00</v>
      </c>
      <c r="H264" s="212" t="e">
        <f>VLOOKUP(Risk!G264,Exposure!$E$14:$J$1009,3,FALSE)</f>
        <v>#N/A</v>
      </c>
      <c r="I264" s="215" t="e">
        <f>VLOOKUP(Risk!G264,Exposure!$E$14:$J$1009,4,FALSE)</f>
        <v>#N/A</v>
      </c>
      <c r="J264" s="240" t="e">
        <f>VLOOKUP(Risk!G264,Exposure!$E$14:$J$1009,6,FALSE)</f>
        <v>#N/A</v>
      </c>
      <c r="K264" s="213">
        <f>Vulnerability!D278</f>
        <v>0</v>
      </c>
      <c r="L264" s="214" t="e">
        <f>VLOOKUP(K264,Vulnerability!$D$17:$J$22,4,FALSE)</f>
        <v>#N/A</v>
      </c>
      <c r="M264" s="216" t="e">
        <f>VLOOKUP(K264,Vulnerability!$D$17:$J$22,5,FALSE)</f>
        <v>#N/A</v>
      </c>
      <c r="N264" s="219" t="e">
        <f>VLOOKUP(K264,Vulnerability!$D$17:$J$22,6,FALSE)</f>
        <v>#N/A</v>
      </c>
      <c r="O264" s="203" t="e">
        <f t="shared" si="10"/>
        <v>#N/A</v>
      </c>
      <c r="P264" s="133" t="str">
        <f t="shared" si="11"/>
        <v/>
      </c>
    </row>
    <row r="265" spans="2:16" ht="16.5" thickBot="1" x14ac:dyDescent="0.3">
      <c r="B265" s="206">
        <f>Vulnerability!B279</f>
        <v>0</v>
      </c>
      <c r="C265" s="207">
        <f>VLOOKUP(B265,Hazards!$L$15:$S$1010,6,FALSE)</f>
        <v>0</v>
      </c>
      <c r="D265" s="208" t="e">
        <f>VLOOKUP(B265,Hazards!$L$15:$S$1010,7,FALSE)</f>
        <v>#N/A</v>
      </c>
      <c r="E265" s="209">
        <f>VLOOKUP(B265,Hazards!$L$15:$S$1010,8,FALSE)</f>
        <v>0</v>
      </c>
      <c r="F265" s="210">
        <f>Vulnerability!C279</f>
        <v>0</v>
      </c>
      <c r="G265" s="211" t="str">
        <f t="shared" si="9"/>
        <v>00</v>
      </c>
      <c r="H265" s="212" t="e">
        <f>VLOOKUP(Risk!G265,Exposure!$E$14:$J$1009,3,FALSE)</f>
        <v>#N/A</v>
      </c>
      <c r="I265" s="215" t="e">
        <f>VLOOKUP(Risk!G265,Exposure!$E$14:$J$1009,4,FALSE)</f>
        <v>#N/A</v>
      </c>
      <c r="J265" s="240" t="e">
        <f>VLOOKUP(Risk!G265,Exposure!$E$14:$J$1009,6,FALSE)</f>
        <v>#N/A</v>
      </c>
      <c r="K265" s="213">
        <f>Vulnerability!D279</f>
        <v>0</v>
      </c>
      <c r="L265" s="214" t="e">
        <f>VLOOKUP(K265,Vulnerability!$D$17:$J$22,4,FALSE)</f>
        <v>#N/A</v>
      </c>
      <c r="M265" s="216" t="e">
        <f>VLOOKUP(K265,Vulnerability!$D$17:$J$22,5,FALSE)</f>
        <v>#N/A</v>
      </c>
      <c r="N265" s="219" t="e">
        <f>VLOOKUP(K265,Vulnerability!$D$17:$J$22,6,FALSE)</f>
        <v>#N/A</v>
      </c>
      <c r="O265" s="203" t="e">
        <f t="shared" si="10"/>
        <v>#N/A</v>
      </c>
      <c r="P265" s="133" t="str">
        <f t="shared" si="11"/>
        <v/>
      </c>
    </row>
    <row r="266" spans="2:16" ht="16.5" thickBot="1" x14ac:dyDescent="0.3">
      <c r="B266" s="206">
        <f>Vulnerability!B280</f>
        <v>0</v>
      </c>
      <c r="C266" s="207">
        <f>VLOOKUP(B266,Hazards!$L$15:$S$1010,6,FALSE)</f>
        <v>0</v>
      </c>
      <c r="D266" s="208" t="e">
        <f>VLOOKUP(B266,Hazards!$L$15:$S$1010,7,FALSE)</f>
        <v>#N/A</v>
      </c>
      <c r="E266" s="209">
        <f>VLOOKUP(B266,Hazards!$L$15:$S$1010,8,FALSE)</f>
        <v>0</v>
      </c>
      <c r="F266" s="210">
        <f>Vulnerability!C280</f>
        <v>0</v>
      </c>
      <c r="G266" s="211" t="str">
        <f t="shared" si="9"/>
        <v>00</v>
      </c>
      <c r="H266" s="212" t="e">
        <f>VLOOKUP(Risk!G266,Exposure!$E$14:$J$1009,3,FALSE)</f>
        <v>#N/A</v>
      </c>
      <c r="I266" s="215" t="e">
        <f>VLOOKUP(Risk!G266,Exposure!$E$14:$J$1009,4,FALSE)</f>
        <v>#N/A</v>
      </c>
      <c r="J266" s="240" t="e">
        <f>VLOOKUP(Risk!G266,Exposure!$E$14:$J$1009,6,FALSE)</f>
        <v>#N/A</v>
      </c>
      <c r="K266" s="213">
        <f>Vulnerability!D280</f>
        <v>0</v>
      </c>
      <c r="L266" s="214" t="e">
        <f>VLOOKUP(K266,Vulnerability!$D$17:$J$22,4,FALSE)</f>
        <v>#N/A</v>
      </c>
      <c r="M266" s="216" t="e">
        <f>VLOOKUP(K266,Vulnerability!$D$17:$J$22,5,FALSE)</f>
        <v>#N/A</v>
      </c>
      <c r="N266" s="219" t="e">
        <f>VLOOKUP(K266,Vulnerability!$D$17:$J$22,6,FALSE)</f>
        <v>#N/A</v>
      </c>
      <c r="O266" s="203" t="e">
        <f t="shared" si="10"/>
        <v>#N/A</v>
      </c>
      <c r="P266" s="133" t="str">
        <f t="shared" si="11"/>
        <v/>
      </c>
    </row>
    <row r="267" spans="2:16" ht="16.5" thickBot="1" x14ac:dyDescent="0.3">
      <c r="B267" s="206">
        <f>Vulnerability!B281</f>
        <v>0</v>
      </c>
      <c r="C267" s="207">
        <f>VLOOKUP(B267,Hazards!$L$15:$S$1010,6,FALSE)</f>
        <v>0</v>
      </c>
      <c r="D267" s="208" t="e">
        <f>VLOOKUP(B267,Hazards!$L$15:$S$1010,7,FALSE)</f>
        <v>#N/A</v>
      </c>
      <c r="E267" s="209">
        <f>VLOOKUP(B267,Hazards!$L$15:$S$1010,8,FALSE)</f>
        <v>0</v>
      </c>
      <c r="F267" s="210">
        <f>Vulnerability!C281</f>
        <v>0</v>
      </c>
      <c r="G267" s="211" t="str">
        <f t="shared" si="9"/>
        <v>00</v>
      </c>
      <c r="H267" s="212" t="e">
        <f>VLOOKUP(Risk!G267,Exposure!$E$14:$J$1009,3,FALSE)</f>
        <v>#N/A</v>
      </c>
      <c r="I267" s="215" t="e">
        <f>VLOOKUP(Risk!G267,Exposure!$E$14:$J$1009,4,FALSE)</f>
        <v>#N/A</v>
      </c>
      <c r="J267" s="240" t="e">
        <f>VLOOKUP(Risk!G267,Exposure!$E$14:$J$1009,6,FALSE)</f>
        <v>#N/A</v>
      </c>
      <c r="K267" s="213">
        <f>Vulnerability!D281</f>
        <v>0</v>
      </c>
      <c r="L267" s="214" t="e">
        <f>VLOOKUP(K267,Vulnerability!$D$17:$J$22,4,FALSE)</f>
        <v>#N/A</v>
      </c>
      <c r="M267" s="216" t="e">
        <f>VLOOKUP(K267,Vulnerability!$D$17:$J$22,5,FALSE)</f>
        <v>#N/A</v>
      </c>
      <c r="N267" s="219" t="e">
        <f>VLOOKUP(K267,Vulnerability!$D$17:$J$22,6,FALSE)</f>
        <v>#N/A</v>
      </c>
      <c r="O267" s="203" t="e">
        <f t="shared" si="10"/>
        <v>#N/A</v>
      </c>
      <c r="P267" s="133" t="str">
        <f t="shared" si="11"/>
        <v/>
      </c>
    </row>
    <row r="268" spans="2:16" ht="16.5" thickBot="1" x14ac:dyDescent="0.3">
      <c r="B268" s="206">
        <f>Vulnerability!B282</f>
        <v>0</v>
      </c>
      <c r="C268" s="207">
        <f>VLOOKUP(B268,Hazards!$L$15:$S$1010,6,FALSE)</f>
        <v>0</v>
      </c>
      <c r="D268" s="208" t="e">
        <f>VLOOKUP(B268,Hazards!$L$15:$S$1010,7,FALSE)</f>
        <v>#N/A</v>
      </c>
      <c r="E268" s="209">
        <f>VLOOKUP(B268,Hazards!$L$15:$S$1010,8,FALSE)</f>
        <v>0</v>
      </c>
      <c r="F268" s="210">
        <f>Vulnerability!C282</f>
        <v>0</v>
      </c>
      <c r="G268" s="211" t="str">
        <f t="shared" si="9"/>
        <v>00</v>
      </c>
      <c r="H268" s="212" t="e">
        <f>VLOOKUP(Risk!G268,Exposure!$E$14:$J$1009,3,FALSE)</f>
        <v>#N/A</v>
      </c>
      <c r="I268" s="215" t="e">
        <f>VLOOKUP(Risk!G268,Exposure!$E$14:$J$1009,4,FALSE)</f>
        <v>#N/A</v>
      </c>
      <c r="J268" s="240" t="e">
        <f>VLOOKUP(Risk!G268,Exposure!$E$14:$J$1009,6,FALSE)</f>
        <v>#N/A</v>
      </c>
      <c r="K268" s="213">
        <f>Vulnerability!D282</f>
        <v>0</v>
      </c>
      <c r="L268" s="214" t="e">
        <f>VLOOKUP(K268,Vulnerability!$D$17:$J$22,4,FALSE)</f>
        <v>#N/A</v>
      </c>
      <c r="M268" s="216" t="e">
        <f>VLOOKUP(K268,Vulnerability!$D$17:$J$22,5,FALSE)</f>
        <v>#N/A</v>
      </c>
      <c r="N268" s="219" t="e">
        <f>VLOOKUP(K268,Vulnerability!$D$17:$J$22,6,FALSE)</f>
        <v>#N/A</v>
      </c>
      <c r="O268" s="203" t="e">
        <f t="shared" si="10"/>
        <v>#N/A</v>
      </c>
      <c r="P268" s="133" t="str">
        <f t="shared" si="11"/>
        <v/>
      </c>
    </row>
    <row r="269" spans="2:16" ht="16.5" thickBot="1" x14ac:dyDescent="0.3">
      <c r="B269" s="206">
        <f>Vulnerability!B283</f>
        <v>0</v>
      </c>
      <c r="C269" s="207">
        <f>VLOOKUP(B269,Hazards!$L$15:$S$1010,6,FALSE)</f>
        <v>0</v>
      </c>
      <c r="D269" s="208" t="e">
        <f>VLOOKUP(B269,Hazards!$L$15:$S$1010,7,FALSE)</f>
        <v>#N/A</v>
      </c>
      <c r="E269" s="209">
        <f>VLOOKUP(B269,Hazards!$L$15:$S$1010,8,FALSE)</f>
        <v>0</v>
      </c>
      <c r="F269" s="210">
        <f>Vulnerability!C283</f>
        <v>0</v>
      </c>
      <c r="G269" s="211" t="str">
        <f t="shared" ref="G269:G332" si="12">F269&amp;B269</f>
        <v>00</v>
      </c>
      <c r="H269" s="212" t="e">
        <f>VLOOKUP(Risk!G269,Exposure!$E$14:$J$1009,3,FALSE)</f>
        <v>#N/A</v>
      </c>
      <c r="I269" s="215" t="e">
        <f>VLOOKUP(Risk!G269,Exposure!$E$14:$J$1009,4,FALSE)</f>
        <v>#N/A</v>
      </c>
      <c r="J269" s="240" t="e">
        <f>VLOOKUP(Risk!G269,Exposure!$E$14:$J$1009,6,FALSE)</f>
        <v>#N/A</v>
      </c>
      <c r="K269" s="213">
        <f>Vulnerability!D283</f>
        <v>0</v>
      </c>
      <c r="L269" s="214" t="e">
        <f>VLOOKUP(K269,Vulnerability!$D$17:$J$22,4,FALSE)</f>
        <v>#N/A</v>
      </c>
      <c r="M269" s="216" t="e">
        <f>VLOOKUP(K269,Vulnerability!$D$17:$J$22,5,FALSE)</f>
        <v>#N/A</v>
      </c>
      <c r="N269" s="219" t="e">
        <f>VLOOKUP(K269,Vulnerability!$D$17:$J$22,6,FALSE)</f>
        <v>#N/A</v>
      </c>
      <c r="O269" s="203" t="e">
        <f t="shared" ref="O269:O332" si="13">C269*H269*L269</f>
        <v>#N/A</v>
      </c>
      <c r="P269" s="133" t="str">
        <f t="shared" ref="P269:P332" si="14">IF(ISNA(O269),"",COUNTIF($O$12:$O$1007,"&gt;"&amp;O269)+1)</f>
        <v/>
      </c>
    </row>
    <row r="270" spans="2:16" ht="16.5" thickBot="1" x14ac:dyDescent="0.3">
      <c r="B270" s="206">
        <f>Vulnerability!B284</f>
        <v>0</v>
      </c>
      <c r="C270" s="207">
        <f>VLOOKUP(B270,Hazards!$L$15:$S$1010,6,FALSE)</f>
        <v>0</v>
      </c>
      <c r="D270" s="208" t="e">
        <f>VLOOKUP(B270,Hazards!$L$15:$S$1010,7,FALSE)</f>
        <v>#N/A</v>
      </c>
      <c r="E270" s="209">
        <f>VLOOKUP(B270,Hazards!$L$15:$S$1010,8,FALSE)</f>
        <v>0</v>
      </c>
      <c r="F270" s="210">
        <f>Vulnerability!C284</f>
        <v>0</v>
      </c>
      <c r="G270" s="211" t="str">
        <f t="shared" si="12"/>
        <v>00</v>
      </c>
      <c r="H270" s="212" t="e">
        <f>VLOOKUP(Risk!G270,Exposure!$E$14:$J$1009,3,FALSE)</f>
        <v>#N/A</v>
      </c>
      <c r="I270" s="215" t="e">
        <f>VLOOKUP(Risk!G270,Exposure!$E$14:$J$1009,4,FALSE)</f>
        <v>#N/A</v>
      </c>
      <c r="J270" s="240" t="e">
        <f>VLOOKUP(Risk!G270,Exposure!$E$14:$J$1009,6,FALSE)</f>
        <v>#N/A</v>
      </c>
      <c r="K270" s="213">
        <f>Vulnerability!D284</f>
        <v>0</v>
      </c>
      <c r="L270" s="214" t="e">
        <f>VLOOKUP(K270,Vulnerability!$D$17:$J$22,4,FALSE)</f>
        <v>#N/A</v>
      </c>
      <c r="M270" s="216" t="e">
        <f>VLOOKUP(K270,Vulnerability!$D$17:$J$22,5,FALSE)</f>
        <v>#N/A</v>
      </c>
      <c r="N270" s="219" t="e">
        <f>VLOOKUP(K270,Vulnerability!$D$17:$J$22,6,FALSE)</f>
        <v>#N/A</v>
      </c>
      <c r="O270" s="203" t="e">
        <f t="shared" si="13"/>
        <v>#N/A</v>
      </c>
      <c r="P270" s="133" t="str">
        <f t="shared" si="14"/>
        <v/>
      </c>
    </row>
    <row r="271" spans="2:16" ht="16.5" thickBot="1" x14ac:dyDescent="0.3">
      <c r="B271" s="206">
        <f>Vulnerability!B285</f>
        <v>0</v>
      </c>
      <c r="C271" s="207">
        <f>VLOOKUP(B271,Hazards!$L$15:$S$1010,6,FALSE)</f>
        <v>0</v>
      </c>
      <c r="D271" s="208" t="e">
        <f>VLOOKUP(B271,Hazards!$L$15:$S$1010,7,FALSE)</f>
        <v>#N/A</v>
      </c>
      <c r="E271" s="209">
        <f>VLOOKUP(B271,Hazards!$L$15:$S$1010,8,FALSE)</f>
        <v>0</v>
      </c>
      <c r="F271" s="210">
        <f>Vulnerability!C285</f>
        <v>0</v>
      </c>
      <c r="G271" s="211" t="str">
        <f t="shared" si="12"/>
        <v>00</v>
      </c>
      <c r="H271" s="212" t="e">
        <f>VLOOKUP(Risk!G271,Exposure!$E$14:$J$1009,3,FALSE)</f>
        <v>#N/A</v>
      </c>
      <c r="I271" s="215" t="e">
        <f>VLOOKUP(Risk!G271,Exposure!$E$14:$J$1009,4,FALSE)</f>
        <v>#N/A</v>
      </c>
      <c r="J271" s="240" t="e">
        <f>VLOOKUP(Risk!G271,Exposure!$E$14:$J$1009,6,FALSE)</f>
        <v>#N/A</v>
      </c>
      <c r="K271" s="213">
        <f>Vulnerability!D285</f>
        <v>0</v>
      </c>
      <c r="L271" s="214" t="e">
        <f>VLOOKUP(K271,Vulnerability!$D$17:$J$22,4,FALSE)</f>
        <v>#N/A</v>
      </c>
      <c r="M271" s="216" t="e">
        <f>VLOOKUP(K271,Vulnerability!$D$17:$J$22,5,FALSE)</f>
        <v>#N/A</v>
      </c>
      <c r="N271" s="219" t="e">
        <f>VLOOKUP(K271,Vulnerability!$D$17:$J$22,6,FALSE)</f>
        <v>#N/A</v>
      </c>
      <c r="O271" s="203" t="e">
        <f t="shared" si="13"/>
        <v>#N/A</v>
      </c>
      <c r="P271" s="133" t="str">
        <f t="shared" si="14"/>
        <v/>
      </c>
    </row>
    <row r="272" spans="2:16" ht="16.5" thickBot="1" x14ac:dyDescent="0.3">
      <c r="B272" s="206">
        <f>Vulnerability!B286</f>
        <v>0</v>
      </c>
      <c r="C272" s="207">
        <f>VLOOKUP(B272,Hazards!$L$15:$S$1010,6,FALSE)</f>
        <v>0</v>
      </c>
      <c r="D272" s="208" t="e">
        <f>VLOOKUP(B272,Hazards!$L$15:$S$1010,7,FALSE)</f>
        <v>#N/A</v>
      </c>
      <c r="E272" s="209">
        <f>VLOOKUP(B272,Hazards!$L$15:$S$1010,8,FALSE)</f>
        <v>0</v>
      </c>
      <c r="F272" s="210">
        <f>Vulnerability!C286</f>
        <v>0</v>
      </c>
      <c r="G272" s="211" t="str">
        <f t="shared" si="12"/>
        <v>00</v>
      </c>
      <c r="H272" s="212" t="e">
        <f>VLOOKUP(Risk!G272,Exposure!$E$14:$J$1009,3,FALSE)</f>
        <v>#N/A</v>
      </c>
      <c r="I272" s="215" t="e">
        <f>VLOOKUP(Risk!G272,Exposure!$E$14:$J$1009,4,FALSE)</f>
        <v>#N/A</v>
      </c>
      <c r="J272" s="240" t="e">
        <f>VLOOKUP(Risk!G272,Exposure!$E$14:$J$1009,6,FALSE)</f>
        <v>#N/A</v>
      </c>
      <c r="K272" s="213">
        <f>Vulnerability!D286</f>
        <v>0</v>
      </c>
      <c r="L272" s="214" t="e">
        <f>VLOOKUP(K272,Vulnerability!$D$17:$J$22,4,FALSE)</f>
        <v>#N/A</v>
      </c>
      <c r="M272" s="216" t="e">
        <f>VLOOKUP(K272,Vulnerability!$D$17:$J$22,5,FALSE)</f>
        <v>#N/A</v>
      </c>
      <c r="N272" s="219" t="e">
        <f>VLOOKUP(K272,Vulnerability!$D$17:$J$22,6,FALSE)</f>
        <v>#N/A</v>
      </c>
      <c r="O272" s="203" t="e">
        <f t="shared" si="13"/>
        <v>#N/A</v>
      </c>
      <c r="P272" s="133" t="str">
        <f t="shared" si="14"/>
        <v/>
      </c>
    </row>
    <row r="273" spans="2:16" ht="16.5" thickBot="1" x14ac:dyDescent="0.3">
      <c r="B273" s="206">
        <f>Vulnerability!B287</f>
        <v>0</v>
      </c>
      <c r="C273" s="207">
        <f>VLOOKUP(B273,Hazards!$L$15:$S$1010,6,FALSE)</f>
        <v>0</v>
      </c>
      <c r="D273" s="208" t="e">
        <f>VLOOKUP(B273,Hazards!$L$15:$S$1010,7,FALSE)</f>
        <v>#N/A</v>
      </c>
      <c r="E273" s="209">
        <f>VLOOKUP(B273,Hazards!$L$15:$S$1010,8,FALSE)</f>
        <v>0</v>
      </c>
      <c r="F273" s="210">
        <f>Vulnerability!C287</f>
        <v>0</v>
      </c>
      <c r="G273" s="211" t="str">
        <f t="shared" si="12"/>
        <v>00</v>
      </c>
      <c r="H273" s="212" t="e">
        <f>VLOOKUP(Risk!G273,Exposure!$E$14:$J$1009,3,FALSE)</f>
        <v>#N/A</v>
      </c>
      <c r="I273" s="215" t="e">
        <f>VLOOKUP(Risk!G273,Exposure!$E$14:$J$1009,4,FALSE)</f>
        <v>#N/A</v>
      </c>
      <c r="J273" s="240" t="e">
        <f>VLOOKUP(Risk!G273,Exposure!$E$14:$J$1009,6,FALSE)</f>
        <v>#N/A</v>
      </c>
      <c r="K273" s="213">
        <f>Vulnerability!D287</f>
        <v>0</v>
      </c>
      <c r="L273" s="214" t="e">
        <f>VLOOKUP(K273,Vulnerability!$D$17:$J$22,4,FALSE)</f>
        <v>#N/A</v>
      </c>
      <c r="M273" s="216" t="e">
        <f>VLOOKUP(K273,Vulnerability!$D$17:$J$22,5,FALSE)</f>
        <v>#N/A</v>
      </c>
      <c r="N273" s="219" t="e">
        <f>VLOOKUP(K273,Vulnerability!$D$17:$J$22,6,FALSE)</f>
        <v>#N/A</v>
      </c>
      <c r="O273" s="203" t="e">
        <f t="shared" si="13"/>
        <v>#N/A</v>
      </c>
      <c r="P273" s="133" t="str">
        <f t="shared" si="14"/>
        <v/>
      </c>
    </row>
    <row r="274" spans="2:16" ht="16.5" thickBot="1" x14ac:dyDescent="0.3">
      <c r="B274" s="206">
        <f>Vulnerability!B288</f>
        <v>0</v>
      </c>
      <c r="C274" s="207">
        <f>VLOOKUP(B274,Hazards!$L$15:$S$1010,6,FALSE)</f>
        <v>0</v>
      </c>
      <c r="D274" s="208" t="e">
        <f>VLOOKUP(B274,Hazards!$L$15:$S$1010,7,FALSE)</f>
        <v>#N/A</v>
      </c>
      <c r="E274" s="209">
        <f>VLOOKUP(B274,Hazards!$L$15:$S$1010,8,FALSE)</f>
        <v>0</v>
      </c>
      <c r="F274" s="210">
        <f>Vulnerability!C288</f>
        <v>0</v>
      </c>
      <c r="G274" s="211" t="str">
        <f t="shared" si="12"/>
        <v>00</v>
      </c>
      <c r="H274" s="212" t="e">
        <f>VLOOKUP(Risk!G274,Exposure!$E$14:$J$1009,3,FALSE)</f>
        <v>#N/A</v>
      </c>
      <c r="I274" s="215" t="e">
        <f>VLOOKUP(Risk!G274,Exposure!$E$14:$J$1009,4,FALSE)</f>
        <v>#N/A</v>
      </c>
      <c r="J274" s="240" t="e">
        <f>VLOOKUP(Risk!G274,Exposure!$E$14:$J$1009,6,FALSE)</f>
        <v>#N/A</v>
      </c>
      <c r="K274" s="213">
        <f>Vulnerability!D288</f>
        <v>0</v>
      </c>
      <c r="L274" s="214" t="e">
        <f>VLOOKUP(K274,Vulnerability!$D$17:$J$22,4,FALSE)</f>
        <v>#N/A</v>
      </c>
      <c r="M274" s="216" t="e">
        <f>VLOOKUP(K274,Vulnerability!$D$17:$J$22,5,FALSE)</f>
        <v>#N/A</v>
      </c>
      <c r="N274" s="219" t="e">
        <f>VLOOKUP(K274,Vulnerability!$D$17:$J$22,6,FALSE)</f>
        <v>#N/A</v>
      </c>
      <c r="O274" s="203" t="e">
        <f t="shared" si="13"/>
        <v>#N/A</v>
      </c>
      <c r="P274" s="133" t="str">
        <f t="shared" si="14"/>
        <v/>
      </c>
    </row>
    <row r="275" spans="2:16" ht="16.5" thickBot="1" x14ac:dyDescent="0.3">
      <c r="B275" s="206">
        <f>Vulnerability!B289</f>
        <v>0</v>
      </c>
      <c r="C275" s="207">
        <f>VLOOKUP(B275,Hazards!$L$15:$S$1010,6,FALSE)</f>
        <v>0</v>
      </c>
      <c r="D275" s="208" t="e">
        <f>VLOOKUP(B275,Hazards!$L$15:$S$1010,7,FALSE)</f>
        <v>#N/A</v>
      </c>
      <c r="E275" s="209">
        <f>VLOOKUP(B275,Hazards!$L$15:$S$1010,8,FALSE)</f>
        <v>0</v>
      </c>
      <c r="F275" s="210">
        <f>Vulnerability!C289</f>
        <v>0</v>
      </c>
      <c r="G275" s="211" t="str">
        <f t="shared" si="12"/>
        <v>00</v>
      </c>
      <c r="H275" s="212" t="e">
        <f>VLOOKUP(Risk!G275,Exposure!$E$14:$J$1009,3,FALSE)</f>
        <v>#N/A</v>
      </c>
      <c r="I275" s="215" t="e">
        <f>VLOOKUP(Risk!G275,Exposure!$E$14:$J$1009,4,FALSE)</f>
        <v>#N/A</v>
      </c>
      <c r="J275" s="240" t="e">
        <f>VLOOKUP(Risk!G275,Exposure!$E$14:$J$1009,6,FALSE)</f>
        <v>#N/A</v>
      </c>
      <c r="K275" s="213">
        <f>Vulnerability!D289</f>
        <v>0</v>
      </c>
      <c r="L275" s="214" t="e">
        <f>VLOOKUP(K275,Vulnerability!$D$17:$J$22,4,FALSE)</f>
        <v>#N/A</v>
      </c>
      <c r="M275" s="216" t="e">
        <f>VLOOKUP(K275,Vulnerability!$D$17:$J$22,5,FALSE)</f>
        <v>#N/A</v>
      </c>
      <c r="N275" s="219" t="e">
        <f>VLOOKUP(K275,Vulnerability!$D$17:$J$22,6,FALSE)</f>
        <v>#N/A</v>
      </c>
      <c r="O275" s="203" t="e">
        <f t="shared" si="13"/>
        <v>#N/A</v>
      </c>
      <c r="P275" s="133" t="str">
        <f t="shared" si="14"/>
        <v/>
      </c>
    </row>
    <row r="276" spans="2:16" ht="16.5" thickBot="1" x14ac:dyDescent="0.3">
      <c r="B276" s="206">
        <f>Vulnerability!B290</f>
        <v>0</v>
      </c>
      <c r="C276" s="207">
        <f>VLOOKUP(B276,Hazards!$L$15:$S$1010,6,FALSE)</f>
        <v>0</v>
      </c>
      <c r="D276" s="208" t="e">
        <f>VLOOKUP(B276,Hazards!$L$15:$S$1010,7,FALSE)</f>
        <v>#N/A</v>
      </c>
      <c r="E276" s="209">
        <f>VLOOKUP(B276,Hazards!$L$15:$S$1010,8,FALSE)</f>
        <v>0</v>
      </c>
      <c r="F276" s="210">
        <f>Vulnerability!C290</f>
        <v>0</v>
      </c>
      <c r="G276" s="211" t="str">
        <f t="shared" si="12"/>
        <v>00</v>
      </c>
      <c r="H276" s="212" t="e">
        <f>VLOOKUP(Risk!G276,Exposure!$E$14:$J$1009,3,FALSE)</f>
        <v>#N/A</v>
      </c>
      <c r="I276" s="215" t="e">
        <f>VLOOKUP(Risk!G276,Exposure!$E$14:$J$1009,4,FALSE)</f>
        <v>#N/A</v>
      </c>
      <c r="J276" s="240" t="e">
        <f>VLOOKUP(Risk!G276,Exposure!$E$14:$J$1009,6,FALSE)</f>
        <v>#N/A</v>
      </c>
      <c r="K276" s="213">
        <f>Vulnerability!D290</f>
        <v>0</v>
      </c>
      <c r="L276" s="214" t="e">
        <f>VLOOKUP(K276,Vulnerability!$D$17:$J$22,4,FALSE)</f>
        <v>#N/A</v>
      </c>
      <c r="M276" s="216" t="e">
        <f>VLOOKUP(K276,Vulnerability!$D$17:$J$22,5,FALSE)</f>
        <v>#N/A</v>
      </c>
      <c r="N276" s="219" t="e">
        <f>VLOOKUP(K276,Vulnerability!$D$17:$J$22,6,FALSE)</f>
        <v>#N/A</v>
      </c>
      <c r="O276" s="203" t="e">
        <f t="shared" si="13"/>
        <v>#N/A</v>
      </c>
      <c r="P276" s="133" t="str">
        <f t="shared" si="14"/>
        <v/>
      </c>
    </row>
    <row r="277" spans="2:16" ht="16.5" thickBot="1" x14ac:dyDescent="0.3">
      <c r="B277" s="206">
        <f>Vulnerability!B291</f>
        <v>0</v>
      </c>
      <c r="C277" s="207">
        <f>VLOOKUP(B277,Hazards!$L$15:$S$1010,6,FALSE)</f>
        <v>0</v>
      </c>
      <c r="D277" s="208" t="e">
        <f>VLOOKUP(B277,Hazards!$L$15:$S$1010,7,FALSE)</f>
        <v>#N/A</v>
      </c>
      <c r="E277" s="209">
        <f>VLOOKUP(B277,Hazards!$L$15:$S$1010,8,FALSE)</f>
        <v>0</v>
      </c>
      <c r="F277" s="210">
        <f>Vulnerability!C291</f>
        <v>0</v>
      </c>
      <c r="G277" s="211" t="str">
        <f t="shared" si="12"/>
        <v>00</v>
      </c>
      <c r="H277" s="212" t="e">
        <f>VLOOKUP(Risk!G277,Exposure!$E$14:$J$1009,3,FALSE)</f>
        <v>#N/A</v>
      </c>
      <c r="I277" s="215" t="e">
        <f>VLOOKUP(Risk!G277,Exposure!$E$14:$J$1009,4,FALSE)</f>
        <v>#N/A</v>
      </c>
      <c r="J277" s="240" t="e">
        <f>VLOOKUP(Risk!G277,Exposure!$E$14:$J$1009,6,FALSE)</f>
        <v>#N/A</v>
      </c>
      <c r="K277" s="213">
        <f>Vulnerability!D291</f>
        <v>0</v>
      </c>
      <c r="L277" s="214" t="e">
        <f>VLOOKUP(K277,Vulnerability!$D$17:$J$22,4,FALSE)</f>
        <v>#N/A</v>
      </c>
      <c r="M277" s="216" t="e">
        <f>VLOOKUP(K277,Vulnerability!$D$17:$J$22,5,FALSE)</f>
        <v>#N/A</v>
      </c>
      <c r="N277" s="219" t="e">
        <f>VLOOKUP(K277,Vulnerability!$D$17:$J$22,6,FALSE)</f>
        <v>#N/A</v>
      </c>
      <c r="O277" s="203" t="e">
        <f t="shared" si="13"/>
        <v>#N/A</v>
      </c>
      <c r="P277" s="133" t="str">
        <f t="shared" si="14"/>
        <v/>
      </c>
    </row>
    <row r="278" spans="2:16" ht="16.5" thickBot="1" x14ac:dyDescent="0.3">
      <c r="B278" s="206">
        <f>Vulnerability!B292</f>
        <v>0</v>
      </c>
      <c r="C278" s="207">
        <f>VLOOKUP(B278,Hazards!$L$15:$S$1010,6,FALSE)</f>
        <v>0</v>
      </c>
      <c r="D278" s="208" t="e">
        <f>VLOOKUP(B278,Hazards!$L$15:$S$1010,7,FALSE)</f>
        <v>#N/A</v>
      </c>
      <c r="E278" s="209">
        <f>VLOOKUP(B278,Hazards!$L$15:$S$1010,8,FALSE)</f>
        <v>0</v>
      </c>
      <c r="F278" s="210">
        <f>Vulnerability!C292</f>
        <v>0</v>
      </c>
      <c r="G278" s="211" t="str">
        <f t="shared" si="12"/>
        <v>00</v>
      </c>
      <c r="H278" s="212" t="e">
        <f>VLOOKUP(Risk!G278,Exposure!$E$14:$J$1009,3,FALSE)</f>
        <v>#N/A</v>
      </c>
      <c r="I278" s="215" t="e">
        <f>VLOOKUP(Risk!G278,Exposure!$E$14:$J$1009,4,FALSE)</f>
        <v>#N/A</v>
      </c>
      <c r="J278" s="240" t="e">
        <f>VLOOKUP(Risk!G278,Exposure!$E$14:$J$1009,6,FALSE)</f>
        <v>#N/A</v>
      </c>
      <c r="K278" s="213">
        <f>Vulnerability!D292</f>
        <v>0</v>
      </c>
      <c r="L278" s="214" t="e">
        <f>VLOOKUP(K278,Vulnerability!$D$17:$J$22,4,FALSE)</f>
        <v>#N/A</v>
      </c>
      <c r="M278" s="216" t="e">
        <f>VLOOKUP(K278,Vulnerability!$D$17:$J$22,5,FALSE)</f>
        <v>#N/A</v>
      </c>
      <c r="N278" s="219" t="e">
        <f>VLOOKUP(K278,Vulnerability!$D$17:$J$22,6,FALSE)</f>
        <v>#N/A</v>
      </c>
      <c r="O278" s="203" t="e">
        <f t="shared" si="13"/>
        <v>#N/A</v>
      </c>
      <c r="P278" s="133" t="str">
        <f t="shared" si="14"/>
        <v/>
      </c>
    </row>
    <row r="279" spans="2:16" ht="16.5" thickBot="1" x14ac:dyDescent="0.3">
      <c r="B279" s="206">
        <f>Vulnerability!B293</f>
        <v>0</v>
      </c>
      <c r="C279" s="207">
        <f>VLOOKUP(B279,Hazards!$L$15:$S$1010,6,FALSE)</f>
        <v>0</v>
      </c>
      <c r="D279" s="208" t="e">
        <f>VLOOKUP(B279,Hazards!$L$15:$S$1010,7,FALSE)</f>
        <v>#N/A</v>
      </c>
      <c r="E279" s="209">
        <f>VLOOKUP(B279,Hazards!$L$15:$S$1010,8,FALSE)</f>
        <v>0</v>
      </c>
      <c r="F279" s="210">
        <f>Vulnerability!C293</f>
        <v>0</v>
      </c>
      <c r="G279" s="211" t="str">
        <f t="shared" si="12"/>
        <v>00</v>
      </c>
      <c r="H279" s="212" t="e">
        <f>VLOOKUP(Risk!G279,Exposure!$E$14:$J$1009,3,FALSE)</f>
        <v>#N/A</v>
      </c>
      <c r="I279" s="215" t="e">
        <f>VLOOKUP(Risk!G279,Exposure!$E$14:$J$1009,4,FALSE)</f>
        <v>#N/A</v>
      </c>
      <c r="J279" s="240" t="e">
        <f>VLOOKUP(Risk!G279,Exposure!$E$14:$J$1009,6,FALSE)</f>
        <v>#N/A</v>
      </c>
      <c r="K279" s="213">
        <f>Vulnerability!D293</f>
        <v>0</v>
      </c>
      <c r="L279" s="214" t="e">
        <f>VLOOKUP(K279,Vulnerability!$D$17:$J$22,4,FALSE)</f>
        <v>#N/A</v>
      </c>
      <c r="M279" s="216" t="e">
        <f>VLOOKUP(K279,Vulnerability!$D$17:$J$22,5,FALSE)</f>
        <v>#N/A</v>
      </c>
      <c r="N279" s="219" t="e">
        <f>VLOOKUP(K279,Vulnerability!$D$17:$J$22,6,FALSE)</f>
        <v>#N/A</v>
      </c>
      <c r="O279" s="203" t="e">
        <f t="shared" si="13"/>
        <v>#N/A</v>
      </c>
      <c r="P279" s="133" t="str">
        <f t="shared" si="14"/>
        <v/>
      </c>
    </row>
    <row r="280" spans="2:16" ht="16.5" thickBot="1" x14ac:dyDescent="0.3">
      <c r="B280" s="206">
        <f>Vulnerability!B294</f>
        <v>0</v>
      </c>
      <c r="C280" s="207">
        <f>VLOOKUP(B280,Hazards!$L$15:$S$1010,6,FALSE)</f>
        <v>0</v>
      </c>
      <c r="D280" s="208" t="e">
        <f>VLOOKUP(B280,Hazards!$L$15:$S$1010,7,FALSE)</f>
        <v>#N/A</v>
      </c>
      <c r="E280" s="209">
        <f>VLOOKUP(B280,Hazards!$L$15:$S$1010,8,FALSE)</f>
        <v>0</v>
      </c>
      <c r="F280" s="210">
        <f>Vulnerability!C294</f>
        <v>0</v>
      </c>
      <c r="G280" s="211" t="str">
        <f t="shared" si="12"/>
        <v>00</v>
      </c>
      <c r="H280" s="212" t="e">
        <f>VLOOKUP(Risk!G280,Exposure!$E$14:$J$1009,3,FALSE)</f>
        <v>#N/A</v>
      </c>
      <c r="I280" s="215" t="e">
        <f>VLOOKUP(Risk!G280,Exposure!$E$14:$J$1009,4,FALSE)</f>
        <v>#N/A</v>
      </c>
      <c r="J280" s="240" t="e">
        <f>VLOOKUP(Risk!G280,Exposure!$E$14:$J$1009,6,FALSE)</f>
        <v>#N/A</v>
      </c>
      <c r="K280" s="213">
        <f>Vulnerability!D294</f>
        <v>0</v>
      </c>
      <c r="L280" s="214" t="e">
        <f>VLOOKUP(K280,Vulnerability!$D$17:$J$22,4,FALSE)</f>
        <v>#N/A</v>
      </c>
      <c r="M280" s="216" t="e">
        <f>VLOOKUP(K280,Vulnerability!$D$17:$J$22,5,FALSE)</f>
        <v>#N/A</v>
      </c>
      <c r="N280" s="219" t="e">
        <f>VLOOKUP(K280,Vulnerability!$D$17:$J$22,6,FALSE)</f>
        <v>#N/A</v>
      </c>
      <c r="O280" s="203" t="e">
        <f t="shared" si="13"/>
        <v>#N/A</v>
      </c>
      <c r="P280" s="133" t="str">
        <f t="shared" si="14"/>
        <v/>
      </c>
    </row>
    <row r="281" spans="2:16" ht="16.5" thickBot="1" x14ac:dyDescent="0.3">
      <c r="B281" s="206">
        <f>Vulnerability!B295</f>
        <v>0</v>
      </c>
      <c r="C281" s="207">
        <f>VLOOKUP(B281,Hazards!$L$15:$S$1010,6,FALSE)</f>
        <v>0</v>
      </c>
      <c r="D281" s="208" t="e">
        <f>VLOOKUP(B281,Hazards!$L$15:$S$1010,7,FALSE)</f>
        <v>#N/A</v>
      </c>
      <c r="E281" s="209">
        <f>VLOOKUP(B281,Hazards!$L$15:$S$1010,8,FALSE)</f>
        <v>0</v>
      </c>
      <c r="F281" s="210">
        <f>Vulnerability!C295</f>
        <v>0</v>
      </c>
      <c r="G281" s="211" t="str">
        <f t="shared" si="12"/>
        <v>00</v>
      </c>
      <c r="H281" s="212" t="e">
        <f>VLOOKUP(Risk!G281,Exposure!$E$14:$J$1009,3,FALSE)</f>
        <v>#N/A</v>
      </c>
      <c r="I281" s="215" t="e">
        <f>VLOOKUP(Risk!G281,Exposure!$E$14:$J$1009,4,FALSE)</f>
        <v>#N/A</v>
      </c>
      <c r="J281" s="240" t="e">
        <f>VLOOKUP(Risk!G281,Exposure!$E$14:$J$1009,6,FALSE)</f>
        <v>#N/A</v>
      </c>
      <c r="K281" s="213">
        <f>Vulnerability!D295</f>
        <v>0</v>
      </c>
      <c r="L281" s="214" t="e">
        <f>VLOOKUP(K281,Vulnerability!$D$17:$J$22,4,FALSE)</f>
        <v>#N/A</v>
      </c>
      <c r="M281" s="216" t="e">
        <f>VLOOKUP(K281,Vulnerability!$D$17:$J$22,5,FALSE)</f>
        <v>#N/A</v>
      </c>
      <c r="N281" s="219" t="e">
        <f>VLOOKUP(K281,Vulnerability!$D$17:$J$22,6,FALSE)</f>
        <v>#N/A</v>
      </c>
      <c r="O281" s="203" t="e">
        <f t="shared" si="13"/>
        <v>#N/A</v>
      </c>
      <c r="P281" s="133" t="str">
        <f t="shared" si="14"/>
        <v/>
      </c>
    </row>
    <row r="282" spans="2:16" ht="16.5" thickBot="1" x14ac:dyDescent="0.3">
      <c r="B282" s="206">
        <f>Vulnerability!B296</f>
        <v>0</v>
      </c>
      <c r="C282" s="207">
        <f>VLOOKUP(B282,Hazards!$L$15:$S$1010,6,FALSE)</f>
        <v>0</v>
      </c>
      <c r="D282" s="208" t="e">
        <f>VLOOKUP(B282,Hazards!$L$15:$S$1010,7,FALSE)</f>
        <v>#N/A</v>
      </c>
      <c r="E282" s="209">
        <f>VLOOKUP(B282,Hazards!$L$15:$S$1010,8,FALSE)</f>
        <v>0</v>
      </c>
      <c r="F282" s="210">
        <f>Vulnerability!C296</f>
        <v>0</v>
      </c>
      <c r="G282" s="211" t="str">
        <f t="shared" si="12"/>
        <v>00</v>
      </c>
      <c r="H282" s="212" t="e">
        <f>VLOOKUP(Risk!G282,Exposure!$E$14:$J$1009,3,FALSE)</f>
        <v>#N/A</v>
      </c>
      <c r="I282" s="215" t="e">
        <f>VLOOKUP(Risk!G282,Exposure!$E$14:$J$1009,4,FALSE)</f>
        <v>#N/A</v>
      </c>
      <c r="J282" s="240" t="e">
        <f>VLOOKUP(Risk!G282,Exposure!$E$14:$J$1009,6,FALSE)</f>
        <v>#N/A</v>
      </c>
      <c r="K282" s="213">
        <f>Vulnerability!D296</f>
        <v>0</v>
      </c>
      <c r="L282" s="214" t="e">
        <f>VLOOKUP(K282,Vulnerability!$D$17:$J$22,4,FALSE)</f>
        <v>#N/A</v>
      </c>
      <c r="M282" s="216" t="e">
        <f>VLOOKUP(K282,Vulnerability!$D$17:$J$22,5,FALSE)</f>
        <v>#N/A</v>
      </c>
      <c r="N282" s="219" t="e">
        <f>VLOOKUP(K282,Vulnerability!$D$17:$J$22,6,FALSE)</f>
        <v>#N/A</v>
      </c>
      <c r="O282" s="203" t="e">
        <f t="shared" si="13"/>
        <v>#N/A</v>
      </c>
      <c r="P282" s="133" t="str">
        <f t="shared" si="14"/>
        <v/>
      </c>
    </row>
    <row r="283" spans="2:16" ht="16.5" thickBot="1" x14ac:dyDescent="0.3">
      <c r="B283" s="206">
        <f>Vulnerability!B297</f>
        <v>0</v>
      </c>
      <c r="C283" s="207">
        <f>VLOOKUP(B283,Hazards!$L$15:$S$1010,6,FALSE)</f>
        <v>0</v>
      </c>
      <c r="D283" s="208" t="e">
        <f>VLOOKUP(B283,Hazards!$L$15:$S$1010,7,FALSE)</f>
        <v>#N/A</v>
      </c>
      <c r="E283" s="209">
        <f>VLOOKUP(B283,Hazards!$L$15:$S$1010,8,FALSE)</f>
        <v>0</v>
      </c>
      <c r="F283" s="210">
        <f>Vulnerability!C297</f>
        <v>0</v>
      </c>
      <c r="G283" s="211" t="str">
        <f t="shared" si="12"/>
        <v>00</v>
      </c>
      <c r="H283" s="212" t="e">
        <f>VLOOKUP(Risk!G283,Exposure!$E$14:$J$1009,3,FALSE)</f>
        <v>#N/A</v>
      </c>
      <c r="I283" s="215" t="e">
        <f>VLOOKUP(Risk!G283,Exposure!$E$14:$J$1009,4,FALSE)</f>
        <v>#N/A</v>
      </c>
      <c r="J283" s="240" t="e">
        <f>VLOOKUP(Risk!G283,Exposure!$E$14:$J$1009,6,FALSE)</f>
        <v>#N/A</v>
      </c>
      <c r="K283" s="213">
        <f>Vulnerability!D297</f>
        <v>0</v>
      </c>
      <c r="L283" s="214" t="e">
        <f>VLOOKUP(K283,Vulnerability!$D$17:$J$22,4,FALSE)</f>
        <v>#N/A</v>
      </c>
      <c r="M283" s="216" t="e">
        <f>VLOOKUP(K283,Vulnerability!$D$17:$J$22,5,FALSE)</f>
        <v>#N/A</v>
      </c>
      <c r="N283" s="219" t="e">
        <f>VLOOKUP(K283,Vulnerability!$D$17:$J$22,6,FALSE)</f>
        <v>#N/A</v>
      </c>
      <c r="O283" s="203" t="e">
        <f t="shared" si="13"/>
        <v>#N/A</v>
      </c>
      <c r="P283" s="133" t="str">
        <f t="shared" si="14"/>
        <v/>
      </c>
    </row>
    <row r="284" spans="2:16" ht="16.5" thickBot="1" x14ac:dyDescent="0.3">
      <c r="B284" s="206">
        <f>Vulnerability!B298</f>
        <v>0</v>
      </c>
      <c r="C284" s="207">
        <f>VLOOKUP(B284,Hazards!$L$15:$S$1010,6,FALSE)</f>
        <v>0</v>
      </c>
      <c r="D284" s="208" t="e">
        <f>VLOOKUP(B284,Hazards!$L$15:$S$1010,7,FALSE)</f>
        <v>#N/A</v>
      </c>
      <c r="E284" s="209">
        <f>VLOOKUP(B284,Hazards!$L$15:$S$1010,8,FALSE)</f>
        <v>0</v>
      </c>
      <c r="F284" s="210">
        <f>Vulnerability!C298</f>
        <v>0</v>
      </c>
      <c r="G284" s="211" t="str">
        <f t="shared" si="12"/>
        <v>00</v>
      </c>
      <c r="H284" s="212" t="e">
        <f>VLOOKUP(Risk!G284,Exposure!$E$14:$J$1009,3,FALSE)</f>
        <v>#N/A</v>
      </c>
      <c r="I284" s="215" t="e">
        <f>VLOOKUP(Risk!G284,Exposure!$E$14:$J$1009,4,FALSE)</f>
        <v>#N/A</v>
      </c>
      <c r="J284" s="240" t="e">
        <f>VLOOKUP(Risk!G284,Exposure!$E$14:$J$1009,6,FALSE)</f>
        <v>#N/A</v>
      </c>
      <c r="K284" s="213">
        <f>Vulnerability!D298</f>
        <v>0</v>
      </c>
      <c r="L284" s="214" t="e">
        <f>VLOOKUP(K284,Vulnerability!$D$17:$J$22,4,FALSE)</f>
        <v>#N/A</v>
      </c>
      <c r="M284" s="216" t="e">
        <f>VLOOKUP(K284,Vulnerability!$D$17:$J$22,5,FALSE)</f>
        <v>#N/A</v>
      </c>
      <c r="N284" s="219" t="e">
        <f>VLOOKUP(K284,Vulnerability!$D$17:$J$22,6,FALSE)</f>
        <v>#N/A</v>
      </c>
      <c r="O284" s="203" t="e">
        <f t="shared" si="13"/>
        <v>#N/A</v>
      </c>
      <c r="P284" s="133" t="str">
        <f t="shared" si="14"/>
        <v/>
      </c>
    </row>
    <row r="285" spans="2:16" ht="16.5" thickBot="1" x14ac:dyDescent="0.3">
      <c r="B285" s="206">
        <f>Vulnerability!B299</f>
        <v>0</v>
      </c>
      <c r="C285" s="207">
        <f>VLOOKUP(B285,Hazards!$L$15:$S$1010,6,FALSE)</f>
        <v>0</v>
      </c>
      <c r="D285" s="208" t="e">
        <f>VLOOKUP(B285,Hazards!$L$15:$S$1010,7,FALSE)</f>
        <v>#N/A</v>
      </c>
      <c r="E285" s="209">
        <f>VLOOKUP(B285,Hazards!$L$15:$S$1010,8,FALSE)</f>
        <v>0</v>
      </c>
      <c r="F285" s="210">
        <f>Vulnerability!C299</f>
        <v>0</v>
      </c>
      <c r="G285" s="211" t="str">
        <f t="shared" si="12"/>
        <v>00</v>
      </c>
      <c r="H285" s="212" t="e">
        <f>VLOOKUP(Risk!G285,Exposure!$E$14:$J$1009,3,FALSE)</f>
        <v>#N/A</v>
      </c>
      <c r="I285" s="215" t="e">
        <f>VLOOKUP(Risk!G285,Exposure!$E$14:$J$1009,4,FALSE)</f>
        <v>#N/A</v>
      </c>
      <c r="J285" s="240" t="e">
        <f>VLOOKUP(Risk!G285,Exposure!$E$14:$J$1009,6,FALSE)</f>
        <v>#N/A</v>
      </c>
      <c r="K285" s="213">
        <f>Vulnerability!D299</f>
        <v>0</v>
      </c>
      <c r="L285" s="214" t="e">
        <f>VLOOKUP(K285,Vulnerability!$D$17:$J$22,4,FALSE)</f>
        <v>#N/A</v>
      </c>
      <c r="M285" s="216" t="e">
        <f>VLOOKUP(K285,Vulnerability!$D$17:$J$22,5,FALSE)</f>
        <v>#N/A</v>
      </c>
      <c r="N285" s="219" t="e">
        <f>VLOOKUP(K285,Vulnerability!$D$17:$J$22,6,FALSE)</f>
        <v>#N/A</v>
      </c>
      <c r="O285" s="203" t="e">
        <f t="shared" si="13"/>
        <v>#N/A</v>
      </c>
      <c r="P285" s="133" t="str">
        <f t="shared" si="14"/>
        <v/>
      </c>
    </row>
    <row r="286" spans="2:16" ht="16.5" thickBot="1" x14ac:dyDescent="0.3">
      <c r="B286" s="206">
        <f>Vulnerability!B300</f>
        <v>0</v>
      </c>
      <c r="C286" s="207">
        <f>VLOOKUP(B286,Hazards!$L$15:$S$1010,6,FALSE)</f>
        <v>0</v>
      </c>
      <c r="D286" s="208" t="e">
        <f>VLOOKUP(B286,Hazards!$L$15:$S$1010,7,FALSE)</f>
        <v>#N/A</v>
      </c>
      <c r="E286" s="209">
        <f>VLOOKUP(B286,Hazards!$L$15:$S$1010,8,FALSE)</f>
        <v>0</v>
      </c>
      <c r="F286" s="210">
        <f>Vulnerability!C300</f>
        <v>0</v>
      </c>
      <c r="G286" s="211" t="str">
        <f t="shared" si="12"/>
        <v>00</v>
      </c>
      <c r="H286" s="212" t="e">
        <f>VLOOKUP(Risk!G286,Exposure!$E$14:$J$1009,3,FALSE)</f>
        <v>#N/A</v>
      </c>
      <c r="I286" s="215" t="e">
        <f>VLOOKUP(Risk!G286,Exposure!$E$14:$J$1009,4,FALSE)</f>
        <v>#N/A</v>
      </c>
      <c r="J286" s="240" t="e">
        <f>VLOOKUP(Risk!G286,Exposure!$E$14:$J$1009,6,FALSE)</f>
        <v>#N/A</v>
      </c>
      <c r="K286" s="213">
        <f>Vulnerability!D300</f>
        <v>0</v>
      </c>
      <c r="L286" s="214" t="e">
        <f>VLOOKUP(K286,Vulnerability!$D$17:$J$22,4,FALSE)</f>
        <v>#N/A</v>
      </c>
      <c r="M286" s="216" t="e">
        <f>VLOOKUP(K286,Vulnerability!$D$17:$J$22,5,FALSE)</f>
        <v>#N/A</v>
      </c>
      <c r="N286" s="219" t="e">
        <f>VLOOKUP(K286,Vulnerability!$D$17:$J$22,6,FALSE)</f>
        <v>#N/A</v>
      </c>
      <c r="O286" s="203" t="e">
        <f t="shared" si="13"/>
        <v>#N/A</v>
      </c>
      <c r="P286" s="133" t="str">
        <f t="shared" si="14"/>
        <v/>
      </c>
    </row>
    <row r="287" spans="2:16" ht="16.5" thickBot="1" x14ac:dyDescent="0.3">
      <c r="B287" s="206">
        <f>Vulnerability!B301</f>
        <v>0</v>
      </c>
      <c r="C287" s="207">
        <f>VLOOKUP(B287,Hazards!$L$15:$S$1010,6,FALSE)</f>
        <v>0</v>
      </c>
      <c r="D287" s="208" t="e">
        <f>VLOOKUP(B287,Hazards!$L$15:$S$1010,7,FALSE)</f>
        <v>#N/A</v>
      </c>
      <c r="E287" s="209">
        <f>VLOOKUP(B287,Hazards!$L$15:$S$1010,8,FALSE)</f>
        <v>0</v>
      </c>
      <c r="F287" s="210">
        <f>Vulnerability!C301</f>
        <v>0</v>
      </c>
      <c r="G287" s="211" t="str">
        <f t="shared" si="12"/>
        <v>00</v>
      </c>
      <c r="H287" s="212" t="e">
        <f>VLOOKUP(Risk!G287,Exposure!$E$14:$J$1009,3,FALSE)</f>
        <v>#N/A</v>
      </c>
      <c r="I287" s="215" t="e">
        <f>VLOOKUP(Risk!G287,Exposure!$E$14:$J$1009,4,FALSE)</f>
        <v>#N/A</v>
      </c>
      <c r="J287" s="240" t="e">
        <f>VLOOKUP(Risk!G287,Exposure!$E$14:$J$1009,6,FALSE)</f>
        <v>#N/A</v>
      </c>
      <c r="K287" s="213">
        <f>Vulnerability!D301</f>
        <v>0</v>
      </c>
      <c r="L287" s="214" t="e">
        <f>VLOOKUP(K287,Vulnerability!$D$17:$J$22,4,FALSE)</f>
        <v>#N/A</v>
      </c>
      <c r="M287" s="216" t="e">
        <f>VLOOKUP(K287,Vulnerability!$D$17:$J$22,5,FALSE)</f>
        <v>#N/A</v>
      </c>
      <c r="N287" s="219" t="e">
        <f>VLOOKUP(K287,Vulnerability!$D$17:$J$22,6,FALSE)</f>
        <v>#N/A</v>
      </c>
      <c r="O287" s="203" t="e">
        <f t="shared" si="13"/>
        <v>#N/A</v>
      </c>
      <c r="P287" s="133" t="str">
        <f t="shared" si="14"/>
        <v/>
      </c>
    </row>
    <row r="288" spans="2:16" ht="16.5" thickBot="1" x14ac:dyDescent="0.3">
      <c r="B288" s="206">
        <f>Vulnerability!B302</f>
        <v>0</v>
      </c>
      <c r="C288" s="207">
        <f>VLOOKUP(B288,Hazards!$L$15:$S$1010,6,FALSE)</f>
        <v>0</v>
      </c>
      <c r="D288" s="208" t="e">
        <f>VLOOKUP(B288,Hazards!$L$15:$S$1010,7,FALSE)</f>
        <v>#N/A</v>
      </c>
      <c r="E288" s="209">
        <f>VLOOKUP(B288,Hazards!$L$15:$S$1010,8,FALSE)</f>
        <v>0</v>
      </c>
      <c r="F288" s="210">
        <f>Vulnerability!C302</f>
        <v>0</v>
      </c>
      <c r="G288" s="211" t="str">
        <f t="shared" si="12"/>
        <v>00</v>
      </c>
      <c r="H288" s="212" t="e">
        <f>VLOOKUP(Risk!G288,Exposure!$E$14:$J$1009,3,FALSE)</f>
        <v>#N/A</v>
      </c>
      <c r="I288" s="215" t="e">
        <f>VLOOKUP(Risk!G288,Exposure!$E$14:$J$1009,4,FALSE)</f>
        <v>#N/A</v>
      </c>
      <c r="J288" s="240" t="e">
        <f>VLOOKUP(Risk!G288,Exposure!$E$14:$J$1009,6,FALSE)</f>
        <v>#N/A</v>
      </c>
      <c r="K288" s="213">
        <f>Vulnerability!D302</f>
        <v>0</v>
      </c>
      <c r="L288" s="214" t="e">
        <f>VLOOKUP(K288,Vulnerability!$D$17:$J$22,4,FALSE)</f>
        <v>#N/A</v>
      </c>
      <c r="M288" s="216" t="e">
        <f>VLOOKUP(K288,Vulnerability!$D$17:$J$22,5,FALSE)</f>
        <v>#N/A</v>
      </c>
      <c r="N288" s="219" t="e">
        <f>VLOOKUP(K288,Vulnerability!$D$17:$J$22,6,FALSE)</f>
        <v>#N/A</v>
      </c>
      <c r="O288" s="203" t="e">
        <f t="shared" si="13"/>
        <v>#N/A</v>
      </c>
      <c r="P288" s="133" t="str">
        <f t="shared" si="14"/>
        <v/>
      </c>
    </row>
    <row r="289" spans="2:16" ht="16.5" thickBot="1" x14ac:dyDescent="0.3">
      <c r="B289" s="206">
        <f>Vulnerability!B303</f>
        <v>0</v>
      </c>
      <c r="C289" s="207">
        <f>VLOOKUP(B289,Hazards!$L$15:$S$1010,6,FALSE)</f>
        <v>0</v>
      </c>
      <c r="D289" s="208" t="e">
        <f>VLOOKUP(B289,Hazards!$L$15:$S$1010,7,FALSE)</f>
        <v>#N/A</v>
      </c>
      <c r="E289" s="209">
        <f>VLOOKUP(B289,Hazards!$L$15:$S$1010,8,FALSE)</f>
        <v>0</v>
      </c>
      <c r="F289" s="210">
        <f>Vulnerability!C303</f>
        <v>0</v>
      </c>
      <c r="G289" s="211" t="str">
        <f t="shared" si="12"/>
        <v>00</v>
      </c>
      <c r="H289" s="212" t="e">
        <f>VLOOKUP(Risk!G289,Exposure!$E$14:$J$1009,3,FALSE)</f>
        <v>#N/A</v>
      </c>
      <c r="I289" s="215" t="e">
        <f>VLOOKUP(Risk!G289,Exposure!$E$14:$J$1009,4,FALSE)</f>
        <v>#N/A</v>
      </c>
      <c r="J289" s="240" t="e">
        <f>VLOOKUP(Risk!G289,Exposure!$E$14:$J$1009,6,FALSE)</f>
        <v>#N/A</v>
      </c>
      <c r="K289" s="213">
        <f>Vulnerability!D303</f>
        <v>0</v>
      </c>
      <c r="L289" s="214" t="e">
        <f>VLOOKUP(K289,Vulnerability!$D$17:$J$22,4,FALSE)</f>
        <v>#N/A</v>
      </c>
      <c r="M289" s="216" t="e">
        <f>VLOOKUP(K289,Vulnerability!$D$17:$J$22,5,FALSE)</f>
        <v>#N/A</v>
      </c>
      <c r="N289" s="219" t="e">
        <f>VLOOKUP(K289,Vulnerability!$D$17:$J$22,6,FALSE)</f>
        <v>#N/A</v>
      </c>
      <c r="O289" s="203" t="e">
        <f t="shared" si="13"/>
        <v>#N/A</v>
      </c>
      <c r="P289" s="133" t="str">
        <f t="shared" si="14"/>
        <v/>
      </c>
    </row>
    <row r="290" spans="2:16" ht="16.5" thickBot="1" x14ac:dyDescent="0.3">
      <c r="B290" s="206">
        <f>Vulnerability!B304</f>
        <v>0</v>
      </c>
      <c r="C290" s="207">
        <f>VLOOKUP(B290,Hazards!$L$15:$S$1010,6,FALSE)</f>
        <v>0</v>
      </c>
      <c r="D290" s="208" t="e">
        <f>VLOOKUP(B290,Hazards!$L$15:$S$1010,7,FALSE)</f>
        <v>#N/A</v>
      </c>
      <c r="E290" s="209">
        <f>VLOOKUP(B290,Hazards!$L$15:$S$1010,8,FALSE)</f>
        <v>0</v>
      </c>
      <c r="F290" s="210">
        <f>Vulnerability!C304</f>
        <v>0</v>
      </c>
      <c r="G290" s="211" t="str">
        <f t="shared" si="12"/>
        <v>00</v>
      </c>
      <c r="H290" s="212" t="e">
        <f>VLOOKUP(Risk!G290,Exposure!$E$14:$J$1009,3,FALSE)</f>
        <v>#N/A</v>
      </c>
      <c r="I290" s="215" t="e">
        <f>VLOOKUP(Risk!G290,Exposure!$E$14:$J$1009,4,FALSE)</f>
        <v>#N/A</v>
      </c>
      <c r="J290" s="240" t="e">
        <f>VLOOKUP(Risk!G290,Exposure!$E$14:$J$1009,6,FALSE)</f>
        <v>#N/A</v>
      </c>
      <c r="K290" s="213">
        <f>Vulnerability!D304</f>
        <v>0</v>
      </c>
      <c r="L290" s="214" t="e">
        <f>VLOOKUP(K290,Vulnerability!$D$17:$J$22,4,FALSE)</f>
        <v>#N/A</v>
      </c>
      <c r="M290" s="216" t="e">
        <f>VLOOKUP(K290,Vulnerability!$D$17:$J$22,5,FALSE)</f>
        <v>#N/A</v>
      </c>
      <c r="N290" s="219" t="e">
        <f>VLOOKUP(K290,Vulnerability!$D$17:$J$22,6,FALSE)</f>
        <v>#N/A</v>
      </c>
      <c r="O290" s="203" t="e">
        <f t="shared" si="13"/>
        <v>#N/A</v>
      </c>
      <c r="P290" s="133" t="str">
        <f t="shared" si="14"/>
        <v/>
      </c>
    </row>
    <row r="291" spans="2:16" ht="16.5" thickBot="1" x14ac:dyDescent="0.3">
      <c r="B291" s="206">
        <f>Vulnerability!B305</f>
        <v>0</v>
      </c>
      <c r="C291" s="207">
        <f>VLOOKUP(B291,Hazards!$L$15:$S$1010,6,FALSE)</f>
        <v>0</v>
      </c>
      <c r="D291" s="208" t="e">
        <f>VLOOKUP(B291,Hazards!$L$15:$S$1010,7,FALSE)</f>
        <v>#N/A</v>
      </c>
      <c r="E291" s="209">
        <f>VLOOKUP(B291,Hazards!$L$15:$S$1010,8,FALSE)</f>
        <v>0</v>
      </c>
      <c r="F291" s="210">
        <f>Vulnerability!C305</f>
        <v>0</v>
      </c>
      <c r="G291" s="211" t="str">
        <f t="shared" si="12"/>
        <v>00</v>
      </c>
      <c r="H291" s="212" t="e">
        <f>VLOOKUP(Risk!G291,Exposure!$E$14:$J$1009,3,FALSE)</f>
        <v>#N/A</v>
      </c>
      <c r="I291" s="215" t="e">
        <f>VLOOKUP(Risk!G291,Exposure!$E$14:$J$1009,4,FALSE)</f>
        <v>#N/A</v>
      </c>
      <c r="J291" s="240" t="e">
        <f>VLOOKUP(Risk!G291,Exposure!$E$14:$J$1009,6,FALSE)</f>
        <v>#N/A</v>
      </c>
      <c r="K291" s="213">
        <f>Vulnerability!D305</f>
        <v>0</v>
      </c>
      <c r="L291" s="214" t="e">
        <f>VLOOKUP(K291,Vulnerability!$D$17:$J$22,4,FALSE)</f>
        <v>#N/A</v>
      </c>
      <c r="M291" s="216" t="e">
        <f>VLOOKUP(K291,Vulnerability!$D$17:$J$22,5,FALSE)</f>
        <v>#N/A</v>
      </c>
      <c r="N291" s="219" t="e">
        <f>VLOOKUP(K291,Vulnerability!$D$17:$J$22,6,FALSE)</f>
        <v>#N/A</v>
      </c>
      <c r="O291" s="203" t="e">
        <f t="shared" si="13"/>
        <v>#N/A</v>
      </c>
      <c r="P291" s="133" t="str">
        <f t="shared" si="14"/>
        <v/>
      </c>
    </row>
    <row r="292" spans="2:16" ht="16.5" thickBot="1" x14ac:dyDescent="0.3">
      <c r="B292" s="206">
        <f>Vulnerability!B306</f>
        <v>0</v>
      </c>
      <c r="C292" s="207">
        <f>VLOOKUP(B292,Hazards!$L$15:$S$1010,6,FALSE)</f>
        <v>0</v>
      </c>
      <c r="D292" s="208" t="e">
        <f>VLOOKUP(B292,Hazards!$L$15:$S$1010,7,FALSE)</f>
        <v>#N/A</v>
      </c>
      <c r="E292" s="209">
        <f>VLOOKUP(B292,Hazards!$L$15:$S$1010,8,FALSE)</f>
        <v>0</v>
      </c>
      <c r="F292" s="210">
        <f>Vulnerability!C306</f>
        <v>0</v>
      </c>
      <c r="G292" s="211" t="str">
        <f t="shared" si="12"/>
        <v>00</v>
      </c>
      <c r="H292" s="212" t="e">
        <f>VLOOKUP(Risk!G292,Exposure!$E$14:$J$1009,3,FALSE)</f>
        <v>#N/A</v>
      </c>
      <c r="I292" s="215" t="e">
        <f>VLOOKUP(Risk!G292,Exposure!$E$14:$J$1009,4,FALSE)</f>
        <v>#N/A</v>
      </c>
      <c r="J292" s="240" t="e">
        <f>VLOOKUP(Risk!G292,Exposure!$E$14:$J$1009,6,FALSE)</f>
        <v>#N/A</v>
      </c>
      <c r="K292" s="213">
        <f>Vulnerability!D306</f>
        <v>0</v>
      </c>
      <c r="L292" s="214" t="e">
        <f>VLOOKUP(K292,Vulnerability!$D$17:$J$22,4,FALSE)</f>
        <v>#N/A</v>
      </c>
      <c r="M292" s="216" t="e">
        <f>VLOOKUP(K292,Vulnerability!$D$17:$J$22,5,FALSE)</f>
        <v>#N/A</v>
      </c>
      <c r="N292" s="219" t="e">
        <f>VLOOKUP(K292,Vulnerability!$D$17:$J$22,6,FALSE)</f>
        <v>#N/A</v>
      </c>
      <c r="O292" s="203" t="e">
        <f t="shared" si="13"/>
        <v>#N/A</v>
      </c>
      <c r="P292" s="133" t="str">
        <f t="shared" si="14"/>
        <v/>
      </c>
    </row>
    <row r="293" spans="2:16" ht="16.5" thickBot="1" x14ac:dyDescent="0.3">
      <c r="B293" s="206">
        <f>Vulnerability!B307</f>
        <v>0</v>
      </c>
      <c r="C293" s="207">
        <f>VLOOKUP(B293,Hazards!$L$15:$S$1010,6,FALSE)</f>
        <v>0</v>
      </c>
      <c r="D293" s="208" t="e">
        <f>VLOOKUP(B293,Hazards!$L$15:$S$1010,7,FALSE)</f>
        <v>#N/A</v>
      </c>
      <c r="E293" s="209">
        <f>VLOOKUP(B293,Hazards!$L$15:$S$1010,8,FALSE)</f>
        <v>0</v>
      </c>
      <c r="F293" s="210">
        <f>Vulnerability!C307</f>
        <v>0</v>
      </c>
      <c r="G293" s="211" t="str">
        <f t="shared" si="12"/>
        <v>00</v>
      </c>
      <c r="H293" s="212" t="e">
        <f>VLOOKUP(Risk!G293,Exposure!$E$14:$J$1009,3,FALSE)</f>
        <v>#N/A</v>
      </c>
      <c r="I293" s="215" t="e">
        <f>VLOOKUP(Risk!G293,Exposure!$E$14:$J$1009,4,FALSE)</f>
        <v>#N/A</v>
      </c>
      <c r="J293" s="240" t="e">
        <f>VLOOKUP(Risk!G293,Exposure!$E$14:$J$1009,6,FALSE)</f>
        <v>#N/A</v>
      </c>
      <c r="K293" s="213">
        <f>Vulnerability!D307</f>
        <v>0</v>
      </c>
      <c r="L293" s="214" t="e">
        <f>VLOOKUP(K293,Vulnerability!$D$17:$J$22,4,FALSE)</f>
        <v>#N/A</v>
      </c>
      <c r="M293" s="216" t="e">
        <f>VLOOKUP(K293,Vulnerability!$D$17:$J$22,5,FALSE)</f>
        <v>#N/A</v>
      </c>
      <c r="N293" s="219" t="e">
        <f>VLOOKUP(K293,Vulnerability!$D$17:$J$22,6,FALSE)</f>
        <v>#N/A</v>
      </c>
      <c r="O293" s="203" t="e">
        <f t="shared" si="13"/>
        <v>#N/A</v>
      </c>
      <c r="P293" s="133" t="str">
        <f t="shared" si="14"/>
        <v/>
      </c>
    </row>
    <row r="294" spans="2:16" ht="16.5" thickBot="1" x14ac:dyDescent="0.3">
      <c r="B294" s="206">
        <f>Vulnerability!B308</f>
        <v>0</v>
      </c>
      <c r="C294" s="207">
        <f>VLOOKUP(B294,Hazards!$L$15:$S$1010,6,FALSE)</f>
        <v>0</v>
      </c>
      <c r="D294" s="208" t="e">
        <f>VLOOKUP(B294,Hazards!$L$15:$S$1010,7,FALSE)</f>
        <v>#N/A</v>
      </c>
      <c r="E294" s="209">
        <f>VLOOKUP(B294,Hazards!$L$15:$S$1010,8,FALSE)</f>
        <v>0</v>
      </c>
      <c r="F294" s="210">
        <f>Vulnerability!C308</f>
        <v>0</v>
      </c>
      <c r="G294" s="211" t="str">
        <f t="shared" si="12"/>
        <v>00</v>
      </c>
      <c r="H294" s="212" t="e">
        <f>VLOOKUP(Risk!G294,Exposure!$E$14:$J$1009,3,FALSE)</f>
        <v>#N/A</v>
      </c>
      <c r="I294" s="215" t="e">
        <f>VLOOKUP(Risk!G294,Exposure!$E$14:$J$1009,4,FALSE)</f>
        <v>#N/A</v>
      </c>
      <c r="J294" s="240" t="e">
        <f>VLOOKUP(Risk!G294,Exposure!$E$14:$J$1009,6,FALSE)</f>
        <v>#N/A</v>
      </c>
      <c r="K294" s="213">
        <f>Vulnerability!D308</f>
        <v>0</v>
      </c>
      <c r="L294" s="214" t="e">
        <f>VLOOKUP(K294,Vulnerability!$D$17:$J$22,4,FALSE)</f>
        <v>#N/A</v>
      </c>
      <c r="M294" s="216" t="e">
        <f>VLOOKUP(K294,Vulnerability!$D$17:$J$22,5,FALSE)</f>
        <v>#N/A</v>
      </c>
      <c r="N294" s="219" t="e">
        <f>VLOOKUP(K294,Vulnerability!$D$17:$J$22,6,FALSE)</f>
        <v>#N/A</v>
      </c>
      <c r="O294" s="203" t="e">
        <f t="shared" si="13"/>
        <v>#N/A</v>
      </c>
      <c r="P294" s="133" t="str">
        <f t="shared" si="14"/>
        <v/>
      </c>
    </row>
    <row r="295" spans="2:16" ht="16.5" thickBot="1" x14ac:dyDescent="0.3">
      <c r="B295" s="206">
        <f>Vulnerability!B309</f>
        <v>0</v>
      </c>
      <c r="C295" s="207">
        <f>VLOOKUP(B295,Hazards!$L$15:$S$1010,6,FALSE)</f>
        <v>0</v>
      </c>
      <c r="D295" s="208" t="e">
        <f>VLOOKUP(B295,Hazards!$L$15:$S$1010,7,FALSE)</f>
        <v>#N/A</v>
      </c>
      <c r="E295" s="209">
        <f>VLOOKUP(B295,Hazards!$L$15:$S$1010,8,FALSE)</f>
        <v>0</v>
      </c>
      <c r="F295" s="210">
        <f>Vulnerability!C309</f>
        <v>0</v>
      </c>
      <c r="G295" s="211" t="str">
        <f t="shared" si="12"/>
        <v>00</v>
      </c>
      <c r="H295" s="212" t="e">
        <f>VLOOKUP(Risk!G295,Exposure!$E$14:$J$1009,3,FALSE)</f>
        <v>#N/A</v>
      </c>
      <c r="I295" s="215" t="e">
        <f>VLOOKUP(Risk!G295,Exposure!$E$14:$J$1009,4,FALSE)</f>
        <v>#N/A</v>
      </c>
      <c r="J295" s="240" t="e">
        <f>VLOOKUP(Risk!G295,Exposure!$E$14:$J$1009,6,FALSE)</f>
        <v>#N/A</v>
      </c>
      <c r="K295" s="213">
        <f>Vulnerability!D309</f>
        <v>0</v>
      </c>
      <c r="L295" s="214" t="e">
        <f>VLOOKUP(K295,Vulnerability!$D$17:$J$22,4,FALSE)</f>
        <v>#N/A</v>
      </c>
      <c r="M295" s="216" t="e">
        <f>VLOOKUP(K295,Vulnerability!$D$17:$J$22,5,FALSE)</f>
        <v>#N/A</v>
      </c>
      <c r="N295" s="219" t="e">
        <f>VLOOKUP(K295,Vulnerability!$D$17:$J$22,6,FALSE)</f>
        <v>#N/A</v>
      </c>
      <c r="O295" s="203" t="e">
        <f t="shared" si="13"/>
        <v>#N/A</v>
      </c>
      <c r="P295" s="133" t="str">
        <f t="shared" si="14"/>
        <v/>
      </c>
    </row>
    <row r="296" spans="2:16" ht="16.5" thickBot="1" x14ac:dyDescent="0.3">
      <c r="B296" s="206">
        <f>Vulnerability!B310</f>
        <v>0</v>
      </c>
      <c r="C296" s="207">
        <f>VLOOKUP(B296,Hazards!$L$15:$S$1010,6,FALSE)</f>
        <v>0</v>
      </c>
      <c r="D296" s="208" t="e">
        <f>VLOOKUP(B296,Hazards!$L$15:$S$1010,7,FALSE)</f>
        <v>#N/A</v>
      </c>
      <c r="E296" s="209">
        <f>VLOOKUP(B296,Hazards!$L$15:$S$1010,8,FALSE)</f>
        <v>0</v>
      </c>
      <c r="F296" s="210">
        <f>Vulnerability!C310</f>
        <v>0</v>
      </c>
      <c r="G296" s="211" t="str">
        <f t="shared" si="12"/>
        <v>00</v>
      </c>
      <c r="H296" s="212" t="e">
        <f>VLOOKUP(Risk!G296,Exposure!$E$14:$J$1009,3,FALSE)</f>
        <v>#N/A</v>
      </c>
      <c r="I296" s="215" t="e">
        <f>VLOOKUP(Risk!G296,Exposure!$E$14:$J$1009,4,FALSE)</f>
        <v>#N/A</v>
      </c>
      <c r="J296" s="240" t="e">
        <f>VLOOKUP(Risk!G296,Exposure!$E$14:$J$1009,6,FALSE)</f>
        <v>#N/A</v>
      </c>
      <c r="K296" s="213">
        <f>Vulnerability!D310</f>
        <v>0</v>
      </c>
      <c r="L296" s="214" t="e">
        <f>VLOOKUP(K296,Vulnerability!$D$17:$J$22,4,FALSE)</f>
        <v>#N/A</v>
      </c>
      <c r="M296" s="216" t="e">
        <f>VLOOKUP(K296,Vulnerability!$D$17:$J$22,5,FALSE)</f>
        <v>#N/A</v>
      </c>
      <c r="N296" s="219" t="e">
        <f>VLOOKUP(K296,Vulnerability!$D$17:$J$22,6,FALSE)</f>
        <v>#N/A</v>
      </c>
      <c r="O296" s="203" t="e">
        <f t="shared" si="13"/>
        <v>#N/A</v>
      </c>
      <c r="P296" s="133" t="str">
        <f t="shared" si="14"/>
        <v/>
      </c>
    </row>
    <row r="297" spans="2:16" ht="16.5" thickBot="1" x14ac:dyDescent="0.3">
      <c r="B297" s="206">
        <f>Vulnerability!B311</f>
        <v>0</v>
      </c>
      <c r="C297" s="207">
        <f>VLOOKUP(B297,Hazards!$L$15:$S$1010,6,FALSE)</f>
        <v>0</v>
      </c>
      <c r="D297" s="208" t="e">
        <f>VLOOKUP(B297,Hazards!$L$15:$S$1010,7,FALSE)</f>
        <v>#N/A</v>
      </c>
      <c r="E297" s="209">
        <f>VLOOKUP(B297,Hazards!$L$15:$S$1010,8,FALSE)</f>
        <v>0</v>
      </c>
      <c r="F297" s="210">
        <f>Vulnerability!C311</f>
        <v>0</v>
      </c>
      <c r="G297" s="211" t="str">
        <f t="shared" si="12"/>
        <v>00</v>
      </c>
      <c r="H297" s="212" t="e">
        <f>VLOOKUP(Risk!G297,Exposure!$E$14:$J$1009,3,FALSE)</f>
        <v>#N/A</v>
      </c>
      <c r="I297" s="215" t="e">
        <f>VLOOKUP(Risk!G297,Exposure!$E$14:$J$1009,4,FALSE)</f>
        <v>#N/A</v>
      </c>
      <c r="J297" s="240" t="e">
        <f>VLOOKUP(Risk!G297,Exposure!$E$14:$J$1009,6,FALSE)</f>
        <v>#N/A</v>
      </c>
      <c r="K297" s="213">
        <f>Vulnerability!D311</f>
        <v>0</v>
      </c>
      <c r="L297" s="214" t="e">
        <f>VLOOKUP(K297,Vulnerability!$D$17:$J$22,4,FALSE)</f>
        <v>#N/A</v>
      </c>
      <c r="M297" s="216" t="e">
        <f>VLOOKUP(K297,Vulnerability!$D$17:$J$22,5,FALSE)</f>
        <v>#N/A</v>
      </c>
      <c r="N297" s="219" t="e">
        <f>VLOOKUP(K297,Vulnerability!$D$17:$J$22,6,FALSE)</f>
        <v>#N/A</v>
      </c>
      <c r="O297" s="203" t="e">
        <f t="shared" si="13"/>
        <v>#N/A</v>
      </c>
      <c r="P297" s="133" t="str">
        <f t="shared" si="14"/>
        <v/>
      </c>
    </row>
    <row r="298" spans="2:16" ht="16.5" thickBot="1" x14ac:dyDescent="0.3">
      <c r="B298" s="206">
        <f>Vulnerability!B312</f>
        <v>0</v>
      </c>
      <c r="C298" s="207">
        <f>VLOOKUP(B298,Hazards!$L$15:$S$1010,6,FALSE)</f>
        <v>0</v>
      </c>
      <c r="D298" s="208" t="e">
        <f>VLOOKUP(B298,Hazards!$L$15:$S$1010,7,FALSE)</f>
        <v>#N/A</v>
      </c>
      <c r="E298" s="209">
        <f>VLOOKUP(B298,Hazards!$L$15:$S$1010,8,FALSE)</f>
        <v>0</v>
      </c>
      <c r="F298" s="210">
        <f>Vulnerability!C312</f>
        <v>0</v>
      </c>
      <c r="G298" s="211" t="str">
        <f t="shared" si="12"/>
        <v>00</v>
      </c>
      <c r="H298" s="212" t="e">
        <f>VLOOKUP(Risk!G298,Exposure!$E$14:$J$1009,3,FALSE)</f>
        <v>#N/A</v>
      </c>
      <c r="I298" s="215" t="e">
        <f>VLOOKUP(Risk!G298,Exposure!$E$14:$J$1009,4,FALSE)</f>
        <v>#N/A</v>
      </c>
      <c r="J298" s="240" t="e">
        <f>VLOOKUP(Risk!G298,Exposure!$E$14:$J$1009,6,FALSE)</f>
        <v>#N/A</v>
      </c>
      <c r="K298" s="213">
        <f>Vulnerability!D312</f>
        <v>0</v>
      </c>
      <c r="L298" s="214" t="e">
        <f>VLOOKUP(K298,Vulnerability!$D$17:$J$22,4,FALSE)</f>
        <v>#N/A</v>
      </c>
      <c r="M298" s="216" t="e">
        <f>VLOOKUP(K298,Vulnerability!$D$17:$J$22,5,FALSE)</f>
        <v>#N/A</v>
      </c>
      <c r="N298" s="219" t="e">
        <f>VLOOKUP(K298,Vulnerability!$D$17:$J$22,6,FALSE)</f>
        <v>#N/A</v>
      </c>
      <c r="O298" s="203" t="e">
        <f t="shared" si="13"/>
        <v>#N/A</v>
      </c>
      <c r="P298" s="133" t="str">
        <f t="shared" si="14"/>
        <v/>
      </c>
    </row>
    <row r="299" spans="2:16" ht="16.5" thickBot="1" x14ac:dyDescent="0.3">
      <c r="B299" s="206">
        <f>Vulnerability!B313</f>
        <v>0</v>
      </c>
      <c r="C299" s="207">
        <f>VLOOKUP(B299,Hazards!$L$15:$S$1010,6,FALSE)</f>
        <v>0</v>
      </c>
      <c r="D299" s="208" t="e">
        <f>VLOOKUP(B299,Hazards!$L$15:$S$1010,7,FALSE)</f>
        <v>#N/A</v>
      </c>
      <c r="E299" s="209">
        <f>VLOOKUP(B299,Hazards!$L$15:$S$1010,8,FALSE)</f>
        <v>0</v>
      </c>
      <c r="F299" s="210">
        <f>Vulnerability!C313</f>
        <v>0</v>
      </c>
      <c r="G299" s="211" t="str">
        <f t="shared" si="12"/>
        <v>00</v>
      </c>
      <c r="H299" s="212" t="e">
        <f>VLOOKUP(Risk!G299,Exposure!$E$14:$J$1009,3,FALSE)</f>
        <v>#N/A</v>
      </c>
      <c r="I299" s="215" t="e">
        <f>VLOOKUP(Risk!G299,Exposure!$E$14:$J$1009,4,FALSE)</f>
        <v>#N/A</v>
      </c>
      <c r="J299" s="240" t="e">
        <f>VLOOKUP(Risk!G299,Exposure!$E$14:$J$1009,6,FALSE)</f>
        <v>#N/A</v>
      </c>
      <c r="K299" s="213">
        <f>Vulnerability!D313</f>
        <v>0</v>
      </c>
      <c r="L299" s="214" t="e">
        <f>VLOOKUP(K299,Vulnerability!$D$17:$J$22,4,FALSE)</f>
        <v>#N/A</v>
      </c>
      <c r="M299" s="216" t="e">
        <f>VLOOKUP(K299,Vulnerability!$D$17:$J$22,5,FALSE)</f>
        <v>#N/A</v>
      </c>
      <c r="N299" s="219" t="e">
        <f>VLOOKUP(K299,Vulnerability!$D$17:$J$22,6,FALSE)</f>
        <v>#N/A</v>
      </c>
      <c r="O299" s="203" t="e">
        <f t="shared" si="13"/>
        <v>#N/A</v>
      </c>
      <c r="P299" s="133" t="str">
        <f t="shared" si="14"/>
        <v/>
      </c>
    </row>
    <row r="300" spans="2:16" ht="16.5" thickBot="1" x14ac:dyDescent="0.3">
      <c r="B300" s="206">
        <f>Vulnerability!B314</f>
        <v>0</v>
      </c>
      <c r="C300" s="207">
        <f>VLOOKUP(B300,Hazards!$L$15:$S$1010,6,FALSE)</f>
        <v>0</v>
      </c>
      <c r="D300" s="208" t="e">
        <f>VLOOKUP(B300,Hazards!$L$15:$S$1010,7,FALSE)</f>
        <v>#N/A</v>
      </c>
      <c r="E300" s="209">
        <f>VLOOKUP(B300,Hazards!$L$15:$S$1010,8,FALSE)</f>
        <v>0</v>
      </c>
      <c r="F300" s="210">
        <f>Vulnerability!C314</f>
        <v>0</v>
      </c>
      <c r="G300" s="211" t="str">
        <f t="shared" si="12"/>
        <v>00</v>
      </c>
      <c r="H300" s="212" t="e">
        <f>VLOOKUP(Risk!G300,Exposure!$E$14:$J$1009,3,FALSE)</f>
        <v>#N/A</v>
      </c>
      <c r="I300" s="215" t="e">
        <f>VLOOKUP(Risk!G300,Exposure!$E$14:$J$1009,4,FALSE)</f>
        <v>#N/A</v>
      </c>
      <c r="J300" s="240" t="e">
        <f>VLOOKUP(Risk!G300,Exposure!$E$14:$J$1009,6,FALSE)</f>
        <v>#N/A</v>
      </c>
      <c r="K300" s="213">
        <f>Vulnerability!D314</f>
        <v>0</v>
      </c>
      <c r="L300" s="214" t="e">
        <f>VLOOKUP(K300,Vulnerability!$D$17:$J$22,4,FALSE)</f>
        <v>#N/A</v>
      </c>
      <c r="M300" s="216" t="e">
        <f>VLOOKUP(K300,Vulnerability!$D$17:$J$22,5,FALSE)</f>
        <v>#N/A</v>
      </c>
      <c r="N300" s="219" t="e">
        <f>VLOOKUP(K300,Vulnerability!$D$17:$J$22,6,FALSE)</f>
        <v>#N/A</v>
      </c>
      <c r="O300" s="203" t="e">
        <f t="shared" si="13"/>
        <v>#N/A</v>
      </c>
      <c r="P300" s="133" t="str">
        <f t="shared" si="14"/>
        <v/>
      </c>
    </row>
    <row r="301" spans="2:16" ht="16.5" thickBot="1" x14ac:dyDescent="0.3">
      <c r="B301" s="206">
        <f>Vulnerability!B315</f>
        <v>0</v>
      </c>
      <c r="C301" s="207">
        <f>VLOOKUP(B301,Hazards!$L$15:$S$1010,6,FALSE)</f>
        <v>0</v>
      </c>
      <c r="D301" s="208" t="e">
        <f>VLOOKUP(B301,Hazards!$L$15:$S$1010,7,FALSE)</f>
        <v>#N/A</v>
      </c>
      <c r="E301" s="209">
        <f>VLOOKUP(B301,Hazards!$L$15:$S$1010,8,FALSE)</f>
        <v>0</v>
      </c>
      <c r="F301" s="210">
        <f>Vulnerability!C315</f>
        <v>0</v>
      </c>
      <c r="G301" s="211" t="str">
        <f t="shared" si="12"/>
        <v>00</v>
      </c>
      <c r="H301" s="212" t="e">
        <f>VLOOKUP(Risk!G301,Exposure!$E$14:$J$1009,3,FALSE)</f>
        <v>#N/A</v>
      </c>
      <c r="I301" s="215" t="e">
        <f>VLOOKUP(Risk!G301,Exposure!$E$14:$J$1009,4,FALSE)</f>
        <v>#N/A</v>
      </c>
      <c r="J301" s="240" t="e">
        <f>VLOOKUP(Risk!G301,Exposure!$E$14:$J$1009,6,FALSE)</f>
        <v>#N/A</v>
      </c>
      <c r="K301" s="213">
        <f>Vulnerability!D315</f>
        <v>0</v>
      </c>
      <c r="L301" s="214" t="e">
        <f>VLOOKUP(K301,Vulnerability!$D$17:$J$22,4,FALSE)</f>
        <v>#N/A</v>
      </c>
      <c r="M301" s="216" t="e">
        <f>VLOOKUP(K301,Vulnerability!$D$17:$J$22,5,FALSE)</f>
        <v>#N/A</v>
      </c>
      <c r="N301" s="219" t="e">
        <f>VLOOKUP(K301,Vulnerability!$D$17:$J$22,6,FALSE)</f>
        <v>#N/A</v>
      </c>
      <c r="O301" s="203" t="e">
        <f t="shared" si="13"/>
        <v>#N/A</v>
      </c>
      <c r="P301" s="133" t="str">
        <f t="shared" si="14"/>
        <v/>
      </c>
    </row>
    <row r="302" spans="2:16" ht="16.5" thickBot="1" x14ac:dyDescent="0.3">
      <c r="B302" s="206">
        <f>Vulnerability!B316</f>
        <v>0</v>
      </c>
      <c r="C302" s="207">
        <f>VLOOKUP(B302,Hazards!$L$15:$S$1010,6,FALSE)</f>
        <v>0</v>
      </c>
      <c r="D302" s="208" t="e">
        <f>VLOOKUP(B302,Hazards!$L$15:$S$1010,7,FALSE)</f>
        <v>#N/A</v>
      </c>
      <c r="E302" s="209">
        <f>VLOOKUP(B302,Hazards!$L$15:$S$1010,8,FALSE)</f>
        <v>0</v>
      </c>
      <c r="F302" s="210">
        <f>Vulnerability!C316</f>
        <v>0</v>
      </c>
      <c r="G302" s="211" t="str">
        <f t="shared" si="12"/>
        <v>00</v>
      </c>
      <c r="H302" s="212" t="e">
        <f>VLOOKUP(Risk!G302,Exposure!$E$14:$J$1009,3,FALSE)</f>
        <v>#N/A</v>
      </c>
      <c r="I302" s="215" t="e">
        <f>VLOOKUP(Risk!G302,Exposure!$E$14:$J$1009,4,FALSE)</f>
        <v>#N/A</v>
      </c>
      <c r="J302" s="240" t="e">
        <f>VLOOKUP(Risk!G302,Exposure!$E$14:$J$1009,6,FALSE)</f>
        <v>#N/A</v>
      </c>
      <c r="K302" s="213">
        <f>Vulnerability!D316</f>
        <v>0</v>
      </c>
      <c r="L302" s="214" t="e">
        <f>VLOOKUP(K302,Vulnerability!$D$17:$J$22,4,FALSE)</f>
        <v>#N/A</v>
      </c>
      <c r="M302" s="216" t="e">
        <f>VLOOKUP(K302,Vulnerability!$D$17:$J$22,5,FALSE)</f>
        <v>#N/A</v>
      </c>
      <c r="N302" s="219" t="e">
        <f>VLOOKUP(K302,Vulnerability!$D$17:$J$22,6,FALSE)</f>
        <v>#N/A</v>
      </c>
      <c r="O302" s="203" t="e">
        <f t="shared" si="13"/>
        <v>#N/A</v>
      </c>
      <c r="P302" s="133" t="str">
        <f t="shared" si="14"/>
        <v/>
      </c>
    </row>
    <row r="303" spans="2:16" ht="16.5" thickBot="1" x14ac:dyDescent="0.3">
      <c r="B303" s="206">
        <f>Vulnerability!B317</f>
        <v>0</v>
      </c>
      <c r="C303" s="207">
        <f>VLOOKUP(B303,Hazards!$L$15:$S$1010,6,FALSE)</f>
        <v>0</v>
      </c>
      <c r="D303" s="208" t="e">
        <f>VLOOKUP(B303,Hazards!$L$15:$S$1010,7,FALSE)</f>
        <v>#N/A</v>
      </c>
      <c r="E303" s="209">
        <f>VLOOKUP(B303,Hazards!$L$15:$S$1010,8,FALSE)</f>
        <v>0</v>
      </c>
      <c r="F303" s="210">
        <f>Vulnerability!C317</f>
        <v>0</v>
      </c>
      <c r="G303" s="211" t="str">
        <f t="shared" si="12"/>
        <v>00</v>
      </c>
      <c r="H303" s="212" t="e">
        <f>VLOOKUP(Risk!G303,Exposure!$E$14:$J$1009,3,FALSE)</f>
        <v>#N/A</v>
      </c>
      <c r="I303" s="215" t="e">
        <f>VLOOKUP(Risk!G303,Exposure!$E$14:$J$1009,4,FALSE)</f>
        <v>#N/A</v>
      </c>
      <c r="J303" s="240" t="e">
        <f>VLOOKUP(Risk!G303,Exposure!$E$14:$J$1009,6,FALSE)</f>
        <v>#N/A</v>
      </c>
      <c r="K303" s="213">
        <f>Vulnerability!D317</f>
        <v>0</v>
      </c>
      <c r="L303" s="214" t="e">
        <f>VLOOKUP(K303,Vulnerability!$D$17:$J$22,4,FALSE)</f>
        <v>#N/A</v>
      </c>
      <c r="M303" s="216" t="e">
        <f>VLOOKUP(K303,Vulnerability!$D$17:$J$22,5,FALSE)</f>
        <v>#N/A</v>
      </c>
      <c r="N303" s="219" t="e">
        <f>VLOOKUP(K303,Vulnerability!$D$17:$J$22,6,FALSE)</f>
        <v>#N/A</v>
      </c>
      <c r="O303" s="203" t="e">
        <f t="shared" si="13"/>
        <v>#N/A</v>
      </c>
      <c r="P303" s="133" t="str">
        <f t="shared" si="14"/>
        <v/>
      </c>
    </row>
    <row r="304" spans="2:16" ht="16.5" thickBot="1" x14ac:dyDescent="0.3">
      <c r="B304" s="206">
        <f>Vulnerability!B318</f>
        <v>0</v>
      </c>
      <c r="C304" s="207">
        <f>VLOOKUP(B304,Hazards!$L$15:$S$1010,6,FALSE)</f>
        <v>0</v>
      </c>
      <c r="D304" s="208" t="e">
        <f>VLOOKUP(B304,Hazards!$L$15:$S$1010,7,FALSE)</f>
        <v>#N/A</v>
      </c>
      <c r="E304" s="209">
        <f>VLOOKUP(B304,Hazards!$L$15:$S$1010,8,FALSE)</f>
        <v>0</v>
      </c>
      <c r="F304" s="210">
        <f>Vulnerability!C318</f>
        <v>0</v>
      </c>
      <c r="G304" s="211" t="str">
        <f t="shared" si="12"/>
        <v>00</v>
      </c>
      <c r="H304" s="212" t="e">
        <f>VLOOKUP(Risk!G304,Exposure!$E$14:$J$1009,3,FALSE)</f>
        <v>#N/A</v>
      </c>
      <c r="I304" s="215" t="e">
        <f>VLOOKUP(Risk!G304,Exposure!$E$14:$J$1009,4,FALSE)</f>
        <v>#N/A</v>
      </c>
      <c r="J304" s="240" t="e">
        <f>VLOOKUP(Risk!G304,Exposure!$E$14:$J$1009,6,FALSE)</f>
        <v>#N/A</v>
      </c>
      <c r="K304" s="213">
        <f>Vulnerability!D318</f>
        <v>0</v>
      </c>
      <c r="L304" s="214" t="e">
        <f>VLOOKUP(K304,Vulnerability!$D$17:$J$22,4,FALSE)</f>
        <v>#N/A</v>
      </c>
      <c r="M304" s="216" t="e">
        <f>VLOOKUP(K304,Vulnerability!$D$17:$J$22,5,FALSE)</f>
        <v>#N/A</v>
      </c>
      <c r="N304" s="219" t="e">
        <f>VLOOKUP(K304,Vulnerability!$D$17:$J$22,6,FALSE)</f>
        <v>#N/A</v>
      </c>
      <c r="O304" s="203" t="e">
        <f t="shared" si="13"/>
        <v>#N/A</v>
      </c>
      <c r="P304" s="133" t="str">
        <f t="shared" si="14"/>
        <v/>
      </c>
    </row>
    <row r="305" spans="2:16" ht="16.5" thickBot="1" x14ac:dyDescent="0.3">
      <c r="B305" s="206">
        <f>Vulnerability!B319</f>
        <v>0</v>
      </c>
      <c r="C305" s="207">
        <f>VLOOKUP(B305,Hazards!$L$15:$S$1010,6,FALSE)</f>
        <v>0</v>
      </c>
      <c r="D305" s="208" t="e">
        <f>VLOOKUP(B305,Hazards!$L$15:$S$1010,7,FALSE)</f>
        <v>#N/A</v>
      </c>
      <c r="E305" s="209">
        <f>VLOOKUP(B305,Hazards!$L$15:$S$1010,8,FALSE)</f>
        <v>0</v>
      </c>
      <c r="F305" s="210">
        <f>Vulnerability!C319</f>
        <v>0</v>
      </c>
      <c r="G305" s="211" t="str">
        <f t="shared" si="12"/>
        <v>00</v>
      </c>
      <c r="H305" s="212" t="e">
        <f>VLOOKUP(Risk!G305,Exposure!$E$14:$J$1009,3,FALSE)</f>
        <v>#N/A</v>
      </c>
      <c r="I305" s="215" t="e">
        <f>VLOOKUP(Risk!G305,Exposure!$E$14:$J$1009,4,FALSE)</f>
        <v>#N/A</v>
      </c>
      <c r="J305" s="240" t="e">
        <f>VLOOKUP(Risk!G305,Exposure!$E$14:$J$1009,6,FALSE)</f>
        <v>#N/A</v>
      </c>
      <c r="K305" s="213">
        <f>Vulnerability!D319</f>
        <v>0</v>
      </c>
      <c r="L305" s="214" t="e">
        <f>VLOOKUP(K305,Vulnerability!$D$17:$J$22,4,FALSE)</f>
        <v>#N/A</v>
      </c>
      <c r="M305" s="216" t="e">
        <f>VLOOKUP(K305,Vulnerability!$D$17:$J$22,5,FALSE)</f>
        <v>#N/A</v>
      </c>
      <c r="N305" s="219" t="e">
        <f>VLOOKUP(K305,Vulnerability!$D$17:$J$22,6,FALSE)</f>
        <v>#N/A</v>
      </c>
      <c r="O305" s="203" t="e">
        <f t="shared" si="13"/>
        <v>#N/A</v>
      </c>
      <c r="P305" s="133" t="str">
        <f t="shared" si="14"/>
        <v/>
      </c>
    </row>
    <row r="306" spans="2:16" ht="16.5" thickBot="1" x14ac:dyDescent="0.3">
      <c r="B306" s="206">
        <f>Vulnerability!B320</f>
        <v>0</v>
      </c>
      <c r="C306" s="207">
        <f>VLOOKUP(B306,Hazards!$L$15:$S$1010,6,FALSE)</f>
        <v>0</v>
      </c>
      <c r="D306" s="208" t="e">
        <f>VLOOKUP(B306,Hazards!$L$15:$S$1010,7,FALSE)</f>
        <v>#N/A</v>
      </c>
      <c r="E306" s="209">
        <f>VLOOKUP(B306,Hazards!$L$15:$S$1010,8,FALSE)</f>
        <v>0</v>
      </c>
      <c r="F306" s="210">
        <f>Vulnerability!C320</f>
        <v>0</v>
      </c>
      <c r="G306" s="211" t="str">
        <f t="shared" si="12"/>
        <v>00</v>
      </c>
      <c r="H306" s="212" t="e">
        <f>VLOOKUP(Risk!G306,Exposure!$E$14:$J$1009,3,FALSE)</f>
        <v>#N/A</v>
      </c>
      <c r="I306" s="215" t="e">
        <f>VLOOKUP(Risk!G306,Exposure!$E$14:$J$1009,4,FALSE)</f>
        <v>#N/A</v>
      </c>
      <c r="J306" s="240" t="e">
        <f>VLOOKUP(Risk!G306,Exposure!$E$14:$J$1009,6,FALSE)</f>
        <v>#N/A</v>
      </c>
      <c r="K306" s="213">
        <f>Vulnerability!D320</f>
        <v>0</v>
      </c>
      <c r="L306" s="214" t="e">
        <f>VLOOKUP(K306,Vulnerability!$D$17:$J$22,4,FALSE)</f>
        <v>#N/A</v>
      </c>
      <c r="M306" s="216" t="e">
        <f>VLOOKUP(K306,Vulnerability!$D$17:$J$22,5,FALSE)</f>
        <v>#N/A</v>
      </c>
      <c r="N306" s="219" t="e">
        <f>VLOOKUP(K306,Vulnerability!$D$17:$J$22,6,FALSE)</f>
        <v>#N/A</v>
      </c>
      <c r="O306" s="203" t="e">
        <f t="shared" si="13"/>
        <v>#N/A</v>
      </c>
      <c r="P306" s="133" t="str">
        <f t="shared" si="14"/>
        <v/>
      </c>
    </row>
    <row r="307" spans="2:16" ht="16.5" thickBot="1" x14ac:dyDescent="0.3">
      <c r="B307" s="206">
        <f>Vulnerability!B321</f>
        <v>0</v>
      </c>
      <c r="C307" s="207">
        <f>VLOOKUP(B307,Hazards!$L$15:$S$1010,6,FALSE)</f>
        <v>0</v>
      </c>
      <c r="D307" s="208" t="e">
        <f>VLOOKUP(B307,Hazards!$L$15:$S$1010,7,FALSE)</f>
        <v>#N/A</v>
      </c>
      <c r="E307" s="209">
        <f>VLOOKUP(B307,Hazards!$L$15:$S$1010,8,FALSE)</f>
        <v>0</v>
      </c>
      <c r="F307" s="210">
        <f>Vulnerability!C321</f>
        <v>0</v>
      </c>
      <c r="G307" s="211" t="str">
        <f t="shared" si="12"/>
        <v>00</v>
      </c>
      <c r="H307" s="212" t="e">
        <f>VLOOKUP(Risk!G307,Exposure!$E$14:$J$1009,3,FALSE)</f>
        <v>#N/A</v>
      </c>
      <c r="I307" s="215" t="e">
        <f>VLOOKUP(Risk!G307,Exposure!$E$14:$J$1009,4,FALSE)</f>
        <v>#N/A</v>
      </c>
      <c r="J307" s="240" t="e">
        <f>VLOOKUP(Risk!G307,Exposure!$E$14:$J$1009,6,FALSE)</f>
        <v>#N/A</v>
      </c>
      <c r="K307" s="213">
        <f>Vulnerability!D321</f>
        <v>0</v>
      </c>
      <c r="L307" s="214" t="e">
        <f>VLOOKUP(K307,Vulnerability!$D$17:$J$22,4,FALSE)</f>
        <v>#N/A</v>
      </c>
      <c r="M307" s="216" t="e">
        <f>VLOOKUP(K307,Vulnerability!$D$17:$J$22,5,FALSE)</f>
        <v>#N/A</v>
      </c>
      <c r="N307" s="219" t="e">
        <f>VLOOKUP(K307,Vulnerability!$D$17:$J$22,6,FALSE)</f>
        <v>#N/A</v>
      </c>
      <c r="O307" s="203" t="e">
        <f t="shared" si="13"/>
        <v>#N/A</v>
      </c>
      <c r="P307" s="133" t="str">
        <f t="shared" si="14"/>
        <v/>
      </c>
    </row>
    <row r="308" spans="2:16" ht="16.5" thickBot="1" x14ac:dyDescent="0.3">
      <c r="B308" s="206">
        <f>Vulnerability!B322</f>
        <v>0</v>
      </c>
      <c r="C308" s="207">
        <f>VLOOKUP(B308,Hazards!$L$15:$S$1010,6,FALSE)</f>
        <v>0</v>
      </c>
      <c r="D308" s="208" t="e">
        <f>VLOOKUP(B308,Hazards!$L$15:$S$1010,7,FALSE)</f>
        <v>#N/A</v>
      </c>
      <c r="E308" s="209">
        <f>VLOOKUP(B308,Hazards!$L$15:$S$1010,8,FALSE)</f>
        <v>0</v>
      </c>
      <c r="F308" s="210">
        <f>Vulnerability!C322</f>
        <v>0</v>
      </c>
      <c r="G308" s="211" t="str">
        <f t="shared" si="12"/>
        <v>00</v>
      </c>
      <c r="H308" s="212" t="e">
        <f>VLOOKUP(Risk!G308,Exposure!$E$14:$J$1009,3,FALSE)</f>
        <v>#N/A</v>
      </c>
      <c r="I308" s="215" t="e">
        <f>VLOOKUP(Risk!G308,Exposure!$E$14:$J$1009,4,FALSE)</f>
        <v>#N/A</v>
      </c>
      <c r="J308" s="240" t="e">
        <f>VLOOKUP(Risk!G308,Exposure!$E$14:$J$1009,6,FALSE)</f>
        <v>#N/A</v>
      </c>
      <c r="K308" s="213">
        <f>Vulnerability!D322</f>
        <v>0</v>
      </c>
      <c r="L308" s="214" t="e">
        <f>VLOOKUP(K308,Vulnerability!$D$17:$J$22,4,FALSE)</f>
        <v>#N/A</v>
      </c>
      <c r="M308" s="216" t="e">
        <f>VLOOKUP(K308,Vulnerability!$D$17:$J$22,5,FALSE)</f>
        <v>#N/A</v>
      </c>
      <c r="N308" s="219" t="e">
        <f>VLOOKUP(K308,Vulnerability!$D$17:$J$22,6,FALSE)</f>
        <v>#N/A</v>
      </c>
      <c r="O308" s="203" t="e">
        <f t="shared" si="13"/>
        <v>#N/A</v>
      </c>
      <c r="P308" s="133" t="str">
        <f t="shared" si="14"/>
        <v/>
      </c>
    </row>
    <row r="309" spans="2:16" ht="16.5" thickBot="1" x14ac:dyDescent="0.3">
      <c r="B309" s="206">
        <f>Vulnerability!B323</f>
        <v>0</v>
      </c>
      <c r="C309" s="207">
        <f>VLOOKUP(B309,Hazards!$L$15:$S$1010,6,FALSE)</f>
        <v>0</v>
      </c>
      <c r="D309" s="208" t="e">
        <f>VLOOKUP(B309,Hazards!$L$15:$S$1010,7,FALSE)</f>
        <v>#N/A</v>
      </c>
      <c r="E309" s="209">
        <f>VLOOKUP(B309,Hazards!$L$15:$S$1010,8,FALSE)</f>
        <v>0</v>
      </c>
      <c r="F309" s="210">
        <f>Vulnerability!C323</f>
        <v>0</v>
      </c>
      <c r="G309" s="211" t="str">
        <f t="shared" si="12"/>
        <v>00</v>
      </c>
      <c r="H309" s="212" t="e">
        <f>VLOOKUP(Risk!G309,Exposure!$E$14:$J$1009,3,FALSE)</f>
        <v>#N/A</v>
      </c>
      <c r="I309" s="215" t="e">
        <f>VLOOKUP(Risk!G309,Exposure!$E$14:$J$1009,4,FALSE)</f>
        <v>#N/A</v>
      </c>
      <c r="J309" s="240" t="e">
        <f>VLOOKUP(Risk!G309,Exposure!$E$14:$J$1009,6,FALSE)</f>
        <v>#N/A</v>
      </c>
      <c r="K309" s="213">
        <f>Vulnerability!D323</f>
        <v>0</v>
      </c>
      <c r="L309" s="214" t="e">
        <f>VLOOKUP(K309,Vulnerability!$D$17:$J$22,4,FALSE)</f>
        <v>#N/A</v>
      </c>
      <c r="M309" s="216" t="e">
        <f>VLOOKUP(K309,Vulnerability!$D$17:$J$22,5,FALSE)</f>
        <v>#N/A</v>
      </c>
      <c r="N309" s="219" t="e">
        <f>VLOOKUP(K309,Vulnerability!$D$17:$J$22,6,FALSE)</f>
        <v>#N/A</v>
      </c>
      <c r="O309" s="203" t="e">
        <f t="shared" si="13"/>
        <v>#N/A</v>
      </c>
      <c r="P309" s="133" t="str">
        <f t="shared" si="14"/>
        <v/>
      </c>
    </row>
    <row r="310" spans="2:16" ht="16.5" thickBot="1" x14ac:dyDescent="0.3">
      <c r="B310" s="206">
        <f>Vulnerability!B324</f>
        <v>0</v>
      </c>
      <c r="C310" s="207">
        <f>VLOOKUP(B310,Hazards!$L$15:$S$1010,6,FALSE)</f>
        <v>0</v>
      </c>
      <c r="D310" s="208" t="e">
        <f>VLOOKUP(B310,Hazards!$L$15:$S$1010,7,FALSE)</f>
        <v>#N/A</v>
      </c>
      <c r="E310" s="209">
        <f>VLOOKUP(B310,Hazards!$L$15:$S$1010,8,FALSE)</f>
        <v>0</v>
      </c>
      <c r="F310" s="210">
        <f>Vulnerability!C324</f>
        <v>0</v>
      </c>
      <c r="G310" s="211" t="str">
        <f t="shared" si="12"/>
        <v>00</v>
      </c>
      <c r="H310" s="212" t="e">
        <f>VLOOKUP(Risk!G310,Exposure!$E$14:$J$1009,3,FALSE)</f>
        <v>#N/A</v>
      </c>
      <c r="I310" s="215" t="e">
        <f>VLOOKUP(Risk!G310,Exposure!$E$14:$J$1009,4,FALSE)</f>
        <v>#N/A</v>
      </c>
      <c r="J310" s="240" t="e">
        <f>VLOOKUP(Risk!G310,Exposure!$E$14:$J$1009,6,FALSE)</f>
        <v>#N/A</v>
      </c>
      <c r="K310" s="213">
        <f>Vulnerability!D324</f>
        <v>0</v>
      </c>
      <c r="L310" s="214" t="e">
        <f>VLOOKUP(K310,Vulnerability!$D$17:$J$22,4,FALSE)</f>
        <v>#N/A</v>
      </c>
      <c r="M310" s="216" t="e">
        <f>VLOOKUP(K310,Vulnerability!$D$17:$J$22,5,FALSE)</f>
        <v>#N/A</v>
      </c>
      <c r="N310" s="219" t="e">
        <f>VLOOKUP(K310,Vulnerability!$D$17:$J$22,6,FALSE)</f>
        <v>#N/A</v>
      </c>
      <c r="O310" s="203" t="e">
        <f t="shared" si="13"/>
        <v>#N/A</v>
      </c>
      <c r="P310" s="133" t="str">
        <f t="shared" si="14"/>
        <v/>
      </c>
    </row>
    <row r="311" spans="2:16" ht="16.5" thickBot="1" x14ac:dyDescent="0.3">
      <c r="B311" s="206">
        <f>Vulnerability!B325</f>
        <v>0</v>
      </c>
      <c r="C311" s="207">
        <f>VLOOKUP(B311,Hazards!$L$15:$S$1010,6,FALSE)</f>
        <v>0</v>
      </c>
      <c r="D311" s="208" t="e">
        <f>VLOOKUP(B311,Hazards!$L$15:$S$1010,7,FALSE)</f>
        <v>#N/A</v>
      </c>
      <c r="E311" s="209">
        <f>VLOOKUP(B311,Hazards!$L$15:$S$1010,8,FALSE)</f>
        <v>0</v>
      </c>
      <c r="F311" s="210">
        <f>Vulnerability!C325</f>
        <v>0</v>
      </c>
      <c r="G311" s="211" t="str">
        <f t="shared" si="12"/>
        <v>00</v>
      </c>
      <c r="H311" s="212" t="e">
        <f>VLOOKUP(Risk!G311,Exposure!$E$14:$J$1009,3,FALSE)</f>
        <v>#N/A</v>
      </c>
      <c r="I311" s="215" t="e">
        <f>VLOOKUP(Risk!G311,Exposure!$E$14:$J$1009,4,FALSE)</f>
        <v>#N/A</v>
      </c>
      <c r="J311" s="240" t="e">
        <f>VLOOKUP(Risk!G311,Exposure!$E$14:$J$1009,6,FALSE)</f>
        <v>#N/A</v>
      </c>
      <c r="K311" s="213">
        <f>Vulnerability!D325</f>
        <v>0</v>
      </c>
      <c r="L311" s="214" t="e">
        <f>VLOOKUP(K311,Vulnerability!$D$17:$J$22,4,FALSE)</f>
        <v>#N/A</v>
      </c>
      <c r="M311" s="216" t="e">
        <f>VLOOKUP(K311,Vulnerability!$D$17:$J$22,5,FALSE)</f>
        <v>#N/A</v>
      </c>
      <c r="N311" s="219" t="e">
        <f>VLOOKUP(K311,Vulnerability!$D$17:$J$22,6,FALSE)</f>
        <v>#N/A</v>
      </c>
      <c r="O311" s="203" t="e">
        <f t="shared" si="13"/>
        <v>#N/A</v>
      </c>
      <c r="P311" s="133" t="str">
        <f t="shared" si="14"/>
        <v/>
      </c>
    </row>
    <row r="312" spans="2:16" ht="16.5" thickBot="1" x14ac:dyDescent="0.3">
      <c r="B312" s="206">
        <f>Vulnerability!B326</f>
        <v>0</v>
      </c>
      <c r="C312" s="207">
        <f>VLOOKUP(B312,Hazards!$L$15:$S$1010,6,FALSE)</f>
        <v>0</v>
      </c>
      <c r="D312" s="208" t="e">
        <f>VLOOKUP(B312,Hazards!$L$15:$S$1010,7,FALSE)</f>
        <v>#N/A</v>
      </c>
      <c r="E312" s="209">
        <f>VLOOKUP(B312,Hazards!$L$15:$S$1010,8,FALSE)</f>
        <v>0</v>
      </c>
      <c r="F312" s="210">
        <f>Vulnerability!C326</f>
        <v>0</v>
      </c>
      <c r="G312" s="211" t="str">
        <f t="shared" si="12"/>
        <v>00</v>
      </c>
      <c r="H312" s="212" t="e">
        <f>VLOOKUP(Risk!G312,Exposure!$E$14:$J$1009,3,FALSE)</f>
        <v>#N/A</v>
      </c>
      <c r="I312" s="215" t="e">
        <f>VLOOKUP(Risk!G312,Exposure!$E$14:$J$1009,4,FALSE)</f>
        <v>#N/A</v>
      </c>
      <c r="J312" s="240" t="e">
        <f>VLOOKUP(Risk!G312,Exposure!$E$14:$J$1009,6,FALSE)</f>
        <v>#N/A</v>
      </c>
      <c r="K312" s="213">
        <f>Vulnerability!D326</f>
        <v>0</v>
      </c>
      <c r="L312" s="214" t="e">
        <f>VLOOKUP(K312,Vulnerability!$D$17:$J$22,4,FALSE)</f>
        <v>#N/A</v>
      </c>
      <c r="M312" s="216" t="e">
        <f>VLOOKUP(K312,Vulnerability!$D$17:$J$22,5,FALSE)</f>
        <v>#N/A</v>
      </c>
      <c r="N312" s="219" t="e">
        <f>VLOOKUP(K312,Vulnerability!$D$17:$J$22,6,FALSE)</f>
        <v>#N/A</v>
      </c>
      <c r="O312" s="203" t="e">
        <f t="shared" si="13"/>
        <v>#N/A</v>
      </c>
      <c r="P312" s="133" t="str">
        <f t="shared" si="14"/>
        <v/>
      </c>
    </row>
    <row r="313" spans="2:16" ht="16.5" thickBot="1" x14ac:dyDescent="0.3">
      <c r="B313" s="206">
        <f>Vulnerability!B327</f>
        <v>0</v>
      </c>
      <c r="C313" s="207">
        <f>VLOOKUP(B313,Hazards!$L$15:$S$1010,6,FALSE)</f>
        <v>0</v>
      </c>
      <c r="D313" s="208" t="e">
        <f>VLOOKUP(B313,Hazards!$L$15:$S$1010,7,FALSE)</f>
        <v>#N/A</v>
      </c>
      <c r="E313" s="209">
        <f>VLOOKUP(B313,Hazards!$L$15:$S$1010,8,FALSE)</f>
        <v>0</v>
      </c>
      <c r="F313" s="210">
        <f>Vulnerability!C327</f>
        <v>0</v>
      </c>
      <c r="G313" s="211" t="str">
        <f t="shared" si="12"/>
        <v>00</v>
      </c>
      <c r="H313" s="212" t="e">
        <f>VLOOKUP(Risk!G313,Exposure!$E$14:$J$1009,3,FALSE)</f>
        <v>#N/A</v>
      </c>
      <c r="I313" s="215" t="e">
        <f>VLOOKUP(Risk!G313,Exposure!$E$14:$J$1009,4,FALSE)</f>
        <v>#N/A</v>
      </c>
      <c r="J313" s="240" t="e">
        <f>VLOOKUP(Risk!G313,Exposure!$E$14:$J$1009,6,FALSE)</f>
        <v>#N/A</v>
      </c>
      <c r="K313" s="213">
        <f>Vulnerability!D327</f>
        <v>0</v>
      </c>
      <c r="L313" s="214" t="e">
        <f>VLOOKUP(K313,Vulnerability!$D$17:$J$22,4,FALSE)</f>
        <v>#N/A</v>
      </c>
      <c r="M313" s="216" t="e">
        <f>VLOOKUP(K313,Vulnerability!$D$17:$J$22,5,FALSE)</f>
        <v>#N/A</v>
      </c>
      <c r="N313" s="219" t="e">
        <f>VLOOKUP(K313,Vulnerability!$D$17:$J$22,6,FALSE)</f>
        <v>#N/A</v>
      </c>
      <c r="O313" s="203" t="e">
        <f t="shared" si="13"/>
        <v>#N/A</v>
      </c>
      <c r="P313" s="133" t="str">
        <f t="shared" si="14"/>
        <v/>
      </c>
    </row>
    <row r="314" spans="2:16" ht="16.5" thickBot="1" x14ac:dyDescent="0.3">
      <c r="B314" s="206">
        <f>Vulnerability!B328</f>
        <v>0</v>
      </c>
      <c r="C314" s="207">
        <f>VLOOKUP(B314,Hazards!$L$15:$S$1010,6,FALSE)</f>
        <v>0</v>
      </c>
      <c r="D314" s="208" t="e">
        <f>VLOOKUP(B314,Hazards!$L$15:$S$1010,7,FALSE)</f>
        <v>#N/A</v>
      </c>
      <c r="E314" s="209">
        <f>VLOOKUP(B314,Hazards!$L$15:$S$1010,8,FALSE)</f>
        <v>0</v>
      </c>
      <c r="F314" s="210">
        <f>Vulnerability!C328</f>
        <v>0</v>
      </c>
      <c r="G314" s="211" t="str">
        <f t="shared" si="12"/>
        <v>00</v>
      </c>
      <c r="H314" s="212" t="e">
        <f>VLOOKUP(Risk!G314,Exposure!$E$14:$J$1009,3,FALSE)</f>
        <v>#N/A</v>
      </c>
      <c r="I314" s="215" t="e">
        <f>VLOOKUP(Risk!G314,Exposure!$E$14:$J$1009,4,FALSE)</f>
        <v>#N/A</v>
      </c>
      <c r="J314" s="240" t="e">
        <f>VLOOKUP(Risk!G314,Exposure!$E$14:$J$1009,6,FALSE)</f>
        <v>#N/A</v>
      </c>
      <c r="K314" s="213">
        <f>Vulnerability!D328</f>
        <v>0</v>
      </c>
      <c r="L314" s="214" t="e">
        <f>VLOOKUP(K314,Vulnerability!$D$17:$J$22,4,FALSE)</f>
        <v>#N/A</v>
      </c>
      <c r="M314" s="216" t="e">
        <f>VLOOKUP(K314,Vulnerability!$D$17:$J$22,5,FALSE)</f>
        <v>#N/A</v>
      </c>
      <c r="N314" s="219" t="e">
        <f>VLOOKUP(K314,Vulnerability!$D$17:$J$22,6,FALSE)</f>
        <v>#N/A</v>
      </c>
      <c r="O314" s="203" t="e">
        <f t="shared" si="13"/>
        <v>#N/A</v>
      </c>
      <c r="P314" s="133" t="str">
        <f t="shared" si="14"/>
        <v/>
      </c>
    </row>
    <row r="315" spans="2:16" ht="16.5" thickBot="1" x14ac:dyDescent="0.3">
      <c r="B315" s="206">
        <f>Vulnerability!B329</f>
        <v>0</v>
      </c>
      <c r="C315" s="207">
        <f>VLOOKUP(B315,Hazards!$L$15:$S$1010,6,FALSE)</f>
        <v>0</v>
      </c>
      <c r="D315" s="208" t="e">
        <f>VLOOKUP(B315,Hazards!$L$15:$S$1010,7,FALSE)</f>
        <v>#N/A</v>
      </c>
      <c r="E315" s="209">
        <f>VLOOKUP(B315,Hazards!$L$15:$S$1010,8,FALSE)</f>
        <v>0</v>
      </c>
      <c r="F315" s="210">
        <f>Vulnerability!C329</f>
        <v>0</v>
      </c>
      <c r="G315" s="211" t="str">
        <f t="shared" si="12"/>
        <v>00</v>
      </c>
      <c r="H315" s="212" t="e">
        <f>VLOOKUP(Risk!G315,Exposure!$E$14:$J$1009,3,FALSE)</f>
        <v>#N/A</v>
      </c>
      <c r="I315" s="215" t="e">
        <f>VLOOKUP(Risk!G315,Exposure!$E$14:$J$1009,4,FALSE)</f>
        <v>#N/A</v>
      </c>
      <c r="J315" s="240" t="e">
        <f>VLOOKUP(Risk!G315,Exposure!$E$14:$J$1009,6,FALSE)</f>
        <v>#N/A</v>
      </c>
      <c r="K315" s="213">
        <f>Vulnerability!D329</f>
        <v>0</v>
      </c>
      <c r="L315" s="214" t="e">
        <f>VLOOKUP(K315,Vulnerability!$D$17:$J$22,4,FALSE)</f>
        <v>#N/A</v>
      </c>
      <c r="M315" s="216" t="e">
        <f>VLOOKUP(K315,Vulnerability!$D$17:$J$22,5,FALSE)</f>
        <v>#N/A</v>
      </c>
      <c r="N315" s="219" t="e">
        <f>VLOOKUP(K315,Vulnerability!$D$17:$J$22,6,FALSE)</f>
        <v>#N/A</v>
      </c>
      <c r="O315" s="203" t="e">
        <f t="shared" si="13"/>
        <v>#N/A</v>
      </c>
      <c r="P315" s="133" t="str">
        <f t="shared" si="14"/>
        <v/>
      </c>
    </row>
    <row r="316" spans="2:16" ht="16.5" thickBot="1" x14ac:dyDescent="0.3">
      <c r="B316" s="206">
        <f>Vulnerability!B330</f>
        <v>0</v>
      </c>
      <c r="C316" s="207">
        <f>VLOOKUP(B316,Hazards!$L$15:$S$1010,6,FALSE)</f>
        <v>0</v>
      </c>
      <c r="D316" s="208" t="e">
        <f>VLOOKUP(B316,Hazards!$L$15:$S$1010,7,FALSE)</f>
        <v>#N/A</v>
      </c>
      <c r="E316" s="209">
        <f>VLOOKUP(B316,Hazards!$L$15:$S$1010,8,FALSE)</f>
        <v>0</v>
      </c>
      <c r="F316" s="210">
        <f>Vulnerability!C330</f>
        <v>0</v>
      </c>
      <c r="G316" s="211" t="str">
        <f t="shared" si="12"/>
        <v>00</v>
      </c>
      <c r="H316" s="212" t="e">
        <f>VLOOKUP(Risk!G316,Exposure!$E$14:$J$1009,3,FALSE)</f>
        <v>#N/A</v>
      </c>
      <c r="I316" s="215" t="e">
        <f>VLOOKUP(Risk!G316,Exposure!$E$14:$J$1009,4,FALSE)</f>
        <v>#N/A</v>
      </c>
      <c r="J316" s="240" t="e">
        <f>VLOOKUP(Risk!G316,Exposure!$E$14:$J$1009,6,FALSE)</f>
        <v>#N/A</v>
      </c>
      <c r="K316" s="213">
        <f>Vulnerability!D330</f>
        <v>0</v>
      </c>
      <c r="L316" s="214" t="e">
        <f>VLOOKUP(K316,Vulnerability!$D$17:$J$22,4,FALSE)</f>
        <v>#N/A</v>
      </c>
      <c r="M316" s="216" t="e">
        <f>VLOOKUP(K316,Vulnerability!$D$17:$J$22,5,FALSE)</f>
        <v>#N/A</v>
      </c>
      <c r="N316" s="219" t="e">
        <f>VLOOKUP(K316,Vulnerability!$D$17:$J$22,6,FALSE)</f>
        <v>#N/A</v>
      </c>
      <c r="O316" s="203" t="e">
        <f t="shared" si="13"/>
        <v>#N/A</v>
      </c>
      <c r="P316" s="133" t="str">
        <f t="shared" si="14"/>
        <v/>
      </c>
    </row>
    <row r="317" spans="2:16" ht="16.5" thickBot="1" x14ac:dyDescent="0.3">
      <c r="B317" s="206">
        <f>Vulnerability!B331</f>
        <v>0</v>
      </c>
      <c r="C317" s="207">
        <f>VLOOKUP(B317,Hazards!$L$15:$S$1010,6,FALSE)</f>
        <v>0</v>
      </c>
      <c r="D317" s="208" t="e">
        <f>VLOOKUP(B317,Hazards!$L$15:$S$1010,7,FALSE)</f>
        <v>#N/A</v>
      </c>
      <c r="E317" s="209">
        <f>VLOOKUP(B317,Hazards!$L$15:$S$1010,8,FALSE)</f>
        <v>0</v>
      </c>
      <c r="F317" s="210">
        <f>Vulnerability!C331</f>
        <v>0</v>
      </c>
      <c r="G317" s="211" t="str">
        <f t="shared" si="12"/>
        <v>00</v>
      </c>
      <c r="H317" s="212" t="e">
        <f>VLOOKUP(Risk!G317,Exposure!$E$14:$J$1009,3,FALSE)</f>
        <v>#N/A</v>
      </c>
      <c r="I317" s="215" t="e">
        <f>VLOOKUP(Risk!G317,Exposure!$E$14:$J$1009,4,FALSE)</f>
        <v>#N/A</v>
      </c>
      <c r="J317" s="240" t="e">
        <f>VLOOKUP(Risk!G317,Exposure!$E$14:$J$1009,6,FALSE)</f>
        <v>#N/A</v>
      </c>
      <c r="K317" s="213">
        <f>Vulnerability!D331</f>
        <v>0</v>
      </c>
      <c r="L317" s="214" t="e">
        <f>VLOOKUP(K317,Vulnerability!$D$17:$J$22,4,FALSE)</f>
        <v>#N/A</v>
      </c>
      <c r="M317" s="216" t="e">
        <f>VLOOKUP(K317,Vulnerability!$D$17:$J$22,5,FALSE)</f>
        <v>#N/A</v>
      </c>
      <c r="N317" s="219" t="e">
        <f>VLOOKUP(K317,Vulnerability!$D$17:$J$22,6,FALSE)</f>
        <v>#N/A</v>
      </c>
      <c r="O317" s="203" t="e">
        <f t="shared" si="13"/>
        <v>#N/A</v>
      </c>
      <c r="P317" s="133" t="str">
        <f t="shared" si="14"/>
        <v/>
      </c>
    </row>
    <row r="318" spans="2:16" ht="16.5" thickBot="1" x14ac:dyDescent="0.3">
      <c r="B318" s="206">
        <f>Vulnerability!B332</f>
        <v>0</v>
      </c>
      <c r="C318" s="207">
        <f>VLOOKUP(B318,Hazards!$L$15:$S$1010,6,FALSE)</f>
        <v>0</v>
      </c>
      <c r="D318" s="208" t="e">
        <f>VLOOKUP(B318,Hazards!$L$15:$S$1010,7,FALSE)</f>
        <v>#N/A</v>
      </c>
      <c r="E318" s="209">
        <f>VLOOKUP(B318,Hazards!$L$15:$S$1010,8,FALSE)</f>
        <v>0</v>
      </c>
      <c r="F318" s="210">
        <f>Vulnerability!C332</f>
        <v>0</v>
      </c>
      <c r="G318" s="211" t="str">
        <f t="shared" si="12"/>
        <v>00</v>
      </c>
      <c r="H318" s="212" t="e">
        <f>VLOOKUP(Risk!G318,Exposure!$E$14:$J$1009,3,FALSE)</f>
        <v>#N/A</v>
      </c>
      <c r="I318" s="215" t="e">
        <f>VLOOKUP(Risk!G318,Exposure!$E$14:$J$1009,4,FALSE)</f>
        <v>#N/A</v>
      </c>
      <c r="J318" s="240" t="e">
        <f>VLOOKUP(Risk!G318,Exposure!$E$14:$J$1009,6,FALSE)</f>
        <v>#N/A</v>
      </c>
      <c r="K318" s="213">
        <f>Vulnerability!D332</f>
        <v>0</v>
      </c>
      <c r="L318" s="214" t="e">
        <f>VLOOKUP(K318,Vulnerability!$D$17:$J$22,4,FALSE)</f>
        <v>#N/A</v>
      </c>
      <c r="M318" s="216" t="e">
        <f>VLOOKUP(K318,Vulnerability!$D$17:$J$22,5,FALSE)</f>
        <v>#N/A</v>
      </c>
      <c r="N318" s="219" t="e">
        <f>VLOOKUP(K318,Vulnerability!$D$17:$J$22,6,FALSE)</f>
        <v>#N/A</v>
      </c>
      <c r="O318" s="203" t="e">
        <f t="shared" si="13"/>
        <v>#N/A</v>
      </c>
      <c r="P318" s="133" t="str">
        <f t="shared" si="14"/>
        <v/>
      </c>
    </row>
    <row r="319" spans="2:16" ht="16.5" thickBot="1" x14ac:dyDescent="0.3">
      <c r="B319" s="206">
        <f>Vulnerability!B333</f>
        <v>0</v>
      </c>
      <c r="C319" s="207">
        <f>VLOOKUP(B319,Hazards!$L$15:$S$1010,6,FALSE)</f>
        <v>0</v>
      </c>
      <c r="D319" s="208" t="e">
        <f>VLOOKUP(B319,Hazards!$L$15:$S$1010,7,FALSE)</f>
        <v>#N/A</v>
      </c>
      <c r="E319" s="209">
        <f>VLOOKUP(B319,Hazards!$L$15:$S$1010,8,FALSE)</f>
        <v>0</v>
      </c>
      <c r="F319" s="210">
        <f>Vulnerability!C333</f>
        <v>0</v>
      </c>
      <c r="G319" s="211" t="str">
        <f t="shared" si="12"/>
        <v>00</v>
      </c>
      <c r="H319" s="212" t="e">
        <f>VLOOKUP(Risk!G319,Exposure!$E$14:$J$1009,3,FALSE)</f>
        <v>#N/A</v>
      </c>
      <c r="I319" s="215" t="e">
        <f>VLOOKUP(Risk!G319,Exposure!$E$14:$J$1009,4,FALSE)</f>
        <v>#N/A</v>
      </c>
      <c r="J319" s="240" t="e">
        <f>VLOOKUP(Risk!G319,Exposure!$E$14:$J$1009,6,FALSE)</f>
        <v>#N/A</v>
      </c>
      <c r="K319" s="213">
        <f>Vulnerability!D333</f>
        <v>0</v>
      </c>
      <c r="L319" s="214" t="e">
        <f>VLOOKUP(K319,Vulnerability!$D$17:$J$22,4,FALSE)</f>
        <v>#N/A</v>
      </c>
      <c r="M319" s="216" t="e">
        <f>VLOOKUP(K319,Vulnerability!$D$17:$J$22,5,FALSE)</f>
        <v>#N/A</v>
      </c>
      <c r="N319" s="219" t="e">
        <f>VLOOKUP(K319,Vulnerability!$D$17:$J$22,6,FALSE)</f>
        <v>#N/A</v>
      </c>
      <c r="O319" s="203" t="e">
        <f t="shared" si="13"/>
        <v>#N/A</v>
      </c>
      <c r="P319" s="133" t="str">
        <f t="shared" si="14"/>
        <v/>
      </c>
    </row>
    <row r="320" spans="2:16" ht="16.5" thickBot="1" x14ac:dyDescent="0.3">
      <c r="B320" s="206">
        <f>Vulnerability!B334</f>
        <v>0</v>
      </c>
      <c r="C320" s="207">
        <f>VLOOKUP(B320,Hazards!$L$15:$S$1010,6,FALSE)</f>
        <v>0</v>
      </c>
      <c r="D320" s="208" t="e">
        <f>VLOOKUP(B320,Hazards!$L$15:$S$1010,7,FALSE)</f>
        <v>#N/A</v>
      </c>
      <c r="E320" s="209">
        <f>VLOOKUP(B320,Hazards!$L$15:$S$1010,8,FALSE)</f>
        <v>0</v>
      </c>
      <c r="F320" s="210">
        <f>Vulnerability!C334</f>
        <v>0</v>
      </c>
      <c r="G320" s="211" t="str">
        <f t="shared" si="12"/>
        <v>00</v>
      </c>
      <c r="H320" s="212" t="e">
        <f>VLOOKUP(Risk!G320,Exposure!$E$14:$J$1009,3,FALSE)</f>
        <v>#N/A</v>
      </c>
      <c r="I320" s="215" t="e">
        <f>VLOOKUP(Risk!G320,Exposure!$E$14:$J$1009,4,FALSE)</f>
        <v>#N/A</v>
      </c>
      <c r="J320" s="240" t="e">
        <f>VLOOKUP(Risk!G320,Exposure!$E$14:$J$1009,6,FALSE)</f>
        <v>#N/A</v>
      </c>
      <c r="K320" s="213">
        <f>Vulnerability!D334</f>
        <v>0</v>
      </c>
      <c r="L320" s="214" t="e">
        <f>VLOOKUP(K320,Vulnerability!$D$17:$J$22,4,FALSE)</f>
        <v>#N/A</v>
      </c>
      <c r="M320" s="216" t="e">
        <f>VLOOKUP(K320,Vulnerability!$D$17:$J$22,5,FALSE)</f>
        <v>#N/A</v>
      </c>
      <c r="N320" s="219" t="e">
        <f>VLOOKUP(K320,Vulnerability!$D$17:$J$22,6,FALSE)</f>
        <v>#N/A</v>
      </c>
      <c r="O320" s="203" t="e">
        <f t="shared" si="13"/>
        <v>#N/A</v>
      </c>
      <c r="P320" s="133" t="str">
        <f t="shared" si="14"/>
        <v/>
      </c>
    </row>
    <row r="321" spans="2:16" ht="16.5" thickBot="1" x14ac:dyDescent="0.3">
      <c r="B321" s="206">
        <f>Vulnerability!B335</f>
        <v>0</v>
      </c>
      <c r="C321" s="207">
        <f>VLOOKUP(B321,Hazards!$L$15:$S$1010,6,FALSE)</f>
        <v>0</v>
      </c>
      <c r="D321" s="208" t="e">
        <f>VLOOKUP(B321,Hazards!$L$15:$S$1010,7,FALSE)</f>
        <v>#N/A</v>
      </c>
      <c r="E321" s="209">
        <f>VLOOKUP(B321,Hazards!$L$15:$S$1010,8,FALSE)</f>
        <v>0</v>
      </c>
      <c r="F321" s="210">
        <f>Vulnerability!C335</f>
        <v>0</v>
      </c>
      <c r="G321" s="211" t="str">
        <f t="shared" si="12"/>
        <v>00</v>
      </c>
      <c r="H321" s="212" t="e">
        <f>VLOOKUP(Risk!G321,Exposure!$E$14:$J$1009,3,FALSE)</f>
        <v>#N/A</v>
      </c>
      <c r="I321" s="215" t="e">
        <f>VLOOKUP(Risk!G321,Exposure!$E$14:$J$1009,4,FALSE)</f>
        <v>#N/A</v>
      </c>
      <c r="J321" s="240" t="e">
        <f>VLOOKUP(Risk!G321,Exposure!$E$14:$J$1009,6,FALSE)</f>
        <v>#N/A</v>
      </c>
      <c r="K321" s="213">
        <f>Vulnerability!D335</f>
        <v>0</v>
      </c>
      <c r="L321" s="214" t="e">
        <f>VLOOKUP(K321,Vulnerability!$D$17:$J$22,4,FALSE)</f>
        <v>#N/A</v>
      </c>
      <c r="M321" s="216" t="e">
        <f>VLOOKUP(K321,Vulnerability!$D$17:$J$22,5,FALSE)</f>
        <v>#N/A</v>
      </c>
      <c r="N321" s="219" t="e">
        <f>VLOOKUP(K321,Vulnerability!$D$17:$J$22,6,FALSE)</f>
        <v>#N/A</v>
      </c>
      <c r="O321" s="203" t="e">
        <f t="shared" si="13"/>
        <v>#N/A</v>
      </c>
      <c r="P321" s="133" t="str">
        <f t="shared" si="14"/>
        <v/>
      </c>
    </row>
    <row r="322" spans="2:16" ht="16.5" thickBot="1" x14ac:dyDescent="0.3">
      <c r="B322" s="206">
        <f>Vulnerability!B336</f>
        <v>0</v>
      </c>
      <c r="C322" s="207">
        <f>VLOOKUP(B322,Hazards!$L$15:$S$1010,6,FALSE)</f>
        <v>0</v>
      </c>
      <c r="D322" s="208" t="e">
        <f>VLOOKUP(B322,Hazards!$L$15:$S$1010,7,FALSE)</f>
        <v>#N/A</v>
      </c>
      <c r="E322" s="209">
        <f>VLOOKUP(B322,Hazards!$L$15:$S$1010,8,FALSE)</f>
        <v>0</v>
      </c>
      <c r="F322" s="210">
        <f>Vulnerability!C336</f>
        <v>0</v>
      </c>
      <c r="G322" s="211" t="str">
        <f t="shared" si="12"/>
        <v>00</v>
      </c>
      <c r="H322" s="212" t="e">
        <f>VLOOKUP(Risk!G322,Exposure!$E$14:$J$1009,3,FALSE)</f>
        <v>#N/A</v>
      </c>
      <c r="I322" s="215" t="e">
        <f>VLOOKUP(Risk!G322,Exposure!$E$14:$J$1009,4,FALSE)</f>
        <v>#N/A</v>
      </c>
      <c r="J322" s="240" t="e">
        <f>VLOOKUP(Risk!G322,Exposure!$E$14:$J$1009,6,FALSE)</f>
        <v>#N/A</v>
      </c>
      <c r="K322" s="213">
        <f>Vulnerability!D336</f>
        <v>0</v>
      </c>
      <c r="L322" s="214" t="e">
        <f>VLOOKUP(K322,Vulnerability!$D$17:$J$22,4,FALSE)</f>
        <v>#N/A</v>
      </c>
      <c r="M322" s="216" t="e">
        <f>VLOOKUP(K322,Vulnerability!$D$17:$J$22,5,FALSE)</f>
        <v>#N/A</v>
      </c>
      <c r="N322" s="219" t="e">
        <f>VLOOKUP(K322,Vulnerability!$D$17:$J$22,6,FALSE)</f>
        <v>#N/A</v>
      </c>
      <c r="O322" s="203" t="e">
        <f t="shared" si="13"/>
        <v>#N/A</v>
      </c>
      <c r="P322" s="133" t="str">
        <f t="shared" si="14"/>
        <v/>
      </c>
    </row>
    <row r="323" spans="2:16" ht="16.5" thickBot="1" x14ac:dyDescent="0.3">
      <c r="B323" s="206">
        <f>Vulnerability!B337</f>
        <v>0</v>
      </c>
      <c r="C323" s="207">
        <f>VLOOKUP(B323,Hazards!$L$15:$S$1010,6,FALSE)</f>
        <v>0</v>
      </c>
      <c r="D323" s="208" t="e">
        <f>VLOOKUP(B323,Hazards!$L$15:$S$1010,7,FALSE)</f>
        <v>#N/A</v>
      </c>
      <c r="E323" s="209">
        <f>VLOOKUP(B323,Hazards!$L$15:$S$1010,8,FALSE)</f>
        <v>0</v>
      </c>
      <c r="F323" s="210">
        <f>Vulnerability!C337</f>
        <v>0</v>
      </c>
      <c r="G323" s="211" t="str">
        <f t="shared" si="12"/>
        <v>00</v>
      </c>
      <c r="H323" s="212" t="e">
        <f>VLOOKUP(Risk!G323,Exposure!$E$14:$J$1009,3,FALSE)</f>
        <v>#N/A</v>
      </c>
      <c r="I323" s="215" t="e">
        <f>VLOOKUP(Risk!G323,Exposure!$E$14:$J$1009,4,FALSE)</f>
        <v>#N/A</v>
      </c>
      <c r="J323" s="240" t="e">
        <f>VLOOKUP(Risk!G323,Exposure!$E$14:$J$1009,6,FALSE)</f>
        <v>#N/A</v>
      </c>
      <c r="K323" s="213">
        <f>Vulnerability!D337</f>
        <v>0</v>
      </c>
      <c r="L323" s="214" t="e">
        <f>VLOOKUP(K323,Vulnerability!$D$17:$J$22,4,FALSE)</f>
        <v>#N/A</v>
      </c>
      <c r="M323" s="216" t="e">
        <f>VLOOKUP(K323,Vulnerability!$D$17:$J$22,5,FALSE)</f>
        <v>#N/A</v>
      </c>
      <c r="N323" s="219" t="e">
        <f>VLOOKUP(K323,Vulnerability!$D$17:$J$22,6,FALSE)</f>
        <v>#N/A</v>
      </c>
      <c r="O323" s="203" t="e">
        <f t="shared" si="13"/>
        <v>#N/A</v>
      </c>
      <c r="P323" s="133" t="str">
        <f t="shared" si="14"/>
        <v/>
      </c>
    </row>
    <row r="324" spans="2:16" ht="16.5" thickBot="1" x14ac:dyDescent="0.3">
      <c r="B324" s="206">
        <f>Vulnerability!B338</f>
        <v>0</v>
      </c>
      <c r="C324" s="207">
        <f>VLOOKUP(B324,Hazards!$L$15:$S$1010,6,FALSE)</f>
        <v>0</v>
      </c>
      <c r="D324" s="208" t="e">
        <f>VLOOKUP(B324,Hazards!$L$15:$S$1010,7,FALSE)</f>
        <v>#N/A</v>
      </c>
      <c r="E324" s="209">
        <f>VLOOKUP(B324,Hazards!$L$15:$S$1010,8,FALSE)</f>
        <v>0</v>
      </c>
      <c r="F324" s="210">
        <f>Vulnerability!C338</f>
        <v>0</v>
      </c>
      <c r="G324" s="211" t="str">
        <f t="shared" si="12"/>
        <v>00</v>
      </c>
      <c r="H324" s="212" t="e">
        <f>VLOOKUP(Risk!G324,Exposure!$E$14:$J$1009,3,FALSE)</f>
        <v>#N/A</v>
      </c>
      <c r="I324" s="215" t="e">
        <f>VLOOKUP(Risk!G324,Exposure!$E$14:$J$1009,4,FALSE)</f>
        <v>#N/A</v>
      </c>
      <c r="J324" s="240" t="e">
        <f>VLOOKUP(Risk!G324,Exposure!$E$14:$J$1009,6,FALSE)</f>
        <v>#N/A</v>
      </c>
      <c r="K324" s="213">
        <f>Vulnerability!D338</f>
        <v>0</v>
      </c>
      <c r="L324" s="214" t="e">
        <f>VLOOKUP(K324,Vulnerability!$D$17:$J$22,4,FALSE)</f>
        <v>#N/A</v>
      </c>
      <c r="M324" s="216" t="e">
        <f>VLOOKUP(K324,Vulnerability!$D$17:$J$22,5,FALSE)</f>
        <v>#N/A</v>
      </c>
      <c r="N324" s="219" t="e">
        <f>VLOOKUP(K324,Vulnerability!$D$17:$J$22,6,FALSE)</f>
        <v>#N/A</v>
      </c>
      <c r="O324" s="203" t="e">
        <f t="shared" si="13"/>
        <v>#N/A</v>
      </c>
      <c r="P324" s="133" t="str">
        <f t="shared" si="14"/>
        <v/>
      </c>
    </row>
    <row r="325" spans="2:16" ht="16.5" thickBot="1" x14ac:dyDescent="0.3">
      <c r="B325" s="206">
        <f>Vulnerability!B339</f>
        <v>0</v>
      </c>
      <c r="C325" s="207">
        <f>VLOOKUP(B325,Hazards!$L$15:$S$1010,6,FALSE)</f>
        <v>0</v>
      </c>
      <c r="D325" s="208" t="e">
        <f>VLOOKUP(B325,Hazards!$L$15:$S$1010,7,FALSE)</f>
        <v>#N/A</v>
      </c>
      <c r="E325" s="209">
        <f>VLOOKUP(B325,Hazards!$L$15:$S$1010,8,FALSE)</f>
        <v>0</v>
      </c>
      <c r="F325" s="210">
        <f>Vulnerability!C339</f>
        <v>0</v>
      </c>
      <c r="G325" s="211" t="str">
        <f t="shared" si="12"/>
        <v>00</v>
      </c>
      <c r="H325" s="212" t="e">
        <f>VLOOKUP(Risk!G325,Exposure!$E$14:$J$1009,3,FALSE)</f>
        <v>#N/A</v>
      </c>
      <c r="I325" s="215" t="e">
        <f>VLOOKUP(Risk!G325,Exposure!$E$14:$J$1009,4,FALSE)</f>
        <v>#N/A</v>
      </c>
      <c r="J325" s="240" t="e">
        <f>VLOOKUP(Risk!G325,Exposure!$E$14:$J$1009,6,FALSE)</f>
        <v>#N/A</v>
      </c>
      <c r="K325" s="213">
        <f>Vulnerability!D339</f>
        <v>0</v>
      </c>
      <c r="L325" s="214" t="e">
        <f>VLOOKUP(K325,Vulnerability!$D$17:$J$22,4,FALSE)</f>
        <v>#N/A</v>
      </c>
      <c r="M325" s="216" t="e">
        <f>VLOOKUP(K325,Vulnerability!$D$17:$J$22,5,FALSE)</f>
        <v>#N/A</v>
      </c>
      <c r="N325" s="219" t="e">
        <f>VLOOKUP(K325,Vulnerability!$D$17:$J$22,6,FALSE)</f>
        <v>#N/A</v>
      </c>
      <c r="O325" s="203" t="e">
        <f t="shared" si="13"/>
        <v>#N/A</v>
      </c>
      <c r="P325" s="133" t="str">
        <f t="shared" si="14"/>
        <v/>
      </c>
    </row>
    <row r="326" spans="2:16" ht="16.5" thickBot="1" x14ac:dyDescent="0.3">
      <c r="B326" s="206">
        <f>Vulnerability!B340</f>
        <v>0</v>
      </c>
      <c r="C326" s="207">
        <f>VLOOKUP(B326,Hazards!$L$15:$S$1010,6,FALSE)</f>
        <v>0</v>
      </c>
      <c r="D326" s="208" t="e">
        <f>VLOOKUP(B326,Hazards!$L$15:$S$1010,7,FALSE)</f>
        <v>#N/A</v>
      </c>
      <c r="E326" s="209">
        <f>VLOOKUP(B326,Hazards!$L$15:$S$1010,8,FALSE)</f>
        <v>0</v>
      </c>
      <c r="F326" s="210">
        <f>Vulnerability!C340</f>
        <v>0</v>
      </c>
      <c r="G326" s="211" t="str">
        <f t="shared" si="12"/>
        <v>00</v>
      </c>
      <c r="H326" s="212" t="e">
        <f>VLOOKUP(Risk!G326,Exposure!$E$14:$J$1009,3,FALSE)</f>
        <v>#N/A</v>
      </c>
      <c r="I326" s="215" t="e">
        <f>VLOOKUP(Risk!G326,Exposure!$E$14:$J$1009,4,FALSE)</f>
        <v>#N/A</v>
      </c>
      <c r="J326" s="240" t="e">
        <f>VLOOKUP(Risk!G326,Exposure!$E$14:$J$1009,6,FALSE)</f>
        <v>#N/A</v>
      </c>
      <c r="K326" s="213">
        <f>Vulnerability!D340</f>
        <v>0</v>
      </c>
      <c r="L326" s="214" t="e">
        <f>VLOOKUP(K326,Vulnerability!$D$17:$J$22,4,FALSE)</f>
        <v>#N/A</v>
      </c>
      <c r="M326" s="216" t="e">
        <f>VLOOKUP(K326,Vulnerability!$D$17:$J$22,5,FALSE)</f>
        <v>#N/A</v>
      </c>
      <c r="N326" s="219" t="e">
        <f>VLOOKUP(K326,Vulnerability!$D$17:$J$22,6,FALSE)</f>
        <v>#N/A</v>
      </c>
      <c r="O326" s="203" t="e">
        <f t="shared" si="13"/>
        <v>#N/A</v>
      </c>
      <c r="P326" s="133" t="str">
        <f t="shared" si="14"/>
        <v/>
      </c>
    </row>
    <row r="327" spans="2:16" ht="16.5" thickBot="1" x14ac:dyDescent="0.3">
      <c r="B327" s="206">
        <f>Vulnerability!B341</f>
        <v>0</v>
      </c>
      <c r="C327" s="207">
        <f>VLOOKUP(B327,Hazards!$L$15:$S$1010,6,FALSE)</f>
        <v>0</v>
      </c>
      <c r="D327" s="208" t="e">
        <f>VLOOKUP(B327,Hazards!$L$15:$S$1010,7,FALSE)</f>
        <v>#N/A</v>
      </c>
      <c r="E327" s="209">
        <f>VLOOKUP(B327,Hazards!$L$15:$S$1010,8,FALSE)</f>
        <v>0</v>
      </c>
      <c r="F327" s="210">
        <f>Vulnerability!C341</f>
        <v>0</v>
      </c>
      <c r="G327" s="211" t="str">
        <f t="shared" si="12"/>
        <v>00</v>
      </c>
      <c r="H327" s="212" t="e">
        <f>VLOOKUP(Risk!G327,Exposure!$E$14:$J$1009,3,FALSE)</f>
        <v>#N/A</v>
      </c>
      <c r="I327" s="215" t="e">
        <f>VLOOKUP(Risk!G327,Exposure!$E$14:$J$1009,4,FALSE)</f>
        <v>#N/A</v>
      </c>
      <c r="J327" s="240" t="e">
        <f>VLOOKUP(Risk!G327,Exposure!$E$14:$J$1009,6,FALSE)</f>
        <v>#N/A</v>
      </c>
      <c r="K327" s="213">
        <f>Vulnerability!D341</f>
        <v>0</v>
      </c>
      <c r="L327" s="214" t="e">
        <f>VLOOKUP(K327,Vulnerability!$D$17:$J$22,4,FALSE)</f>
        <v>#N/A</v>
      </c>
      <c r="M327" s="216" t="e">
        <f>VLOOKUP(K327,Vulnerability!$D$17:$J$22,5,FALSE)</f>
        <v>#N/A</v>
      </c>
      <c r="N327" s="219" t="e">
        <f>VLOOKUP(K327,Vulnerability!$D$17:$J$22,6,FALSE)</f>
        <v>#N/A</v>
      </c>
      <c r="O327" s="203" t="e">
        <f t="shared" si="13"/>
        <v>#N/A</v>
      </c>
      <c r="P327" s="133" t="str">
        <f t="shared" si="14"/>
        <v/>
      </c>
    </row>
    <row r="328" spans="2:16" ht="16.5" thickBot="1" x14ac:dyDescent="0.3">
      <c r="B328" s="206">
        <f>Vulnerability!B342</f>
        <v>0</v>
      </c>
      <c r="C328" s="207">
        <f>VLOOKUP(B328,Hazards!$L$15:$S$1010,6,FALSE)</f>
        <v>0</v>
      </c>
      <c r="D328" s="208" t="e">
        <f>VLOOKUP(B328,Hazards!$L$15:$S$1010,7,FALSE)</f>
        <v>#N/A</v>
      </c>
      <c r="E328" s="209">
        <f>VLOOKUP(B328,Hazards!$L$15:$S$1010,8,FALSE)</f>
        <v>0</v>
      </c>
      <c r="F328" s="210">
        <f>Vulnerability!C342</f>
        <v>0</v>
      </c>
      <c r="G328" s="211" t="str">
        <f t="shared" si="12"/>
        <v>00</v>
      </c>
      <c r="H328" s="212" t="e">
        <f>VLOOKUP(Risk!G328,Exposure!$E$14:$J$1009,3,FALSE)</f>
        <v>#N/A</v>
      </c>
      <c r="I328" s="215" t="e">
        <f>VLOOKUP(Risk!G328,Exposure!$E$14:$J$1009,4,FALSE)</f>
        <v>#N/A</v>
      </c>
      <c r="J328" s="240" t="e">
        <f>VLOOKUP(Risk!G328,Exposure!$E$14:$J$1009,6,FALSE)</f>
        <v>#N/A</v>
      </c>
      <c r="K328" s="213">
        <f>Vulnerability!D342</f>
        <v>0</v>
      </c>
      <c r="L328" s="214" t="e">
        <f>VLOOKUP(K328,Vulnerability!$D$17:$J$22,4,FALSE)</f>
        <v>#N/A</v>
      </c>
      <c r="M328" s="216" t="e">
        <f>VLOOKUP(K328,Vulnerability!$D$17:$J$22,5,FALSE)</f>
        <v>#N/A</v>
      </c>
      <c r="N328" s="219" t="e">
        <f>VLOOKUP(K328,Vulnerability!$D$17:$J$22,6,FALSE)</f>
        <v>#N/A</v>
      </c>
      <c r="O328" s="203" t="e">
        <f t="shared" si="13"/>
        <v>#N/A</v>
      </c>
      <c r="P328" s="133" t="str">
        <f t="shared" si="14"/>
        <v/>
      </c>
    </row>
    <row r="329" spans="2:16" ht="16.5" thickBot="1" x14ac:dyDescent="0.3">
      <c r="B329" s="206">
        <f>Vulnerability!B343</f>
        <v>0</v>
      </c>
      <c r="C329" s="207">
        <f>VLOOKUP(B329,Hazards!$L$15:$S$1010,6,FALSE)</f>
        <v>0</v>
      </c>
      <c r="D329" s="208" t="e">
        <f>VLOOKUP(B329,Hazards!$L$15:$S$1010,7,FALSE)</f>
        <v>#N/A</v>
      </c>
      <c r="E329" s="209">
        <f>VLOOKUP(B329,Hazards!$L$15:$S$1010,8,FALSE)</f>
        <v>0</v>
      </c>
      <c r="F329" s="210">
        <f>Vulnerability!C343</f>
        <v>0</v>
      </c>
      <c r="G329" s="211" t="str">
        <f t="shared" si="12"/>
        <v>00</v>
      </c>
      <c r="H329" s="212" t="e">
        <f>VLOOKUP(Risk!G329,Exposure!$E$14:$J$1009,3,FALSE)</f>
        <v>#N/A</v>
      </c>
      <c r="I329" s="215" t="e">
        <f>VLOOKUP(Risk!G329,Exposure!$E$14:$J$1009,4,FALSE)</f>
        <v>#N/A</v>
      </c>
      <c r="J329" s="240" t="e">
        <f>VLOOKUP(Risk!G329,Exposure!$E$14:$J$1009,6,FALSE)</f>
        <v>#N/A</v>
      </c>
      <c r="K329" s="213">
        <f>Vulnerability!D343</f>
        <v>0</v>
      </c>
      <c r="L329" s="214" t="e">
        <f>VLOOKUP(K329,Vulnerability!$D$17:$J$22,4,FALSE)</f>
        <v>#N/A</v>
      </c>
      <c r="M329" s="216" t="e">
        <f>VLOOKUP(K329,Vulnerability!$D$17:$J$22,5,FALSE)</f>
        <v>#N/A</v>
      </c>
      <c r="N329" s="219" t="e">
        <f>VLOOKUP(K329,Vulnerability!$D$17:$J$22,6,FALSE)</f>
        <v>#N/A</v>
      </c>
      <c r="O329" s="203" t="e">
        <f t="shared" si="13"/>
        <v>#N/A</v>
      </c>
      <c r="P329" s="133" t="str">
        <f t="shared" si="14"/>
        <v/>
      </c>
    </row>
    <row r="330" spans="2:16" ht="16.5" thickBot="1" x14ac:dyDescent="0.3">
      <c r="B330" s="206">
        <f>Vulnerability!B344</f>
        <v>0</v>
      </c>
      <c r="C330" s="207">
        <f>VLOOKUP(B330,Hazards!$L$15:$S$1010,6,FALSE)</f>
        <v>0</v>
      </c>
      <c r="D330" s="208" t="e">
        <f>VLOOKUP(B330,Hazards!$L$15:$S$1010,7,FALSE)</f>
        <v>#N/A</v>
      </c>
      <c r="E330" s="209">
        <f>VLOOKUP(B330,Hazards!$L$15:$S$1010,8,FALSE)</f>
        <v>0</v>
      </c>
      <c r="F330" s="210">
        <f>Vulnerability!C344</f>
        <v>0</v>
      </c>
      <c r="G330" s="211" t="str">
        <f t="shared" si="12"/>
        <v>00</v>
      </c>
      <c r="H330" s="212" t="e">
        <f>VLOOKUP(Risk!G330,Exposure!$E$14:$J$1009,3,FALSE)</f>
        <v>#N/A</v>
      </c>
      <c r="I330" s="215" t="e">
        <f>VLOOKUP(Risk!G330,Exposure!$E$14:$J$1009,4,FALSE)</f>
        <v>#N/A</v>
      </c>
      <c r="J330" s="240" t="e">
        <f>VLOOKUP(Risk!G330,Exposure!$E$14:$J$1009,6,FALSE)</f>
        <v>#N/A</v>
      </c>
      <c r="K330" s="213">
        <f>Vulnerability!D344</f>
        <v>0</v>
      </c>
      <c r="L330" s="214" t="e">
        <f>VLOOKUP(K330,Vulnerability!$D$17:$J$22,4,FALSE)</f>
        <v>#N/A</v>
      </c>
      <c r="M330" s="216" t="e">
        <f>VLOOKUP(K330,Vulnerability!$D$17:$J$22,5,FALSE)</f>
        <v>#N/A</v>
      </c>
      <c r="N330" s="219" t="e">
        <f>VLOOKUP(K330,Vulnerability!$D$17:$J$22,6,FALSE)</f>
        <v>#N/A</v>
      </c>
      <c r="O330" s="203" t="e">
        <f t="shared" si="13"/>
        <v>#N/A</v>
      </c>
      <c r="P330" s="133" t="str">
        <f t="shared" si="14"/>
        <v/>
      </c>
    </row>
    <row r="331" spans="2:16" ht="16.5" thickBot="1" x14ac:dyDescent="0.3">
      <c r="B331" s="206">
        <f>Vulnerability!B345</f>
        <v>0</v>
      </c>
      <c r="C331" s="207">
        <f>VLOOKUP(B331,Hazards!$L$15:$S$1010,6,FALSE)</f>
        <v>0</v>
      </c>
      <c r="D331" s="208" t="e">
        <f>VLOOKUP(B331,Hazards!$L$15:$S$1010,7,FALSE)</f>
        <v>#N/A</v>
      </c>
      <c r="E331" s="209">
        <f>VLOOKUP(B331,Hazards!$L$15:$S$1010,8,FALSE)</f>
        <v>0</v>
      </c>
      <c r="F331" s="210">
        <f>Vulnerability!C345</f>
        <v>0</v>
      </c>
      <c r="G331" s="211" t="str">
        <f t="shared" si="12"/>
        <v>00</v>
      </c>
      <c r="H331" s="212" t="e">
        <f>VLOOKUP(Risk!G331,Exposure!$E$14:$J$1009,3,FALSE)</f>
        <v>#N/A</v>
      </c>
      <c r="I331" s="215" t="e">
        <f>VLOOKUP(Risk!G331,Exposure!$E$14:$J$1009,4,FALSE)</f>
        <v>#N/A</v>
      </c>
      <c r="J331" s="240" t="e">
        <f>VLOOKUP(Risk!G331,Exposure!$E$14:$J$1009,6,FALSE)</f>
        <v>#N/A</v>
      </c>
      <c r="K331" s="213">
        <f>Vulnerability!D345</f>
        <v>0</v>
      </c>
      <c r="L331" s="214" t="e">
        <f>VLOOKUP(K331,Vulnerability!$D$17:$J$22,4,FALSE)</f>
        <v>#N/A</v>
      </c>
      <c r="M331" s="216" t="e">
        <f>VLOOKUP(K331,Vulnerability!$D$17:$J$22,5,FALSE)</f>
        <v>#N/A</v>
      </c>
      <c r="N331" s="219" t="e">
        <f>VLOOKUP(K331,Vulnerability!$D$17:$J$22,6,FALSE)</f>
        <v>#N/A</v>
      </c>
      <c r="O331" s="203" t="e">
        <f t="shared" si="13"/>
        <v>#N/A</v>
      </c>
      <c r="P331" s="133" t="str">
        <f t="shared" si="14"/>
        <v/>
      </c>
    </row>
    <row r="332" spans="2:16" ht="16.5" thickBot="1" x14ac:dyDescent="0.3">
      <c r="B332" s="206">
        <f>Vulnerability!B346</f>
        <v>0</v>
      </c>
      <c r="C332" s="207">
        <f>VLOOKUP(B332,Hazards!$L$15:$S$1010,6,FALSE)</f>
        <v>0</v>
      </c>
      <c r="D332" s="208" t="e">
        <f>VLOOKUP(B332,Hazards!$L$15:$S$1010,7,FALSE)</f>
        <v>#N/A</v>
      </c>
      <c r="E332" s="209">
        <f>VLOOKUP(B332,Hazards!$L$15:$S$1010,8,FALSE)</f>
        <v>0</v>
      </c>
      <c r="F332" s="210">
        <f>Vulnerability!C346</f>
        <v>0</v>
      </c>
      <c r="G332" s="211" t="str">
        <f t="shared" si="12"/>
        <v>00</v>
      </c>
      <c r="H332" s="212" t="e">
        <f>VLOOKUP(Risk!G332,Exposure!$E$14:$J$1009,3,FALSE)</f>
        <v>#N/A</v>
      </c>
      <c r="I332" s="215" t="e">
        <f>VLOOKUP(Risk!G332,Exposure!$E$14:$J$1009,4,FALSE)</f>
        <v>#N/A</v>
      </c>
      <c r="J332" s="240" t="e">
        <f>VLOOKUP(Risk!G332,Exposure!$E$14:$J$1009,6,FALSE)</f>
        <v>#N/A</v>
      </c>
      <c r="K332" s="213">
        <f>Vulnerability!D346</f>
        <v>0</v>
      </c>
      <c r="L332" s="214" t="e">
        <f>VLOOKUP(K332,Vulnerability!$D$17:$J$22,4,FALSE)</f>
        <v>#N/A</v>
      </c>
      <c r="M332" s="216" t="e">
        <f>VLOOKUP(K332,Vulnerability!$D$17:$J$22,5,FALSE)</f>
        <v>#N/A</v>
      </c>
      <c r="N332" s="219" t="e">
        <f>VLOOKUP(K332,Vulnerability!$D$17:$J$22,6,FALSE)</f>
        <v>#N/A</v>
      </c>
      <c r="O332" s="203" t="e">
        <f t="shared" si="13"/>
        <v>#N/A</v>
      </c>
      <c r="P332" s="133" t="str">
        <f t="shared" si="14"/>
        <v/>
      </c>
    </row>
    <row r="333" spans="2:16" ht="16.5" thickBot="1" x14ac:dyDescent="0.3">
      <c r="B333" s="206">
        <f>Vulnerability!B347</f>
        <v>0</v>
      </c>
      <c r="C333" s="207">
        <f>VLOOKUP(B333,Hazards!$L$15:$S$1010,6,FALSE)</f>
        <v>0</v>
      </c>
      <c r="D333" s="208" t="e">
        <f>VLOOKUP(B333,Hazards!$L$15:$S$1010,7,FALSE)</f>
        <v>#N/A</v>
      </c>
      <c r="E333" s="209">
        <f>VLOOKUP(B333,Hazards!$L$15:$S$1010,8,FALSE)</f>
        <v>0</v>
      </c>
      <c r="F333" s="210">
        <f>Vulnerability!C347</f>
        <v>0</v>
      </c>
      <c r="G333" s="211" t="str">
        <f t="shared" ref="G333:G396" si="15">F333&amp;B333</f>
        <v>00</v>
      </c>
      <c r="H333" s="212" t="e">
        <f>VLOOKUP(Risk!G333,Exposure!$E$14:$J$1009,3,FALSE)</f>
        <v>#N/A</v>
      </c>
      <c r="I333" s="215" t="e">
        <f>VLOOKUP(Risk!G333,Exposure!$E$14:$J$1009,4,FALSE)</f>
        <v>#N/A</v>
      </c>
      <c r="J333" s="240" t="e">
        <f>VLOOKUP(Risk!G333,Exposure!$E$14:$J$1009,6,FALSE)</f>
        <v>#N/A</v>
      </c>
      <c r="K333" s="213">
        <f>Vulnerability!D347</f>
        <v>0</v>
      </c>
      <c r="L333" s="214" t="e">
        <f>VLOOKUP(K333,Vulnerability!$D$17:$J$22,4,FALSE)</f>
        <v>#N/A</v>
      </c>
      <c r="M333" s="216" t="e">
        <f>VLOOKUP(K333,Vulnerability!$D$17:$J$22,5,FALSE)</f>
        <v>#N/A</v>
      </c>
      <c r="N333" s="219" t="e">
        <f>VLOOKUP(K333,Vulnerability!$D$17:$J$22,6,FALSE)</f>
        <v>#N/A</v>
      </c>
      <c r="O333" s="203" t="e">
        <f t="shared" ref="O333:O396" si="16">C333*H333*L333</f>
        <v>#N/A</v>
      </c>
      <c r="P333" s="133" t="str">
        <f t="shared" ref="P333:P396" si="17">IF(ISNA(O333),"",COUNTIF($O$12:$O$1007,"&gt;"&amp;O333)+1)</f>
        <v/>
      </c>
    </row>
    <row r="334" spans="2:16" ht="16.5" thickBot="1" x14ac:dyDescent="0.3">
      <c r="B334" s="206">
        <f>Vulnerability!B348</f>
        <v>0</v>
      </c>
      <c r="C334" s="207">
        <f>VLOOKUP(B334,Hazards!$L$15:$S$1010,6,FALSE)</f>
        <v>0</v>
      </c>
      <c r="D334" s="208" t="e">
        <f>VLOOKUP(B334,Hazards!$L$15:$S$1010,7,FALSE)</f>
        <v>#N/A</v>
      </c>
      <c r="E334" s="209">
        <f>VLOOKUP(B334,Hazards!$L$15:$S$1010,8,FALSE)</f>
        <v>0</v>
      </c>
      <c r="F334" s="210">
        <f>Vulnerability!C348</f>
        <v>0</v>
      </c>
      <c r="G334" s="211" t="str">
        <f t="shared" si="15"/>
        <v>00</v>
      </c>
      <c r="H334" s="212" t="e">
        <f>VLOOKUP(Risk!G334,Exposure!$E$14:$J$1009,3,FALSE)</f>
        <v>#N/A</v>
      </c>
      <c r="I334" s="215" t="e">
        <f>VLOOKUP(Risk!G334,Exposure!$E$14:$J$1009,4,FALSE)</f>
        <v>#N/A</v>
      </c>
      <c r="J334" s="240" t="e">
        <f>VLOOKUP(Risk!G334,Exposure!$E$14:$J$1009,6,FALSE)</f>
        <v>#N/A</v>
      </c>
      <c r="K334" s="213">
        <f>Vulnerability!D348</f>
        <v>0</v>
      </c>
      <c r="L334" s="214" t="e">
        <f>VLOOKUP(K334,Vulnerability!$D$17:$J$22,4,FALSE)</f>
        <v>#N/A</v>
      </c>
      <c r="M334" s="216" t="e">
        <f>VLOOKUP(K334,Vulnerability!$D$17:$J$22,5,FALSE)</f>
        <v>#N/A</v>
      </c>
      <c r="N334" s="219" t="e">
        <f>VLOOKUP(K334,Vulnerability!$D$17:$J$22,6,FALSE)</f>
        <v>#N/A</v>
      </c>
      <c r="O334" s="203" t="e">
        <f t="shared" si="16"/>
        <v>#N/A</v>
      </c>
      <c r="P334" s="133" t="str">
        <f t="shared" si="17"/>
        <v/>
      </c>
    </row>
    <row r="335" spans="2:16" ht="16.5" thickBot="1" x14ac:dyDescent="0.3">
      <c r="B335" s="206">
        <f>Vulnerability!B349</f>
        <v>0</v>
      </c>
      <c r="C335" s="207">
        <f>VLOOKUP(B335,Hazards!$L$15:$S$1010,6,FALSE)</f>
        <v>0</v>
      </c>
      <c r="D335" s="208" t="e">
        <f>VLOOKUP(B335,Hazards!$L$15:$S$1010,7,FALSE)</f>
        <v>#N/A</v>
      </c>
      <c r="E335" s="209">
        <f>VLOOKUP(B335,Hazards!$L$15:$S$1010,8,FALSE)</f>
        <v>0</v>
      </c>
      <c r="F335" s="210">
        <f>Vulnerability!C349</f>
        <v>0</v>
      </c>
      <c r="G335" s="211" t="str">
        <f t="shared" si="15"/>
        <v>00</v>
      </c>
      <c r="H335" s="212" t="e">
        <f>VLOOKUP(Risk!G335,Exposure!$E$14:$J$1009,3,FALSE)</f>
        <v>#N/A</v>
      </c>
      <c r="I335" s="215" t="e">
        <f>VLOOKUP(Risk!G335,Exposure!$E$14:$J$1009,4,FALSE)</f>
        <v>#N/A</v>
      </c>
      <c r="J335" s="240" t="e">
        <f>VLOOKUP(Risk!G335,Exposure!$E$14:$J$1009,6,FALSE)</f>
        <v>#N/A</v>
      </c>
      <c r="K335" s="213">
        <f>Vulnerability!D349</f>
        <v>0</v>
      </c>
      <c r="L335" s="214" t="e">
        <f>VLOOKUP(K335,Vulnerability!$D$17:$J$22,4,FALSE)</f>
        <v>#N/A</v>
      </c>
      <c r="M335" s="216" t="e">
        <f>VLOOKUP(K335,Vulnerability!$D$17:$J$22,5,FALSE)</f>
        <v>#N/A</v>
      </c>
      <c r="N335" s="219" t="e">
        <f>VLOOKUP(K335,Vulnerability!$D$17:$J$22,6,FALSE)</f>
        <v>#N/A</v>
      </c>
      <c r="O335" s="203" t="e">
        <f t="shared" si="16"/>
        <v>#N/A</v>
      </c>
      <c r="P335" s="133" t="str">
        <f t="shared" si="17"/>
        <v/>
      </c>
    </row>
    <row r="336" spans="2:16" ht="16.5" thickBot="1" x14ac:dyDescent="0.3">
      <c r="B336" s="206">
        <f>Vulnerability!B350</f>
        <v>0</v>
      </c>
      <c r="C336" s="207">
        <f>VLOOKUP(B336,Hazards!$L$15:$S$1010,6,FALSE)</f>
        <v>0</v>
      </c>
      <c r="D336" s="208" t="e">
        <f>VLOOKUP(B336,Hazards!$L$15:$S$1010,7,FALSE)</f>
        <v>#N/A</v>
      </c>
      <c r="E336" s="209">
        <f>VLOOKUP(B336,Hazards!$L$15:$S$1010,8,FALSE)</f>
        <v>0</v>
      </c>
      <c r="F336" s="210">
        <f>Vulnerability!C350</f>
        <v>0</v>
      </c>
      <c r="G336" s="211" t="str">
        <f t="shared" si="15"/>
        <v>00</v>
      </c>
      <c r="H336" s="212" t="e">
        <f>VLOOKUP(Risk!G336,Exposure!$E$14:$J$1009,3,FALSE)</f>
        <v>#N/A</v>
      </c>
      <c r="I336" s="215" t="e">
        <f>VLOOKUP(Risk!G336,Exposure!$E$14:$J$1009,4,FALSE)</f>
        <v>#N/A</v>
      </c>
      <c r="J336" s="240" t="e">
        <f>VLOOKUP(Risk!G336,Exposure!$E$14:$J$1009,6,FALSE)</f>
        <v>#N/A</v>
      </c>
      <c r="K336" s="213">
        <f>Vulnerability!D350</f>
        <v>0</v>
      </c>
      <c r="L336" s="214" t="e">
        <f>VLOOKUP(K336,Vulnerability!$D$17:$J$22,4,FALSE)</f>
        <v>#N/A</v>
      </c>
      <c r="M336" s="216" t="e">
        <f>VLOOKUP(K336,Vulnerability!$D$17:$J$22,5,FALSE)</f>
        <v>#N/A</v>
      </c>
      <c r="N336" s="219" t="e">
        <f>VLOOKUP(K336,Vulnerability!$D$17:$J$22,6,FALSE)</f>
        <v>#N/A</v>
      </c>
      <c r="O336" s="203" t="e">
        <f t="shared" si="16"/>
        <v>#N/A</v>
      </c>
      <c r="P336" s="133" t="str">
        <f t="shared" si="17"/>
        <v/>
      </c>
    </row>
    <row r="337" spans="2:16" ht="16.5" thickBot="1" x14ac:dyDescent="0.3">
      <c r="B337" s="206">
        <f>Vulnerability!B351</f>
        <v>0</v>
      </c>
      <c r="C337" s="207">
        <f>VLOOKUP(B337,Hazards!$L$15:$S$1010,6,FALSE)</f>
        <v>0</v>
      </c>
      <c r="D337" s="208" t="e">
        <f>VLOOKUP(B337,Hazards!$L$15:$S$1010,7,FALSE)</f>
        <v>#N/A</v>
      </c>
      <c r="E337" s="209">
        <f>VLOOKUP(B337,Hazards!$L$15:$S$1010,8,FALSE)</f>
        <v>0</v>
      </c>
      <c r="F337" s="210">
        <f>Vulnerability!C351</f>
        <v>0</v>
      </c>
      <c r="G337" s="211" t="str">
        <f t="shared" si="15"/>
        <v>00</v>
      </c>
      <c r="H337" s="212" t="e">
        <f>VLOOKUP(Risk!G337,Exposure!$E$14:$J$1009,3,FALSE)</f>
        <v>#N/A</v>
      </c>
      <c r="I337" s="215" t="e">
        <f>VLOOKUP(Risk!G337,Exposure!$E$14:$J$1009,4,FALSE)</f>
        <v>#N/A</v>
      </c>
      <c r="J337" s="240" t="e">
        <f>VLOOKUP(Risk!G337,Exposure!$E$14:$J$1009,6,FALSE)</f>
        <v>#N/A</v>
      </c>
      <c r="K337" s="213">
        <f>Vulnerability!D351</f>
        <v>0</v>
      </c>
      <c r="L337" s="214" t="e">
        <f>VLOOKUP(K337,Vulnerability!$D$17:$J$22,4,FALSE)</f>
        <v>#N/A</v>
      </c>
      <c r="M337" s="216" t="e">
        <f>VLOOKUP(K337,Vulnerability!$D$17:$J$22,5,FALSE)</f>
        <v>#N/A</v>
      </c>
      <c r="N337" s="219" t="e">
        <f>VLOOKUP(K337,Vulnerability!$D$17:$J$22,6,FALSE)</f>
        <v>#N/A</v>
      </c>
      <c r="O337" s="203" t="e">
        <f t="shared" si="16"/>
        <v>#N/A</v>
      </c>
      <c r="P337" s="133" t="str">
        <f t="shared" si="17"/>
        <v/>
      </c>
    </row>
    <row r="338" spans="2:16" ht="16.5" thickBot="1" x14ac:dyDescent="0.3">
      <c r="B338" s="206">
        <f>Vulnerability!B352</f>
        <v>0</v>
      </c>
      <c r="C338" s="207">
        <f>VLOOKUP(B338,Hazards!$L$15:$S$1010,6,FALSE)</f>
        <v>0</v>
      </c>
      <c r="D338" s="208" t="e">
        <f>VLOOKUP(B338,Hazards!$L$15:$S$1010,7,FALSE)</f>
        <v>#N/A</v>
      </c>
      <c r="E338" s="209">
        <f>VLOOKUP(B338,Hazards!$L$15:$S$1010,8,FALSE)</f>
        <v>0</v>
      </c>
      <c r="F338" s="210">
        <f>Vulnerability!C352</f>
        <v>0</v>
      </c>
      <c r="G338" s="211" t="str">
        <f t="shared" si="15"/>
        <v>00</v>
      </c>
      <c r="H338" s="212" t="e">
        <f>VLOOKUP(Risk!G338,Exposure!$E$14:$J$1009,3,FALSE)</f>
        <v>#N/A</v>
      </c>
      <c r="I338" s="215" t="e">
        <f>VLOOKUP(Risk!G338,Exposure!$E$14:$J$1009,4,FALSE)</f>
        <v>#N/A</v>
      </c>
      <c r="J338" s="240" t="e">
        <f>VLOOKUP(Risk!G338,Exposure!$E$14:$J$1009,6,FALSE)</f>
        <v>#N/A</v>
      </c>
      <c r="K338" s="213">
        <f>Vulnerability!D352</f>
        <v>0</v>
      </c>
      <c r="L338" s="214" t="e">
        <f>VLOOKUP(K338,Vulnerability!$D$17:$J$22,4,FALSE)</f>
        <v>#N/A</v>
      </c>
      <c r="M338" s="216" t="e">
        <f>VLOOKUP(K338,Vulnerability!$D$17:$J$22,5,FALSE)</f>
        <v>#N/A</v>
      </c>
      <c r="N338" s="219" t="e">
        <f>VLOOKUP(K338,Vulnerability!$D$17:$J$22,6,FALSE)</f>
        <v>#N/A</v>
      </c>
      <c r="O338" s="203" t="e">
        <f t="shared" si="16"/>
        <v>#N/A</v>
      </c>
      <c r="P338" s="133" t="str">
        <f t="shared" si="17"/>
        <v/>
      </c>
    </row>
    <row r="339" spans="2:16" ht="16.5" thickBot="1" x14ac:dyDescent="0.3">
      <c r="B339" s="206">
        <f>Vulnerability!B353</f>
        <v>0</v>
      </c>
      <c r="C339" s="207">
        <f>VLOOKUP(B339,Hazards!$L$15:$S$1010,6,FALSE)</f>
        <v>0</v>
      </c>
      <c r="D339" s="208" t="e">
        <f>VLOOKUP(B339,Hazards!$L$15:$S$1010,7,FALSE)</f>
        <v>#N/A</v>
      </c>
      <c r="E339" s="209">
        <f>VLOOKUP(B339,Hazards!$L$15:$S$1010,8,FALSE)</f>
        <v>0</v>
      </c>
      <c r="F339" s="210">
        <f>Vulnerability!C353</f>
        <v>0</v>
      </c>
      <c r="G339" s="211" t="str">
        <f t="shared" si="15"/>
        <v>00</v>
      </c>
      <c r="H339" s="212" t="e">
        <f>VLOOKUP(Risk!G339,Exposure!$E$14:$J$1009,3,FALSE)</f>
        <v>#N/A</v>
      </c>
      <c r="I339" s="215" t="e">
        <f>VLOOKUP(Risk!G339,Exposure!$E$14:$J$1009,4,FALSE)</f>
        <v>#N/A</v>
      </c>
      <c r="J339" s="240" t="e">
        <f>VLOOKUP(Risk!G339,Exposure!$E$14:$J$1009,6,FALSE)</f>
        <v>#N/A</v>
      </c>
      <c r="K339" s="213">
        <f>Vulnerability!D353</f>
        <v>0</v>
      </c>
      <c r="L339" s="214" t="e">
        <f>VLOOKUP(K339,Vulnerability!$D$17:$J$22,4,FALSE)</f>
        <v>#N/A</v>
      </c>
      <c r="M339" s="216" t="e">
        <f>VLOOKUP(K339,Vulnerability!$D$17:$J$22,5,FALSE)</f>
        <v>#N/A</v>
      </c>
      <c r="N339" s="219" t="e">
        <f>VLOOKUP(K339,Vulnerability!$D$17:$J$22,6,FALSE)</f>
        <v>#N/A</v>
      </c>
      <c r="O339" s="203" t="e">
        <f t="shared" si="16"/>
        <v>#N/A</v>
      </c>
      <c r="P339" s="133" t="str">
        <f t="shared" si="17"/>
        <v/>
      </c>
    </row>
    <row r="340" spans="2:16" ht="16.5" thickBot="1" x14ac:dyDescent="0.3">
      <c r="B340" s="206">
        <f>Vulnerability!B354</f>
        <v>0</v>
      </c>
      <c r="C340" s="207">
        <f>VLOOKUP(B340,Hazards!$L$15:$S$1010,6,FALSE)</f>
        <v>0</v>
      </c>
      <c r="D340" s="208" t="e">
        <f>VLOOKUP(B340,Hazards!$L$15:$S$1010,7,FALSE)</f>
        <v>#N/A</v>
      </c>
      <c r="E340" s="209">
        <f>VLOOKUP(B340,Hazards!$L$15:$S$1010,8,FALSE)</f>
        <v>0</v>
      </c>
      <c r="F340" s="210">
        <f>Vulnerability!C354</f>
        <v>0</v>
      </c>
      <c r="G340" s="211" t="str">
        <f t="shared" si="15"/>
        <v>00</v>
      </c>
      <c r="H340" s="212" t="e">
        <f>VLOOKUP(Risk!G340,Exposure!$E$14:$J$1009,3,FALSE)</f>
        <v>#N/A</v>
      </c>
      <c r="I340" s="215" t="e">
        <f>VLOOKUP(Risk!G340,Exposure!$E$14:$J$1009,4,FALSE)</f>
        <v>#N/A</v>
      </c>
      <c r="J340" s="240" t="e">
        <f>VLOOKUP(Risk!G340,Exposure!$E$14:$J$1009,6,FALSE)</f>
        <v>#N/A</v>
      </c>
      <c r="K340" s="213">
        <f>Vulnerability!D354</f>
        <v>0</v>
      </c>
      <c r="L340" s="214" t="e">
        <f>VLOOKUP(K340,Vulnerability!$D$17:$J$22,4,FALSE)</f>
        <v>#N/A</v>
      </c>
      <c r="M340" s="216" t="e">
        <f>VLOOKUP(K340,Vulnerability!$D$17:$J$22,5,FALSE)</f>
        <v>#N/A</v>
      </c>
      <c r="N340" s="219" t="e">
        <f>VLOOKUP(K340,Vulnerability!$D$17:$J$22,6,FALSE)</f>
        <v>#N/A</v>
      </c>
      <c r="O340" s="203" t="e">
        <f t="shared" si="16"/>
        <v>#N/A</v>
      </c>
      <c r="P340" s="133" t="str">
        <f t="shared" si="17"/>
        <v/>
      </c>
    </row>
    <row r="341" spans="2:16" ht="16.5" thickBot="1" x14ac:dyDescent="0.3">
      <c r="B341" s="206">
        <f>Vulnerability!B355</f>
        <v>0</v>
      </c>
      <c r="C341" s="207">
        <f>VLOOKUP(B341,Hazards!$L$15:$S$1010,6,FALSE)</f>
        <v>0</v>
      </c>
      <c r="D341" s="208" t="e">
        <f>VLOOKUP(B341,Hazards!$L$15:$S$1010,7,FALSE)</f>
        <v>#N/A</v>
      </c>
      <c r="E341" s="209">
        <f>VLOOKUP(B341,Hazards!$L$15:$S$1010,8,FALSE)</f>
        <v>0</v>
      </c>
      <c r="F341" s="210">
        <f>Vulnerability!C355</f>
        <v>0</v>
      </c>
      <c r="G341" s="211" t="str">
        <f t="shared" si="15"/>
        <v>00</v>
      </c>
      <c r="H341" s="212" t="e">
        <f>VLOOKUP(Risk!G341,Exposure!$E$14:$J$1009,3,FALSE)</f>
        <v>#N/A</v>
      </c>
      <c r="I341" s="215" t="e">
        <f>VLOOKUP(Risk!G341,Exposure!$E$14:$J$1009,4,FALSE)</f>
        <v>#N/A</v>
      </c>
      <c r="J341" s="240" t="e">
        <f>VLOOKUP(Risk!G341,Exposure!$E$14:$J$1009,6,FALSE)</f>
        <v>#N/A</v>
      </c>
      <c r="K341" s="213">
        <f>Vulnerability!D355</f>
        <v>0</v>
      </c>
      <c r="L341" s="214" t="e">
        <f>VLOOKUP(K341,Vulnerability!$D$17:$J$22,4,FALSE)</f>
        <v>#N/A</v>
      </c>
      <c r="M341" s="216" t="e">
        <f>VLOOKUP(K341,Vulnerability!$D$17:$J$22,5,FALSE)</f>
        <v>#N/A</v>
      </c>
      <c r="N341" s="219" t="e">
        <f>VLOOKUP(K341,Vulnerability!$D$17:$J$22,6,FALSE)</f>
        <v>#N/A</v>
      </c>
      <c r="O341" s="203" t="e">
        <f t="shared" si="16"/>
        <v>#N/A</v>
      </c>
      <c r="P341" s="133" t="str">
        <f t="shared" si="17"/>
        <v/>
      </c>
    </row>
    <row r="342" spans="2:16" ht="16.5" thickBot="1" x14ac:dyDescent="0.3">
      <c r="B342" s="206">
        <f>Vulnerability!B356</f>
        <v>0</v>
      </c>
      <c r="C342" s="207">
        <f>VLOOKUP(B342,Hazards!$L$15:$S$1010,6,FALSE)</f>
        <v>0</v>
      </c>
      <c r="D342" s="208" t="e">
        <f>VLOOKUP(B342,Hazards!$L$15:$S$1010,7,FALSE)</f>
        <v>#N/A</v>
      </c>
      <c r="E342" s="209">
        <f>VLOOKUP(B342,Hazards!$L$15:$S$1010,8,FALSE)</f>
        <v>0</v>
      </c>
      <c r="F342" s="210">
        <f>Vulnerability!C356</f>
        <v>0</v>
      </c>
      <c r="G342" s="211" t="str">
        <f t="shared" si="15"/>
        <v>00</v>
      </c>
      <c r="H342" s="212" t="e">
        <f>VLOOKUP(Risk!G342,Exposure!$E$14:$J$1009,3,FALSE)</f>
        <v>#N/A</v>
      </c>
      <c r="I342" s="215" t="e">
        <f>VLOOKUP(Risk!G342,Exposure!$E$14:$J$1009,4,FALSE)</f>
        <v>#N/A</v>
      </c>
      <c r="J342" s="240" t="e">
        <f>VLOOKUP(Risk!G342,Exposure!$E$14:$J$1009,6,FALSE)</f>
        <v>#N/A</v>
      </c>
      <c r="K342" s="213">
        <f>Vulnerability!D356</f>
        <v>0</v>
      </c>
      <c r="L342" s="214" t="e">
        <f>VLOOKUP(K342,Vulnerability!$D$17:$J$22,4,FALSE)</f>
        <v>#N/A</v>
      </c>
      <c r="M342" s="216" t="e">
        <f>VLOOKUP(K342,Vulnerability!$D$17:$J$22,5,FALSE)</f>
        <v>#N/A</v>
      </c>
      <c r="N342" s="219" t="e">
        <f>VLOOKUP(K342,Vulnerability!$D$17:$J$22,6,FALSE)</f>
        <v>#N/A</v>
      </c>
      <c r="O342" s="203" t="e">
        <f t="shared" si="16"/>
        <v>#N/A</v>
      </c>
      <c r="P342" s="133" t="str">
        <f t="shared" si="17"/>
        <v/>
      </c>
    </row>
    <row r="343" spans="2:16" ht="16.5" thickBot="1" x14ac:dyDescent="0.3">
      <c r="B343" s="206">
        <f>Vulnerability!B357</f>
        <v>0</v>
      </c>
      <c r="C343" s="207">
        <f>VLOOKUP(B343,Hazards!$L$15:$S$1010,6,FALSE)</f>
        <v>0</v>
      </c>
      <c r="D343" s="208" t="e">
        <f>VLOOKUP(B343,Hazards!$L$15:$S$1010,7,FALSE)</f>
        <v>#N/A</v>
      </c>
      <c r="E343" s="209">
        <f>VLOOKUP(B343,Hazards!$L$15:$S$1010,8,FALSE)</f>
        <v>0</v>
      </c>
      <c r="F343" s="210">
        <f>Vulnerability!C357</f>
        <v>0</v>
      </c>
      <c r="G343" s="211" t="str">
        <f t="shared" si="15"/>
        <v>00</v>
      </c>
      <c r="H343" s="212" t="e">
        <f>VLOOKUP(Risk!G343,Exposure!$E$14:$J$1009,3,FALSE)</f>
        <v>#N/A</v>
      </c>
      <c r="I343" s="215" t="e">
        <f>VLOOKUP(Risk!G343,Exposure!$E$14:$J$1009,4,FALSE)</f>
        <v>#N/A</v>
      </c>
      <c r="J343" s="240" t="e">
        <f>VLOOKUP(Risk!G343,Exposure!$E$14:$J$1009,6,FALSE)</f>
        <v>#N/A</v>
      </c>
      <c r="K343" s="213">
        <f>Vulnerability!D357</f>
        <v>0</v>
      </c>
      <c r="L343" s="214" t="e">
        <f>VLOOKUP(K343,Vulnerability!$D$17:$J$22,4,FALSE)</f>
        <v>#N/A</v>
      </c>
      <c r="M343" s="216" t="e">
        <f>VLOOKUP(K343,Vulnerability!$D$17:$J$22,5,FALSE)</f>
        <v>#N/A</v>
      </c>
      <c r="N343" s="219" t="e">
        <f>VLOOKUP(K343,Vulnerability!$D$17:$J$22,6,FALSE)</f>
        <v>#N/A</v>
      </c>
      <c r="O343" s="203" t="e">
        <f t="shared" si="16"/>
        <v>#N/A</v>
      </c>
      <c r="P343" s="133" t="str">
        <f t="shared" si="17"/>
        <v/>
      </c>
    </row>
    <row r="344" spans="2:16" ht="16.5" thickBot="1" x14ac:dyDescent="0.3">
      <c r="B344" s="206">
        <f>Vulnerability!B358</f>
        <v>0</v>
      </c>
      <c r="C344" s="207">
        <f>VLOOKUP(B344,Hazards!$L$15:$S$1010,6,FALSE)</f>
        <v>0</v>
      </c>
      <c r="D344" s="208" t="e">
        <f>VLOOKUP(B344,Hazards!$L$15:$S$1010,7,FALSE)</f>
        <v>#N/A</v>
      </c>
      <c r="E344" s="209">
        <f>VLOOKUP(B344,Hazards!$L$15:$S$1010,8,FALSE)</f>
        <v>0</v>
      </c>
      <c r="F344" s="210">
        <f>Vulnerability!C358</f>
        <v>0</v>
      </c>
      <c r="G344" s="211" t="str">
        <f t="shared" si="15"/>
        <v>00</v>
      </c>
      <c r="H344" s="212" t="e">
        <f>VLOOKUP(Risk!G344,Exposure!$E$14:$J$1009,3,FALSE)</f>
        <v>#N/A</v>
      </c>
      <c r="I344" s="215" t="e">
        <f>VLOOKUP(Risk!G344,Exposure!$E$14:$J$1009,4,FALSE)</f>
        <v>#N/A</v>
      </c>
      <c r="J344" s="240" t="e">
        <f>VLOOKUP(Risk!G344,Exposure!$E$14:$J$1009,6,FALSE)</f>
        <v>#N/A</v>
      </c>
      <c r="K344" s="213">
        <f>Vulnerability!D358</f>
        <v>0</v>
      </c>
      <c r="L344" s="214" t="e">
        <f>VLOOKUP(K344,Vulnerability!$D$17:$J$22,4,FALSE)</f>
        <v>#N/A</v>
      </c>
      <c r="M344" s="216" t="e">
        <f>VLOOKUP(K344,Vulnerability!$D$17:$J$22,5,FALSE)</f>
        <v>#N/A</v>
      </c>
      <c r="N344" s="219" t="e">
        <f>VLOOKUP(K344,Vulnerability!$D$17:$J$22,6,FALSE)</f>
        <v>#N/A</v>
      </c>
      <c r="O344" s="203" t="e">
        <f t="shared" si="16"/>
        <v>#N/A</v>
      </c>
      <c r="P344" s="133" t="str">
        <f t="shared" si="17"/>
        <v/>
      </c>
    </row>
    <row r="345" spans="2:16" ht="16.5" thickBot="1" x14ac:dyDescent="0.3">
      <c r="B345" s="206">
        <f>Vulnerability!B359</f>
        <v>0</v>
      </c>
      <c r="C345" s="207">
        <f>VLOOKUP(B345,Hazards!$L$15:$S$1010,6,FALSE)</f>
        <v>0</v>
      </c>
      <c r="D345" s="208" t="e">
        <f>VLOOKUP(B345,Hazards!$L$15:$S$1010,7,FALSE)</f>
        <v>#N/A</v>
      </c>
      <c r="E345" s="209">
        <f>VLOOKUP(B345,Hazards!$L$15:$S$1010,8,FALSE)</f>
        <v>0</v>
      </c>
      <c r="F345" s="210">
        <f>Vulnerability!C359</f>
        <v>0</v>
      </c>
      <c r="G345" s="211" t="str">
        <f t="shared" si="15"/>
        <v>00</v>
      </c>
      <c r="H345" s="212" t="e">
        <f>VLOOKUP(Risk!G345,Exposure!$E$14:$J$1009,3,FALSE)</f>
        <v>#N/A</v>
      </c>
      <c r="I345" s="215" t="e">
        <f>VLOOKUP(Risk!G345,Exposure!$E$14:$J$1009,4,FALSE)</f>
        <v>#N/A</v>
      </c>
      <c r="J345" s="240" t="e">
        <f>VLOOKUP(Risk!G345,Exposure!$E$14:$J$1009,6,FALSE)</f>
        <v>#N/A</v>
      </c>
      <c r="K345" s="213">
        <f>Vulnerability!D359</f>
        <v>0</v>
      </c>
      <c r="L345" s="214" t="e">
        <f>VLOOKUP(K345,Vulnerability!$D$17:$J$22,4,FALSE)</f>
        <v>#N/A</v>
      </c>
      <c r="M345" s="216" t="e">
        <f>VLOOKUP(K345,Vulnerability!$D$17:$J$22,5,FALSE)</f>
        <v>#N/A</v>
      </c>
      <c r="N345" s="219" t="e">
        <f>VLOOKUP(K345,Vulnerability!$D$17:$J$22,6,FALSE)</f>
        <v>#N/A</v>
      </c>
      <c r="O345" s="203" t="e">
        <f t="shared" si="16"/>
        <v>#N/A</v>
      </c>
      <c r="P345" s="133" t="str">
        <f t="shared" si="17"/>
        <v/>
      </c>
    </row>
    <row r="346" spans="2:16" ht="16.5" thickBot="1" x14ac:dyDescent="0.3">
      <c r="B346" s="206">
        <f>Vulnerability!B360</f>
        <v>0</v>
      </c>
      <c r="C346" s="207">
        <f>VLOOKUP(B346,Hazards!$L$15:$S$1010,6,FALSE)</f>
        <v>0</v>
      </c>
      <c r="D346" s="208" t="e">
        <f>VLOOKUP(B346,Hazards!$L$15:$S$1010,7,FALSE)</f>
        <v>#N/A</v>
      </c>
      <c r="E346" s="209">
        <f>VLOOKUP(B346,Hazards!$L$15:$S$1010,8,FALSE)</f>
        <v>0</v>
      </c>
      <c r="F346" s="210">
        <f>Vulnerability!C360</f>
        <v>0</v>
      </c>
      <c r="G346" s="211" t="str">
        <f t="shared" si="15"/>
        <v>00</v>
      </c>
      <c r="H346" s="212" t="e">
        <f>VLOOKUP(Risk!G346,Exposure!$E$14:$J$1009,3,FALSE)</f>
        <v>#N/A</v>
      </c>
      <c r="I346" s="215" t="e">
        <f>VLOOKUP(Risk!G346,Exposure!$E$14:$J$1009,4,FALSE)</f>
        <v>#N/A</v>
      </c>
      <c r="J346" s="240" t="e">
        <f>VLOOKUP(Risk!G346,Exposure!$E$14:$J$1009,6,FALSE)</f>
        <v>#N/A</v>
      </c>
      <c r="K346" s="213">
        <f>Vulnerability!D360</f>
        <v>0</v>
      </c>
      <c r="L346" s="214" t="e">
        <f>VLOOKUP(K346,Vulnerability!$D$17:$J$22,4,FALSE)</f>
        <v>#N/A</v>
      </c>
      <c r="M346" s="216" t="e">
        <f>VLOOKUP(K346,Vulnerability!$D$17:$J$22,5,FALSE)</f>
        <v>#N/A</v>
      </c>
      <c r="N346" s="219" t="e">
        <f>VLOOKUP(K346,Vulnerability!$D$17:$J$22,6,FALSE)</f>
        <v>#N/A</v>
      </c>
      <c r="O346" s="203" t="e">
        <f t="shared" si="16"/>
        <v>#N/A</v>
      </c>
      <c r="P346" s="133" t="str">
        <f t="shared" si="17"/>
        <v/>
      </c>
    </row>
    <row r="347" spans="2:16" ht="16.5" thickBot="1" x14ac:dyDescent="0.3">
      <c r="B347" s="206">
        <f>Vulnerability!B361</f>
        <v>0</v>
      </c>
      <c r="C347" s="207">
        <f>VLOOKUP(B347,Hazards!$L$15:$S$1010,6,FALSE)</f>
        <v>0</v>
      </c>
      <c r="D347" s="208" t="e">
        <f>VLOOKUP(B347,Hazards!$L$15:$S$1010,7,FALSE)</f>
        <v>#N/A</v>
      </c>
      <c r="E347" s="209">
        <f>VLOOKUP(B347,Hazards!$L$15:$S$1010,8,FALSE)</f>
        <v>0</v>
      </c>
      <c r="F347" s="210">
        <f>Vulnerability!C361</f>
        <v>0</v>
      </c>
      <c r="G347" s="211" t="str">
        <f t="shared" si="15"/>
        <v>00</v>
      </c>
      <c r="H347" s="212" t="e">
        <f>VLOOKUP(Risk!G347,Exposure!$E$14:$J$1009,3,FALSE)</f>
        <v>#N/A</v>
      </c>
      <c r="I347" s="215" t="e">
        <f>VLOOKUP(Risk!G347,Exposure!$E$14:$J$1009,4,FALSE)</f>
        <v>#N/A</v>
      </c>
      <c r="J347" s="240" t="e">
        <f>VLOOKUP(Risk!G347,Exposure!$E$14:$J$1009,6,FALSE)</f>
        <v>#N/A</v>
      </c>
      <c r="K347" s="213">
        <f>Vulnerability!D361</f>
        <v>0</v>
      </c>
      <c r="L347" s="214" t="e">
        <f>VLOOKUP(K347,Vulnerability!$D$17:$J$22,4,FALSE)</f>
        <v>#N/A</v>
      </c>
      <c r="M347" s="216" t="e">
        <f>VLOOKUP(K347,Vulnerability!$D$17:$J$22,5,FALSE)</f>
        <v>#N/A</v>
      </c>
      <c r="N347" s="219" t="e">
        <f>VLOOKUP(K347,Vulnerability!$D$17:$J$22,6,FALSE)</f>
        <v>#N/A</v>
      </c>
      <c r="O347" s="203" t="e">
        <f t="shared" si="16"/>
        <v>#N/A</v>
      </c>
      <c r="P347" s="133" t="str">
        <f t="shared" si="17"/>
        <v/>
      </c>
    </row>
    <row r="348" spans="2:16" ht="16.5" thickBot="1" x14ac:dyDescent="0.3">
      <c r="B348" s="206">
        <f>Vulnerability!B362</f>
        <v>0</v>
      </c>
      <c r="C348" s="207">
        <f>VLOOKUP(B348,Hazards!$L$15:$S$1010,6,FALSE)</f>
        <v>0</v>
      </c>
      <c r="D348" s="208" t="e">
        <f>VLOOKUP(B348,Hazards!$L$15:$S$1010,7,FALSE)</f>
        <v>#N/A</v>
      </c>
      <c r="E348" s="209">
        <f>VLOOKUP(B348,Hazards!$L$15:$S$1010,8,FALSE)</f>
        <v>0</v>
      </c>
      <c r="F348" s="210">
        <f>Vulnerability!C362</f>
        <v>0</v>
      </c>
      <c r="G348" s="211" t="str">
        <f t="shared" si="15"/>
        <v>00</v>
      </c>
      <c r="H348" s="212" t="e">
        <f>VLOOKUP(Risk!G348,Exposure!$E$14:$J$1009,3,FALSE)</f>
        <v>#N/A</v>
      </c>
      <c r="I348" s="215" t="e">
        <f>VLOOKUP(Risk!G348,Exposure!$E$14:$J$1009,4,FALSE)</f>
        <v>#N/A</v>
      </c>
      <c r="J348" s="240" t="e">
        <f>VLOOKUP(Risk!G348,Exposure!$E$14:$J$1009,6,FALSE)</f>
        <v>#N/A</v>
      </c>
      <c r="K348" s="213">
        <f>Vulnerability!D362</f>
        <v>0</v>
      </c>
      <c r="L348" s="214" t="e">
        <f>VLOOKUP(K348,Vulnerability!$D$17:$J$22,4,FALSE)</f>
        <v>#N/A</v>
      </c>
      <c r="M348" s="216" t="e">
        <f>VLOOKUP(K348,Vulnerability!$D$17:$J$22,5,FALSE)</f>
        <v>#N/A</v>
      </c>
      <c r="N348" s="219" t="e">
        <f>VLOOKUP(K348,Vulnerability!$D$17:$J$22,6,FALSE)</f>
        <v>#N/A</v>
      </c>
      <c r="O348" s="203" t="e">
        <f t="shared" si="16"/>
        <v>#N/A</v>
      </c>
      <c r="P348" s="133" t="str">
        <f t="shared" si="17"/>
        <v/>
      </c>
    </row>
    <row r="349" spans="2:16" ht="16.5" thickBot="1" x14ac:dyDescent="0.3">
      <c r="B349" s="206">
        <f>Vulnerability!B363</f>
        <v>0</v>
      </c>
      <c r="C349" s="207">
        <f>VLOOKUP(B349,Hazards!$L$15:$S$1010,6,FALSE)</f>
        <v>0</v>
      </c>
      <c r="D349" s="208" t="e">
        <f>VLOOKUP(B349,Hazards!$L$15:$S$1010,7,FALSE)</f>
        <v>#N/A</v>
      </c>
      <c r="E349" s="209">
        <f>VLOOKUP(B349,Hazards!$L$15:$S$1010,8,FALSE)</f>
        <v>0</v>
      </c>
      <c r="F349" s="210">
        <f>Vulnerability!C363</f>
        <v>0</v>
      </c>
      <c r="G349" s="211" t="str">
        <f t="shared" si="15"/>
        <v>00</v>
      </c>
      <c r="H349" s="212" t="e">
        <f>VLOOKUP(Risk!G349,Exposure!$E$14:$J$1009,3,FALSE)</f>
        <v>#N/A</v>
      </c>
      <c r="I349" s="215" t="e">
        <f>VLOOKUP(Risk!G349,Exposure!$E$14:$J$1009,4,FALSE)</f>
        <v>#N/A</v>
      </c>
      <c r="J349" s="240" t="e">
        <f>VLOOKUP(Risk!G349,Exposure!$E$14:$J$1009,6,FALSE)</f>
        <v>#N/A</v>
      </c>
      <c r="K349" s="213">
        <f>Vulnerability!D363</f>
        <v>0</v>
      </c>
      <c r="L349" s="214" t="e">
        <f>VLOOKUP(K349,Vulnerability!$D$17:$J$22,4,FALSE)</f>
        <v>#N/A</v>
      </c>
      <c r="M349" s="216" t="e">
        <f>VLOOKUP(K349,Vulnerability!$D$17:$J$22,5,FALSE)</f>
        <v>#N/A</v>
      </c>
      <c r="N349" s="219" t="e">
        <f>VLOOKUP(K349,Vulnerability!$D$17:$J$22,6,FALSE)</f>
        <v>#N/A</v>
      </c>
      <c r="O349" s="203" t="e">
        <f t="shared" si="16"/>
        <v>#N/A</v>
      </c>
      <c r="P349" s="133" t="str">
        <f t="shared" si="17"/>
        <v/>
      </c>
    </row>
    <row r="350" spans="2:16" ht="16.5" thickBot="1" x14ac:dyDescent="0.3">
      <c r="B350" s="206">
        <f>Vulnerability!B364</f>
        <v>0</v>
      </c>
      <c r="C350" s="207">
        <f>VLOOKUP(B350,Hazards!$L$15:$S$1010,6,FALSE)</f>
        <v>0</v>
      </c>
      <c r="D350" s="208" t="e">
        <f>VLOOKUP(B350,Hazards!$L$15:$S$1010,7,FALSE)</f>
        <v>#N/A</v>
      </c>
      <c r="E350" s="209">
        <f>VLOOKUP(B350,Hazards!$L$15:$S$1010,8,FALSE)</f>
        <v>0</v>
      </c>
      <c r="F350" s="210">
        <f>Vulnerability!C364</f>
        <v>0</v>
      </c>
      <c r="G350" s="211" t="str">
        <f t="shared" si="15"/>
        <v>00</v>
      </c>
      <c r="H350" s="212" t="e">
        <f>VLOOKUP(Risk!G350,Exposure!$E$14:$J$1009,3,FALSE)</f>
        <v>#N/A</v>
      </c>
      <c r="I350" s="215" t="e">
        <f>VLOOKUP(Risk!G350,Exposure!$E$14:$J$1009,4,FALSE)</f>
        <v>#N/A</v>
      </c>
      <c r="J350" s="240" t="e">
        <f>VLOOKUP(Risk!G350,Exposure!$E$14:$J$1009,6,FALSE)</f>
        <v>#N/A</v>
      </c>
      <c r="K350" s="213">
        <f>Vulnerability!D364</f>
        <v>0</v>
      </c>
      <c r="L350" s="214" t="e">
        <f>VLOOKUP(K350,Vulnerability!$D$17:$J$22,4,FALSE)</f>
        <v>#N/A</v>
      </c>
      <c r="M350" s="216" t="e">
        <f>VLOOKUP(K350,Vulnerability!$D$17:$J$22,5,FALSE)</f>
        <v>#N/A</v>
      </c>
      <c r="N350" s="219" t="e">
        <f>VLOOKUP(K350,Vulnerability!$D$17:$J$22,6,FALSE)</f>
        <v>#N/A</v>
      </c>
      <c r="O350" s="203" t="e">
        <f t="shared" si="16"/>
        <v>#N/A</v>
      </c>
      <c r="P350" s="133" t="str">
        <f t="shared" si="17"/>
        <v/>
      </c>
    </row>
    <row r="351" spans="2:16" ht="16.5" thickBot="1" x14ac:dyDescent="0.3">
      <c r="B351" s="206">
        <f>Vulnerability!B365</f>
        <v>0</v>
      </c>
      <c r="C351" s="207">
        <f>VLOOKUP(B351,Hazards!$L$15:$S$1010,6,FALSE)</f>
        <v>0</v>
      </c>
      <c r="D351" s="208" t="e">
        <f>VLOOKUP(B351,Hazards!$L$15:$S$1010,7,FALSE)</f>
        <v>#N/A</v>
      </c>
      <c r="E351" s="209">
        <f>VLOOKUP(B351,Hazards!$L$15:$S$1010,8,FALSE)</f>
        <v>0</v>
      </c>
      <c r="F351" s="210">
        <f>Vulnerability!C365</f>
        <v>0</v>
      </c>
      <c r="G351" s="211" t="str">
        <f t="shared" si="15"/>
        <v>00</v>
      </c>
      <c r="H351" s="212" t="e">
        <f>VLOOKUP(Risk!G351,Exposure!$E$14:$J$1009,3,FALSE)</f>
        <v>#N/A</v>
      </c>
      <c r="I351" s="215" t="e">
        <f>VLOOKUP(Risk!G351,Exposure!$E$14:$J$1009,4,FALSE)</f>
        <v>#N/A</v>
      </c>
      <c r="J351" s="240" t="e">
        <f>VLOOKUP(Risk!G351,Exposure!$E$14:$J$1009,6,FALSE)</f>
        <v>#N/A</v>
      </c>
      <c r="K351" s="213">
        <f>Vulnerability!D365</f>
        <v>0</v>
      </c>
      <c r="L351" s="214" t="e">
        <f>VLOOKUP(K351,Vulnerability!$D$17:$J$22,4,FALSE)</f>
        <v>#N/A</v>
      </c>
      <c r="M351" s="216" t="e">
        <f>VLOOKUP(K351,Vulnerability!$D$17:$J$22,5,FALSE)</f>
        <v>#N/A</v>
      </c>
      <c r="N351" s="219" t="e">
        <f>VLOOKUP(K351,Vulnerability!$D$17:$J$22,6,FALSE)</f>
        <v>#N/A</v>
      </c>
      <c r="O351" s="203" t="e">
        <f t="shared" si="16"/>
        <v>#N/A</v>
      </c>
      <c r="P351" s="133" t="str">
        <f t="shared" si="17"/>
        <v/>
      </c>
    </row>
    <row r="352" spans="2:16" ht="16.5" thickBot="1" x14ac:dyDescent="0.3">
      <c r="B352" s="206">
        <f>Vulnerability!B366</f>
        <v>0</v>
      </c>
      <c r="C352" s="207">
        <f>VLOOKUP(B352,Hazards!$L$15:$S$1010,6,FALSE)</f>
        <v>0</v>
      </c>
      <c r="D352" s="208" t="e">
        <f>VLOOKUP(B352,Hazards!$L$15:$S$1010,7,FALSE)</f>
        <v>#N/A</v>
      </c>
      <c r="E352" s="209">
        <f>VLOOKUP(B352,Hazards!$L$15:$S$1010,8,FALSE)</f>
        <v>0</v>
      </c>
      <c r="F352" s="210">
        <f>Vulnerability!C366</f>
        <v>0</v>
      </c>
      <c r="G352" s="211" t="str">
        <f t="shared" si="15"/>
        <v>00</v>
      </c>
      <c r="H352" s="212" t="e">
        <f>VLOOKUP(Risk!G352,Exposure!$E$14:$J$1009,3,FALSE)</f>
        <v>#N/A</v>
      </c>
      <c r="I352" s="215" t="e">
        <f>VLOOKUP(Risk!G352,Exposure!$E$14:$J$1009,4,FALSE)</f>
        <v>#N/A</v>
      </c>
      <c r="J352" s="240" t="e">
        <f>VLOOKUP(Risk!G352,Exposure!$E$14:$J$1009,6,FALSE)</f>
        <v>#N/A</v>
      </c>
      <c r="K352" s="213">
        <f>Vulnerability!D366</f>
        <v>0</v>
      </c>
      <c r="L352" s="214" t="e">
        <f>VLOOKUP(K352,Vulnerability!$D$17:$J$22,4,FALSE)</f>
        <v>#N/A</v>
      </c>
      <c r="M352" s="216" t="e">
        <f>VLOOKUP(K352,Vulnerability!$D$17:$J$22,5,FALSE)</f>
        <v>#N/A</v>
      </c>
      <c r="N352" s="219" t="e">
        <f>VLOOKUP(K352,Vulnerability!$D$17:$J$22,6,FALSE)</f>
        <v>#N/A</v>
      </c>
      <c r="O352" s="203" t="e">
        <f t="shared" si="16"/>
        <v>#N/A</v>
      </c>
      <c r="P352" s="133" t="str">
        <f t="shared" si="17"/>
        <v/>
      </c>
    </row>
    <row r="353" spans="2:16" ht="16.5" thickBot="1" x14ac:dyDescent="0.3">
      <c r="B353" s="206">
        <f>Vulnerability!B367</f>
        <v>0</v>
      </c>
      <c r="C353" s="207">
        <f>VLOOKUP(B353,Hazards!$L$15:$S$1010,6,FALSE)</f>
        <v>0</v>
      </c>
      <c r="D353" s="208" t="e">
        <f>VLOOKUP(B353,Hazards!$L$15:$S$1010,7,FALSE)</f>
        <v>#N/A</v>
      </c>
      <c r="E353" s="209">
        <f>VLOOKUP(B353,Hazards!$L$15:$S$1010,8,FALSE)</f>
        <v>0</v>
      </c>
      <c r="F353" s="210">
        <f>Vulnerability!C367</f>
        <v>0</v>
      </c>
      <c r="G353" s="211" t="str">
        <f t="shared" si="15"/>
        <v>00</v>
      </c>
      <c r="H353" s="212" t="e">
        <f>VLOOKUP(Risk!G353,Exposure!$E$14:$J$1009,3,FALSE)</f>
        <v>#N/A</v>
      </c>
      <c r="I353" s="215" t="e">
        <f>VLOOKUP(Risk!G353,Exposure!$E$14:$J$1009,4,FALSE)</f>
        <v>#N/A</v>
      </c>
      <c r="J353" s="240" t="e">
        <f>VLOOKUP(Risk!G353,Exposure!$E$14:$J$1009,6,FALSE)</f>
        <v>#N/A</v>
      </c>
      <c r="K353" s="213">
        <f>Vulnerability!D367</f>
        <v>0</v>
      </c>
      <c r="L353" s="214" t="e">
        <f>VLOOKUP(K353,Vulnerability!$D$17:$J$22,4,FALSE)</f>
        <v>#N/A</v>
      </c>
      <c r="M353" s="216" t="e">
        <f>VLOOKUP(K353,Vulnerability!$D$17:$J$22,5,FALSE)</f>
        <v>#N/A</v>
      </c>
      <c r="N353" s="219" t="e">
        <f>VLOOKUP(K353,Vulnerability!$D$17:$J$22,6,FALSE)</f>
        <v>#N/A</v>
      </c>
      <c r="O353" s="203" t="e">
        <f t="shared" si="16"/>
        <v>#N/A</v>
      </c>
      <c r="P353" s="133" t="str">
        <f t="shared" si="17"/>
        <v/>
      </c>
    </row>
    <row r="354" spans="2:16" ht="16.5" thickBot="1" x14ac:dyDescent="0.3">
      <c r="B354" s="206">
        <f>Vulnerability!B368</f>
        <v>0</v>
      </c>
      <c r="C354" s="207">
        <f>VLOOKUP(B354,Hazards!$L$15:$S$1010,6,FALSE)</f>
        <v>0</v>
      </c>
      <c r="D354" s="208" t="e">
        <f>VLOOKUP(B354,Hazards!$L$15:$S$1010,7,FALSE)</f>
        <v>#N/A</v>
      </c>
      <c r="E354" s="209">
        <f>VLOOKUP(B354,Hazards!$L$15:$S$1010,8,FALSE)</f>
        <v>0</v>
      </c>
      <c r="F354" s="210">
        <f>Vulnerability!C368</f>
        <v>0</v>
      </c>
      <c r="G354" s="211" t="str">
        <f t="shared" si="15"/>
        <v>00</v>
      </c>
      <c r="H354" s="212" t="e">
        <f>VLOOKUP(Risk!G354,Exposure!$E$14:$J$1009,3,FALSE)</f>
        <v>#N/A</v>
      </c>
      <c r="I354" s="215" t="e">
        <f>VLOOKUP(Risk!G354,Exposure!$E$14:$J$1009,4,FALSE)</f>
        <v>#N/A</v>
      </c>
      <c r="J354" s="240" t="e">
        <f>VLOOKUP(Risk!G354,Exposure!$E$14:$J$1009,6,FALSE)</f>
        <v>#N/A</v>
      </c>
      <c r="K354" s="213">
        <f>Vulnerability!D368</f>
        <v>0</v>
      </c>
      <c r="L354" s="214" t="e">
        <f>VLOOKUP(K354,Vulnerability!$D$17:$J$22,4,FALSE)</f>
        <v>#N/A</v>
      </c>
      <c r="M354" s="216" t="e">
        <f>VLOOKUP(K354,Vulnerability!$D$17:$J$22,5,FALSE)</f>
        <v>#N/A</v>
      </c>
      <c r="N354" s="219" t="e">
        <f>VLOOKUP(K354,Vulnerability!$D$17:$J$22,6,FALSE)</f>
        <v>#N/A</v>
      </c>
      <c r="O354" s="203" t="e">
        <f t="shared" si="16"/>
        <v>#N/A</v>
      </c>
      <c r="P354" s="133" t="str">
        <f t="shared" si="17"/>
        <v/>
      </c>
    </row>
    <row r="355" spans="2:16" ht="16.5" thickBot="1" x14ac:dyDescent="0.3">
      <c r="B355" s="206">
        <f>Vulnerability!B369</f>
        <v>0</v>
      </c>
      <c r="C355" s="207">
        <f>VLOOKUP(B355,Hazards!$L$15:$S$1010,6,FALSE)</f>
        <v>0</v>
      </c>
      <c r="D355" s="208" t="e">
        <f>VLOOKUP(B355,Hazards!$L$15:$S$1010,7,FALSE)</f>
        <v>#N/A</v>
      </c>
      <c r="E355" s="209">
        <f>VLOOKUP(B355,Hazards!$L$15:$S$1010,8,FALSE)</f>
        <v>0</v>
      </c>
      <c r="F355" s="210">
        <f>Vulnerability!C369</f>
        <v>0</v>
      </c>
      <c r="G355" s="211" t="str">
        <f t="shared" si="15"/>
        <v>00</v>
      </c>
      <c r="H355" s="212" t="e">
        <f>VLOOKUP(Risk!G355,Exposure!$E$14:$J$1009,3,FALSE)</f>
        <v>#N/A</v>
      </c>
      <c r="I355" s="215" t="e">
        <f>VLOOKUP(Risk!G355,Exposure!$E$14:$J$1009,4,FALSE)</f>
        <v>#N/A</v>
      </c>
      <c r="J355" s="240" t="e">
        <f>VLOOKUP(Risk!G355,Exposure!$E$14:$J$1009,6,FALSE)</f>
        <v>#N/A</v>
      </c>
      <c r="K355" s="213">
        <f>Vulnerability!D369</f>
        <v>0</v>
      </c>
      <c r="L355" s="214" t="e">
        <f>VLOOKUP(K355,Vulnerability!$D$17:$J$22,4,FALSE)</f>
        <v>#N/A</v>
      </c>
      <c r="M355" s="216" t="e">
        <f>VLOOKUP(K355,Vulnerability!$D$17:$J$22,5,FALSE)</f>
        <v>#N/A</v>
      </c>
      <c r="N355" s="219" t="e">
        <f>VLOOKUP(K355,Vulnerability!$D$17:$J$22,6,FALSE)</f>
        <v>#N/A</v>
      </c>
      <c r="O355" s="203" t="e">
        <f t="shared" si="16"/>
        <v>#N/A</v>
      </c>
      <c r="P355" s="133" t="str">
        <f t="shared" si="17"/>
        <v/>
      </c>
    </row>
    <row r="356" spans="2:16" ht="16.5" thickBot="1" x14ac:dyDescent="0.3">
      <c r="B356" s="206">
        <f>Vulnerability!B370</f>
        <v>0</v>
      </c>
      <c r="C356" s="207">
        <f>VLOOKUP(B356,Hazards!$L$15:$S$1010,6,FALSE)</f>
        <v>0</v>
      </c>
      <c r="D356" s="208" t="e">
        <f>VLOOKUP(B356,Hazards!$L$15:$S$1010,7,FALSE)</f>
        <v>#N/A</v>
      </c>
      <c r="E356" s="209">
        <f>VLOOKUP(B356,Hazards!$L$15:$S$1010,8,FALSE)</f>
        <v>0</v>
      </c>
      <c r="F356" s="210">
        <f>Vulnerability!C370</f>
        <v>0</v>
      </c>
      <c r="G356" s="211" t="str">
        <f t="shared" si="15"/>
        <v>00</v>
      </c>
      <c r="H356" s="212" t="e">
        <f>VLOOKUP(Risk!G356,Exposure!$E$14:$J$1009,3,FALSE)</f>
        <v>#N/A</v>
      </c>
      <c r="I356" s="215" t="e">
        <f>VLOOKUP(Risk!G356,Exposure!$E$14:$J$1009,4,FALSE)</f>
        <v>#N/A</v>
      </c>
      <c r="J356" s="240" t="e">
        <f>VLOOKUP(Risk!G356,Exposure!$E$14:$J$1009,6,FALSE)</f>
        <v>#N/A</v>
      </c>
      <c r="K356" s="213">
        <f>Vulnerability!D370</f>
        <v>0</v>
      </c>
      <c r="L356" s="214" t="e">
        <f>VLOOKUP(K356,Vulnerability!$D$17:$J$22,4,FALSE)</f>
        <v>#N/A</v>
      </c>
      <c r="M356" s="216" t="e">
        <f>VLOOKUP(K356,Vulnerability!$D$17:$J$22,5,FALSE)</f>
        <v>#N/A</v>
      </c>
      <c r="N356" s="219" t="e">
        <f>VLOOKUP(K356,Vulnerability!$D$17:$J$22,6,FALSE)</f>
        <v>#N/A</v>
      </c>
      <c r="O356" s="203" t="e">
        <f t="shared" si="16"/>
        <v>#N/A</v>
      </c>
      <c r="P356" s="133" t="str">
        <f t="shared" si="17"/>
        <v/>
      </c>
    </row>
    <row r="357" spans="2:16" ht="16.5" thickBot="1" x14ac:dyDescent="0.3">
      <c r="B357" s="206">
        <f>Vulnerability!B371</f>
        <v>0</v>
      </c>
      <c r="C357" s="207">
        <f>VLOOKUP(B357,Hazards!$L$15:$S$1010,6,FALSE)</f>
        <v>0</v>
      </c>
      <c r="D357" s="208" t="e">
        <f>VLOOKUP(B357,Hazards!$L$15:$S$1010,7,FALSE)</f>
        <v>#N/A</v>
      </c>
      <c r="E357" s="209">
        <f>VLOOKUP(B357,Hazards!$L$15:$S$1010,8,FALSE)</f>
        <v>0</v>
      </c>
      <c r="F357" s="210">
        <f>Vulnerability!C371</f>
        <v>0</v>
      </c>
      <c r="G357" s="211" t="str">
        <f t="shared" si="15"/>
        <v>00</v>
      </c>
      <c r="H357" s="212" t="e">
        <f>VLOOKUP(Risk!G357,Exposure!$E$14:$J$1009,3,FALSE)</f>
        <v>#N/A</v>
      </c>
      <c r="I357" s="215" t="e">
        <f>VLOOKUP(Risk!G357,Exposure!$E$14:$J$1009,4,FALSE)</f>
        <v>#N/A</v>
      </c>
      <c r="J357" s="240" t="e">
        <f>VLOOKUP(Risk!G357,Exposure!$E$14:$J$1009,6,FALSE)</f>
        <v>#N/A</v>
      </c>
      <c r="K357" s="213">
        <f>Vulnerability!D371</f>
        <v>0</v>
      </c>
      <c r="L357" s="214" t="e">
        <f>VLOOKUP(K357,Vulnerability!$D$17:$J$22,4,FALSE)</f>
        <v>#N/A</v>
      </c>
      <c r="M357" s="216" t="e">
        <f>VLOOKUP(K357,Vulnerability!$D$17:$J$22,5,FALSE)</f>
        <v>#N/A</v>
      </c>
      <c r="N357" s="219" t="e">
        <f>VLOOKUP(K357,Vulnerability!$D$17:$J$22,6,FALSE)</f>
        <v>#N/A</v>
      </c>
      <c r="O357" s="203" t="e">
        <f t="shared" si="16"/>
        <v>#N/A</v>
      </c>
      <c r="P357" s="133" t="str">
        <f t="shared" si="17"/>
        <v/>
      </c>
    </row>
    <row r="358" spans="2:16" ht="16.5" thickBot="1" x14ac:dyDescent="0.3">
      <c r="B358" s="206">
        <f>Vulnerability!B372</f>
        <v>0</v>
      </c>
      <c r="C358" s="207">
        <f>VLOOKUP(B358,Hazards!$L$15:$S$1010,6,FALSE)</f>
        <v>0</v>
      </c>
      <c r="D358" s="208" t="e">
        <f>VLOOKUP(B358,Hazards!$L$15:$S$1010,7,FALSE)</f>
        <v>#N/A</v>
      </c>
      <c r="E358" s="209">
        <f>VLOOKUP(B358,Hazards!$L$15:$S$1010,8,FALSE)</f>
        <v>0</v>
      </c>
      <c r="F358" s="210">
        <f>Vulnerability!C372</f>
        <v>0</v>
      </c>
      <c r="G358" s="211" t="str">
        <f t="shared" si="15"/>
        <v>00</v>
      </c>
      <c r="H358" s="212" t="e">
        <f>VLOOKUP(Risk!G358,Exposure!$E$14:$J$1009,3,FALSE)</f>
        <v>#N/A</v>
      </c>
      <c r="I358" s="215" t="e">
        <f>VLOOKUP(Risk!G358,Exposure!$E$14:$J$1009,4,FALSE)</f>
        <v>#N/A</v>
      </c>
      <c r="J358" s="240" t="e">
        <f>VLOOKUP(Risk!G358,Exposure!$E$14:$J$1009,6,FALSE)</f>
        <v>#N/A</v>
      </c>
      <c r="K358" s="213">
        <f>Vulnerability!D372</f>
        <v>0</v>
      </c>
      <c r="L358" s="214" t="e">
        <f>VLOOKUP(K358,Vulnerability!$D$17:$J$22,4,FALSE)</f>
        <v>#N/A</v>
      </c>
      <c r="M358" s="216" t="e">
        <f>VLOOKUP(K358,Vulnerability!$D$17:$J$22,5,FALSE)</f>
        <v>#N/A</v>
      </c>
      <c r="N358" s="219" t="e">
        <f>VLOOKUP(K358,Vulnerability!$D$17:$J$22,6,FALSE)</f>
        <v>#N/A</v>
      </c>
      <c r="O358" s="203" t="e">
        <f t="shared" si="16"/>
        <v>#N/A</v>
      </c>
      <c r="P358" s="133" t="str">
        <f t="shared" si="17"/>
        <v/>
      </c>
    </row>
    <row r="359" spans="2:16" ht="16.5" thickBot="1" x14ac:dyDescent="0.3">
      <c r="B359" s="206">
        <f>Vulnerability!B373</f>
        <v>0</v>
      </c>
      <c r="C359" s="207">
        <f>VLOOKUP(B359,Hazards!$L$15:$S$1010,6,FALSE)</f>
        <v>0</v>
      </c>
      <c r="D359" s="208" t="e">
        <f>VLOOKUP(B359,Hazards!$L$15:$S$1010,7,FALSE)</f>
        <v>#N/A</v>
      </c>
      <c r="E359" s="209">
        <f>VLOOKUP(B359,Hazards!$L$15:$S$1010,8,FALSE)</f>
        <v>0</v>
      </c>
      <c r="F359" s="210">
        <f>Vulnerability!C373</f>
        <v>0</v>
      </c>
      <c r="G359" s="211" t="str">
        <f t="shared" si="15"/>
        <v>00</v>
      </c>
      <c r="H359" s="212" t="e">
        <f>VLOOKUP(Risk!G359,Exposure!$E$14:$J$1009,3,FALSE)</f>
        <v>#N/A</v>
      </c>
      <c r="I359" s="215" t="e">
        <f>VLOOKUP(Risk!G359,Exposure!$E$14:$J$1009,4,FALSE)</f>
        <v>#N/A</v>
      </c>
      <c r="J359" s="240" t="e">
        <f>VLOOKUP(Risk!G359,Exposure!$E$14:$J$1009,6,FALSE)</f>
        <v>#N/A</v>
      </c>
      <c r="K359" s="213">
        <f>Vulnerability!D373</f>
        <v>0</v>
      </c>
      <c r="L359" s="214" t="e">
        <f>VLOOKUP(K359,Vulnerability!$D$17:$J$22,4,FALSE)</f>
        <v>#N/A</v>
      </c>
      <c r="M359" s="216" t="e">
        <f>VLOOKUP(K359,Vulnerability!$D$17:$J$22,5,FALSE)</f>
        <v>#N/A</v>
      </c>
      <c r="N359" s="219" t="e">
        <f>VLOOKUP(K359,Vulnerability!$D$17:$J$22,6,FALSE)</f>
        <v>#N/A</v>
      </c>
      <c r="O359" s="203" t="e">
        <f t="shared" si="16"/>
        <v>#N/A</v>
      </c>
      <c r="P359" s="133" t="str">
        <f t="shared" si="17"/>
        <v/>
      </c>
    </row>
    <row r="360" spans="2:16" ht="16.5" thickBot="1" x14ac:dyDescent="0.3">
      <c r="B360" s="206">
        <f>Vulnerability!B374</f>
        <v>0</v>
      </c>
      <c r="C360" s="207">
        <f>VLOOKUP(B360,Hazards!$L$15:$S$1010,6,FALSE)</f>
        <v>0</v>
      </c>
      <c r="D360" s="208" t="e">
        <f>VLOOKUP(B360,Hazards!$L$15:$S$1010,7,FALSE)</f>
        <v>#N/A</v>
      </c>
      <c r="E360" s="209">
        <f>VLOOKUP(B360,Hazards!$L$15:$S$1010,8,FALSE)</f>
        <v>0</v>
      </c>
      <c r="F360" s="210">
        <f>Vulnerability!C374</f>
        <v>0</v>
      </c>
      <c r="G360" s="211" t="str">
        <f t="shared" si="15"/>
        <v>00</v>
      </c>
      <c r="H360" s="212" t="e">
        <f>VLOOKUP(Risk!G360,Exposure!$E$14:$J$1009,3,FALSE)</f>
        <v>#N/A</v>
      </c>
      <c r="I360" s="215" t="e">
        <f>VLOOKUP(Risk!G360,Exposure!$E$14:$J$1009,4,FALSE)</f>
        <v>#N/A</v>
      </c>
      <c r="J360" s="240" t="e">
        <f>VLOOKUP(Risk!G360,Exposure!$E$14:$J$1009,6,FALSE)</f>
        <v>#N/A</v>
      </c>
      <c r="K360" s="213">
        <f>Vulnerability!D374</f>
        <v>0</v>
      </c>
      <c r="L360" s="214" t="e">
        <f>VLOOKUP(K360,Vulnerability!$D$17:$J$22,4,FALSE)</f>
        <v>#N/A</v>
      </c>
      <c r="M360" s="216" t="e">
        <f>VLOOKUP(K360,Vulnerability!$D$17:$J$22,5,FALSE)</f>
        <v>#N/A</v>
      </c>
      <c r="N360" s="219" t="e">
        <f>VLOOKUP(K360,Vulnerability!$D$17:$J$22,6,FALSE)</f>
        <v>#N/A</v>
      </c>
      <c r="O360" s="203" t="e">
        <f t="shared" si="16"/>
        <v>#N/A</v>
      </c>
      <c r="P360" s="133" t="str">
        <f t="shared" si="17"/>
        <v/>
      </c>
    </row>
    <row r="361" spans="2:16" ht="16.5" thickBot="1" x14ac:dyDescent="0.3">
      <c r="B361" s="206">
        <f>Vulnerability!B375</f>
        <v>0</v>
      </c>
      <c r="C361" s="207">
        <f>VLOOKUP(B361,Hazards!$L$15:$S$1010,6,FALSE)</f>
        <v>0</v>
      </c>
      <c r="D361" s="208" t="e">
        <f>VLOOKUP(B361,Hazards!$L$15:$S$1010,7,FALSE)</f>
        <v>#N/A</v>
      </c>
      <c r="E361" s="209">
        <f>VLOOKUP(B361,Hazards!$L$15:$S$1010,8,FALSE)</f>
        <v>0</v>
      </c>
      <c r="F361" s="210">
        <f>Vulnerability!C375</f>
        <v>0</v>
      </c>
      <c r="G361" s="211" t="str">
        <f t="shared" si="15"/>
        <v>00</v>
      </c>
      <c r="H361" s="212" t="e">
        <f>VLOOKUP(Risk!G361,Exposure!$E$14:$J$1009,3,FALSE)</f>
        <v>#N/A</v>
      </c>
      <c r="I361" s="215" t="e">
        <f>VLOOKUP(Risk!G361,Exposure!$E$14:$J$1009,4,FALSE)</f>
        <v>#N/A</v>
      </c>
      <c r="J361" s="240" t="e">
        <f>VLOOKUP(Risk!G361,Exposure!$E$14:$J$1009,6,FALSE)</f>
        <v>#N/A</v>
      </c>
      <c r="K361" s="213">
        <f>Vulnerability!D375</f>
        <v>0</v>
      </c>
      <c r="L361" s="214" t="e">
        <f>VLOOKUP(K361,Vulnerability!$D$17:$J$22,4,FALSE)</f>
        <v>#N/A</v>
      </c>
      <c r="M361" s="216" t="e">
        <f>VLOOKUP(K361,Vulnerability!$D$17:$J$22,5,FALSE)</f>
        <v>#N/A</v>
      </c>
      <c r="N361" s="219" t="e">
        <f>VLOOKUP(K361,Vulnerability!$D$17:$J$22,6,FALSE)</f>
        <v>#N/A</v>
      </c>
      <c r="O361" s="203" t="e">
        <f t="shared" si="16"/>
        <v>#N/A</v>
      </c>
      <c r="P361" s="133" t="str">
        <f t="shared" si="17"/>
        <v/>
      </c>
    </row>
    <row r="362" spans="2:16" ht="16.5" thickBot="1" x14ac:dyDescent="0.3">
      <c r="B362" s="206">
        <f>Vulnerability!B376</f>
        <v>0</v>
      </c>
      <c r="C362" s="207">
        <f>VLOOKUP(B362,Hazards!$L$15:$S$1010,6,FALSE)</f>
        <v>0</v>
      </c>
      <c r="D362" s="208" t="e">
        <f>VLOOKUP(B362,Hazards!$L$15:$S$1010,7,FALSE)</f>
        <v>#N/A</v>
      </c>
      <c r="E362" s="209">
        <f>VLOOKUP(B362,Hazards!$L$15:$S$1010,8,FALSE)</f>
        <v>0</v>
      </c>
      <c r="F362" s="210">
        <f>Vulnerability!C376</f>
        <v>0</v>
      </c>
      <c r="G362" s="211" t="str">
        <f t="shared" si="15"/>
        <v>00</v>
      </c>
      <c r="H362" s="212" t="e">
        <f>VLOOKUP(Risk!G362,Exposure!$E$14:$J$1009,3,FALSE)</f>
        <v>#N/A</v>
      </c>
      <c r="I362" s="215" t="e">
        <f>VLOOKUP(Risk!G362,Exposure!$E$14:$J$1009,4,FALSE)</f>
        <v>#N/A</v>
      </c>
      <c r="J362" s="240" t="e">
        <f>VLOOKUP(Risk!G362,Exposure!$E$14:$J$1009,6,FALSE)</f>
        <v>#N/A</v>
      </c>
      <c r="K362" s="213">
        <f>Vulnerability!D376</f>
        <v>0</v>
      </c>
      <c r="L362" s="214" t="e">
        <f>VLOOKUP(K362,Vulnerability!$D$17:$J$22,4,FALSE)</f>
        <v>#N/A</v>
      </c>
      <c r="M362" s="216" t="e">
        <f>VLOOKUP(K362,Vulnerability!$D$17:$J$22,5,FALSE)</f>
        <v>#N/A</v>
      </c>
      <c r="N362" s="219" t="e">
        <f>VLOOKUP(K362,Vulnerability!$D$17:$J$22,6,FALSE)</f>
        <v>#N/A</v>
      </c>
      <c r="O362" s="203" t="e">
        <f t="shared" si="16"/>
        <v>#N/A</v>
      </c>
      <c r="P362" s="133" t="str">
        <f t="shared" si="17"/>
        <v/>
      </c>
    </row>
    <row r="363" spans="2:16" ht="16.5" thickBot="1" x14ac:dyDescent="0.3">
      <c r="B363" s="206">
        <f>Vulnerability!B377</f>
        <v>0</v>
      </c>
      <c r="C363" s="207">
        <f>VLOOKUP(B363,Hazards!$L$15:$S$1010,6,FALSE)</f>
        <v>0</v>
      </c>
      <c r="D363" s="208" t="e">
        <f>VLOOKUP(B363,Hazards!$L$15:$S$1010,7,FALSE)</f>
        <v>#N/A</v>
      </c>
      <c r="E363" s="209">
        <f>VLOOKUP(B363,Hazards!$L$15:$S$1010,8,FALSE)</f>
        <v>0</v>
      </c>
      <c r="F363" s="210">
        <f>Vulnerability!C377</f>
        <v>0</v>
      </c>
      <c r="G363" s="211" t="str">
        <f t="shared" si="15"/>
        <v>00</v>
      </c>
      <c r="H363" s="212" t="e">
        <f>VLOOKUP(Risk!G363,Exposure!$E$14:$J$1009,3,FALSE)</f>
        <v>#N/A</v>
      </c>
      <c r="I363" s="215" t="e">
        <f>VLOOKUP(Risk!G363,Exposure!$E$14:$J$1009,4,FALSE)</f>
        <v>#N/A</v>
      </c>
      <c r="J363" s="240" t="e">
        <f>VLOOKUP(Risk!G363,Exposure!$E$14:$J$1009,6,FALSE)</f>
        <v>#N/A</v>
      </c>
      <c r="K363" s="213">
        <f>Vulnerability!D377</f>
        <v>0</v>
      </c>
      <c r="L363" s="214" t="e">
        <f>VLOOKUP(K363,Vulnerability!$D$17:$J$22,4,FALSE)</f>
        <v>#N/A</v>
      </c>
      <c r="M363" s="216" t="e">
        <f>VLOOKUP(K363,Vulnerability!$D$17:$J$22,5,FALSE)</f>
        <v>#N/A</v>
      </c>
      <c r="N363" s="219" t="e">
        <f>VLOOKUP(K363,Vulnerability!$D$17:$J$22,6,FALSE)</f>
        <v>#N/A</v>
      </c>
      <c r="O363" s="203" t="e">
        <f t="shared" si="16"/>
        <v>#N/A</v>
      </c>
      <c r="P363" s="133" t="str">
        <f t="shared" si="17"/>
        <v/>
      </c>
    </row>
    <row r="364" spans="2:16" ht="16.5" thickBot="1" x14ac:dyDescent="0.3">
      <c r="B364" s="206">
        <f>Vulnerability!B378</f>
        <v>0</v>
      </c>
      <c r="C364" s="207">
        <f>VLOOKUP(B364,Hazards!$L$15:$S$1010,6,FALSE)</f>
        <v>0</v>
      </c>
      <c r="D364" s="208" t="e">
        <f>VLOOKUP(B364,Hazards!$L$15:$S$1010,7,FALSE)</f>
        <v>#N/A</v>
      </c>
      <c r="E364" s="209">
        <f>VLOOKUP(B364,Hazards!$L$15:$S$1010,8,FALSE)</f>
        <v>0</v>
      </c>
      <c r="F364" s="210">
        <f>Vulnerability!C378</f>
        <v>0</v>
      </c>
      <c r="G364" s="211" t="str">
        <f t="shared" si="15"/>
        <v>00</v>
      </c>
      <c r="H364" s="212" t="e">
        <f>VLOOKUP(Risk!G364,Exposure!$E$14:$J$1009,3,FALSE)</f>
        <v>#N/A</v>
      </c>
      <c r="I364" s="215" t="e">
        <f>VLOOKUP(Risk!G364,Exposure!$E$14:$J$1009,4,FALSE)</f>
        <v>#N/A</v>
      </c>
      <c r="J364" s="240" t="e">
        <f>VLOOKUP(Risk!G364,Exposure!$E$14:$J$1009,6,FALSE)</f>
        <v>#N/A</v>
      </c>
      <c r="K364" s="213">
        <f>Vulnerability!D378</f>
        <v>0</v>
      </c>
      <c r="L364" s="214" t="e">
        <f>VLOOKUP(K364,Vulnerability!$D$17:$J$22,4,FALSE)</f>
        <v>#N/A</v>
      </c>
      <c r="M364" s="216" t="e">
        <f>VLOOKUP(K364,Vulnerability!$D$17:$J$22,5,FALSE)</f>
        <v>#N/A</v>
      </c>
      <c r="N364" s="219" t="e">
        <f>VLOOKUP(K364,Vulnerability!$D$17:$J$22,6,FALSE)</f>
        <v>#N/A</v>
      </c>
      <c r="O364" s="203" t="e">
        <f t="shared" si="16"/>
        <v>#N/A</v>
      </c>
      <c r="P364" s="133" t="str">
        <f t="shared" si="17"/>
        <v/>
      </c>
    </row>
    <row r="365" spans="2:16" ht="16.5" thickBot="1" x14ac:dyDescent="0.3">
      <c r="B365" s="206">
        <f>Vulnerability!B379</f>
        <v>0</v>
      </c>
      <c r="C365" s="207">
        <f>VLOOKUP(B365,Hazards!$L$15:$S$1010,6,FALSE)</f>
        <v>0</v>
      </c>
      <c r="D365" s="208" t="e">
        <f>VLOOKUP(B365,Hazards!$L$15:$S$1010,7,FALSE)</f>
        <v>#N/A</v>
      </c>
      <c r="E365" s="209">
        <f>VLOOKUP(B365,Hazards!$L$15:$S$1010,8,FALSE)</f>
        <v>0</v>
      </c>
      <c r="F365" s="210">
        <f>Vulnerability!C379</f>
        <v>0</v>
      </c>
      <c r="G365" s="211" t="str">
        <f t="shared" si="15"/>
        <v>00</v>
      </c>
      <c r="H365" s="212" t="e">
        <f>VLOOKUP(Risk!G365,Exposure!$E$14:$J$1009,3,FALSE)</f>
        <v>#N/A</v>
      </c>
      <c r="I365" s="215" t="e">
        <f>VLOOKUP(Risk!G365,Exposure!$E$14:$J$1009,4,FALSE)</f>
        <v>#N/A</v>
      </c>
      <c r="J365" s="240" t="e">
        <f>VLOOKUP(Risk!G365,Exposure!$E$14:$J$1009,6,FALSE)</f>
        <v>#N/A</v>
      </c>
      <c r="K365" s="213">
        <f>Vulnerability!D379</f>
        <v>0</v>
      </c>
      <c r="L365" s="214" t="e">
        <f>VLOOKUP(K365,Vulnerability!$D$17:$J$22,4,FALSE)</f>
        <v>#N/A</v>
      </c>
      <c r="M365" s="216" t="e">
        <f>VLOOKUP(K365,Vulnerability!$D$17:$J$22,5,FALSE)</f>
        <v>#N/A</v>
      </c>
      <c r="N365" s="219" t="e">
        <f>VLOOKUP(K365,Vulnerability!$D$17:$J$22,6,FALSE)</f>
        <v>#N/A</v>
      </c>
      <c r="O365" s="203" t="e">
        <f t="shared" si="16"/>
        <v>#N/A</v>
      </c>
      <c r="P365" s="133" t="str">
        <f t="shared" si="17"/>
        <v/>
      </c>
    </row>
    <row r="366" spans="2:16" ht="16.5" thickBot="1" x14ac:dyDescent="0.3">
      <c r="B366" s="206">
        <f>Vulnerability!B380</f>
        <v>0</v>
      </c>
      <c r="C366" s="207">
        <f>VLOOKUP(B366,Hazards!$L$15:$S$1010,6,FALSE)</f>
        <v>0</v>
      </c>
      <c r="D366" s="208" t="e">
        <f>VLOOKUP(B366,Hazards!$L$15:$S$1010,7,FALSE)</f>
        <v>#N/A</v>
      </c>
      <c r="E366" s="209">
        <f>VLOOKUP(B366,Hazards!$L$15:$S$1010,8,FALSE)</f>
        <v>0</v>
      </c>
      <c r="F366" s="210">
        <f>Vulnerability!C380</f>
        <v>0</v>
      </c>
      <c r="G366" s="211" t="str">
        <f t="shared" si="15"/>
        <v>00</v>
      </c>
      <c r="H366" s="212" t="e">
        <f>VLOOKUP(Risk!G366,Exposure!$E$14:$J$1009,3,FALSE)</f>
        <v>#N/A</v>
      </c>
      <c r="I366" s="215" t="e">
        <f>VLOOKUP(Risk!G366,Exposure!$E$14:$J$1009,4,FALSE)</f>
        <v>#N/A</v>
      </c>
      <c r="J366" s="240" t="e">
        <f>VLOOKUP(Risk!G366,Exposure!$E$14:$J$1009,6,FALSE)</f>
        <v>#N/A</v>
      </c>
      <c r="K366" s="213">
        <f>Vulnerability!D380</f>
        <v>0</v>
      </c>
      <c r="L366" s="214" t="e">
        <f>VLOOKUP(K366,Vulnerability!$D$17:$J$22,4,FALSE)</f>
        <v>#N/A</v>
      </c>
      <c r="M366" s="216" t="e">
        <f>VLOOKUP(K366,Vulnerability!$D$17:$J$22,5,FALSE)</f>
        <v>#N/A</v>
      </c>
      <c r="N366" s="219" t="e">
        <f>VLOOKUP(K366,Vulnerability!$D$17:$J$22,6,FALSE)</f>
        <v>#N/A</v>
      </c>
      <c r="O366" s="203" t="e">
        <f t="shared" si="16"/>
        <v>#N/A</v>
      </c>
      <c r="P366" s="133" t="str">
        <f t="shared" si="17"/>
        <v/>
      </c>
    </row>
    <row r="367" spans="2:16" ht="16.5" thickBot="1" x14ac:dyDescent="0.3">
      <c r="B367" s="206">
        <f>Vulnerability!B381</f>
        <v>0</v>
      </c>
      <c r="C367" s="207">
        <f>VLOOKUP(B367,Hazards!$L$15:$S$1010,6,FALSE)</f>
        <v>0</v>
      </c>
      <c r="D367" s="208" t="e">
        <f>VLOOKUP(B367,Hazards!$L$15:$S$1010,7,FALSE)</f>
        <v>#N/A</v>
      </c>
      <c r="E367" s="209">
        <f>VLOOKUP(B367,Hazards!$L$15:$S$1010,8,FALSE)</f>
        <v>0</v>
      </c>
      <c r="F367" s="210">
        <f>Vulnerability!C381</f>
        <v>0</v>
      </c>
      <c r="G367" s="211" t="str">
        <f t="shared" si="15"/>
        <v>00</v>
      </c>
      <c r="H367" s="212" t="e">
        <f>VLOOKUP(Risk!G367,Exposure!$E$14:$J$1009,3,FALSE)</f>
        <v>#N/A</v>
      </c>
      <c r="I367" s="215" t="e">
        <f>VLOOKUP(Risk!G367,Exposure!$E$14:$J$1009,4,FALSE)</f>
        <v>#N/A</v>
      </c>
      <c r="J367" s="240" t="e">
        <f>VLOOKUP(Risk!G367,Exposure!$E$14:$J$1009,6,FALSE)</f>
        <v>#N/A</v>
      </c>
      <c r="K367" s="213">
        <f>Vulnerability!D381</f>
        <v>0</v>
      </c>
      <c r="L367" s="214" t="e">
        <f>VLOOKUP(K367,Vulnerability!$D$17:$J$22,4,FALSE)</f>
        <v>#N/A</v>
      </c>
      <c r="M367" s="216" t="e">
        <f>VLOOKUP(K367,Vulnerability!$D$17:$J$22,5,FALSE)</f>
        <v>#N/A</v>
      </c>
      <c r="N367" s="219" t="e">
        <f>VLOOKUP(K367,Vulnerability!$D$17:$J$22,6,FALSE)</f>
        <v>#N/A</v>
      </c>
      <c r="O367" s="203" t="e">
        <f t="shared" si="16"/>
        <v>#N/A</v>
      </c>
      <c r="P367" s="133" t="str">
        <f t="shared" si="17"/>
        <v/>
      </c>
    </row>
    <row r="368" spans="2:16" ht="16.5" thickBot="1" x14ac:dyDescent="0.3">
      <c r="B368" s="206">
        <f>Vulnerability!B382</f>
        <v>0</v>
      </c>
      <c r="C368" s="207">
        <f>VLOOKUP(B368,Hazards!$L$15:$S$1010,6,FALSE)</f>
        <v>0</v>
      </c>
      <c r="D368" s="208" t="e">
        <f>VLOOKUP(B368,Hazards!$L$15:$S$1010,7,FALSE)</f>
        <v>#N/A</v>
      </c>
      <c r="E368" s="209">
        <f>VLOOKUP(B368,Hazards!$L$15:$S$1010,8,FALSE)</f>
        <v>0</v>
      </c>
      <c r="F368" s="210">
        <f>Vulnerability!C382</f>
        <v>0</v>
      </c>
      <c r="G368" s="211" t="str">
        <f t="shared" si="15"/>
        <v>00</v>
      </c>
      <c r="H368" s="212" t="e">
        <f>VLOOKUP(Risk!G368,Exposure!$E$14:$J$1009,3,FALSE)</f>
        <v>#N/A</v>
      </c>
      <c r="I368" s="215" t="e">
        <f>VLOOKUP(Risk!G368,Exposure!$E$14:$J$1009,4,FALSE)</f>
        <v>#N/A</v>
      </c>
      <c r="J368" s="240" t="e">
        <f>VLOOKUP(Risk!G368,Exposure!$E$14:$J$1009,6,FALSE)</f>
        <v>#N/A</v>
      </c>
      <c r="K368" s="213">
        <f>Vulnerability!D382</f>
        <v>0</v>
      </c>
      <c r="L368" s="214" t="e">
        <f>VLOOKUP(K368,Vulnerability!$D$17:$J$22,4,FALSE)</f>
        <v>#N/A</v>
      </c>
      <c r="M368" s="216" t="e">
        <f>VLOOKUP(K368,Vulnerability!$D$17:$J$22,5,FALSE)</f>
        <v>#N/A</v>
      </c>
      <c r="N368" s="219" t="e">
        <f>VLOOKUP(K368,Vulnerability!$D$17:$J$22,6,FALSE)</f>
        <v>#N/A</v>
      </c>
      <c r="O368" s="203" t="e">
        <f t="shared" si="16"/>
        <v>#N/A</v>
      </c>
      <c r="P368" s="133" t="str">
        <f t="shared" si="17"/>
        <v/>
      </c>
    </row>
    <row r="369" spans="2:16" ht="16.5" thickBot="1" x14ac:dyDescent="0.3">
      <c r="B369" s="206">
        <f>Vulnerability!B383</f>
        <v>0</v>
      </c>
      <c r="C369" s="207">
        <f>VLOOKUP(B369,Hazards!$L$15:$S$1010,6,FALSE)</f>
        <v>0</v>
      </c>
      <c r="D369" s="208" t="e">
        <f>VLOOKUP(B369,Hazards!$L$15:$S$1010,7,FALSE)</f>
        <v>#N/A</v>
      </c>
      <c r="E369" s="209">
        <f>VLOOKUP(B369,Hazards!$L$15:$S$1010,8,FALSE)</f>
        <v>0</v>
      </c>
      <c r="F369" s="210">
        <f>Vulnerability!C383</f>
        <v>0</v>
      </c>
      <c r="G369" s="211" t="str">
        <f t="shared" si="15"/>
        <v>00</v>
      </c>
      <c r="H369" s="212" t="e">
        <f>VLOOKUP(Risk!G369,Exposure!$E$14:$J$1009,3,FALSE)</f>
        <v>#N/A</v>
      </c>
      <c r="I369" s="215" t="e">
        <f>VLOOKUP(Risk!G369,Exposure!$E$14:$J$1009,4,FALSE)</f>
        <v>#N/A</v>
      </c>
      <c r="J369" s="240" t="e">
        <f>VLOOKUP(Risk!G369,Exposure!$E$14:$J$1009,6,FALSE)</f>
        <v>#N/A</v>
      </c>
      <c r="K369" s="213">
        <f>Vulnerability!D383</f>
        <v>0</v>
      </c>
      <c r="L369" s="214" t="e">
        <f>VLOOKUP(K369,Vulnerability!$D$17:$J$22,4,FALSE)</f>
        <v>#N/A</v>
      </c>
      <c r="M369" s="216" t="e">
        <f>VLOOKUP(K369,Vulnerability!$D$17:$J$22,5,FALSE)</f>
        <v>#N/A</v>
      </c>
      <c r="N369" s="219" t="e">
        <f>VLOOKUP(K369,Vulnerability!$D$17:$J$22,6,FALSE)</f>
        <v>#N/A</v>
      </c>
      <c r="O369" s="203" t="e">
        <f t="shared" si="16"/>
        <v>#N/A</v>
      </c>
      <c r="P369" s="133" t="str">
        <f t="shared" si="17"/>
        <v/>
      </c>
    </row>
    <row r="370" spans="2:16" ht="16.5" thickBot="1" x14ac:dyDescent="0.3">
      <c r="B370" s="206">
        <f>Vulnerability!B384</f>
        <v>0</v>
      </c>
      <c r="C370" s="207">
        <f>VLOOKUP(B370,Hazards!$L$15:$S$1010,6,FALSE)</f>
        <v>0</v>
      </c>
      <c r="D370" s="208" t="e">
        <f>VLOOKUP(B370,Hazards!$L$15:$S$1010,7,FALSE)</f>
        <v>#N/A</v>
      </c>
      <c r="E370" s="209">
        <f>VLOOKUP(B370,Hazards!$L$15:$S$1010,8,FALSE)</f>
        <v>0</v>
      </c>
      <c r="F370" s="210">
        <f>Vulnerability!C384</f>
        <v>0</v>
      </c>
      <c r="G370" s="211" t="str">
        <f t="shared" si="15"/>
        <v>00</v>
      </c>
      <c r="H370" s="212" t="e">
        <f>VLOOKUP(Risk!G370,Exposure!$E$14:$J$1009,3,FALSE)</f>
        <v>#N/A</v>
      </c>
      <c r="I370" s="215" t="e">
        <f>VLOOKUP(Risk!G370,Exposure!$E$14:$J$1009,4,FALSE)</f>
        <v>#N/A</v>
      </c>
      <c r="J370" s="240" t="e">
        <f>VLOOKUP(Risk!G370,Exposure!$E$14:$J$1009,6,FALSE)</f>
        <v>#N/A</v>
      </c>
      <c r="K370" s="213">
        <f>Vulnerability!D384</f>
        <v>0</v>
      </c>
      <c r="L370" s="214" t="e">
        <f>VLOOKUP(K370,Vulnerability!$D$17:$J$22,4,FALSE)</f>
        <v>#N/A</v>
      </c>
      <c r="M370" s="216" t="e">
        <f>VLOOKUP(K370,Vulnerability!$D$17:$J$22,5,FALSE)</f>
        <v>#N/A</v>
      </c>
      <c r="N370" s="219" t="e">
        <f>VLOOKUP(K370,Vulnerability!$D$17:$J$22,6,FALSE)</f>
        <v>#N/A</v>
      </c>
      <c r="O370" s="203" t="e">
        <f t="shared" si="16"/>
        <v>#N/A</v>
      </c>
      <c r="P370" s="133" t="str">
        <f t="shared" si="17"/>
        <v/>
      </c>
    </row>
    <row r="371" spans="2:16" ht="16.5" thickBot="1" x14ac:dyDescent="0.3">
      <c r="B371" s="206">
        <f>Vulnerability!B385</f>
        <v>0</v>
      </c>
      <c r="C371" s="207">
        <f>VLOOKUP(B371,Hazards!$L$15:$S$1010,6,FALSE)</f>
        <v>0</v>
      </c>
      <c r="D371" s="208" t="e">
        <f>VLOOKUP(B371,Hazards!$L$15:$S$1010,7,FALSE)</f>
        <v>#N/A</v>
      </c>
      <c r="E371" s="209">
        <f>VLOOKUP(B371,Hazards!$L$15:$S$1010,8,FALSE)</f>
        <v>0</v>
      </c>
      <c r="F371" s="210">
        <f>Vulnerability!C385</f>
        <v>0</v>
      </c>
      <c r="G371" s="211" t="str">
        <f t="shared" si="15"/>
        <v>00</v>
      </c>
      <c r="H371" s="212" t="e">
        <f>VLOOKUP(Risk!G371,Exposure!$E$14:$J$1009,3,FALSE)</f>
        <v>#N/A</v>
      </c>
      <c r="I371" s="215" t="e">
        <f>VLOOKUP(Risk!G371,Exposure!$E$14:$J$1009,4,FALSE)</f>
        <v>#N/A</v>
      </c>
      <c r="J371" s="240" t="e">
        <f>VLOOKUP(Risk!G371,Exposure!$E$14:$J$1009,6,FALSE)</f>
        <v>#N/A</v>
      </c>
      <c r="K371" s="213">
        <f>Vulnerability!D385</f>
        <v>0</v>
      </c>
      <c r="L371" s="214" t="e">
        <f>VLOOKUP(K371,Vulnerability!$D$17:$J$22,4,FALSE)</f>
        <v>#N/A</v>
      </c>
      <c r="M371" s="216" t="e">
        <f>VLOOKUP(K371,Vulnerability!$D$17:$J$22,5,FALSE)</f>
        <v>#N/A</v>
      </c>
      <c r="N371" s="219" t="e">
        <f>VLOOKUP(K371,Vulnerability!$D$17:$J$22,6,FALSE)</f>
        <v>#N/A</v>
      </c>
      <c r="O371" s="203" t="e">
        <f t="shared" si="16"/>
        <v>#N/A</v>
      </c>
      <c r="P371" s="133" t="str">
        <f t="shared" si="17"/>
        <v/>
      </c>
    </row>
    <row r="372" spans="2:16" ht="16.5" thickBot="1" x14ac:dyDescent="0.3">
      <c r="B372" s="206">
        <f>Vulnerability!B386</f>
        <v>0</v>
      </c>
      <c r="C372" s="207">
        <f>VLOOKUP(B372,Hazards!$L$15:$S$1010,6,FALSE)</f>
        <v>0</v>
      </c>
      <c r="D372" s="208" t="e">
        <f>VLOOKUP(B372,Hazards!$L$15:$S$1010,7,FALSE)</f>
        <v>#N/A</v>
      </c>
      <c r="E372" s="209">
        <f>VLOOKUP(B372,Hazards!$L$15:$S$1010,8,FALSE)</f>
        <v>0</v>
      </c>
      <c r="F372" s="210">
        <f>Vulnerability!C386</f>
        <v>0</v>
      </c>
      <c r="G372" s="211" t="str">
        <f t="shared" si="15"/>
        <v>00</v>
      </c>
      <c r="H372" s="212" t="e">
        <f>VLOOKUP(Risk!G372,Exposure!$E$14:$J$1009,3,FALSE)</f>
        <v>#N/A</v>
      </c>
      <c r="I372" s="215" t="e">
        <f>VLOOKUP(Risk!G372,Exposure!$E$14:$J$1009,4,FALSE)</f>
        <v>#N/A</v>
      </c>
      <c r="J372" s="240" t="e">
        <f>VLOOKUP(Risk!G372,Exposure!$E$14:$J$1009,6,FALSE)</f>
        <v>#N/A</v>
      </c>
      <c r="K372" s="213">
        <f>Vulnerability!D386</f>
        <v>0</v>
      </c>
      <c r="L372" s="214" t="e">
        <f>VLOOKUP(K372,Vulnerability!$D$17:$J$22,4,FALSE)</f>
        <v>#N/A</v>
      </c>
      <c r="M372" s="216" t="e">
        <f>VLOOKUP(K372,Vulnerability!$D$17:$J$22,5,FALSE)</f>
        <v>#N/A</v>
      </c>
      <c r="N372" s="219" t="e">
        <f>VLOOKUP(K372,Vulnerability!$D$17:$J$22,6,FALSE)</f>
        <v>#N/A</v>
      </c>
      <c r="O372" s="203" t="e">
        <f t="shared" si="16"/>
        <v>#N/A</v>
      </c>
      <c r="P372" s="133" t="str">
        <f t="shared" si="17"/>
        <v/>
      </c>
    </row>
    <row r="373" spans="2:16" ht="16.5" thickBot="1" x14ac:dyDescent="0.3">
      <c r="B373" s="206">
        <f>Vulnerability!B387</f>
        <v>0</v>
      </c>
      <c r="C373" s="207">
        <f>VLOOKUP(B373,Hazards!$L$15:$S$1010,6,FALSE)</f>
        <v>0</v>
      </c>
      <c r="D373" s="208" t="e">
        <f>VLOOKUP(B373,Hazards!$L$15:$S$1010,7,FALSE)</f>
        <v>#N/A</v>
      </c>
      <c r="E373" s="209">
        <f>VLOOKUP(B373,Hazards!$L$15:$S$1010,8,FALSE)</f>
        <v>0</v>
      </c>
      <c r="F373" s="210">
        <f>Vulnerability!C387</f>
        <v>0</v>
      </c>
      <c r="G373" s="211" t="str">
        <f t="shared" si="15"/>
        <v>00</v>
      </c>
      <c r="H373" s="212" t="e">
        <f>VLOOKUP(Risk!G373,Exposure!$E$14:$J$1009,3,FALSE)</f>
        <v>#N/A</v>
      </c>
      <c r="I373" s="215" t="e">
        <f>VLOOKUP(Risk!G373,Exposure!$E$14:$J$1009,4,FALSE)</f>
        <v>#N/A</v>
      </c>
      <c r="J373" s="240" t="e">
        <f>VLOOKUP(Risk!G373,Exposure!$E$14:$J$1009,6,FALSE)</f>
        <v>#N/A</v>
      </c>
      <c r="K373" s="213">
        <f>Vulnerability!D387</f>
        <v>0</v>
      </c>
      <c r="L373" s="214" t="e">
        <f>VLOOKUP(K373,Vulnerability!$D$17:$J$22,4,FALSE)</f>
        <v>#N/A</v>
      </c>
      <c r="M373" s="216" t="e">
        <f>VLOOKUP(K373,Vulnerability!$D$17:$J$22,5,FALSE)</f>
        <v>#N/A</v>
      </c>
      <c r="N373" s="219" t="e">
        <f>VLOOKUP(K373,Vulnerability!$D$17:$J$22,6,FALSE)</f>
        <v>#N/A</v>
      </c>
      <c r="O373" s="203" t="e">
        <f t="shared" si="16"/>
        <v>#N/A</v>
      </c>
      <c r="P373" s="133" t="str">
        <f t="shared" si="17"/>
        <v/>
      </c>
    </row>
    <row r="374" spans="2:16" ht="16.5" thickBot="1" x14ac:dyDescent="0.3">
      <c r="B374" s="206">
        <f>Vulnerability!B388</f>
        <v>0</v>
      </c>
      <c r="C374" s="207">
        <f>VLOOKUP(B374,Hazards!$L$15:$S$1010,6,FALSE)</f>
        <v>0</v>
      </c>
      <c r="D374" s="208" t="e">
        <f>VLOOKUP(B374,Hazards!$L$15:$S$1010,7,FALSE)</f>
        <v>#N/A</v>
      </c>
      <c r="E374" s="209">
        <f>VLOOKUP(B374,Hazards!$L$15:$S$1010,8,FALSE)</f>
        <v>0</v>
      </c>
      <c r="F374" s="210">
        <f>Vulnerability!C388</f>
        <v>0</v>
      </c>
      <c r="G374" s="211" t="str">
        <f t="shared" si="15"/>
        <v>00</v>
      </c>
      <c r="H374" s="212" t="e">
        <f>VLOOKUP(Risk!G374,Exposure!$E$14:$J$1009,3,FALSE)</f>
        <v>#N/A</v>
      </c>
      <c r="I374" s="215" t="e">
        <f>VLOOKUP(Risk!G374,Exposure!$E$14:$J$1009,4,FALSE)</f>
        <v>#N/A</v>
      </c>
      <c r="J374" s="240" t="e">
        <f>VLOOKUP(Risk!G374,Exposure!$E$14:$J$1009,6,FALSE)</f>
        <v>#N/A</v>
      </c>
      <c r="K374" s="213">
        <f>Vulnerability!D388</f>
        <v>0</v>
      </c>
      <c r="L374" s="214" t="e">
        <f>VLOOKUP(K374,Vulnerability!$D$17:$J$22,4,FALSE)</f>
        <v>#N/A</v>
      </c>
      <c r="M374" s="216" t="e">
        <f>VLOOKUP(K374,Vulnerability!$D$17:$J$22,5,FALSE)</f>
        <v>#N/A</v>
      </c>
      <c r="N374" s="219" t="e">
        <f>VLOOKUP(K374,Vulnerability!$D$17:$J$22,6,FALSE)</f>
        <v>#N/A</v>
      </c>
      <c r="O374" s="203" t="e">
        <f t="shared" si="16"/>
        <v>#N/A</v>
      </c>
      <c r="P374" s="133" t="str">
        <f t="shared" si="17"/>
        <v/>
      </c>
    </row>
    <row r="375" spans="2:16" ht="16.5" thickBot="1" x14ac:dyDescent="0.3">
      <c r="B375" s="206">
        <f>Vulnerability!B389</f>
        <v>0</v>
      </c>
      <c r="C375" s="207">
        <f>VLOOKUP(B375,Hazards!$L$15:$S$1010,6,FALSE)</f>
        <v>0</v>
      </c>
      <c r="D375" s="208" t="e">
        <f>VLOOKUP(B375,Hazards!$L$15:$S$1010,7,FALSE)</f>
        <v>#N/A</v>
      </c>
      <c r="E375" s="209">
        <f>VLOOKUP(B375,Hazards!$L$15:$S$1010,8,FALSE)</f>
        <v>0</v>
      </c>
      <c r="F375" s="210">
        <f>Vulnerability!C389</f>
        <v>0</v>
      </c>
      <c r="G375" s="211" t="str">
        <f t="shared" si="15"/>
        <v>00</v>
      </c>
      <c r="H375" s="212" t="e">
        <f>VLOOKUP(Risk!G375,Exposure!$E$14:$J$1009,3,FALSE)</f>
        <v>#N/A</v>
      </c>
      <c r="I375" s="215" t="e">
        <f>VLOOKUP(Risk!G375,Exposure!$E$14:$J$1009,4,FALSE)</f>
        <v>#N/A</v>
      </c>
      <c r="J375" s="240" t="e">
        <f>VLOOKUP(Risk!G375,Exposure!$E$14:$J$1009,6,FALSE)</f>
        <v>#N/A</v>
      </c>
      <c r="K375" s="213">
        <f>Vulnerability!D389</f>
        <v>0</v>
      </c>
      <c r="L375" s="214" t="e">
        <f>VLOOKUP(K375,Vulnerability!$D$17:$J$22,4,FALSE)</f>
        <v>#N/A</v>
      </c>
      <c r="M375" s="216" t="e">
        <f>VLOOKUP(K375,Vulnerability!$D$17:$J$22,5,FALSE)</f>
        <v>#N/A</v>
      </c>
      <c r="N375" s="219" t="e">
        <f>VLOOKUP(K375,Vulnerability!$D$17:$J$22,6,FALSE)</f>
        <v>#N/A</v>
      </c>
      <c r="O375" s="203" t="e">
        <f t="shared" si="16"/>
        <v>#N/A</v>
      </c>
      <c r="P375" s="133" t="str">
        <f t="shared" si="17"/>
        <v/>
      </c>
    </row>
    <row r="376" spans="2:16" ht="16.5" thickBot="1" x14ac:dyDescent="0.3">
      <c r="B376" s="206">
        <f>Vulnerability!B390</f>
        <v>0</v>
      </c>
      <c r="C376" s="207">
        <f>VLOOKUP(B376,Hazards!$L$15:$S$1010,6,FALSE)</f>
        <v>0</v>
      </c>
      <c r="D376" s="208" t="e">
        <f>VLOOKUP(B376,Hazards!$L$15:$S$1010,7,FALSE)</f>
        <v>#N/A</v>
      </c>
      <c r="E376" s="209">
        <f>VLOOKUP(B376,Hazards!$L$15:$S$1010,8,FALSE)</f>
        <v>0</v>
      </c>
      <c r="F376" s="210">
        <f>Vulnerability!C390</f>
        <v>0</v>
      </c>
      <c r="G376" s="211" t="str">
        <f t="shared" si="15"/>
        <v>00</v>
      </c>
      <c r="H376" s="212" t="e">
        <f>VLOOKUP(Risk!G376,Exposure!$E$14:$J$1009,3,FALSE)</f>
        <v>#N/A</v>
      </c>
      <c r="I376" s="215" t="e">
        <f>VLOOKUP(Risk!G376,Exposure!$E$14:$J$1009,4,FALSE)</f>
        <v>#N/A</v>
      </c>
      <c r="J376" s="240" t="e">
        <f>VLOOKUP(Risk!G376,Exposure!$E$14:$J$1009,6,FALSE)</f>
        <v>#N/A</v>
      </c>
      <c r="K376" s="213">
        <f>Vulnerability!D390</f>
        <v>0</v>
      </c>
      <c r="L376" s="214" t="e">
        <f>VLOOKUP(K376,Vulnerability!$D$17:$J$22,4,FALSE)</f>
        <v>#N/A</v>
      </c>
      <c r="M376" s="216" t="e">
        <f>VLOOKUP(K376,Vulnerability!$D$17:$J$22,5,FALSE)</f>
        <v>#N/A</v>
      </c>
      <c r="N376" s="219" t="e">
        <f>VLOOKUP(K376,Vulnerability!$D$17:$J$22,6,FALSE)</f>
        <v>#N/A</v>
      </c>
      <c r="O376" s="203" t="e">
        <f t="shared" si="16"/>
        <v>#N/A</v>
      </c>
      <c r="P376" s="133" t="str">
        <f t="shared" si="17"/>
        <v/>
      </c>
    </row>
    <row r="377" spans="2:16" ht="16.5" thickBot="1" x14ac:dyDescent="0.3">
      <c r="B377" s="206">
        <f>Vulnerability!B391</f>
        <v>0</v>
      </c>
      <c r="C377" s="207">
        <f>VLOOKUP(B377,Hazards!$L$15:$S$1010,6,FALSE)</f>
        <v>0</v>
      </c>
      <c r="D377" s="208" t="e">
        <f>VLOOKUP(B377,Hazards!$L$15:$S$1010,7,FALSE)</f>
        <v>#N/A</v>
      </c>
      <c r="E377" s="209">
        <f>VLOOKUP(B377,Hazards!$L$15:$S$1010,8,FALSE)</f>
        <v>0</v>
      </c>
      <c r="F377" s="210">
        <f>Vulnerability!C391</f>
        <v>0</v>
      </c>
      <c r="G377" s="211" t="str">
        <f t="shared" si="15"/>
        <v>00</v>
      </c>
      <c r="H377" s="212" t="e">
        <f>VLOOKUP(Risk!G377,Exposure!$E$14:$J$1009,3,FALSE)</f>
        <v>#N/A</v>
      </c>
      <c r="I377" s="215" t="e">
        <f>VLOOKUP(Risk!G377,Exposure!$E$14:$J$1009,4,FALSE)</f>
        <v>#N/A</v>
      </c>
      <c r="J377" s="240" t="e">
        <f>VLOOKUP(Risk!G377,Exposure!$E$14:$J$1009,6,FALSE)</f>
        <v>#N/A</v>
      </c>
      <c r="K377" s="213">
        <f>Vulnerability!D391</f>
        <v>0</v>
      </c>
      <c r="L377" s="214" t="e">
        <f>VLOOKUP(K377,Vulnerability!$D$17:$J$22,4,FALSE)</f>
        <v>#N/A</v>
      </c>
      <c r="M377" s="216" t="e">
        <f>VLOOKUP(K377,Vulnerability!$D$17:$J$22,5,FALSE)</f>
        <v>#N/A</v>
      </c>
      <c r="N377" s="219" t="e">
        <f>VLOOKUP(K377,Vulnerability!$D$17:$J$22,6,FALSE)</f>
        <v>#N/A</v>
      </c>
      <c r="O377" s="203" t="e">
        <f t="shared" si="16"/>
        <v>#N/A</v>
      </c>
      <c r="P377" s="133" t="str">
        <f t="shared" si="17"/>
        <v/>
      </c>
    </row>
    <row r="378" spans="2:16" ht="16.5" thickBot="1" x14ac:dyDescent="0.3">
      <c r="B378" s="206">
        <f>Vulnerability!B392</f>
        <v>0</v>
      </c>
      <c r="C378" s="207">
        <f>VLOOKUP(B378,Hazards!$L$15:$S$1010,6,FALSE)</f>
        <v>0</v>
      </c>
      <c r="D378" s="208" t="e">
        <f>VLOOKUP(B378,Hazards!$L$15:$S$1010,7,FALSE)</f>
        <v>#N/A</v>
      </c>
      <c r="E378" s="209">
        <f>VLOOKUP(B378,Hazards!$L$15:$S$1010,8,FALSE)</f>
        <v>0</v>
      </c>
      <c r="F378" s="210">
        <f>Vulnerability!C392</f>
        <v>0</v>
      </c>
      <c r="G378" s="211" t="str">
        <f t="shared" si="15"/>
        <v>00</v>
      </c>
      <c r="H378" s="212" t="e">
        <f>VLOOKUP(Risk!G378,Exposure!$E$14:$J$1009,3,FALSE)</f>
        <v>#N/A</v>
      </c>
      <c r="I378" s="215" t="e">
        <f>VLOOKUP(Risk!G378,Exposure!$E$14:$J$1009,4,FALSE)</f>
        <v>#N/A</v>
      </c>
      <c r="J378" s="240" t="e">
        <f>VLOOKUP(Risk!G378,Exposure!$E$14:$J$1009,6,FALSE)</f>
        <v>#N/A</v>
      </c>
      <c r="K378" s="213">
        <f>Vulnerability!D392</f>
        <v>0</v>
      </c>
      <c r="L378" s="214" t="e">
        <f>VLOOKUP(K378,Vulnerability!$D$17:$J$22,4,FALSE)</f>
        <v>#N/A</v>
      </c>
      <c r="M378" s="216" t="e">
        <f>VLOOKUP(K378,Vulnerability!$D$17:$J$22,5,FALSE)</f>
        <v>#N/A</v>
      </c>
      <c r="N378" s="219" t="e">
        <f>VLOOKUP(K378,Vulnerability!$D$17:$J$22,6,FALSE)</f>
        <v>#N/A</v>
      </c>
      <c r="O378" s="203" t="e">
        <f t="shared" si="16"/>
        <v>#N/A</v>
      </c>
      <c r="P378" s="133" t="str">
        <f t="shared" si="17"/>
        <v/>
      </c>
    </row>
    <row r="379" spans="2:16" ht="16.5" thickBot="1" x14ac:dyDescent="0.3">
      <c r="B379" s="206">
        <f>Vulnerability!B393</f>
        <v>0</v>
      </c>
      <c r="C379" s="207">
        <f>VLOOKUP(B379,Hazards!$L$15:$S$1010,6,FALSE)</f>
        <v>0</v>
      </c>
      <c r="D379" s="208" t="e">
        <f>VLOOKUP(B379,Hazards!$L$15:$S$1010,7,FALSE)</f>
        <v>#N/A</v>
      </c>
      <c r="E379" s="209">
        <f>VLOOKUP(B379,Hazards!$L$15:$S$1010,8,FALSE)</f>
        <v>0</v>
      </c>
      <c r="F379" s="210">
        <f>Vulnerability!C393</f>
        <v>0</v>
      </c>
      <c r="G379" s="211" t="str">
        <f t="shared" si="15"/>
        <v>00</v>
      </c>
      <c r="H379" s="212" t="e">
        <f>VLOOKUP(Risk!G379,Exposure!$E$14:$J$1009,3,FALSE)</f>
        <v>#N/A</v>
      </c>
      <c r="I379" s="215" t="e">
        <f>VLOOKUP(Risk!G379,Exposure!$E$14:$J$1009,4,FALSE)</f>
        <v>#N/A</v>
      </c>
      <c r="J379" s="240" t="e">
        <f>VLOOKUP(Risk!G379,Exposure!$E$14:$J$1009,6,FALSE)</f>
        <v>#N/A</v>
      </c>
      <c r="K379" s="213">
        <f>Vulnerability!D393</f>
        <v>0</v>
      </c>
      <c r="L379" s="214" t="e">
        <f>VLOOKUP(K379,Vulnerability!$D$17:$J$22,4,FALSE)</f>
        <v>#N/A</v>
      </c>
      <c r="M379" s="216" t="e">
        <f>VLOOKUP(K379,Vulnerability!$D$17:$J$22,5,FALSE)</f>
        <v>#N/A</v>
      </c>
      <c r="N379" s="219" t="e">
        <f>VLOOKUP(K379,Vulnerability!$D$17:$J$22,6,FALSE)</f>
        <v>#N/A</v>
      </c>
      <c r="O379" s="203" t="e">
        <f t="shared" si="16"/>
        <v>#N/A</v>
      </c>
      <c r="P379" s="133" t="str">
        <f t="shared" si="17"/>
        <v/>
      </c>
    </row>
    <row r="380" spans="2:16" ht="16.5" thickBot="1" x14ac:dyDescent="0.3">
      <c r="B380" s="206">
        <f>Vulnerability!B394</f>
        <v>0</v>
      </c>
      <c r="C380" s="207">
        <f>VLOOKUP(B380,Hazards!$L$15:$S$1010,6,FALSE)</f>
        <v>0</v>
      </c>
      <c r="D380" s="208" t="e">
        <f>VLOOKUP(B380,Hazards!$L$15:$S$1010,7,FALSE)</f>
        <v>#N/A</v>
      </c>
      <c r="E380" s="209">
        <f>VLOOKUP(B380,Hazards!$L$15:$S$1010,8,FALSE)</f>
        <v>0</v>
      </c>
      <c r="F380" s="210">
        <f>Vulnerability!C394</f>
        <v>0</v>
      </c>
      <c r="G380" s="211" t="str">
        <f t="shared" si="15"/>
        <v>00</v>
      </c>
      <c r="H380" s="212" t="e">
        <f>VLOOKUP(Risk!G380,Exposure!$E$14:$J$1009,3,FALSE)</f>
        <v>#N/A</v>
      </c>
      <c r="I380" s="215" t="e">
        <f>VLOOKUP(Risk!G380,Exposure!$E$14:$J$1009,4,FALSE)</f>
        <v>#N/A</v>
      </c>
      <c r="J380" s="240" t="e">
        <f>VLOOKUP(Risk!G380,Exposure!$E$14:$J$1009,6,FALSE)</f>
        <v>#N/A</v>
      </c>
      <c r="K380" s="213">
        <f>Vulnerability!D394</f>
        <v>0</v>
      </c>
      <c r="L380" s="214" t="e">
        <f>VLOOKUP(K380,Vulnerability!$D$17:$J$22,4,FALSE)</f>
        <v>#N/A</v>
      </c>
      <c r="M380" s="216" t="e">
        <f>VLOOKUP(K380,Vulnerability!$D$17:$J$22,5,FALSE)</f>
        <v>#N/A</v>
      </c>
      <c r="N380" s="219" t="e">
        <f>VLOOKUP(K380,Vulnerability!$D$17:$J$22,6,FALSE)</f>
        <v>#N/A</v>
      </c>
      <c r="O380" s="203" t="e">
        <f t="shared" si="16"/>
        <v>#N/A</v>
      </c>
      <c r="P380" s="133" t="str">
        <f t="shared" si="17"/>
        <v/>
      </c>
    </row>
    <row r="381" spans="2:16" ht="16.5" thickBot="1" x14ac:dyDescent="0.3">
      <c r="B381" s="206">
        <f>Vulnerability!B395</f>
        <v>0</v>
      </c>
      <c r="C381" s="207">
        <f>VLOOKUP(B381,Hazards!$L$15:$S$1010,6,FALSE)</f>
        <v>0</v>
      </c>
      <c r="D381" s="208" t="e">
        <f>VLOOKUP(B381,Hazards!$L$15:$S$1010,7,FALSE)</f>
        <v>#N/A</v>
      </c>
      <c r="E381" s="209">
        <f>VLOOKUP(B381,Hazards!$L$15:$S$1010,8,FALSE)</f>
        <v>0</v>
      </c>
      <c r="F381" s="210">
        <f>Vulnerability!C395</f>
        <v>0</v>
      </c>
      <c r="G381" s="211" t="str">
        <f t="shared" si="15"/>
        <v>00</v>
      </c>
      <c r="H381" s="212" t="e">
        <f>VLOOKUP(Risk!G381,Exposure!$E$14:$J$1009,3,FALSE)</f>
        <v>#N/A</v>
      </c>
      <c r="I381" s="215" t="e">
        <f>VLOOKUP(Risk!G381,Exposure!$E$14:$J$1009,4,FALSE)</f>
        <v>#N/A</v>
      </c>
      <c r="J381" s="240" t="e">
        <f>VLOOKUP(Risk!G381,Exposure!$E$14:$J$1009,6,FALSE)</f>
        <v>#N/A</v>
      </c>
      <c r="K381" s="213">
        <f>Vulnerability!D395</f>
        <v>0</v>
      </c>
      <c r="L381" s="214" t="e">
        <f>VLOOKUP(K381,Vulnerability!$D$17:$J$22,4,FALSE)</f>
        <v>#N/A</v>
      </c>
      <c r="M381" s="216" t="e">
        <f>VLOOKUP(K381,Vulnerability!$D$17:$J$22,5,FALSE)</f>
        <v>#N/A</v>
      </c>
      <c r="N381" s="219" t="e">
        <f>VLOOKUP(K381,Vulnerability!$D$17:$J$22,6,FALSE)</f>
        <v>#N/A</v>
      </c>
      <c r="O381" s="203" t="e">
        <f t="shared" si="16"/>
        <v>#N/A</v>
      </c>
      <c r="P381" s="133" t="str">
        <f t="shared" si="17"/>
        <v/>
      </c>
    </row>
    <row r="382" spans="2:16" ht="16.5" thickBot="1" x14ac:dyDescent="0.3">
      <c r="B382" s="206">
        <f>Vulnerability!B396</f>
        <v>0</v>
      </c>
      <c r="C382" s="207">
        <f>VLOOKUP(B382,Hazards!$L$15:$S$1010,6,FALSE)</f>
        <v>0</v>
      </c>
      <c r="D382" s="208" t="e">
        <f>VLOOKUP(B382,Hazards!$L$15:$S$1010,7,FALSE)</f>
        <v>#N/A</v>
      </c>
      <c r="E382" s="209">
        <f>VLOOKUP(B382,Hazards!$L$15:$S$1010,8,FALSE)</f>
        <v>0</v>
      </c>
      <c r="F382" s="210">
        <f>Vulnerability!C396</f>
        <v>0</v>
      </c>
      <c r="G382" s="211" t="str">
        <f t="shared" si="15"/>
        <v>00</v>
      </c>
      <c r="H382" s="212" t="e">
        <f>VLOOKUP(Risk!G382,Exposure!$E$14:$J$1009,3,FALSE)</f>
        <v>#N/A</v>
      </c>
      <c r="I382" s="215" t="e">
        <f>VLOOKUP(Risk!G382,Exposure!$E$14:$J$1009,4,FALSE)</f>
        <v>#N/A</v>
      </c>
      <c r="J382" s="240" t="e">
        <f>VLOOKUP(Risk!G382,Exposure!$E$14:$J$1009,6,FALSE)</f>
        <v>#N/A</v>
      </c>
      <c r="K382" s="213">
        <f>Vulnerability!D396</f>
        <v>0</v>
      </c>
      <c r="L382" s="214" t="e">
        <f>VLOOKUP(K382,Vulnerability!$D$17:$J$22,4,FALSE)</f>
        <v>#N/A</v>
      </c>
      <c r="M382" s="216" t="e">
        <f>VLOOKUP(K382,Vulnerability!$D$17:$J$22,5,FALSE)</f>
        <v>#N/A</v>
      </c>
      <c r="N382" s="219" t="e">
        <f>VLOOKUP(K382,Vulnerability!$D$17:$J$22,6,FALSE)</f>
        <v>#N/A</v>
      </c>
      <c r="O382" s="203" t="e">
        <f t="shared" si="16"/>
        <v>#N/A</v>
      </c>
      <c r="P382" s="133" t="str">
        <f t="shared" si="17"/>
        <v/>
      </c>
    </row>
    <row r="383" spans="2:16" ht="16.5" thickBot="1" x14ac:dyDescent="0.3">
      <c r="B383" s="206">
        <f>Vulnerability!B397</f>
        <v>0</v>
      </c>
      <c r="C383" s="207">
        <f>VLOOKUP(B383,Hazards!$L$15:$S$1010,6,FALSE)</f>
        <v>0</v>
      </c>
      <c r="D383" s="208" t="e">
        <f>VLOOKUP(B383,Hazards!$L$15:$S$1010,7,FALSE)</f>
        <v>#N/A</v>
      </c>
      <c r="E383" s="209">
        <f>VLOOKUP(B383,Hazards!$L$15:$S$1010,8,FALSE)</f>
        <v>0</v>
      </c>
      <c r="F383" s="210">
        <f>Vulnerability!C397</f>
        <v>0</v>
      </c>
      <c r="G383" s="211" t="str">
        <f t="shared" si="15"/>
        <v>00</v>
      </c>
      <c r="H383" s="212" t="e">
        <f>VLOOKUP(Risk!G383,Exposure!$E$14:$J$1009,3,FALSE)</f>
        <v>#N/A</v>
      </c>
      <c r="I383" s="215" t="e">
        <f>VLOOKUP(Risk!G383,Exposure!$E$14:$J$1009,4,FALSE)</f>
        <v>#N/A</v>
      </c>
      <c r="J383" s="240" t="e">
        <f>VLOOKUP(Risk!G383,Exposure!$E$14:$J$1009,6,FALSE)</f>
        <v>#N/A</v>
      </c>
      <c r="K383" s="213">
        <f>Vulnerability!D397</f>
        <v>0</v>
      </c>
      <c r="L383" s="214" t="e">
        <f>VLOOKUP(K383,Vulnerability!$D$17:$J$22,4,FALSE)</f>
        <v>#N/A</v>
      </c>
      <c r="M383" s="216" t="e">
        <f>VLOOKUP(K383,Vulnerability!$D$17:$J$22,5,FALSE)</f>
        <v>#N/A</v>
      </c>
      <c r="N383" s="219" t="e">
        <f>VLOOKUP(K383,Vulnerability!$D$17:$J$22,6,FALSE)</f>
        <v>#N/A</v>
      </c>
      <c r="O383" s="203" t="e">
        <f t="shared" si="16"/>
        <v>#N/A</v>
      </c>
      <c r="P383" s="133" t="str">
        <f t="shared" si="17"/>
        <v/>
      </c>
    </row>
    <row r="384" spans="2:16" ht="16.5" thickBot="1" x14ac:dyDescent="0.3">
      <c r="B384" s="206">
        <f>Vulnerability!B398</f>
        <v>0</v>
      </c>
      <c r="C384" s="207">
        <f>VLOOKUP(B384,Hazards!$L$15:$S$1010,6,FALSE)</f>
        <v>0</v>
      </c>
      <c r="D384" s="208" t="e">
        <f>VLOOKUP(B384,Hazards!$L$15:$S$1010,7,FALSE)</f>
        <v>#N/A</v>
      </c>
      <c r="E384" s="209">
        <f>VLOOKUP(B384,Hazards!$L$15:$S$1010,8,FALSE)</f>
        <v>0</v>
      </c>
      <c r="F384" s="210">
        <f>Vulnerability!C398</f>
        <v>0</v>
      </c>
      <c r="G384" s="211" t="str">
        <f t="shared" si="15"/>
        <v>00</v>
      </c>
      <c r="H384" s="212" t="e">
        <f>VLOOKUP(Risk!G384,Exposure!$E$14:$J$1009,3,FALSE)</f>
        <v>#N/A</v>
      </c>
      <c r="I384" s="215" t="e">
        <f>VLOOKUP(Risk!G384,Exposure!$E$14:$J$1009,4,FALSE)</f>
        <v>#N/A</v>
      </c>
      <c r="J384" s="240" t="e">
        <f>VLOOKUP(Risk!G384,Exposure!$E$14:$J$1009,6,FALSE)</f>
        <v>#N/A</v>
      </c>
      <c r="K384" s="213">
        <f>Vulnerability!D398</f>
        <v>0</v>
      </c>
      <c r="L384" s="214" t="e">
        <f>VLOOKUP(K384,Vulnerability!$D$17:$J$22,4,FALSE)</f>
        <v>#N/A</v>
      </c>
      <c r="M384" s="216" t="e">
        <f>VLOOKUP(K384,Vulnerability!$D$17:$J$22,5,FALSE)</f>
        <v>#N/A</v>
      </c>
      <c r="N384" s="219" t="e">
        <f>VLOOKUP(K384,Vulnerability!$D$17:$J$22,6,FALSE)</f>
        <v>#N/A</v>
      </c>
      <c r="O384" s="203" t="e">
        <f t="shared" si="16"/>
        <v>#N/A</v>
      </c>
      <c r="P384" s="133" t="str">
        <f t="shared" si="17"/>
        <v/>
      </c>
    </row>
    <row r="385" spans="2:16" ht="16.5" thickBot="1" x14ac:dyDescent="0.3">
      <c r="B385" s="206">
        <f>Vulnerability!B399</f>
        <v>0</v>
      </c>
      <c r="C385" s="207">
        <f>VLOOKUP(B385,Hazards!$L$15:$S$1010,6,FALSE)</f>
        <v>0</v>
      </c>
      <c r="D385" s="208" t="e">
        <f>VLOOKUP(B385,Hazards!$L$15:$S$1010,7,FALSE)</f>
        <v>#N/A</v>
      </c>
      <c r="E385" s="209">
        <f>VLOOKUP(B385,Hazards!$L$15:$S$1010,8,FALSE)</f>
        <v>0</v>
      </c>
      <c r="F385" s="210">
        <f>Vulnerability!C399</f>
        <v>0</v>
      </c>
      <c r="G385" s="211" t="str">
        <f t="shared" si="15"/>
        <v>00</v>
      </c>
      <c r="H385" s="212" t="e">
        <f>VLOOKUP(Risk!G385,Exposure!$E$14:$J$1009,3,FALSE)</f>
        <v>#N/A</v>
      </c>
      <c r="I385" s="215" t="e">
        <f>VLOOKUP(Risk!G385,Exposure!$E$14:$J$1009,4,FALSE)</f>
        <v>#N/A</v>
      </c>
      <c r="J385" s="240" t="e">
        <f>VLOOKUP(Risk!G385,Exposure!$E$14:$J$1009,6,FALSE)</f>
        <v>#N/A</v>
      </c>
      <c r="K385" s="213">
        <f>Vulnerability!D399</f>
        <v>0</v>
      </c>
      <c r="L385" s="214" t="e">
        <f>VLOOKUP(K385,Vulnerability!$D$17:$J$22,4,FALSE)</f>
        <v>#N/A</v>
      </c>
      <c r="M385" s="216" t="e">
        <f>VLOOKUP(K385,Vulnerability!$D$17:$J$22,5,FALSE)</f>
        <v>#N/A</v>
      </c>
      <c r="N385" s="219" t="e">
        <f>VLOOKUP(K385,Vulnerability!$D$17:$J$22,6,FALSE)</f>
        <v>#N/A</v>
      </c>
      <c r="O385" s="203" t="e">
        <f t="shared" si="16"/>
        <v>#N/A</v>
      </c>
      <c r="P385" s="133" t="str">
        <f t="shared" si="17"/>
        <v/>
      </c>
    </row>
    <row r="386" spans="2:16" ht="16.5" thickBot="1" x14ac:dyDescent="0.3">
      <c r="B386" s="206">
        <f>Vulnerability!B400</f>
        <v>0</v>
      </c>
      <c r="C386" s="207">
        <f>VLOOKUP(B386,Hazards!$L$15:$S$1010,6,FALSE)</f>
        <v>0</v>
      </c>
      <c r="D386" s="208" t="e">
        <f>VLOOKUP(B386,Hazards!$L$15:$S$1010,7,FALSE)</f>
        <v>#N/A</v>
      </c>
      <c r="E386" s="209">
        <f>VLOOKUP(B386,Hazards!$L$15:$S$1010,8,FALSE)</f>
        <v>0</v>
      </c>
      <c r="F386" s="210">
        <f>Vulnerability!C400</f>
        <v>0</v>
      </c>
      <c r="G386" s="211" t="str">
        <f t="shared" si="15"/>
        <v>00</v>
      </c>
      <c r="H386" s="212" t="e">
        <f>VLOOKUP(Risk!G386,Exposure!$E$14:$J$1009,3,FALSE)</f>
        <v>#N/A</v>
      </c>
      <c r="I386" s="215" t="e">
        <f>VLOOKUP(Risk!G386,Exposure!$E$14:$J$1009,4,FALSE)</f>
        <v>#N/A</v>
      </c>
      <c r="J386" s="240" t="e">
        <f>VLOOKUP(Risk!G386,Exposure!$E$14:$J$1009,6,FALSE)</f>
        <v>#N/A</v>
      </c>
      <c r="K386" s="213">
        <f>Vulnerability!D400</f>
        <v>0</v>
      </c>
      <c r="L386" s="214" t="e">
        <f>VLOOKUP(K386,Vulnerability!$D$17:$J$22,4,FALSE)</f>
        <v>#N/A</v>
      </c>
      <c r="M386" s="216" t="e">
        <f>VLOOKUP(K386,Vulnerability!$D$17:$J$22,5,FALSE)</f>
        <v>#N/A</v>
      </c>
      <c r="N386" s="219" t="e">
        <f>VLOOKUP(K386,Vulnerability!$D$17:$J$22,6,FALSE)</f>
        <v>#N/A</v>
      </c>
      <c r="O386" s="203" t="e">
        <f t="shared" si="16"/>
        <v>#N/A</v>
      </c>
      <c r="P386" s="133" t="str">
        <f t="shared" si="17"/>
        <v/>
      </c>
    </row>
    <row r="387" spans="2:16" ht="16.5" thickBot="1" x14ac:dyDescent="0.3">
      <c r="B387" s="206">
        <f>Vulnerability!B401</f>
        <v>0</v>
      </c>
      <c r="C387" s="207">
        <f>VLOOKUP(B387,Hazards!$L$15:$S$1010,6,FALSE)</f>
        <v>0</v>
      </c>
      <c r="D387" s="208" t="e">
        <f>VLOOKUP(B387,Hazards!$L$15:$S$1010,7,FALSE)</f>
        <v>#N/A</v>
      </c>
      <c r="E387" s="209">
        <f>VLOOKUP(B387,Hazards!$L$15:$S$1010,8,FALSE)</f>
        <v>0</v>
      </c>
      <c r="F387" s="210">
        <f>Vulnerability!C401</f>
        <v>0</v>
      </c>
      <c r="G387" s="211" t="str">
        <f t="shared" si="15"/>
        <v>00</v>
      </c>
      <c r="H387" s="212" t="e">
        <f>VLOOKUP(Risk!G387,Exposure!$E$14:$J$1009,3,FALSE)</f>
        <v>#N/A</v>
      </c>
      <c r="I387" s="215" t="e">
        <f>VLOOKUP(Risk!G387,Exposure!$E$14:$J$1009,4,FALSE)</f>
        <v>#N/A</v>
      </c>
      <c r="J387" s="240" t="e">
        <f>VLOOKUP(Risk!G387,Exposure!$E$14:$J$1009,6,FALSE)</f>
        <v>#N/A</v>
      </c>
      <c r="K387" s="213">
        <f>Vulnerability!D401</f>
        <v>0</v>
      </c>
      <c r="L387" s="214" t="e">
        <f>VLOOKUP(K387,Vulnerability!$D$17:$J$22,4,FALSE)</f>
        <v>#N/A</v>
      </c>
      <c r="M387" s="216" t="e">
        <f>VLOOKUP(K387,Vulnerability!$D$17:$J$22,5,FALSE)</f>
        <v>#N/A</v>
      </c>
      <c r="N387" s="219" t="e">
        <f>VLOOKUP(K387,Vulnerability!$D$17:$J$22,6,FALSE)</f>
        <v>#N/A</v>
      </c>
      <c r="O387" s="203" t="e">
        <f t="shared" si="16"/>
        <v>#N/A</v>
      </c>
      <c r="P387" s="133" t="str">
        <f t="shared" si="17"/>
        <v/>
      </c>
    </row>
    <row r="388" spans="2:16" ht="16.5" thickBot="1" x14ac:dyDescent="0.3">
      <c r="B388" s="206">
        <f>Vulnerability!B402</f>
        <v>0</v>
      </c>
      <c r="C388" s="207">
        <f>VLOOKUP(B388,Hazards!$L$15:$S$1010,6,FALSE)</f>
        <v>0</v>
      </c>
      <c r="D388" s="208" t="e">
        <f>VLOOKUP(B388,Hazards!$L$15:$S$1010,7,FALSE)</f>
        <v>#N/A</v>
      </c>
      <c r="E388" s="209">
        <f>VLOOKUP(B388,Hazards!$L$15:$S$1010,8,FALSE)</f>
        <v>0</v>
      </c>
      <c r="F388" s="210">
        <f>Vulnerability!C402</f>
        <v>0</v>
      </c>
      <c r="G388" s="211" t="str">
        <f t="shared" si="15"/>
        <v>00</v>
      </c>
      <c r="H388" s="212" t="e">
        <f>VLOOKUP(Risk!G388,Exposure!$E$14:$J$1009,3,FALSE)</f>
        <v>#N/A</v>
      </c>
      <c r="I388" s="215" t="e">
        <f>VLOOKUP(Risk!G388,Exposure!$E$14:$J$1009,4,FALSE)</f>
        <v>#N/A</v>
      </c>
      <c r="J388" s="240" t="e">
        <f>VLOOKUP(Risk!G388,Exposure!$E$14:$J$1009,6,FALSE)</f>
        <v>#N/A</v>
      </c>
      <c r="K388" s="213">
        <f>Vulnerability!D402</f>
        <v>0</v>
      </c>
      <c r="L388" s="214" t="e">
        <f>VLOOKUP(K388,Vulnerability!$D$17:$J$22,4,FALSE)</f>
        <v>#N/A</v>
      </c>
      <c r="M388" s="216" t="e">
        <f>VLOOKUP(K388,Vulnerability!$D$17:$J$22,5,FALSE)</f>
        <v>#N/A</v>
      </c>
      <c r="N388" s="219" t="e">
        <f>VLOOKUP(K388,Vulnerability!$D$17:$J$22,6,FALSE)</f>
        <v>#N/A</v>
      </c>
      <c r="O388" s="203" t="e">
        <f t="shared" si="16"/>
        <v>#N/A</v>
      </c>
      <c r="P388" s="133" t="str">
        <f t="shared" si="17"/>
        <v/>
      </c>
    </row>
    <row r="389" spans="2:16" ht="16.5" thickBot="1" x14ac:dyDescent="0.3">
      <c r="B389" s="206">
        <f>Vulnerability!B403</f>
        <v>0</v>
      </c>
      <c r="C389" s="207">
        <f>VLOOKUP(B389,Hazards!$L$15:$S$1010,6,FALSE)</f>
        <v>0</v>
      </c>
      <c r="D389" s="208" t="e">
        <f>VLOOKUP(B389,Hazards!$L$15:$S$1010,7,FALSE)</f>
        <v>#N/A</v>
      </c>
      <c r="E389" s="209">
        <f>VLOOKUP(B389,Hazards!$L$15:$S$1010,8,FALSE)</f>
        <v>0</v>
      </c>
      <c r="F389" s="210">
        <f>Vulnerability!C403</f>
        <v>0</v>
      </c>
      <c r="G389" s="211" t="str">
        <f t="shared" si="15"/>
        <v>00</v>
      </c>
      <c r="H389" s="212" t="e">
        <f>VLOOKUP(Risk!G389,Exposure!$E$14:$J$1009,3,FALSE)</f>
        <v>#N/A</v>
      </c>
      <c r="I389" s="215" t="e">
        <f>VLOOKUP(Risk!G389,Exposure!$E$14:$J$1009,4,FALSE)</f>
        <v>#N/A</v>
      </c>
      <c r="J389" s="240" t="e">
        <f>VLOOKUP(Risk!G389,Exposure!$E$14:$J$1009,6,FALSE)</f>
        <v>#N/A</v>
      </c>
      <c r="K389" s="213">
        <f>Vulnerability!D403</f>
        <v>0</v>
      </c>
      <c r="L389" s="214" t="e">
        <f>VLOOKUP(K389,Vulnerability!$D$17:$J$22,4,FALSE)</f>
        <v>#N/A</v>
      </c>
      <c r="M389" s="216" t="e">
        <f>VLOOKUP(K389,Vulnerability!$D$17:$J$22,5,FALSE)</f>
        <v>#N/A</v>
      </c>
      <c r="N389" s="219" t="e">
        <f>VLOOKUP(K389,Vulnerability!$D$17:$J$22,6,FALSE)</f>
        <v>#N/A</v>
      </c>
      <c r="O389" s="203" t="e">
        <f t="shared" si="16"/>
        <v>#N/A</v>
      </c>
      <c r="P389" s="133" t="str">
        <f t="shared" si="17"/>
        <v/>
      </c>
    </row>
    <row r="390" spans="2:16" ht="16.5" thickBot="1" x14ac:dyDescent="0.3">
      <c r="B390" s="206">
        <f>Vulnerability!B404</f>
        <v>0</v>
      </c>
      <c r="C390" s="207">
        <f>VLOOKUP(B390,Hazards!$L$15:$S$1010,6,FALSE)</f>
        <v>0</v>
      </c>
      <c r="D390" s="208" t="e">
        <f>VLOOKUP(B390,Hazards!$L$15:$S$1010,7,FALSE)</f>
        <v>#N/A</v>
      </c>
      <c r="E390" s="209">
        <f>VLOOKUP(B390,Hazards!$L$15:$S$1010,8,FALSE)</f>
        <v>0</v>
      </c>
      <c r="F390" s="210">
        <f>Vulnerability!C404</f>
        <v>0</v>
      </c>
      <c r="G390" s="211" t="str">
        <f t="shared" si="15"/>
        <v>00</v>
      </c>
      <c r="H390" s="212" t="e">
        <f>VLOOKUP(Risk!G390,Exposure!$E$14:$J$1009,3,FALSE)</f>
        <v>#N/A</v>
      </c>
      <c r="I390" s="215" t="e">
        <f>VLOOKUP(Risk!G390,Exposure!$E$14:$J$1009,4,FALSE)</f>
        <v>#N/A</v>
      </c>
      <c r="J390" s="240" t="e">
        <f>VLOOKUP(Risk!G390,Exposure!$E$14:$J$1009,6,FALSE)</f>
        <v>#N/A</v>
      </c>
      <c r="K390" s="213">
        <f>Vulnerability!D404</f>
        <v>0</v>
      </c>
      <c r="L390" s="214" t="e">
        <f>VLOOKUP(K390,Vulnerability!$D$17:$J$22,4,FALSE)</f>
        <v>#N/A</v>
      </c>
      <c r="M390" s="216" t="e">
        <f>VLOOKUP(K390,Vulnerability!$D$17:$J$22,5,FALSE)</f>
        <v>#N/A</v>
      </c>
      <c r="N390" s="219" t="e">
        <f>VLOOKUP(K390,Vulnerability!$D$17:$J$22,6,FALSE)</f>
        <v>#N/A</v>
      </c>
      <c r="O390" s="203" t="e">
        <f t="shared" si="16"/>
        <v>#N/A</v>
      </c>
      <c r="P390" s="133" t="str">
        <f t="shared" si="17"/>
        <v/>
      </c>
    </row>
    <row r="391" spans="2:16" ht="16.5" thickBot="1" x14ac:dyDescent="0.3">
      <c r="B391" s="206">
        <f>Vulnerability!B405</f>
        <v>0</v>
      </c>
      <c r="C391" s="207">
        <f>VLOOKUP(B391,Hazards!$L$15:$S$1010,6,FALSE)</f>
        <v>0</v>
      </c>
      <c r="D391" s="208" t="e">
        <f>VLOOKUP(B391,Hazards!$L$15:$S$1010,7,FALSE)</f>
        <v>#N/A</v>
      </c>
      <c r="E391" s="209">
        <f>VLOOKUP(B391,Hazards!$L$15:$S$1010,8,FALSE)</f>
        <v>0</v>
      </c>
      <c r="F391" s="210">
        <f>Vulnerability!C405</f>
        <v>0</v>
      </c>
      <c r="G391" s="211" t="str">
        <f t="shared" si="15"/>
        <v>00</v>
      </c>
      <c r="H391" s="212" t="e">
        <f>VLOOKUP(Risk!G391,Exposure!$E$14:$J$1009,3,FALSE)</f>
        <v>#N/A</v>
      </c>
      <c r="I391" s="215" t="e">
        <f>VLOOKUP(Risk!G391,Exposure!$E$14:$J$1009,4,FALSE)</f>
        <v>#N/A</v>
      </c>
      <c r="J391" s="240" t="e">
        <f>VLOOKUP(Risk!G391,Exposure!$E$14:$J$1009,6,FALSE)</f>
        <v>#N/A</v>
      </c>
      <c r="K391" s="213">
        <f>Vulnerability!D405</f>
        <v>0</v>
      </c>
      <c r="L391" s="214" t="e">
        <f>VLOOKUP(K391,Vulnerability!$D$17:$J$22,4,FALSE)</f>
        <v>#N/A</v>
      </c>
      <c r="M391" s="216" t="e">
        <f>VLOOKUP(K391,Vulnerability!$D$17:$J$22,5,FALSE)</f>
        <v>#N/A</v>
      </c>
      <c r="N391" s="219" t="e">
        <f>VLOOKUP(K391,Vulnerability!$D$17:$J$22,6,FALSE)</f>
        <v>#N/A</v>
      </c>
      <c r="O391" s="203" t="e">
        <f t="shared" si="16"/>
        <v>#N/A</v>
      </c>
      <c r="P391" s="133" t="str">
        <f t="shared" si="17"/>
        <v/>
      </c>
    </row>
    <row r="392" spans="2:16" ht="16.5" thickBot="1" x14ac:dyDescent="0.3">
      <c r="B392" s="206">
        <f>Vulnerability!B406</f>
        <v>0</v>
      </c>
      <c r="C392" s="207">
        <f>VLOOKUP(B392,Hazards!$L$15:$S$1010,6,FALSE)</f>
        <v>0</v>
      </c>
      <c r="D392" s="208" t="e">
        <f>VLOOKUP(B392,Hazards!$L$15:$S$1010,7,FALSE)</f>
        <v>#N/A</v>
      </c>
      <c r="E392" s="209">
        <f>VLOOKUP(B392,Hazards!$L$15:$S$1010,8,FALSE)</f>
        <v>0</v>
      </c>
      <c r="F392" s="210">
        <f>Vulnerability!C406</f>
        <v>0</v>
      </c>
      <c r="G392" s="211" t="str">
        <f t="shared" si="15"/>
        <v>00</v>
      </c>
      <c r="H392" s="212" t="e">
        <f>VLOOKUP(Risk!G392,Exposure!$E$14:$J$1009,3,FALSE)</f>
        <v>#N/A</v>
      </c>
      <c r="I392" s="215" t="e">
        <f>VLOOKUP(Risk!G392,Exposure!$E$14:$J$1009,4,FALSE)</f>
        <v>#N/A</v>
      </c>
      <c r="J392" s="240" t="e">
        <f>VLOOKUP(Risk!G392,Exposure!$E$14:$J$1009,6,FALSE)</f>
        <v>#N/A</v>
      </c>
      <c r="K392" s="213">
        <f>Vulnerability!D406</f>
        <v>0</v>
      </c>
      <c r="L392" s="214" t="e">
        <f>VLOOKUP(K392,Vulnerability!$D$17:$J$22,4,FALSE)</f>
        <v>#N/A</v>
      </c>
      <c r="M392" s="216" t="e">
        <f>VLOOKUP(K392,Vulnerability!$D$17:$J$22,5,FALSE)</f>
        <v>#N/A</v>
      </c>
      <c r="N392" s="219" t="e">
        <f>VLOOKUP(K392,Vulnerability!$D$17:$J$22,6,FALSE)</f>
        <v>#N/A</v>
      </c>
      <c r="O392" s="203" t="e">
        <f t="shared" si="16"/>
        <v>#N/A</v>
      </c>
      <c r="P392" s="133" t="str">
        <f t="shared" si="17"/>
        <v/>
      </c>
    </row>
    <row r="393" spans="2:16" ht="16.5" thickBot="1" x14ac:dyDescent="0.3">
      <c r="B393" s="206">
        <f>Vulnerability!B407</f>
        <v>0</v>
      </c>
      <c r="C393" s="207">
        <f>VLOOKUP(B393,Hazards!$L$15:$S$1010,6,FALSE)</f>
        <v>0</v>
      </c>
      <c r="D393" s="208" t="e">
        <f>VLOOKUP(B393,Hazards!$L$15:$S$1010,7,FALSE)</f>
        <v>#N/A</v>
      </c>
      <c r="E393" s="209">
        <f>VLOOKUP(B393,Hazards!$L$15:$S$1010,8,FALSE)</f>
        <v>0</v>
      </c>
      <c r="F393" s="210">
        <f>Vulnerability!C407</f>
        <v>0</v>
      </c>
      <c r="G393" s="211" t="str">
        <f t="shared" si="15"/>
        <v>00</v>
      </c>
      <c r="H393" s="212" t="e">
        <f>VLOOKUP(Risk!G393,Exposure!$E$14:$J$1009,3,FALSE)</f>
        <v>#N/A</v>
      </c>
      <c r="I393" s="215" t="e">
        <f>VLOOKUP(Risk!G393,Exposure!$E$14:$J$1009,4,FALSE)</f>
        <v>#N/A</v>
      </c>
      <c r="J393" s="240" t="e">
        <f>VLOOKUP(Risk!G393,Exposure!$E$14:$J$1009,6,FALSE)</f>
        <v>#N/A</v>
      </c>
      <c r="K393" s="213">
        <f>Vulnerability!D407</f>
        <v>0</v>
      </c>
      <c r="L393" s="214" t="e">
        <f>VLOOKUP(K393,Vulnerability!$D$17:$J$22,4,FALSE)</f>
        <v>#N/A</v>
      </c>
      <c r="M393" s="216" t="e">
        <f>VLOOKUP(K393,Vulnerability!$D$17:$J$22,5,FALSE)</f>
        <v>#N/A</v>
      </c>
      <c r="N393" s="219" t="e">
        <f>VLOOKUP(K393,Vulnerability!$D$17:$J$22,6,FALSE)</f>
        <v>#N/A</v>
      </c>
      <c r="O393" s="203" t="e">
        <f t="shared" si="16"/>
        <v>#N/A</v>
      </c>
      <c r="P393" s="133" t="str">
        <f t="shared" si="17"/>
        <v/>
      </c>
    </row>
    <row r="394" spans="2:16" ht="16.5" thickBot="1" x14ac:dyDescent="0.3">
      <c r="B394" s="206">
        <f>Vulnerability!B408</f>
        <v>0</v>
      </c>
      <c r="C394" s="207">
        <f>VLOOKUP(B394,Hazards!$L$15:$S$1010,6,FALSE)</f>
        <v>0</v>
      </c>
      <c r="D394" s="208" t="e">
        <f>VLOOKUP(B394,Hazards!$L$15:$S$1010,7,FALSE)</f>
        <v>#N/A</v>
      </c>
      <c r="E394" s="209">
        <f>VLOOKUP(B394,Hazards!$L$15:$S$1010,8,FALSE)</f>
        <v>0</v>
      </c>
      <c r="F394" s="210">
        <f>Vulnerability!C408</f>
        <v>0</v>
      </c>
      <c r="G394" s="211" t="str">
        <f t="shared" si="15"/>
        <v>00</v>
      </c>
      <c r="H394" s="212" t="e">
        <f>VLOOKUP(Risk!G394,Exposure!$E$14:$J$1009,3,FALSE)</f>
        <v>#N/A</v>
      </c>
      <c r="I394" s="215" t="e">
        <f>VLOOKUP(Risk!G394,Exposure!$E$14:$J$1009,4,FALSE)</f>
        <v>#N/A</v>
      </c>
      <c r="J394" s="240" t="e">
        <f>VLOOKUP(Risk!G394,Exposure!$E$14:$J$1009,6,FALSE)</f>
        <v>#N/A</v>
      </c>
      <c r="K394" s="213">
        <f>Vulnerability!D408</f>
        <v>0</v>
      </c>
      <c r="L394" s="214" t="e">
        <f>VLOOKUP(K394,Vulnerability!$D$17:$J$22,4,FALSE)</f>
        <v>#N/A</v>
      </c>
      <c r="M394" s="216" t="e">
        <f>VLOOKUP(K394,Vulnerability!$D$17:$J$22,5,FALSE)</f>
        <v>#N/A</v>
      </c>
      <c r="N394" s="219" t="e">
        <f>VLOOKUP(K394,Vulnerability!$D$17:$J$22,6,FALSE)</f>
        <v>#N/A</v>
      </c>
      <c r="O394" s="203" t="e">
        <f t="shared" si="16"/>
        <v>#N/A</v>
      </c>
      <c r="P394" s="133" t="str">
        <f t="shared" si="17"/>
        <v/>
      </c>
    </row>
    <row r="395" spans="2:16" ht="16.5" thickBot="1" x14ac:dyDescent="0.3">
      <c r="B395" s="206">
        <f>Vulnerability!B409</f>
        <v>0</v>
      </c>
      <c r="C395" s="207">
        <f>VLOOKUP(B395,Hazards!$L$15:$S$1010,6,FALSE)</f>
        <v>0</v>
      </c>
      <c r="D395" s="208" t="e">
        <f>VLOOKUP(B395,Hazards!$L$15:$S$1010,7,FALSE)</f>
        <v>#N/A</v>
      </c>
      <c r="E395" s="209">
        <f>VLOOKUP(B395,Hazards!$L$15:$S$1010,8,FALSE)</f>
        <v>0</v>
      </c>
      <c r="F395" s="210">
        <f>Vulnerability!C409</f>
        <v>0</v>
      </c>
      <c r="G395" s="211" t="str">
        <f t="shared" si="15"/>
        <v>00</v>
      </c>
      <c r="H395" s="212" t="e">
        <f>VLOOKUP(Risk!G395,Exposure!$E$14:$J$1009,3,FALSE)</f>
        <v>#N/A</v>
      </c>
      <c r="I395" s="215" t="e">
        <f>VLOOKUP(Risk!G395,Exposure!$E$14:$J$1009,4,FALSE)</f>
        <v>#N/A</v>
      </c>
      <c r="J395" s="240" t="e">
        <f>VLOOKUP(Risk!G395,Exposure!$E$14:$J$1009,6,FALSE)</f>
        <v>#N/A</v>
      </c>
      <c r="K395" s="213">
        <f>Vulnerability!D409</f>
        <v>0</v>
      </c>
      <c r="L395" s="214" t="e">
        <f>VLOOKUP(K395,Vulnerability!$D$17:$J$22,4,FALSE)</f>
        <v>#N/A</v>
      </c>
      <c r="M395" s="216" t="e">
        <f>VLOOKUP(K395,Vulnerability!$D$17:$J$22,5,FALSE)</f>
        <v>#N/A</v>
      </c>
      <c r="N395" s="219" t="e">
        <f>VLOOKUP(K395,Vulnerability!$D$17:$J$22,6,FALSE)</f>
        <v>#N/A</v>
      </c>
      <c r="O395" s="203" t="e">
        <f t="shared" si="16"/>
        <v>#N/A</v>
      </c>
      <c r="P395" s="133" t="str">
        <f t="shared" si="17"/>
        <v/>
      </c>
    </row>
    <row r="396" spans="2:16" ht="16.5" thickBot="1" x14ac:dyDescent="0.3">
      <c r="B396" s="206">
        <f>Vulnerability!B410</f>
        <v>0</v>
      </c>
      <c r="C396" s="207">
        <f>VLOOKUP(B396,Hazards!$L$15:$S$1010,6,FALSE)</f>
        <v>0</v>
      </c>
      <c r="D396" s="208" t="e">
        <f>VLOOKUP(B396,Hazards!$L$15:$S$1010,7,FALSE)</f>
        <v>#N/A</v>
      </c>
      <c r="E396" s="209">
        <f>VLOOKUP(B396,Hazards!$L$15:$S$1010,8,FALSE)</f>
        <v>0</v>
      </c>
      <c r="F396" s="210">
        <f>Vulnerability!C410</f>
        <v>0</v>
      </c>
      <c r="G396" s="211" t="str">
        <f t="shared" si="15"/>
        <v>00</v>
      </c>
      <c r="H396" s="212" t="e">
        <f>VLOOKUP(Risk!G396,Exposure!$E$14:$J$1009,3,FALSE)</f>
        <v>#N/A</v>
      </c>
      <c r="I396" s="215" t="e">
        <f>VLOOKUP(Risk!G396,Exposure!$E$14:$J$1009,4,FALSE)</f>
        <v>#N/A</v>
      </c>
      <c r="J396" s="240" t="e">
        <f>VLOOKUP(Risk!G396,Exposure!$E$14:$J$1009,6,FALSE)</f>
        <v>#N/A</v>
      </c>
      <c r="K396" s="213">
        <f>Vulnerability!D410</f>
        <v>0</v>
      </c>
      <c r="L396" s="214" t="e">
        <f>VLOOKUP(K396,Vulnerability!$D$17:$J$22,4,FALSE)</f>
        <v>#N/A</v>
      </c>
      <c r="M396" s="216" t="e">
        <f>VLOOKUP(K396,Vulnerability!$D$17:$J$22,5,FALSE)</f>
        <v>#N/A</v>
      </c>
      <c r="N396" s="219" t="e">
        <f>VLOOKUP(K396,Vulnerability!$D$17:$J$22,6,FALSE)</f>
        <v>#N/A</v>
      </c>
      <c r="O396" s="203" t="e">
        <f t="shared" si="16"/>
        <v>#N/A</v>
      </c>
      <c r="P396" s="133" t="str">
        <f t="shared" si="17"/>
        <v/>
      </c>
    </row>
    <row r="397" spans="2:16" ht="16.5" thickBot="1" x14ac:dyDescent="0.3">
      <c r="B397" s="206">
        <f>Vulnerability!B411</f>
        <v>0</v>
      </c>
      <c r="C397" s="207">
        <f>VLOOKUP(B397,Hazards!$L$15:$S$1010,6,FALSE)</f>
        <v>0</v>
      </c>
      <c r="D397" s="208" t="e">
        <f>VLOOKUP(B397,Hazards!$L$15:$S$1010,7,FALSE)</f>
        <v>#N/A</v>
      </c>
      <c r="E397" s="209">
        <f>VLOOKUP(B397,Hazards!$L$15:$S$1010,8,FALSE)</f>
        <v>0</v>
      </c>
      <c r="F397" s="210">
        <f>Vulnerability!C411</f>
        <v>0</v>
      </c>
      <c r="G397" s="211" t="str">
        <f t="shared" ref="G397:G460" si="18">F397&amp;B397</f>
        <v>00</v>
      </c>
      <c r="H397" s="212" t="e">
        <f>VLOOKUP(Risk!G397,Exposure!$E$14:$J$1009,3,FALSE)</f>
        <v>#N/A</v>
      </c>
      <c r="I397" s="215" t="e">
        <f>VLOOKUP(Risk!G397,Exposure!$E$14:$J$1009,4,FALSE)</f>
        <v>#N/A</v>
      </c>
      <c r="J397" s="240" t="e">
        <f>VLOOKUP(Risk!G397,Exposure!$E$14:$J$1009,6,FALSE)</f>
        <v>#N/A</v>
      </c>
      <c r="K397" s="213">
        <f>Vulnerability!D411</f>
        <v>0</v>
      </c>
      <c r="L397" s="214" t="e">
        <f>VLOOKUP(K397,Vulnerability!$D$17:$J$22,4,FALSE)</f>
        <v>#N/A</v>
      </c>
      <c r="M397" s="216" t="e">
        <f>VLOOKUP(K397,Vulnerability!$D$17:$J$22,5,FALSE)</f>
        <v>#N/A</v>
      </c>
      <c r="N397" s="219" t="e">
        <f>VLOOKUP(K397,Vulnerability!$D$17:$J$22,6,FALSE)</f>
        <v>#N/A</v>
      </c>
      <c r="O397" s="203" t="e">
        <f t="shared" ref="O397:O460" si="19">C397*H397*L397</f>
        <v>#N/A</v>
      </c>
      <c r="P397" s="133" t="str">
        <f t="shared" ref="P397:P460" si="20">IF(ISNA(O397),"",COUNTIF($O$12:$O$1007,"&gt;"&amp;O397)+1)</f>
        <v/>
      </c>
    </row>
    <row r="398" spans="2:16" ht="16.5" thickBot="1" x14ac:dyDescent="0.3">
      <c r="B398" s="206">
        <f>Vulnerability!B412</f>
        <v>0</v>
      </c>
      <c r="C398" s="207">
        <f>VLOOKUP(B398,Hazards!$L$15:$S$1010,6,FALSE)</f>
        <v>0</v>
      </c>
      <c r="D398" s="208" t="e">
        <f>VLOOKUP(B398,Hazards!$L$15:$S$1010,7,FALSE)</f>
        <v>#N/A</v>
      </c>
      <c r="E398" s="209">
        <f>VLOOKUP(B398,Hazards!$L$15:$S$1010,8,FALSE)</f>
        <v>0</v>
      </c>
      <c r="F398" s="210">
        <f>Vulnerability!C412</f>
        <v>0</v>
      </c>
      <c r="G398" s="211" t="str">
        <f t="shared" si="18"/>
        <v>00</v>
      </c>
      <c r="H398" s="212" t="e">
        <f>VLOOKUP(Risk!G398,Exposure!$E$14:$J$1009,3,FALSE)</f>
        <v>#N/A</v>
      </c>
      <c r="I398" s="215" t="e">
        <f>VLOOKUP(Risk!G398,Exposure!$E$14:$J$1009,4,FALSE)</f>
        <v>#N/A</v>
      </c>
      <c r="J398" s="240" t="e">
        <f>VLOOKUP(Risk!G398,Exposure!$E$14:$J$1009,6,FALSE)</f>
        <v>#N/A</v>
      </c>
      <c r="K398" s="213">
        <f>Vulnerability!D412</f>
        <v>0</v>
      </c>
      <c r="L398" s="214" t="e">
        <f>VLOOKUP(K398,Vulnerability!$D$17:$J$22,4,FALSE)</f>
        <v>#N/A</v>
      </c>
      <c r="M398" s="216" t="e">
        <f>VLOOKUP(K398,Vulnerability!$D$17:$J$22,5,FALSE)</f>
        <v>#N/A</v>
      </c>
      <c r="N398" s="219" t="e">
        <f>VLOOKUP(K398,Vulnerability!$D$17:$J$22,6,FALSE)</f>
        <v>#N/A</v>
      </c>
      <c r="O398" s="203" t="e">
        <f t="shared" si="19"/>
        <v>#N/A</v>
      </c>
      <c r="P398" s="133" t="str">
        <f t="shared" si="20"/>
        <v/>
      </c>
    </row>
    <row r="399" spans="2:16" ht="16.5" thickBot="1" x14ac:dyDescent="0.3">
      <c r="B399" s="206">
        <f>Vulnerability!B413</f>
        <v>0</v>
      </c>
      <c r="C399" s="207">
        <f>VLOOKUP(B399,Hazards!$L$15:$S$1010,6,FALSE)</f>
        <v>0</v>
      </c>
      <c r="D399" s="208" t="e">
        <f>VLOOKUP(B399,Hazards!$L$15:$S$1010,7,FALSE)</f>
        <v>#N/A</v>
      </c>
      <c r="E399" s="209">
        <f>VLOOKUP(B399,Hazards!$L$15:$S$1010,8,FALSE)</f>
        <v>0</v>
      </c>
      <c r="F399" s="210">
        <f>Vulnerability!C413</f>
        <v>0</v>
      </c>
      <c r="G399" s="211" t="str">
        <f t="shared" si="18"/>
        <v>00</v>
      </c>
      <c r="H399" s="212" t="e">
        <f>VLOOKUP(Risk!G399,Exposure!$E$14:$J$1009,3,FALSE)</f>
        <v>#N/A</v>
      </c>
      <c r="I399" s="215" t="e">
        <f>VLOOKUP(Risk!G399,Exposure!$E$14:$J$1009,4,FALSE)</f>
        <v>#N/A</v>
      </c>
      <c r="J399" s="240" t="e">
        <f>VLOOKUP(Risk!G399,Exposure!$E$14:$J$1009,6,FALSE)</f>
        <v>#N/A</v>
      </c>
      <c r="K399" s="213">
        <f>Vulnerability!D413</f>
        <v>0</v>
      </c>
      <c r="L399" s="214" t="e">
        <f>VLOOKUP(K399,Vulnerability!$D$17:$J$22,4,FALSE)</f>
        <v>#N/A</v>
      </c>
      <c r="M399" s="216" t="e">
        <f>VLOOKUP(K399,Vulnerability!$D$17:$J$22,5,FALSE)</f>
        <v>#N/A</v>
      </c>
      <c r="N399" s="219" t="e">
        <f>VLOOKUP(K399,Vulnerability!$D$17:$J$22,6,FALSE)</f>
        <v>#N/A</v>
      </c>
      <c r="O399" s="203" t="e">
        <f t="shared" si="19"/>
        <v>#N/A</v>
      </c>
      <c r="P399" s="133" t="str">
        <f t="shared" si="20"/>
        <v/>
      </c>
    </row>
    <row r="400" spans="2:16" ht="16.5" thickBot="1" x14ac:dyDescent="0.3">
      <c r="B400" s="206">
        <f>Vulnerability!B414</f>
        <v>0</v>
      </c>
      <c r="C400" s="207">
        <f>VLOOKUP(B400,Hazards!$L$15:$S$1010,6,FALSE)</f>
        <v>0</v>
      </c>
      <c r="D400" s="208" t="e">
        <f>VLOOKUP(B400,Hazards!$L$15:$S$1010,7,FALSE)</f>
        <v>#N/A</v>
      </c>
      <c r="E400" s="209">
        <f>VLOOKUP(B400,Hazards!$L$15:$S$1010,8,FALSE)</f>
        <v>0</v>
      </c>
      <c r="F400" s="210">
        <f>Vulnerability!C414</f>
        <v>0</v>
      </c>
      <c r="G400" s="211" t="str">
        <f t="shared" si="18"/>
        <v>00</v>
      </c>
      <c r="H400" s="212" t="e">
        <f>VLOOKUP(Risk!G400,Exposure!$E$14:$J$1009,3,FALSE)</f>
        <v>#N/A</v>
      </c>
      <c r="I400" s="215" t="e">
        <f>VLOOKUP(Risk!G400,Exposure!$E$14:$J$1009,4,FALSE)</f>
        <v>#N/A</v>
      </c>
      <c r="J400" s="240" t="e">
        <f>VLOOKUP(Risk!G400,Exposure!$E$14:$J$1009,6,FALSE)</f>
        <v>#N/A</v>
      </c>
      <c r="K400" s="213">
        <f>Vulnerability!D414</f>
        <v>0</v>
      </c>
      <c r="L400" s="214" t="e">
        <f>VLOOKUP(K400,Vulnerability!$D$17:$J$22,4,FALSE)</f>
        <v>#N/A</v>
      </c>
      <c r="M400" s="216" t="e">
        <f>VLOOKUP(K400,Vulnerability!$D$17:$J$22,5,FALSE)</f>
        <v>#N/A</v>
      </c>
      <c r="N400" s="219" t="e">
        <f>VLOOKUP(K400,Vulnerability!$D$17:$J$22,6,FALSE)</f>
        <v>#N/A</v>
      </c>
      <c r="O400" s="203" t="e">
        <f t="shared" si="19"/>
        <v>#N/A</v>
      </c>
      <c r="P400" s="133" t="str">
        <f t="shared" si="20"/>
        <v/>
      </c>
    </row>
    <row r="401" spans="2:16" ht="16.5" thickBot="1" x14ac:dyDescent="0.3">
      <c r="B401" s="206">
        <f>Vulnerability!B415</f>
        <v>0</v>
      </c>
      <c r="C401" s="207">
        <f>VLOOKUP(B401,Hazards!$L$15:$S$1010,6,FALSE)</f>
        <v>0</v>
      </c>
      <c r="D401" s="208" t="e">
        <f>VLOOKUP(B401,Hazards!$L$15:$S$1010,7,FALSE)</f>
        <v>#N/A</v>
      </c>
      <c r="E401" s="209">
        <f>VLOOKUP(B401,Hazards!$L$15:$S$1010,8,FALSE)</f>
        <v>0</v>
      </c>
      <c r="F401" s="210">
        <f>Vulnerability!C415</f>
        <v>0</v>
      </c>
      <c r="G401" s="211" t="str">
        <f t="shared" si="18"/>
        <v>00</v>
      </c>
      <c r="H401" s="212" t="e">
        <f>VLOOKUP(Risk!G401,Exposure!$E$14:$J$1009,3,FALSE)</f>
        <v>#N/A</v>
      </c>
      <c r="I401" s="215" t="e">
        <f>VLOOKUP(Risk!G401,Exposure!$E$14:$J$1009,4,FALSE)</f>
        <v>#N/A</v>
      </c>
      <c r="J401" s="240" t="e">
        <f>VLOOKUP(Risk!G401,Exposure!$E$14:$J$1009,6,FALSE)</f>
        <v>#N/A</v>
      </c>
      <c r="K401" s="213">
        <f>Vulnerability!D415</f>
        <v>0</v>
      </c>
      <c r="L401" s="214" t="e">
        <f>VLOOKUP(K401,Vulnerability!$D$17:$J$22,4,FALSE)</f>
        <v>#N/A</v>
      </c>
      <c r="M401" s="216" t="e">
        <f>VLOOKUP(K401,Vulnerability!$D$17:$J$22,5,FALSE)</f>
        <v>#N/A</v>
      </c>
      <c r="N401" s="219" t="e">
        <f>VLOOKUP(K401,Vulnerability!$D$17:$J$22,6,FALSE)</f>
        <v>#N/A</v>
      </c>
      <c r="O401" s="203" t="e">
        <f t="shared" si="19"/>
        <v>#N/A</v>
      </c>
      <c r="P401" s="133" t="str">
        <f t="shared" si="20"/>
        <v/>
      </c>
    </row>
    <row r="402" spans="2:16" ht="16.5" thickBot="1" x14ac:dyDescent="0.3">
      <c r="B402" s="206">
        <f>Vulnerability!B416</f>
        <v>0</v>
      </c>
      <c r="C402" s="207">
        <f>VLOOKUP(B402,Hazards!$L$15:$S$1010,6,FALSE)</f>
        <v>0</v>
      </c>
      <c r="D402" s="208" t="e">
        <f>VLOOKUP(B402,Hazards!$L$15:$S$1010,7,FALSE)</f>
        <v>#N/A</v>
      </c>
      <c r="E402" s="209">
        <f>VLOOKUP(B402,Hazards!$L$15:$S$1010,8,FALSE)</f>
        <v>0</v>
      </c>
      <c r="F402" s="210">
        <f>Vulnerability!C416</f>
        <v>0</v>
      </c>
      <c r="G402" s="211" t="str">
        <f t="shared" si="18"/>
        <v>00</v>
      </c>
      <c r="H402" s="212" t="e">
        <f>VLOOKUP(Risk!G402,Exposure!$E$14:$J$1009,3,FALSE)</f>
        <v>#N/A</v>
      </c>
      <c r="I402" s="215" t="e">
        <f>VLOOKUP(Risk!G402,Exposure!$E$14:$J$1009,4,FALSE)</f>
        <v>#N/A</v>
      </c>
      <c r="J402" s="240" t="e">
        <f>VLOOKUP(Risk!G402,Exposure!$E$14:$J$1009,6,FALSE)</f>
        <v>#N/A</v>
      </c>
      <c r="K402" s="213">
        <f>Vulnerability!D416</f>
        <v>0</v>
      </c>
      <c r="L402" s="214" t="e">
        <f>VLOOKUP(K402,Vulnerability!$D$17:$J$22,4,FALSE)</f>
        <v>#N/A</v>
      </c>
      <c r="M402" s="216" t="e">
        <f>VLOOKUP(K402,Vulnerability!$D$17:$J$22,5,FALSE)</f>
        <v>#N/A</v>
      </c>
      <c r="N402" s="219" t="e">
        <f>VLOOKUP(K402,Vulnerability!$D$17:$J$22,6,FALSE)</f>
        <v>#N/A</v>
      </c>
      <c r="O402" s="203" t="e">
        <f t="shared" si="19"/>
        <v>#N/A</v>
      </c>
      <c r="P402" s="133" t="str">
        <f t="shared" si="20"/>
        <v/>
      </c>
    </row>
    <row r="403" spans="2:16" ht="16.5" thickBot="1" x14ac:dyDescent="0.3">
      <c r="B403" s="206">
        <f>Vulnerability!B417</f>
        <v>0</v>
      </c>
      <c r="C403" s="207">
        <f>VLOOKUP(B403,Hazards!$L$15:$S$1010,6,FALSE)</f>
        <v>0</v>
      </c>
      <c r="D403" s="208" t="e">
        <f>VLOOKUP(B403,Hazards!$L$15:$S$1010,7,FALSE)</f>
        <v>#N/A</v>
      </c>
      <c r="E403" s="209">
        <f>VLOOKUP(B403,Hazards!$L$15:$S$1010,8,FALSE)</f>
        <v>0</v>
      </c>
      <c r="F403" s="210">
        <f>Vulnerability!C417</f>
        <v>0</v>
      </c>
      <c r="G403" s="211" t="str">
        <f t="shared" si="18"/>
        <v>00</v>
      </c>
      <c r="H403" s="212" t="e">
        <f>VLOOKUP(Risk!G403,Exposure!$E$14:$J$1009,3,FALSE)</f>
        <v>#N/A</v>
      </c>
      <c r="I403" s="215" t="e">
        <f>VLOOKUP(Risk!G403,Exposure!$E$14:$J$1009,4,FALSE)</f>
        <v>#N/A</v>
      </c>
      <c r="J403" s="240" t="e">
        <f>VLOOKUP(Risk!G403,Exposure!$E$14:$J$1009,6,FALSE)</f>
        <v>#N/A</v>
      </c>
      <c r="K403" s="213">
        <f>Vulnerability!D417</f>
        <v>0</v>
      </c>
      <c r="L403" s="214" t="e">
        <f>VLOOKUP(K403,Vulnerability!$D$17:$J$22,4,FALSE)</f>
        <v>#N/A</v>
      </c>
      <c r="M403" s="216" t="e">
        <f>VLOOKUP(K403,Vulnerability!$D$17:$J$22,5,FALSE)</f>
        <v>#N/A</v>
      </c>
      <c r="N403" s="219" t="e">
        <f>VLOOKUP(K403,Vulnerability!$D$17:$J$22,6,FALSE)</f>
        <v>#N/A</v>
      </c>
      <c r="O403" s="203" t="e">
        <f t="shared" si="19"/>
        <v>#N/A</v>
      </c>
      <c r="P403" s="133" t="str">
        <f t="shared" si="20"/>
        <v/>
      </c>
    </row>
    <row r="404" spans="2:16" ht="16.5" thickBot="1" x14ac:dyDescent="0.3">
      <c r="B404" s="206">
        <f>Vulnerability!B418</f>
        <v>0</v>
      </c>
      <c r="C404" s="207">
        <f>VLOOKUP(B404,Hazards!$L$15:$S$1010,6,FALSE)</f>
        <v>0</v>
      </c>
      <c r="D404" s="208" t="e">
        <f>VLOOKUP(B404,Hazards!$L$15:$S$1010,7,FALSE)</f>
        <v>#N/A</v>
      </c>
      <c r="E404" s="209">
        <f>VLOOKUP(B404,Hazards!$L$15:$S$1010,8,FALSE)</f>
        <v>0</v>
      </c>
      <c r="F404" s="210">
        <f>Vulnerability!C418</f>
        <v>0</v>
      </c>
      <c r="G404" s="211" t="str">
        <f t="shared" si="18"/>
        <v>00</v>
      </c>
      <c r="H404" s="212" t="e">
        <f>VLOOKUP(Risk!G404,Exposure!$E$14:$J$1009,3,FALSE)</f>
        <v>#N/A</v>
      </c>
      <c r="I404" s="215" t="e">
        <f>VLOOKUP(Risk!G404,Exposure!$E$14:$J$1009,4,FALSE)</f>
        <v>#N/A</v>
      </c>
      <c r="J404" s="240" t="e">
        <f>VLOOKUP(Risk!G404,Exposure!$E$14:$J$1009,6,FALSE)</f>
        <v>#N/A</v>
      </c>
      <c r="K404" s="213">
        <f>Vulnerability!D418</f>
        <v>0</v>
      </c>
      <c r="L404" s="214" t="e">
        <f>VLOOKUP(K404,Vulnerability!$D$17:$J$22,4,FALSE)</f>
        <v>#N/A</v>
      </c>
      <c r="M404" s="216" t="e">
        <f>VLOOKUP(K404,Vulnerability!$D$17:$J$22,5,FALSE)</f>
        <v>#N/A</v>
      </c>
      <c r="N404" s="219" t="e">
        <f>VLOOKUP(K404,Vulnerability!$D$17:$J$22,6,FALSE)</f>
        <v>#N/A</v>
      </c>
      <c r="O404" s="203" t="e">
        <f t="shared" si="19"/>
        <v>#N/A</v>
      </c>
      <c r="P404" s="133" t="str">
        <f t="shared" si="20"/>
        <v/>
      </c>
    </row>
    <row r="405" spans="2:16" ht="16.5" thickBot="1" x14ac:dyDescent="0.3">
      <c r="B405" s="206">
        <f>Vulnerability!B419</f>
        <v>0</v>
      </c>
      <c r="C405" s="207">
        <f>VLOOKUP(B405,Hazards!$L$15:$S$1010,6,FALSE)</f>
        <v>0</v>
      </c>
      <c r="D405" s="208" t="e">
        <f>VLOOKUP(B405,Hazards!$L$15:$S$1010,7,FALSE)</f>
        <v>#N/A</v>
      </c>
      <c r="E405" s="209">
        <f>VLOOKUP(B405,Hazards!$L$15:$S$1010,8,FALSE)</f>
        <v>0</v>
      </c>
      <c r="F405" s="210">
        <f>Vulnerability!C419</f>
        <v>0</v>
      </c>
      <c r="G405" s="211" t="str">
        <f t="shared" si="18"/>
        <v>00</v>
      </c>
      <c r="H405" s="212" t="e">
        <f>VLOOKUP(Risk!G405,Exposure!$E$14:$J$1009,3,FALSE)</f>
        <v>#N/A</v>
      </c>
      <c r="I405" s="215" t="e">
        <f>VLOOKUP(Risk!G405,Exposure!$E$14:$J$1009,4,FALSE)</f>
        <v>#N/A</v>
      </c>
      <c r="J405" s="240" t="e">
        <f>VLOOKUP(Risk!G405,Exposure!$E$14:$J$1009,6,FALSE)</f>
        <v>#N/A</v>
      </c>
      <c r="K405" s="213">
        <f>Vulnerability!D419</f>
        <v>0</v>
      </c>
      <c r="L405" s="214" t="e">
        <f>VLOOKUP(K405,Vulnerability!$D$17:$J$22,4,FALSE)</f>
        <v>#N/A</v>
      </c>
      <c r="M405" s="216" t="e">
        <f>VLOOKUP(K405,Vulnerability!$D$17:$J$22,5,FALSE)</f>
        <v>#N/A</v>
      </c>
      <c r="N405" s="219" t="e">
        <f>VLOOKUP(K405,Vulnerability!$D$17:$J$22,6,FALSE)</f>
        <v>#N/A</v>
      </c>
      <c r="O405" s="203" t="e">
        <f t="shared" si="19"/>
        <v>#N/A</v>
      </c>
      <c r="P405" s="133" t="str">
        <f t="shared" si="20"/>
        <v/>
      </c>
    </row>
    <row r="406" spans="2:16" ht="16.5" thickBot="1" x14ac:dyDescent="0.3">
      <c r="B406" s="206">
        <f>Vulnerability!B420</f>
        <v>0</v>
      </c>
      <c r="C406" s="207">
        <f>VLOOKUP(B406,Hazards!$L$15:$S$1010,6,FALSE)</f>
        <v>0</v>
      </c>
      <c r="D406" s="208" t="e">
        <f>VLOOKUP(B406,Hazards!$L$15:$S$1010,7,FALSE)</f>
        <v>#N/A</v>
      </c>
      <c r="E406" s="209">
        <f>VLOOKUP(B406,Hazards!$L$15:$S$1010,8,FALSE)</f>
        <v>0</v>
      </c>
      <c r="F406" s="210">
        <f>Vulnerability!C420</f>
        <v>0</v>
      </c>
      <c r="G406" s="211" t="str">
        <f t="shared" si="18"/>
        <v>00</v>
      </c>
      <c r="H406" s="212" t="e">
        <f>VLOOKUP(Risk!G406,Exposure!$E$14:$J$1009,3,FALSE)</f>
        <v>#N/A</v>
      </c>
      <c r="I406" s="215" t="e">
        <f>VLOOKUP(Risk!G406,Exposure!$E$14:$J$1009,4,FALSE)</f>
        <v>#N/A</v>
      </c>
      <c r="J406" s="240" t="e">
        <f>VLOOKUP(Risk!G406,Exposure!$E$14:$J$1009,6,FALSE)</f>
        <v>#N/A</v>
      </c>
      <c r="K406" s="213">
        <f>Vulnerability!D420</f>
        <v>0</v>
      </c>
      <c r="L406" s="214" t="e">
        <f>VLOOKUP(K406,Vulnerability!$D$17:$J$22,4,FALSE)</f>
        <v>#N/A</v>
      </c>
      <c r="M406" s="216" t="e">
        <f>VLOOKUP(K406,Vulnerability!$D$17:$J$22,5,FALSE)</f>
        <v>#N/A</v>
      </c>
      <c r="N406" s="219" t="e">
        <f>VLOOKUP(K406,Vulnerability!$D$17:$J$22,6,FALSE)</f>
        <v>#N/A</v>
      </c>
      <c r="O406" s="203" t="e">
        <f t="shared" si="19"/>
        <v>#N/A</v>
      </c>
      <c r="P406" s="133" t="str">
        <f t="shared" si="20"/>
        <v/>
      </c>
    </row>
    <row r="407" spans="2:16" ht="16.5" thickBot="1" x14ac:dyDescent="0.3">
      <c r="B407" s="206">
        <f>Vulnerability!B421</f>
        <v>0</v>
      </c>
      <c r="C407" s="207">
        <f>VLOOKUP(B407,Hazards!$L$15:$S$1010,6,FALSE)</f>
        <v>0</v>
      </c>
      <c r="D407" s="208" t="e">
        <f>VLOOKUP(B407,Hazards!$L$15:$S$1010,7,FALSE)</f>
        <v>#N/A</v>
      </c>
      <c r="E407" s="209">
        <f>VLOOKUP(B407,Hazards!$L$15:$S$1010,8,FALSE)</f>
        <v>0</v>
      </c>
      <c r="F407" s="210">
        <f>Vulnerability!C421</f>
        <v>0</v>
      </c>
      <c r="G407" s="211" t="str">
        <f t="shared" si="18"/>
        <v>00</v>
      </c>
      <c r="H407" s="212" t="e">
        <f>VLOOKUP(Risk!G407,Exposure!$E$14:$J$1009,3,FALSE)</f>
        <v>#N/A</v>
      </c>
      <c r="I407" s="215" t="e">
        <f>VLOOKUP(Risk!G407,Exposure!$E$14:$J$1009,4,FALSE)</f>
        <v>#N/A</v>
      </c>
      <c r="J407" s="240" t="e">
        <f>VLOOKUP(Risk!G407,Exposure!$E$14:$J$1009,6,FALSE)</f>
        <v>#N/A</v>
      </c>
      <c r="K407" s="213">
        <f>Vulnerability!D421</f>
        <v>0</v>
      </c>
      <c r="L407" s="214" t="e">
        <f>VLOOKUP(K407,Vulnerability!$D$17:$J$22,4,FALSE)</f>
        <v>#N/A</v>
      </c>
      <c r="M407" s="216" t="e">
        <f>VLOOKUP(K407,Vulnerability!$D$17:$J$22,5,FALSE)</f>
        <v>#N/A</v>
      </c>
      <c r="N407" s="219" t="e">
        <f>VLOOKUP(K407,Vulnerability!$D$17:$J$22,6,FALSE)</f>
        <v>#N/A</v>
      </c>
      <c r="O407" s="203" t="e">
        <f t="shared" si="19"/>
        <v>#N/A</v>
      </c>
      <c r="P407" s="133" t="str">
        <f t="shared" si="20"/>
        <v/>
      </c>
    </row>
    <row r="408" spans="2:16" ht="16.5" thickBot="1" x14ac:dyDescent="0.3">
      <c r="B408" s="206">
        <f>Vulnerability!B422</f>
        <v>0</v>
      </c>
      <c r="C408" s="207">
        <f>VLOOKUP(B408,Hazards!$L$15:$S$1010,6,FALSE)</f>
        <v>0</v>
      </c>
      <c r="D408" s="208" t="e">
        <f>VLOOKUP(B408,Hazards!$L$15:$S$1010,7,FALSE)</f>
        <v>#N/A</v>
      </c>
      <c r="E408" s="209">
        <f>VLOOKUP(B408,Hazards!$L$15:$S$1010,8,FALSE)</f>
        <v>0</v>
      </c>
      <c r="F408" s="210">
        <f>Vulnerability!C422</f>
        <v>0</v>
      </c>
      <c r="G408" s="211" t="str">
        <f t="shared" si="18"/>
        <v>00</v>
      </c>
      <c r="H408" s="212" t="e">
        <f>VLOOKUP(Risk!G408,Exposure!$E$14:$J$1009,3,FALSE)</f>
        <v>#N/A</v>
      </c>
      <c r="I408" s="215" t="e">
        <f>VLOOKUP(Risk!G408,Exposure!$E$14:$J$1009,4,FALSE)</f>
        <v>#N/A</v>
      </c>
      <c r="J408" s="240" t="e">
        <f>VLOOKUP(Risk!G408,Exposure!$E$14:$J$1009,6,FALSE)</f>
        <v>#N/A</v>
      </c>
      <c r="K408" s="213">
        <f>Vulnerability!D422</f>
        <v>0</v>
      </c>
      <c r="L408" s="214" t="e">
        <f>VLOOKUP(K408,Vulnerability!$D$17:$J$22,4,FALSE)</f>
        <v>#N/A</v>
      </c>
      <c r="M408" s="216" t="e">
        <f>VLOOKUP(K408,Vulnerability!$D$17:$J$22,5,FALSE)</f>
        <v>#N/A</v>
      </c>
      <c r="N408" s="219" t="e">
        <f>VLOOKUP(K408,Vulnerability!$D$17:$J$22,6,FALSE)</f>
        <v>#N/A</v>
      </c>
      <c r="O408" s="203" t="e">
        <f t="shared" si="19"/>
        <v>#N/A</v>
      </c>
      <c r="P408" s="133" t="str">
        <f t="shared" si="20"/>
        <v/>
      </c>
    </row>
    <row r="409" spans="2:16" ht="16.5" thickBot="1" x14ac:dyDescent="0.3">
      <c r="B409" s="206">
        <f>Vulnerability!B423</f>
        <v>0</v>
      </c>
      <c r="C409" s="207">
        <f>VLOOKUP(B409,Hazards!$L$15:$S$1010,6,FALSE)</f>
        <v>0</v>
      </c>
      <c r="D409" s="208" t="e">
        <f>VLOOKUP(B409,Hazards!$L$15:$S$1010,7,FALSE)</f>
        <v>#N/A</v>
      </c>
      <c r="E409" s="209">
        <f>VLOOKUP(B409,Hazards!$L$15:$S$1010,8,FALSE)</f>
        <v>0</v>
      </c>
      <c r="F409" s="210">
        <f>Vulnerability!C423</f>
        <v>0</v>
      </c>
      <c r="G409" s="211" t="str">
        <f t="shared" si="18"/>
        <v>00</v>
      </c>
      <c r="H409" s="212" t="e">
        <f>VLOOKUP(Risk!G409,Exposure!$E$14:$J$1009,3,FALSE)</f>
        <v>#N/A</v>
      </c>
      <c r="I409" s="215" t="e">
        <f>VLOOKUP(Risk!G409,Exposure!$E$14:$J$1009,4,FALSE)</f>
        <v>#N/A</v>
      </c>
      <c r="J409" s="240" t="e">
        <f>VLOOKUP(Risk!G409,Exposure!$E$14:$J$1009,6,FALSE)</f>
        <v>#N/A</v>
      </c>
      <c r="K409" s="213">
        <f>Vulnerability!D423</f>
        <v>0</v>
      </c>
      <c r="L409" s="214" t="e">
        <f>VLOOKUP(K409,Vulnerability!$D$17:$J$22,4,FALSE)</f>
        <v>#N/A</v>
      </c>
      <c r="M409" s="216" t="e">
        <f>VLOOKUP(K409,Vulnerability!$D$17:$J$22,5,FALSE)</f>
        <v>#N/A</v>
      </c>
      <c r="N409" s="219" t="e">
        <f>VLOOKUP(K409,Vulnerability!$D$17:$J$22,6,FALSE)</f>
        <v>#N/A</v>
      </c>
      <c r="O409" s="203" t="e">
        <f t="shared" si="19"/>
        <v>#N/A</v>
      </c>
      <c r="P409" s="133" t="str">
        <f t="shared" si="20"/>
        <v/>
      </c>
    </row>
    <row r="410" spans="2:16" ht="16.5" thickBot="1" x14ac:dyDescent="0.3">
      <c r="B410" s="206">
        <f>Vulnerability!B424</f>
        <v>0</v>
      </c>
      <c r="C410" s="207">
        <f>VLOOKUP(B410,Hazards!$L$15:$S$1010,6,FALSE)</f>
        <v>0</v>
      </c>
      <c r="D410" s="208" t="e">
        <f>VLOOKUP(B410,Hazards!$L$15:$S$1010,7,FALSE)</f>
        <v>#N/A</v>
      </c>
      <c r="E410" s="209">
        <f>VLOOKUP(B410,Hazards!$L$15:$S$1010,8,FALSE)</f>
        <v>0</v>
      </c>
      <c r="F410" s="210">
        <f>Vulnerability!C424</f>
        <v>0</v>
      </c>
      <c r="G410" s="211" t="str">
        <f t="shared" si="18"/>
        <v>00</v>
      </c>
      <c r="H410" s="212" t="e">
        <f>VLOOKUP(Risk!G410,Exposure!$E$14:$J$1009,3,FALSE)</f>
        <v>#N/A</v>
      </c>
      <c r="I410" s="215" t="e">
        <f>VLOOKUP(Risk!G410,Exposure!$E$14:$J$1009,4,FALSE)</f>
        <v>#N/A</v>
      </c>
      <c r="J410" s="240" t="e">
        <f>VLOOKUP(Risk!G410,Exposure!$E$14:$J$1009,6,FALSE)</f>
        <v>#N/A</v>
      </c>
      <c r="K410" s="213">
        <f>Vulnerability!D424</f>
        <v>0</v>
      </c>
      <c r="L410" s="214" t="e">
        <f>VLOOKUP(K410,Vulnerability!$D$17:$J$22,4,FALSE)</f>
        <v>#N/A</v>
      </c>
      <c r="M410" s="216" t="e">
        <f>VLOOKUP(K410,Vulnerability!$D$17:$J$22,5,FALSE)</f>
        <v>#N/A</v>
      </c>
      <c r="N410" s="219" t="e">
        <f>VLOOKUP(K410,Vulnerability!$D$17:$J$22,6,FALSE)</f>
        <v>#N/A</v>
      </c>
      <c r="O410" s="203" t="e">
        <f t="shared" si="19"/>
        <v>#N/A</v>
      </c>
      <c r="P410" s="133" t="str">
        <f t="shared" si="20"/>
        <v/>
      </c>
    </row>
    <row r="411" spans="2:16" ht="16.5" thickBot="1" x14ac:dyDescent="0.3">
      <c r="B411" s="206">
        <f>Vulnerability!B425</f>
        <v>0</v>
      </c>
      <c r="C411" s="207">
        <f>VLOOKUP(B411,Hazards!$L$15:$S$1010,6,FALSE)</f>
        <v>0</v>
      </c>
      <c r="D411" s="208" t="e">
        <f>VLOOKUP(B411,Hazards!$L$15:$S$1010,7,FALSE)</f>
        <v>#N/A</v>
      </c>
      <c r="E411" s="209">
        <f>VLOOKUP(B411,Hazards!$L$15:$S$1010,8,FALSE)</f>
        <v>0</v>
      </c>
      <c r="F411" s="210">
        <f>Vulnerability!C425</f>
        <v>0</v>
      </c>
      <c r="G411" s="211" t="str">
        <f t="shared" si="18"/>
        <v>00</v>
      </c>
      <c r="H411" s="212" t="e">
        <f>VLOOKUP(Risk!G411,Exposure!$E$14:$J$1009,3,FALSE)</f>
        <v>#N/A</v>
      </c>
      <c r="I411" s="215" t="e">
        <f>VLOOKUP(Risk!G411,Exposure!$E$14:$J$1009,4,FALSE)</f>
        <v>#N/A</v>
      </c>
      <c r="J411" s="240" t="e">
        <f>VLOOKUP(Risk!G411,Exposure!$E$14:$J$1009,6,FALSE)</f>
        <v>#N/A</v>
      </c>
      <c r="K411" s="213">
        <f>Vulnerability!D425</f>
        <v>0</v>
      </c>
      <c r="L411" s="214" t="e">
        <f>VLOOKUP(K411,Vulnerability!$D$17:$J$22,4,FALSE)</f>
        <v>#N/A</v>
      </c>
      <c r="M411" s="216" t="e">
        <f>VLOOKUP(K411,Vulnerability!$D$17:$J$22,5,FALSE)</f>
        <v>#N/A</v>
      </c>
      <c r="N411" s="219" t="e">
        <f>VLOOKUP(K411,Vulnerability!$D$17:$J$22,6,FALSE)</f>
        <v>#N/A</v>
      </c>
      <c r="O411" s="203" t="e">
        <f t="shared" si="19"/>
        <v>#N/A</v>
      </c>
      <c r="P411" s="133" t="str">
        <f t="shared" si="20"/>
        <v/>
      </c>
    </row>
    <row r="412" spans="2:16" ht="16.5" thickBot="1" x14ac:dyDescent="0.3">
      <c r="B412" s="206">
        <f>Vulnerability!B426</f>
        <v>0</v>
      </c>
      <c r="C412" s="207">
        <f>VLOOKUP(B412,Hazards!$L$15:$S$1010,6,FALSE)</f>
        <v>0</v>
      </c>
      <c r="D412" s="208" t="e">
        <f>VLOOKUP(B412,Hazards!$L$15:$S$1010,7,FALSE)</f>
        <v>#N/A</v>
      </c>
      <c r="E412" s="209">
        <f>VLOOKUP(B412,Hazards!$L$15:$S$1010,8,FALSE)</f>
        <v>0</v>
      </c>
      <c r="F412" s="210">
        <f>Vulnerability!C426</f>
        <v>0</v>
      </c>
      <c r="G412" s="211" t="str">
        <f t="shared" si="18"/>
        <v>00</v>
      </c>
      <c r="H412" s="212" t="e">
        <f>VLOOKUP(Risk!G412,Exposure!$E$14:$J$1009,3,FALSE)</f>
        <v>#N/A</v>
      </c>
      <c r="I412" s="215" t="e">
        <f>VLOOKUP(Risk!G412,Exposure!$E$14:$J$1009,4,FALSE)</f>
        <v>#N/A</v>
      </c>
      <c r="J412" s="240" t="e">
        <f>VLOOKUP(Risk!G412,Exposure!$E$14:$J$1009,6,FALSE)</f>
        <v>#N/A</v>
      </c>
      <c r="K412" s="213">
        <f>Vulnerability!D426</f>
        <v>0</v>
      </c>
      <c r="L412" s="214" t="e">
        <f>VLOOKUP(K412,Vulnerability!$D$17:$J$22,4,FALSE)</f>
        <v>#N/A</v>
      </c>
      <c r="M412" s="216" t="e">
        <f>VLOOKUP(K412,Vulnerability!$D$17:$J$22,5,FALSE)</f>
        <v>#N/A</v>
      </c>
      <c r="N412" s="219" t="e">
        <f>VLOOKUP(K412,Vulnerability!$D$17:$J$22,6,FALSE)</f>
        <v>#N/A</v>
      </c>
      <c r="O412" s="203" t="e">
        <f t="shared" si="19"/>
        <v>#N/A</v>
      </c>
      <c r="P412" s="133" t="str">
        <f t="shared" si="20"/>
        <v/>
      </c>
    </row>
    <row r="413" spans="2:16" ht="16.5" thickBot="1" x14ac:dyDescent="0.3">
      <c r="B413" s="206">
        <f>Vulnerability!B427</f>
        <v>0</v>
      </c>
      <c r="C413" s="207">
        <f>VLOOKUP(B413,Hazards!$L$15:$S$1010,6,FALSE)</f>
        <v>0</v>
      </c>
      <c r="D413" s="208" t="e">
        <f>VLOOKUP(B413,Hazards!$L$15:$S$1010,7,FALSE)</f>
        <v>#N/A</v>
      </c>
      <c r="E413" s="209">
        <f>VLOOKUP(B413,Hazards!$L$15:$S$1010,8,FALSE)</f>
        <v>0</v>
      </c>
      <c r="F413" s="210">
        <f>Vulnerability!C427</f>
        <v>0</v>
      </c>
      <c r="G413" s="211" t="str">
        <f t="shared" si="18"/>
        <v>00</v>
      </c>
      <c r="H413" s="212" t="e">
        <f>VLOOKUP(Risk!G413,Exposure!$E$14:$J$1009,3,FALSE)</f>
        <v>#N/A</v>
      </c>
      <c r="I413" s="215" t="e">
        <f>VLOOKUP(Risk!G413,Exposure!$E$14:$J$1009,4,FALSE)</f>
        <v>#N/A</v>
      </c>
      <c r="J413" s="240" t="e">
        <f>VLOOKUP(Risk!G413,Exposure!$E$14:$J$1009,6,FALSE)</f>
        <v>#N/A</v>
      </c>
      <c r="K413" s="213">
        <f>Vulnerability!D427</f>
        <v>0</v>
      </c>
      <c r="L413" s="214" t="e">
        <f>VLOOKUP(K413,Vulnerability!$D$17:$J$22,4,FALSE)</f>
        <v>#N/A</v>
      </c>
      <c r="M413" s="216" t="e">
        <f>VLOOKUP(K413,Vulnerability!$D$17:$J$22,5,FALSE)</f>
        <v>#N/A</v>
      </c>
      <c r="N413" s="219" t="e">
        <f>VLOOKUP(K413,Vulnerability!$D$17:$J$22,6,FALSE)</f>
        <v>#N/A</v>
      </c>
      <c r="O413" s="203" t="e">
        <f t="shared" si="19"/>
        <v>#N/A</v>
      </c>
      <c r="P413" s="133" t="str">
        <f t="shared" si="20"/>
        <v/>
      </c>
    </row>
    <row r="414" spans="2:16" ht="16.5" thickBot="1" x14ac:dyDescent="0.3">
      <c r="B414" s="206">
        <f>Vulnerability!B428</f>
        <v>0</v>
      </c>
      <c r="C414" s="207">
        <f>VLOOKUP(B414,Hazards!$L$15:$S$1010,6,FALSE)</f>
        <v>0</v>
      </c>
      <c r="D414" s="208" t="e">
        <f>VLOOKUP(B414,Hazards!$L$15:$S$1010,7,FALSE)</f>
        <v>#N/A</v>
      </c>
      <c r="E414" s="209">
        <f>VLOOKUP(B414,Hazards!$L$15:$S$1010,8,FALSE)</f>
        <v>0</v>
      </c>
      <c r="F414" s="210">
        <f>Vulnerability!C428</f>
        <v>0</v>
      </c>
      <c r="G414" s="211" t="str">
        <f t="shared" si="18"/>
        <v>00</v>
      </c>
      <c r="H414" s="212" t="e">
        <f>VLOOKUP(Risk!G414,Exposure!$E$14:$J$1009,3,FALSE)</f>
        <v>#N/A</v>
      </c>
      <c r="I414" s="215" t="e">
        <f>VLOOKUP(Risk!G414,Exposure!$E$14:$J$1009,4,FALSE)</f>
        <v>#N/A</v>
      </c>
      <c r="J414" s="240" t="e">
        <f>VLOOKUP(Risk!G414,Exposure!$E$14:$J$1009,6,FALSE)</f>
        <v>#N/A</v>
      </c>
      <c r="K414" s="213">
        <f>Vulnerability!D428</f>
        <v>0</v>
      </c>
      <c r="L414" s="214" t="e">
        <f>VLOOKUP(K414,Vulnerability!$D$17:$J$22,4,FALSE)</f>
        <v>#N/A</v>
      </c>
      <c r="M414" s="216" t="e">
        <f>VLOOKUP(K414,Vulnerability!$D$17:$J$22,5,FALSE)</f>
        <v>#N/A</v>
      </c>
      <c r="N414" s="219" t="e">
        <f>VLOOKUP(K414,Vulnerability!$D$17:$J$22,6,FALSE)</f>
        <v>#N/A</v>
      </c>
      <c r="O414" s="203" t="e">
        <f t="shared" si="19"/>
        <v>#N/A</v>
      </c>
      <c r="P414" s="133" t="str">
        <f t="shared" si="20"/>
        <v/>
      </c>
    </row>
    <row r="415" spans="2:16" ht="16.5" thickBot="1" x14ac:dyDescent="0.3">
      <c r="B415" s="206">
        <f>Vulnerability!B429</f>
        <v>0</v>
      </c>
      <c r="C415" s="207">
        <f>VLOOKUP(B415,Hazards!$L$15:$S$1010,6,FALSE)</f>
        <v>0</v>
      </c>
      <c r="D415" s="208" t="e">
        <f>VLOOKUP(B415,Hazards!$L$15:$S$1010,7,FALSE)</f>
        <v>#N/A</v>
      </c>
      <c r="E415" s="209">
        <f>VLOOKUP(B415,Hazards!$L$15:$S$1010,8,FALSE)</f>
        <v>0</v>
      </c>
      <c r="F415" s="210">
        <f>Vulnerability!C429</f>
        <v>0</v>
      </c>
      <c r="G415" s="211" t="str">
        <f t="shared" si="18"/>
        <v>00</v>
      </c>
      <c r="H415" s="212" t="e">
        <f>VLOOKUP(Risk!G415,Exposure!$E$14:$J$1009,3,FALSE)</f>
        <v>#N/A</v>
      </c>
      <c r="I415" s="215" t="e">
        <f>VLOOKUP(Risk!G415,Exposure!$E$14:$J$1009,4,FALSE)</f>
        <v>#N/A</v>
      </c>
      <c r="J415" s="240" t="e">
        <f>VLOOKUP(Risk!G415,Exposure!$E$14:$J$1009,6,FALSE)</f>
        <v>#N/A</v>
      </c>
      <c r="K415" s="213">
        <f>Vulnerability!D429</f>
        <v>0</v>
      </c>
      <c r="L415" s="214" t="e">
        <f>VLOOKUP(K415,Vulnerability!$D$17:$J$22,4,FALSE)</f>
        <v>#N/A</v>
      </c>
      <c r="M415" s="216" t="e">
        <f>VLOOKUP(K415,Vulnerability!$D$17:$J$22,5,FALSE)</f>
        <v>#N/A</v>
      </c>
      <c r="N415" s="219" t="e">
        <f>VLOOKUP(K415,Vulnerability!$D$17:$J$22,6,FALSE)</f>
        <v>#N/A</v>
      </c>
      <c r="O415" s="203" t="e">
        <f t="shared" si="19"/>
        <v>#N/A</v>
      </c>
      <c r="P415" s="133" t="str">
        <f t="shared" si="20"/>
        <v/>
      </c>
    </row>
    <row r="416" spans="2:16" ht="16.5" thickBot="1" x14ac:dyDescent="0.3">
      <c r="B416" s="206">
        <f>Vulnerability!B430</f>
        <v>0</v>
      </c>
      <c r="C416" s="207">
        <f>VLOOKUP(B416,Hazards!$L$15:$S$1010,6,FALSE)</f>
        <v>0</v>
      </c>
      <c r="D416" s="208" t="e">
        <f>VLOOKUP(B416,Hazards!$L$15:$S$1010,7,FALSE)</f>
        <v>#N/A</v>
      </c>
      <c r="E416" s="209">
        <f>VLOOKUP(B416,Hazards!$L$15:$S$1010,8,FALSE)</f>
        <v>0</v>
      </c>
      <c r="F416" s="210">
        <f>Vulnerability!C430</f>
        <v>0</v>
      </c>
      <c r="G416" s="211" t="str">
        <f t="shared" si="18"/>
        <v>00</v>
      </c>
      <c r="H416" s="212" t="e">
        <f>VLOOKUP(Risk!G416,Exposure!$E$14:$J$1009,3,FALSE)</f>
        <v>#N/A</v>
      </c>
      <c r="I416" s="215" t="e">
        <f>VLOOKUP(Risk!G416,Exposure!$E$14:$J$1009,4,FALSE)</f>
        <v>#N/A</v>
      </c>
      <c r="J416" s="240" t="e">
        <f>VLOOKUP(Risk!G416,Exposure!$E$14:$J$1009,6,FALSE)</f>
        <v>#N/A</v>
      </c>
      <c r="K416" s="213">
        <f>Vulnerability!D430</f>
        <v>0</v>
      </c>
      <c r="L416" s="214" t="e">
        <f>VLOOKUP(K416,Vulnerability!$D$17:$J$22,4,FALSE)</f>
        <v>#N/A</v>
      </c>
      <c r="M416" s="216" t="e">
        <f>VLOOKUP(K416,Vulnerability!$D$17:$J$22,5,FALSE)</f>
        <v>#N/A</v>
      </c>
      <c r="N416" s="219" t="e">
        <f>VLOOKUP(K416,Vulnerability!$D$17:$J$22,6,FALSE)</f>
        <v>#N/A</v>
      </c>
      <c r="O416" s="203" t="e">
        <f t="shared" si="19"/>
        <v>#N/A</v>
      </c>
      <c r="P416" s="133" t="str">
        <f t="shared" si="20"/>
        <v/>
      </c>
    </row>
    <row r="417" spans="2:16" ht="16.5" thickBot="1" x14ac:dyDescent="0.3">
      <c r="B417" s="206">
        <f>Vulnerability!B431</f>
        <v>0</v>
      </c>
      <c r="C417" s="207">
        <f>VLOOKUP(B417,Hazards!$L$15:$S$1010,6,FALSE)</f>
        <v>0</v>
      </c>
      <c r="D417" s="208" t="e">
        <f>VLOOKUP(B417,Hazards!$L$15:$S$1010,7,FALSE)</f>
        <v>#N/A</v>
      </c>
      <c r="E417" s="209">
        <f>VLOOKUP(B417,Hazards!$L$15:$S$1010,8,FALSE)</f>
        <v>0</v>
      </c>
      <c r="F417" s="210">
        <f>Vulnerability!C431</f>
        <v>0</v>
      </c>
      <c r="G417" s="211" t="str">
        <f t="shared" si="18"/>
        <v>00</v>
      </c>
      <c r="H417" s="212" t="e">
        <f>VLOOKUP(Risk!G417,Exposure!$E$14:$J$1009,3,FALSE)</f>
        <v>#N/A</v>
      </c>
      <c r="I417" s="215" t="e">
        <f>VLOOKUP(Risk!G417,Exposure!$E$14:$J$1009,4,FALSE)</f>
        <v>#N/A</v>
      </c>
      <c r="J417" s="240" t="e">
        <f>VLOOKUP(Risk!G417,Exposure!$E$14:$J$1009,6,FALSE)</f>
        <v>#N/A</v>
      </c>
      <c r="K417" s="213">
        <f>Vulnerability!D431</f>
        <v>0</v>
      </c>
      <c r="L417" s="214" t="e">
        <f>VLOOKUP(K417,Vulnerability!$D$17:$J$22,4,FALSE)</f>
        <v>#N/A</v>
      </c>
      <c r="M417" s="216" t="e">
        <f>VLOOKUP(K417,Vulnerability!$D$17:$J$22,5,FALSE)</f>
        <v>#N/A</v>
      </c>
      <c r="N417" s="219" t="e">
        <f>VLOOKUP(K417,Vulnerability!$D$17:$J$22,6,FALSE)</f>
        <v>#N/A</v>
      </c>
      <c r="O417" s="203" t="e">
        <f t="shared" si="19"/>
        <v>#N/A</v>
      </c>
      <c r="P417" s="133" t="str">
        <f t="shared" si="20"/>
        <v/>
      </c>
    </row>
    <row r="418" spans="2:16" ht="16.5" thickBot="1" x14ac:dyDescent="0.3">
      <c r="B418" s="206">
        <f>Vulnerability!B432</f>
        <v>0</v>
      </c>
      <c r="C418" s="207">
        <f>VLOOKUP(B418,Hazards!$L$15:$S$1010,6,FALSE)</f>
        <v>0</v>
      </c>
      <c r="D418" s="208" t="e">
        <f>VLOOKUP(B418,Hazards!$L$15:$S$1010,7,FALSE)</f>
        <v>#N/A</v>
      </c>
      <c r="E418" s="209">
        <f>VLOOKUP(B418,Hazards!$L$15:$S$1010,8,FALSE)</f>
        <v>0</v>
      </c>
      <c r="F418" s="210">
        <f>Vulnerability!C432</f>
        <v>0</v>
      </c>
      <c r="G418" s="211" t="str">
        <f t="shared" si="18"/>
        <v>00</v>
      </c>
      <c r="H418" s="212" t="e">
        <f>VLOOKUP(Risk!G418,Exposure!$E$14:$J$1009,3,FALSE)</f>
        <v>#N/A</v>
      </c>
      <c r="I418" s="215" t="e">
        <f>VLOOKUP(Risk!G418,Exposure!$E$14:$J$1009,4,FALSE)</f>
        <v>#N/A</v>
      </c>
      <c r="J418" s="240" t="e">
        <f>VLOOKUP(Risk!G418,Exposure!$E$14:$J$1009,6,FALSE)</f>
        <v>#N/A</v>
      </c>
      <c r="K418" s="213">
        <f>Vulnerability!D432</f>
        <v>0</v>
      </c>
      <c r="L418" s="214" t="e">
        <f>VLOOKUP(K418,Vulnerability!$D$17:$J$22,4,FALSE)</f>
        <v>#N/A</v>
      </c>
      <c r="M418" s="216" t="e">
        <f>VLOOKUP(K418,Vulnerability!$D$17:$J$22,5,FALSE)</f>
        <v>#N/A</v>
      </c>
      <c r="N418" s="219" t="e">
        <f>VLOOKUP(K418,Vulnerability!$D$17:$J$22,6,FALSE)</f>
        <v>#N/A</v>
      </c>
      <c r="O418" s="203" t="e">
        <f t="shared" si="19"/>
        <v>#N/A</v>
      </c>
      <c r="P418" s="133" t="str">
        <f t="shared" si="20"/>
        <v/>
      </c>
    </row>
    <row r="419" spans="2:16" ht="16.5" thickBot="1" x14ac:dyDescent="0.3">
      <c r="B419" s="206">
        <f>Vulnerability!B433</f>
        <v>0</v>
      </c>
      <c r="C419" s="207">
        <f>VLOOKUP(B419,Hazards!$L$15:$S$1010,6,FALSE)</f>
        <v>0</v>
      </c>
      <c r="D419" s="208" t="e">
        <f>VLOOKUP(B419,Hazards!$L$15:$S$1010,7,FALSE)</f>
        <v>#N/A</v>
      </c>
      <c r="E419" s="209">
        <f>VLOOKUP(B419,Hazards!$L$15:$S$1010,8,FALSE)</f>
        <v>0</v>
      </c>
      <c r="F419" s="210">
        <f>Vulnerability!C433</f>
        <v>0</v>
      </c>
      <c r="G419" s="211" t="str">
        <f t="shared" si="18"/>
        <v>00</v>
      </c>
      <c r="H419" s="212" t="e">
        <f>VLOOKUP(Risk!G419,Exposure!$E$14:$J$1009,3,FALSE)</f>
        <v>#N/A</v>
      </c>
      <c r="I419" s="215" t="e">
        <f>VLOOKUP(Risk!G419,Exposure!$E$14:$J$1009,4,FALSE)</f>
        <v>#N/A</v>
      </c>
      <c r="J419" s="240" t="e">
        <f>VLOOKUP(Risk!G419,Exposure!$E$14:$J$1009,6,FALSE)</f>
        <v>#N/A</v>
      </c>
      <c r="K419" s="213">
        <f>Vulnerability!D433</f>
        <v>0</v>
      </c>
      <c r="L419" s="214" t="e">
        <f>VLOOKUP(K419,Vulnerability!$D$17:$J$22,4,FALSE)</f>
        <v>#N/A</v>
      </c>
      <c r="M419" s="216" t="e">
        <f>VLOOKUP(K419,Vulnerability!$D$17:$J$22,5,FALSE)</f>
        <v>#N/A</v>
      </c>
      <c r="N419" s="219" t="e">
        <f>VLOOKUP(K419,Vulnerability!$D$17:$J$22,6,FALSE)</f>
        <v>#N/A</v>
      </c>
      <c r="O419" s="203" t="e">
        <f t="shared" si="19"/>
        <v>#N/A</v>
      </c>
      <c r="P419" s="133" t="str">
        <f t="shared" si="20"/>
        <v/>
      </c>
    </row>
    <row r="420" spans="2:16" ht="16.5" thickBot="1" x14ac:dyDescent="0.3">
      <c r="B420" s="206">
        <f>Vulnerability!B434</f>
        <v>0</v>
      </c>
      <c r="C420" s="207">
        <f>VLOOKUP(B420,Hazards!$L$15:$S$1010,6,FALSE)</f>
        <v>0</v>
      </c>
      <c r="D420" s="208" t="e">
        <f>VLOOKUP(B420,Hazards!$L$15:$S$1010,7,FALSE)</f>
        <v>#N/A</v>
      </c>
      <c r="E420" s="209">
        <f>VLOOKUP(B420,Hazards!$L$15:$S$1010,8,FALSE)</f>
        <v>0</v>
      </c>
      <c r="F420" s="210">
        <f>Vulnerability!C434</f>
        <v>0</v>
      </c>
      <c r="G420" s="211" t="str">
        <f t="shared" si="18"/>
        <v>00</v>
      </c>
      <c r="H420" s="212" t="e">
        <f>VLOOKUP(Risk!G420,Exposure!$E$14:$J$1009,3,FALSE)</f>
        <v>#N/A</v>
      </c>
      <c r="I420" s="215" t="e">
        <f>VLOOKUP(Risk!G420,Exposure!$E$14:$J$1009,4,FALSE)</f>
        <v>#N/A</v>
      </c>
      <c r="J420" s="240" t="e">
        <f>VLOOKUP(Risk!G420,Exposure!$E$14:$J$1009,6,FALSE)</f>
        <v>#N/A</v>
      </c>
      <c r="K420" s="213">
        <f>Vulnerability!D434</f>
        <v>0</v>
      </c>
      <c r="L420" s="214" t="e">
        <f>VLOOKUP(K420,Vulnerability!$D$17:$J$22,4,FALSE)</f>
        <v>#N/A</v>
      </c>
      <c r="M420" s="216" t="e">
        <f>VLOOKUP(K420,Vulnerability!$D$17:$J$22,5,FALSE)</f>
        <v>#N/A</v>
      </c>
      <c r="N420" s="219" t="e">
        <f>VLOOKUP(K420,Vulnerability!$D$17:$J$22,6,FALSE)</f>
        <v>#N/A</v>
      </c>
      <c r="O420" s="203" t="e">
        <f t="shared" si="19"/>
        <v>#N/A</v>
      </c>
      <c r="P420" s="133" t="str">
        <f t="shared" si="20"/>
        <v/>
      </c>
    </row>
    <row r="421" spans="2:16" ht="16.5" thickBot="1" x14ac:dyDescent="0.3">
      <c r="B421" s="206">
        <f>Vulnerability!B435</f>
        <v>0</v>
      </c>
      <c r="C421" s="207">
        <f>VLOOKUP(B421,Hazards!$L$15:$S$1010,6,FALSE)</f>
        <v>0</v>
      </c>
      <c r="D421" s="208" t="e">
        <f>VLOOKUP(B421,Hazards!$L$15:$S$1010,7,FALSE)</f>
        <v>#N/A</v>
      </c>
      <c r="E421" s="209">
        <f>VLOOKUP(B421,Hazards!$L$15:$S$1010,8,FALSE)</f>
        <v>0</v>
      </c>
      <c r="F421" s="210">
        <f>Vulnerability!C435</f>
        <v>0</v>
      </c>
      <c r="G421" s="211" t="str">
        <f t="shared" si="18"/>
        <v>00</v>
      </c>
      <c r="H421" s="212" t="e">
        <f>VLOOKUP(Risk!G421,Exposure!$E$14:$J$1009,3,FALSE)</f>
        <v>#N/A</v>
      </c>
      <c r="I421" s="215" t="e">
        <f>VLOOKUP(Risk!G421,Exposure!$E$14:$J$1009,4,FALSE)</f>
        <v>#N/A</v>
      </c>
      <c r="J421" s="240" t="e">
        <f>VLOOKUP(Risk!G421,Exposure!$E$14:$J$1009,6,FALSE)</f>
        <v>#N/A</v>
      </c>
      <c r="K421" s="213">
        <f>Vulnerability!D435</f>
        <v>0</v>
      </c>
      <c r="L421" s="214" t="e">
        <f>VLOOKUP(K421,Vulnerability!$D$17:$J$22,4,FALSE)</f>
        <v>#N/A</v>
      </c>
      <c r="M421" s="216" t="e">
        <f>VLOOKUP(K421,Vulnerability!$D$17:$J$22,5,FALSE)</f>
        <v>#N/A</v>
      </c>
      <c r="N421" s="219" t="e">
        <f>VLOOKUP(K421,Vulnerability!$D$17:$J$22,6,FALSE)</f>
        <v>#N/A</v>
      </c>
      <c r="O421" s="203" t="e">
        <f t="shared" si="19"/>
        <v>#N/A</v>
      </c>
      <c r="P421" s="133" t="str">
        <f t="shared" si="20"/>
        <v/>
      </c>
    </row>
    <row r="422" spans="2:16" ht="16.5" thickBot="1" x14ac:dyDescent="0.3">
      <c r="B422" s="206">
        <f>Vulnerability!B436</f>
        <v>0</v>
      </c>
      <c r="C422" s="207">
        <f>VLOOKUP(B422,Hazards!$L$15:$S$1010,6,FALSE)</f>
        <v>0</v>
      </c>
      <c r="D422" s="208" t="e">
        <f>VLOOKUP(B422,Hazards!$L$15:$S$1010,7,FALSE)</f>
        <v>#N/A</v>
      </c>
      <c r="E422" s="209">
        <f>VLOOKUP(B422,Hazards!$L$15:$S$1010,8,FALSE)</f>
        <v>0</v>
      </c>
      <c r="F422" s="210">
        <f>Vulnerability!C436</f>
        <v>0</v>
      </c>
      <c r="G422" s="211" t="str">
        <f t="shared" si="18"/>
        <v>00</v>
      </c>
      <c r="H422" s="212" t="e">
        <f>VLOOKUP(Risk!G422,Exposure!$E$14:$J$1009,3,FALSE)</f>
        <v>#N/A</v>
      </c>
      <c r="I422" s="215" t="e">
        <f>VLOOKUP(Risk!G422,Exposure!$E$14:$J$1009,4,FALSE)</f>
        <v>#N/A</v>
      </c>
      <c r="J422" s="240" t="e">
        <f>VLOOKUP(Risk!G422,Exposure!$E$14:$J$1009,6,FALSE)</f>
        <v>#N/A</v>
      </c>
      <c r="K422" s="213">
        <f>Vulnerability!D436</f>
        <v>0</v>
      </c>
      <c r="L422" s="214" t="e">
        <f>VLOOKUP(K422,Vulnerability!$D$17:$J$22,4,FALSE)</f>
        <v>#N/A</v>
      </c>
      <c r="M422" s="216" t="e">
        <f>VLOOKUP(K422,Vulnerability!$D$17:$J$22,5,FALSE)</f>
        <v>#N/A</v>
      </c>
      <c r="N422" s="219" t="e">
        <f>VLOOKUP(K422,Vulnerability!$D$17:$J$22,6,FALSE)</f>
        <v>#N/A</v>
      </c>
      <c r="O422" s="203" t="e">
        <f t="shared" si="19"/>
        <v>#N/A</v>
      </c>
      <c r="P422" s="133" t="str">
        <f t="shared" si="20"/>
        <v/>
      </c>
    </row>
    <row r="423" spans="2:16" ht="16.5" thickBot="1" x14ac:dyDescent="0.3">
      <c r="B423" s="206">
        <f>Vulnerability!B437</f>
        <v>0</v>
      </c>
      <c r="C423" s="207">
        <f>VLOOKUP(B423,Hazards!$L$15:$S$1010,6,FALSE)</f>
        <v>0</v>
      </c>
      <c r="D423" s="208" t="e">
        <f>VLOOKUP(B423,Hazards!$L$15:$S$1010,7,FALSE)</f>
        <v>#N/A</v>
      </c>
      <c r="E423" s="209">
        <f>VLOOKUP(B423,Hazards!$L$15:$S$1010,8,FALSE)</f>
        <v>0</v>
      </c>
      <c r="F423" s="210">
        <f>Vulnerability!C437</f>
        <v>0</v>
      </c>
      <c r="G423" s="211" t="str">
        <f t="shared" si="18"/>
        <v>00</v>
      </c>
      <c r="H423" s="212" t="e">
        <f>VLOOKUP(Risk!G423,Exposure!$E$14:$J$1009,3,FALSE)</f>
        <v>#N/A</v>
      </c>
      <c r="I423" s="215" t="e">
        <f>VLOOKUP(Risk!G423,Exposure!$E$14:$J$1009,4,FALSE)</f>
        <v>#N/A</v>
      </c>
      <c r="J423" s="240" t="e">
        <f>VLOOKUP(Risk!G423,Exposure!$E$14:$J$1009,6,FALSE)</f>
        <v>#N/A</v>
      </c>
      <c r="K423" s="213">
        <f>Vulnerability!D437</f>
        <v>0</v>
      </c>
      <c r="L423" s="214" t="e">
        <f>VLOOKUP(K423,Vulnerability!$D$17:$J$22,4,FALSE)</f>
        <v>#N/A</v>
      </c>
      <c r="M423" s="216" t="e">
        <f>VLOOKUP(K423,Vulnerability!$D$17:$J$22,5,FALSE)</f>
        <v>#N/A</v>
      </c>
      <c r="N423" s="219" t="e">
        <f>VLOOKUP(K423,Vulnerability!$D$17:$J$22,6,FALSE)</f>
        <v>#N/A</v>
      </c>
      <c r="O423" s="203" t="e">
        <f t="shared" si="19"/>
        <v>#N/A</v>
      </c>
      <c r="P423" s="133" t="str">
        <f t="shared" si="20"/>
        <v/>
      </c>
    </row>
    <row r="424" spans="2:16" ht="16.5" thickBot="1" x14ac:dyDescent="0.3">
      <c r="B424" s="206">
        <f>Vulnerability!B438</f>
        <v>0</v>
      </c>
      <c r="C424" s="207">
        <f>VLOOKUP(B424,Hazards!$L$15:$S$1010,6,FALSE)</f>
        <v>0</v>
      </c>
      <c r="D424" s="208" t="e">
        <f>VLOOKUP(B424,Hazards!$L$15:$S$1010,7,FALSE)</f>
        <v>#N/A</v>
      </c>
      <c r="E424" s="209">
        <f>VLOOKUP(B424,Hazards!$L$15:$S$1010,8,FALSE)</f>
        <v>0</v>
      </c>
      <c r="F424" s="210">
        <f>Vulnerability!C438</f>
        <v>0</v>
      </c>
      <c r="G424" s="211" t="str">
        <f t="shared" si="18"/>
        <v>00</v>
      </c>
      <c r="H424" s="212" t="e">
        <f>VLOOKUP(Risk!G424,Exposure!$E$14:$J$1009,3,FALSE)</f>
        <v>#N/A</v>
      </c>
      <c r="I424" s="215" t="e">
        <f>VLOOKUP(Risk!G424,Exposure!$E$14:$J$1009,4,FALSE)</f>
        <v>#N/A</v>
      </c>
      <c r="J424" s="240" t="e">
        <f>VLOOKUP(Risk!G424,Exposure!$E$14:$J$1009,6,FALSE)</f>
        <v>#N/A</v>
      </c>
      <c r="K424" s="213">
        <f>Vulnerability!D438</f>
        <v>0</v>
      </c>
      <c r="L424" s="214" t="e">
        <f>VLOOKUP(K424,Vulnerability!$D$17:$J$22,4,FALSE)</f>
        <v>#N/A</v>
      </c>
      <c r="M424" s="216" t="e">
        <f>VLOOKUP(K424,Vulnerability!$D$17:$J$22,5,FALSE)</f>
        <v>#N/A</v>
      </c>
      <c r="N424" s="219" t="e">
        <f>VLOOKUP(K424,Vulnerability!$D$17:$J$22,6,FALSE)</f>
        <v>#N/A</v>
      </c>
      <c r="O424" s="203" t="e">
        <f t="shared" si="19"/>
        <v>#N/A</v>
      </c>
      <c r="P424" s="133" t="str">
        <f t="shared" si="20"/>
        <v/>
      </c>
    </row>
    <row r="425" spans="2:16" ht="16.5" thickBot="1" x14ac:dyDescent="0.3">
      <c r="B425" s="206">
        <f>Vulnerability!B439</f>
        <v>0</v>
      </c>
      <c r="C425" s="207">
        <f>VLOOKUP(B425,Hazards!$L$15:$S$1010,6,FALSE)</f>
        <v>0</v>
      </c>
      <c r="D425" s="208" t="e">
        <f>VLOOKUP(B425,Hazards!$L$15:$S$1010,7,FALSE)</f>
        <v>#N/A</v>
      </c>
      <c r="E425" s="209">
        <f>VLOOKUP(B425,Hazards!$L$15:$S$1010,8,FALSE)</f>
        <v>0</v>
      </c>
      <c r="F425" s="210">
        <f>Vulnerability!C439</f>
        <v>0</v>
      </c>
      <c r="G425" s="211" t="str">
        <f t="shared" si="18"/>
        <v>00</v>
      </c>
      <c r="H425" s="212" t="e">
        <f>VLOOKUP(Risk!G425,Exposure!$E$14:$J$1009,3,FALSE)</f>
        <v>#N/A</v>
      </c>
      <c r="I425" s="215" t="e">
        <f>VLOOKUP(Risk!G425,Exposure!$E$14:$J$1009,4,FALSE)</f>
        <v>#N/A</v>
      </c>
      <c r="J425" s="240" t="e">
        <f>VLOOKUP(Risk!G425,Exposure!$E$14:$J$1009,6,FALSE)</f>
        <v>#N/A</v>
      </c>
      <c r="K425" s="213">
        <f>Vulnerability!D439</f>
        <v>0</v>
      </c>
      <c r="L425" s="214" t="e">
        <f>VLOOKUP(K425,Vulnerability!$D$17:$J$22,4,FALSE)</f>
        <v>#N/A</v>
      </c>
      <c r="M425" s="216" t="e">
        <f>VLOOKUP(K425,Vulnerability!$D$17:$J$22,5,FALSE)</f>
        <v>#N/A</v>
      </c>
      <c r="N425" s="219" t="e">
        <f>VLOOKUP(K425,Vulnerability!$D$17:$J$22,6,FALSE)</f>
        <v>#N/A</v>
      </c>
      <c r="O425" s="203" t="e">
        <f t="shared" si="19"/>
        <v>#N/A</v>
      </c>
      <c r="P425" s="133" t="str">
        <f t="shared" si="20"/>
        <v/>
      </c>
    </row>
    <row r="426" spans="2:16" ht="16.5" thickBot="1" x14ac:dyDescent="0.3">
      <c r="B426" s="206">
        <f>Vulnerability!B440</f>
        <v>0</v>
      </c>
      <c r="C426" s="207">
        <f>VLOOKUP(B426,Hazards!$L$15:$S$1010,6,FALSE)</f>
        <v>0</v>
      </c>
      <c r="D426" s="208" t="e">
        <f>VLOOKUP(B426,Hazards!$L$15:$S$1010,7,FALSE)</f>
        <v>#N/A</v>
      </c>
      <c r="E426" s="209">
        <f>VLOOKUP(B426,Hazards!$L$15:$S$1010,8,FALSE)</f>
        <v>0</v>
      </c>
      <c r="F426" s="210">
        <f>Vulnerability!C440</f>
        <v>0</v>
      </c>
      <c r="G426" s="211" t="str">
        <f t="shared" si="18"/>
        <v>00</v>
      </c>
      <c r="H426" s="212" t="e">
        <f>VLOOKUP(Risk!G426,Exposure!$E$14:$J$1009,3,FALSE)</f>
        <v>#N/A</v>
      </c>
      <c r="I426" s="215" t="e">
        <f>VLOOKUP(Risk!G426,Exposure!$E$14:$J$1009,4,FALSE)</f>
        <v>#N/A</v>
      </c>
      <c r="J426" s="240" t="e">
        <f>VLOOKUP(Risk!G426,Exposure!$E$14:$J$1009,6,FALSE)</f>
        <v>#N/A</v>
      </c>
      <c r="K426" s="213">
        <f>Vulnerability!D440</f>
        <v>0</v>
      </c>
      <c r="L426" s="214" t="e">
        <f>VLOOKUP(K426,Vulnerability!$D$17:$J$22,4,FALSE)</f>
        <v>#N/A</v>
      </c>
      <c r="M426" s="216" t="e">
        <f>VLOOKUP(K426,Vulnerability!$D$17:$J$22,5,FALSE)</f>
        <v>#N/A</v>
      </c>
      <c r="N426" s="219" t="e">
        <f>VLOOKUP(K426,Vulnerability!$D$17:$J$22,6,FALSE)</f>
        <v>#N/A</v>
      </c>
      <c r="O426" s="203" t="e">
        <f t="shared" si="19"/>
        <v>#N/A</v>
      </c>
      <c r="P426" s="133" t="str">
        <f t="shared" si="20"/>
        <v/>
      </c>
    </row>
    <row r="427" spans="2:16" ht="16.5" thickBot="1" x14ac:dyDescent="0.3">
      <c r="B427" s="206">
        <f>Vulnerability!B441</f>
        <v>0</v>
      </c>
      <c r="C427" s="207">
        <f>VLOOKUP(B427,Hazards!$L$15:$S$1010,6,FALSE)</f>
        <v>0</v>
      </c>
      <c r="D427" s="208" t="e">
        <f>VLOOKUP(B427,Hazards!$L$15:$S$1010,7,FALSE)</f>
        <v>#N/A</v>
      </c>
      <c r="E427" s="209">
        <f>VLOOKUP(B427,Hazards!$L$15:$S$1010,8,FALSE)</f>
        <v>0</v>
      </c>
      <c r="F427" s="210">
        <f>Vulnerability!C441</f>
        <v>0</v>
      </c>
      <c r="G427" s="211" t="str">
        <f t="shared" si="18"/>
        <v>00</v>
      </c>
      <c r="H427" s="212" t="e">
        <f>VLOOKUP(Risk!G427,Exposure!$E$14:$J$1009,3,FALSE)</f>
        <v>#N/A</v>
      </c>
      <c r="I427" s="215" t="e">
        <f>VLOOKUP(Risk!G427,Exposure!$E$14:$J$1009,4,FALSE)</f>
        <v>#N/A</v>
      </c>
      <c r="J427" s="240" t="e">
        <f>VLOOKUP(Risk!G427,Exposure!$E$14:$J$1009,6,FALSE)</f>
        <v>#N/A</v>
      </c>
      <c r="K427" s="213">
        <f>Vulnerability!D441</f>
        <v>0</v>
      </c>
      <c r="L427" s="214" t="e">
        <f>VLOOKUP(K427,Vulnerability!$D$17:$J$22,4,FALSE)</f>
        <v>#N/A</v>
      </c>
      <c r="M427" s="216" t="e">
        <f>VLOOKUP(K427,Vulnerability!$D$17:$J$22,5,FALSE)</f>
        <v>#N/A</v>
      </c>
      <c r="N427" s="219" t="e">
        <f>VLOOKUP(K427,Vulnerability!$D$17:$J$22,6,FALSE)</f>
        <v>#N/A</v>
      </c>
      <c r="O427" s="203" t="e">
        <f t="shared" si="19"/>
        <v>#N/A</v>
      </c>
      <c r="P427" s="133" t="str">
        <f t="shared" si="20"/>
        <v/>
      </c>
    </row>
    <row r="428" spans="2:16" ht="16.5" thickBot="1" x14ac:dyDescent="0.3">
      <c r="B428" s="206">
        <f>Vulnerability!B442</f>
        <v>0</v>
      </c>
      <c r="C428" s="207">
        <f>VLOOKUP(B428,Hazards!$L$15:$S$1010,6,FALSE)</f>
        <v>0</v>
      </c>
      <c r="D428" s="208" t="e">
        <f>VLOOKUP(B428,Hazards!$L$15:$S$1010,7,FALSE)</f>
        <v>#N/A</v>
      </c>
      <c r="E428" s="209">
        <f>VLOOKUP(B428,Hazards!$L$15:$S$1010,8,FALSE)</f>
        <v>0</v>
      </c>
      <c r="F428" s="210">
        <f>Vulnerability!C442</f>
        <v>0</v>
      </c>
      <c r="G428" s="211" t="str">
        <f t="shared" si="18"/>
        <v>00</v>
      </c>
      <c r="H428" s="212" t="e">
        <f>VLOOKUP(Risk!G428,Exposure!$E$14:$J$1009,3,FALSE)</f>
        <v>#N/A</v>
      </c>
      <c r="I428" s="215" t="e">
        <f>VLOOKUP(Risk!G428,Exposure!$E$14:$J$1009,4,FALSE)</f>
        <v>#N/A</v>
      </c>
      <c r="J428" s="240" t="e">
        <f>VLOOKUP(Risk!G428,Exposure!$E$14:$J$1009,6,FALSE)</f>
        <v>#N/A</v>
      </c>
      <c r="K428" s="213">
        <f>Vulnerability!D442</f>
        <v>0</v>
      </c>
      <c r="L428" s="214" t="e">
        <f>VLOOKUP(K428,Vulnerability!$D$17:$J$22,4,FALSE)</f>
        <v>#N/A</v>
      </c>
      <c r="M428" s="216" t="e">
        <f>VLOOKUP(K428,Vulnerability!$D$17:$J$22,5,FALSE)</f>
        <v>#N/A</v>
      </c>
      <c r="N428" s="219" t="e">
        <f>VLOOKUP(K428,Vulnerability!$D$17:$J$22,6,FALSE)</f>
        <v>#N/A</v>
      </c>
      <c r="O428" s="203" t="e">
        <f t="shared" si="19"/>
        <v>#N/A</v>
      </c>
      <c r="P428" s="133" t="str">
        <f t="shared" si="20"/>
        <v/>
      </c>
    </row>
    <row r="429" spans="2:16" ht="16.5" thickBot="1" x14ac:dyDescent="0.3">
      <c r="B429" s="206">
        <f>Vulnerability!B443</f>
        <v>0</v>
      </c>
      <c r="C429" s="207">
        <f>VLOOKUP(B429,Hazards!$L$15:$S$1010,6,FALSE)</f>
        <v>0</v>
      </c>
      <c r="D429" s="208" t="e">
        <f>VLOOKUP(B429,Hazards!$L$15:$S$1010,7,FALSE)</f>
        <v>#N/A</v>
      </c>
      <c r="E429" s="209">
        <f>VLOOKUP(B429,Hazards!$L$15:$S$1010,8,FALSE)</f>
        <v>0</v>
      </c>
      <c r="F429" s="210">
        <f>Vulnerability!C443</f>
        <v>0</v>
      </c>
      <c r="G429" s="211" t="str">
        <f t="shared" si="18"/>
        <v>00</v>
      </c>
      <c r="H429" s="212" t="e">
        <f>VLOOKUP(Risk!G429,Exposure!$E$14:$J$1009,3,FALSE)</f>
        <v>#N/A</v>
      </c>
      <c r="I429" s="215" t="e">
        <f>VLOOKUP(Risk!G429,Exposure!$E$14:$J$1009,4,FALSE)</f>
        <v>#N/A</v>
      </c>
      <c r="J429" s="240" t="e">
        <f>VLOOKUP(Risk!G429,Exposure!$E$14:$J$1009,6,FALSE)</f>
        <v>#N/A</v>
      </c>
      <c r="K429" s="213">
        <f>Vulnerability!D443</f>
        <v>0</v>
      </c>
      <c r="L429" s="214" t="e">
        <f>VLOOKUP(K429,Vulnerability!$D$17:$J$22,4,FALSE)</f>
        <v>#N/A</v>
      </c>
      <c r="M429" s="216" t="e">
        <f>VLOOKUP(K429,Vulnerability!$D$17:$J$22,5,FALSE)</f>
        <v>#N/A</v>
      </c>
      <c r="N429" s="219" t="e">
        <f>VLOOKUP(K429,Vulnerability!$D$17:$J$22,6,FALSE)</f>
        <v>#N/A</v>
      </c>
      <c r="O429" s="203" t="e">
        <f t="shared" si="19"/>
        <v>#N/A</v>
      </c>
      <c r="P429" s="133" t="str">
        <f t="shared" si="20"/>
        <v/>
      </c>
    </row>
    <row r="430" spans="2:16" ht="16.5" thickBot="1" x14ac:dyDescent="0.3">
      <c r="B430" s="206">
        <f>Vulnerability!B444</f>
        <v>0</v>
      </c>
      <c r="C430" s="207">
        <f>VLOOKUP(B430,Hazards!$L$15:$S$1010,6,FALSE)</f>
        <v>0</v>
      </c>
      <c r="D430" s="208" t="e">
        <f>VLOOKUP(B430,Hazards!$L$15:$S$1010,7,FALSE)</f>
        <v>#N/A</v>
      </c>
      <c r="E430" s="209">
        <f>VLOOKUP(B430,Hazards!$L$15:$S$1010,8,FALSE)</f>
        <v>0</v>
      </c>
      <c r="F430" s="210">
        <f>Vulnerability!C444</f>
        <v>0</v>
      </c>
      <c r="G430" s="211" t="str">
        <f t="shared" si="18"/>
        <v>00</v>
      </c>
      <c r="H430" s="212" t="e">
        <f>VLOOKUP(Risk!G430,Exposure!$E$14:$J$1009,3,FALSE)</f>
        <v>#N/A</v>
      </c>
      <c r="I430" s="215" t="e">
        <f>VLOOKUP(Risk!G430,Exposure!$E$14:$J$1009,4,FALSE)</f>
        <v>#N/A</v>
      </c>
      <c r="J430" s="240" t="e">
        <f>VLOOKUP(Risk!G430,Exposure!$E$14:$J$1009,6,FALSE)</f>
        <v>#N/A</v>
      </c>
      <c r="K430" s="213">
        <f>Vulnerability!D444</f>
        <v>0</v>
      </c>
      <c r="L430" s="214" t="e">
        <f>VLOOKUP(K430,Vulnerability!$D$17:$J$22,4,FALSE)</f>
        <v>#N/A</v>
      </c>
      <c r="M430" s="216" t="e">
        <f>VLOOKUP(K430,Vulnerability!$D$17:$J$22,5,FALSE)</f>
        <v>#N/A</v>
      </c>
      <c r="N430" s="219" t="e">
        <f>VLOOKUP(K430,Vulnerability!$D$17:$J$22,6,FALSE)</f>
        <v>#N/A</v>
      </c>
      <c r="O430" s="203" t="e">
        <f t="shared" si="19"/>
        <v>#N/A</v>
      </c>
      <c r="P430" s="133" t="str">
        <f t="shared" si="20"/>
        <v/>
      </c>
    </row>
    <row r="431" spans="2:16" ht="16.5" thickBot="1" x14ac:dyDescent="0.3">
      <c r="B431" s="206">
        <f>Vulnerability!B445</f>
        <v>0</v>
      </c>
      <c r="C431" s="207">
        <f>VLOOKUP(B431,Hazards!$L$15:$S$1010,6,FALSE)</f>
        <v>0</v>
      </c>
      <c r="D431" s="208" t="e">
        <f>VLOOKUP(B431,Hazards!$L$15:$S$1010,7,FALSE)</f>
        <v>#N/A</v>
      </c>
      <c r="E431" s="209">
        <f>VLOOKUP(B431,Hazards!$L$15:$S$1010,8,FALSE)</f>
        <v>0</v>
      </c>
      <c r="F431" s="210">
        <f>Vulnerability!C445</f>
        <v>0</v>
      </c>
      <c r="G431" s="211" t="str">
        <f t="shared" si="18"/>
        <v>00</v>
      </c>
      <c r="H431" s="212" t="e">
        <f>VLOOKUP(Risk!G431,Exposure!$E$14:$J$1009,3,FALSE)</f>
        <v>#N/A</v>
      </c>
      <c r="I431" s="215" t="e">
        <f>VLOOKUP(Risk!G431,Exposure!$E$14:$J$1009,4,FALSE)</f>
        <v>#N/A</v>
      </c>
      <c r="J431" s="240" t="e">
        <f>VLOOKUP(Risk!G431,Exposure!$E$14:$J$1009,6,FALSE)</f>
        <v>#N/A</v>
      </c>
      <c r="K431" s="213">
        <f>Vulnerability!D445</f>
        <v>0</v>
      </c>
      <c r="L431" s="214" t="e">
        <f>VLOOKUP(K431,Vulnerability!$D$17:$J$22,4,FALSE)</f>
        <v>#N/A</v>
      </c>
      <c r="M431" s="216" t="e">
        <f>VLOOKUP(K431,Vulnerability!$D$17:$J$22,5,FALSE)</f>
        <v>#N/A</v>
      </c>
      <c r="N431" s="219" t="e">
        <f>VLOOKUP(K431,Vulnerability!$D$17:$J$22,6,FALSE)</f>
        <v>#N/A</v>
      </c>
      <c r="O431" s="203" t="e">
        <f t="shared" si="19"/>
        <v>#N/A</v>
      </c>
      <c r="P431" s="133" t="str">
        <f t="shared" si="20"/>
        <v/>
      </c>
    </row>
    <row r="432" spans="2:16" ht="16.5" thickBot="1" x14ac:dyDescent="0.3">
      <c r="B432" s="206">
        <f>Vulnerability!B446</f>
        <v>0</v>
      </c>
      <c r="C432" s="207">
        <f>VLOOKUP(B432,Hazards!$L$15:$S$1010,6,FALSE)</f>
        <v>0</v>
      </c>
      <c r="D432" s="208" t="e">
        <f>VLOOKUP(B432,Hazards!$L$15:$S$1010,7,FALSE)</f>
        <v>#N/A</v>
      </c>
      <c r="E432" s="209">
        <f>VLOOKUP(B432,Hazards!$L$15:$S$1010,8,FALSE)</f>
        <v>0</v>
      </c>
      <c r="F432" s="210">
        <f>Vulnerability!C446</f>
        <v>0</v>
      </c>
      <c r="G432" s="211" t="str">
        <f t="shared" si="18"/>
        <v>00</v>
      </c>
      <c r="H432" s="212" t="e">
        <f>VLOOKUP(Risk!G432,Exposure!$E$14:$J$1009,3,FALSE)</f>
        <v>#N/A</v>
      </c>
      <c r="I432" s="215" t="e">
        <f>VLOOKUP(Risk!G432,Exposure!$E$14:$J$1009,4,FALSE)</f>
        <v>#N/A</v>
      </c>
      <c r="J432" s="240" t="e">
        <f>VLOOKUP(Risk!G432,Exposure!$E$14:$J$1009,6,FALSE)</f>
        <v>#N/A</v>
      </c>
      <c r="K432" s="213">
        <f>Vulnerability!D446</f>
        <v>0</v>
      </c>
      <c r="L432" s="214" t="e">
        <f>VLOOKUP(K432,Vulnerability!$D$17:$J$22,4,FALSE)</f>
        <v>#N/A</v>
      </c>
      <c r="M432" s="216" t="e">
        <f>VLOOKUP(K432,Vulnerability!$D$17:$J$22,5,FALSE)</f>
        <v>#N/A</v>
      </c>
      <c r="N432" s="219" t="e">
        <f>VLOOKUP(K432,Vulnerability!$D$17:$J$22,6,FALSE)</f>
        <v>#N/A</v>
      </c>
      <c r="O432" s="203" t="e">
        <f t="shared" si="19"/>
        <v>#N/A</v>
      </c>
      <c r="P432" s="133" t="str">
        <f t="shared" si="20"/>
        <v/>
      </c>
    </row>
    <row r="433" spans="2:16" ht="16.5" thickBot="1" x14ac:dyDescent="0.3">
      <c r="B433" s="206">
        <f>Vulnerability!B447</f>
        <v>0</v>
      </c>
      <c r="C433" s="207">
        <f>VLOOKUP(B433,Hazards!$L$15:$S$1010,6,FALSE)</f>
        <v>0</v>
      </c>
      <c r="D433" s="208" t="e">
        <f>VLOOKUP(B433,Hazards!$L$15:$S$1010,7,FALSE)</f>
        <v>#N/A</v>
      </c>
      <c r="E433" s="209">
        <f>VLOOKUP(B433,Hazards!$L$15:$S$1010,8,FALSE)</f>
        <v>0</v>
      </c>
      <c r="F433" s="210">
        <f>Vulnerability!C447</f>
        <v>0</v>
      </c>
      <c r="G433" s="211" t="str">
        <f t="shared" si="18"/>
        <v>00</v>
      </c>
      <c r="H433" s="212" t="e">
        <f>VLOOKUP(Risk!G433,Exposure!$E$14:$J$1009,3,FALSE)</f>
        <v>#N/A</v>
      </c>
      <c r="I433" s="215" t="e">
        <f>VLOOKUP(Risk!G433,Exposure!$E$14:$J$1009,4,FALSE)</f>
        <v>#N/A</v>
      </c>
      <c r="J433" s="240" t="e">
        <f>VLOOKUP(Risk!G433,Exposure!$E$14:$J$1009,6,FALSE)</f>
        <v>#N/A</v>
      </c>
      <c r="K433" s="213">
        <f>Vulnerability!D447</f>
        <v>0</v>
      </c>
      <c r="L433" s="214" t="e">
        <f>VLOOKUP(K433,Vulnerability!$D$17:$J$22,4,FALSE)</f>
        <v>#N/A</v>
      </c>
      <c r="M433" s="216" t="e">
        <f>VLOOKUP(K433,Vulnerability!$D$17:$J$22,5,FALSE)</f>
        <v>#N/A</v>
      </c>
      <c r="N433" s="219" t="e">
        <f>VLOOKUP(K433,Vulnerability!$D$17:$J$22,6,FALSE)</f>
        <v>#N/A</v>
      </c>
      <c r="O433" s="203" t="e">
        <f t="shared" si="19"/>
        <v>#N/A</v>
      </c>
      <c r="P433" s="133" t="str">
        <f t="shared" si="20"/>
        <v/>
      </c>
    </row>
    <row r="434" spans="2:16" ht="16.5" thickBot="1" x14ac:dyDescent="0.3">
      <c r="B434" s="206">
        <f>Vulnerability!B448</f>
        <v>0</v>
      </c>
      <c r="C434" s="207">
        <f>VLOOKUP(B434,Hazards!$L$15:$S$1010,6,FALSE)</f>
        <v>0</v>
      </c>
      <c r="D434" s="208" t="e">
        <f>VLOOKUP(B434,Hazards!$L$15:$S$1010,7,FALSE)</f>
        <v>#N/A</v>
      </c>
      <c r="E434" s="209">
        <f>VLOOKUP(B434,Hazards!$L$15:$S$1010,8,FALSE)</f>
        <v>0</v>
      </c>
      <c r="F434" s="210">
        <f>Vulnerability!C448</f>
        <v>0</v>
      </c>
      <c r="G434" s="211" t="str">
        <f t="shared" si="18"/>
        <v>00</v>
      </c>
      <c r="H434" s="212" t="e">
        <f>VLOOKUP(Risk!G434,Exposure!$E$14:$J$1009,3,FALSE)</f>
        <v>#N/A</v>
      </c>
      <c r="I434" s="215" t="e">
        <f>VLOOKUP(Risk!G434,Exposure!$E$14:$J$1009,4,FALSE)</f>
        <v>#N/A</v>
      </c>
      <c r="J434" s="240" t="e">
        <f>VLOOKUP(Risk!G434,Exposure!$E$14:$J$1009,6,FALSE)</f>
        <v>#N/A</v>
      </c>
      <c r="K434" s="213">
        <f>Vulnerability!D448</f>
        <v>0</v>
      </c>
      <c r="L434" s="214" t="e">
        <f>VLOOKUP(K434,Vulnerability!$D$17:$J$22,4,FALSE)</f>
        <v>#N/A</v>
      </c>
      <c r="M434" s="216" t="e">
        <f>VLOOKUP(K434,Vulnerability!$D$17:$J$22,5,FALSE)</f>
        <v>#N/A</v>
      </c>
      <c r="N434" s="219" t="e">
        <f>VLOOKUP(K434,Vulnerability!$D$17:$J$22,6,FALSE)</f>
        <v>#N/A</v>
      </c>
      <c r="O434" s="203" t="e">
        <f t="shared" si="19"/>
        <v>#N/A</v>
      </c>
      <c r="P434" s="133" t="str">
        <f t="shared" si="20"/>
        <v/>
      </c>
    </row>
    <row r="435" spans="2:16" ht="16.5" thickBot="1" x14ac:dyDescent="0.3">
      <c r="B435" s="206">
        <f>Vulnerability!B449</f>
        <v>0</v>
      </c>
      <c r="C435" s="207">
        <f>VLOOKUP(B435,Hazards!$L$15:$S$1010,6,FALSE)</f>
        <v>0</v>
      </c>
      <c r="D435" s="208" t="e">
        <f>VLOOKUP(B435,Hazards!$L$15:$S$1010,7,FALSE)</f>
        <v>#N/A</v>
      </c>
      <c r="E435" s="209">
        <f>VLOOKUP(B435,Hazards!$L$15:$S$1010,8,FALSE)</f>
        <v>0</v>
      </c>
      <c r="F435" s="210">
        <f>Vulnerability!C449</f>
        <v>0</v>
      </c>
      <c r="G435" s="211" t="str">
        <f t="shared" si="18"/>
        <v>00</v>
      </c>
      <c r="H435" s="212" t="e">
        <f>VLOOKUP(Risk!G435,Exposure!$E$14:$J$1009,3,FALSE)</f>
        <v>#N/A</v>
      </c>
      <c r="I435" s="215" t="e">
        <f>VLOOKUP(Risk!G435,Exposure!$E$14:$J$1009,4,FALSE)</f>
        <v>#N/A</v>
      </c>
      <c r="J435" s="240" t="e">
        <f>VLOOKUP(Risk!G435,Exposure!$E$14:$J$1009,6,FALSE)</f>
        <v>#N/A</v>
      </c>
      <c r="K435" s="213">
        <f>Vulnerability!D449</f>
        <v>0</v>
      </c>
      <c r="L435" s="214" t="e">
        <f>VLOOKUP(K435,Vulnerability!$D$17:$J$22,4,FALSE)</f>
        <v>#N/A</v>
      </c>
      <c r="M435" s="216" t="e">
        <f>VLOOKUP(K435,Vulnerability!$D$17:$J$22,5,FALSE)</f>
        <v>#N/A</v>
      </c>
      <c r="N435" s="219" t="e">
        <f>VLOOKUP(K435,Vulnerability!$D$17:$J$22,6,FALSE)</f>
        <v>#N/A</v>
      </c>
      <c r="O435" s="203" t="e">
        <f t="shared" si="19"/>
        <v>#N/A</v>
      </c>
      <c r="P435" s="133" t="str">
        <f t="shared" si="20"/>
        <v/>
      </c>
    </row>
    <row r="436" spans="2:16" ht="16.5" thickBot="1" x14ac:dyDescent="0.3">
      <c r="B436" s="206">
        <f>Vulnerability!B450</f>
        <v>0</v>
      </c>
      <c r="C436" s="207">
        <f>VLOOKUP(B436,Hazards!$L$15:$S$1010,6,FALSE)</f>
        <v>0</v>
      </c>
      <c r="D436" s="208" t="e">
        <f>VLOOKUP(B436,Hazards!$L$15:$S$1010,7,FALSE)</f>
        <v>#N/A</v>
      </c>
      <c r="E436" s="209">
        <f>VLOOKUP(B436,Hazards!$L$15:$S$1010,8,FALSE)</f>
        <v>0</v>
      </c>
      <c r="F436" s="210">
        <f>Vulnerability!C450</f>
        <v>0</v>
      </c>
      <c r="G436" s="211" t="str">
        <f t="shared" si="18"/>
        <v>00</v>
      </c>
      <c r="H436" s="212" t="e">
        <f>VLOOKUP(Risk!G436,Exposure!$E$14:$J$1009,3,FALSE)</f>
        <v>#N/A</v>
      </c>
      <c r="I436" s="215" t="e">
        <f>VLOOKUP(Risk!G436,Exposure!$E$14:$J$1009,4,FALSE)</f>
        <v>#N/A</v>
      </c>
      <c r="J436" s="240" t="e">
        <f>VLOOKUP(Risk!G436,Exposure!$E$14:$J$1009,6,FALSE)</f>
        <v>#N/A</v>
      </c>
      <c r="K436" s="213">
        <f>Vulnerability!D450</f>
        <v>0</v>
      </c>
      <c r="L436" s="214" t="e">
        <f>VLOOKUP(K436,Vulnerability!$D$17:$J$22,4,FALSE)</f>
        <v>#N/A</v>
      </c>
      <c r="M436" s="216" t="e">
        <f>VLOOKUP(K436,Vulnerability!$D$17:$J$22,5,FALSE)</f>
        <v>#N/A</v>
      </c>
      <c r="N436" s="219" t="e">
        <f>VLOOKUP(K436,Vulnerability!$D$17:$J$22,6,FALSE)</f>
        <v>#N/A</v>
      </c>
      <c r="O436" s="203" t="e">
        <f t="shared" si="19"/>
        <v>#N/A</v>
      </c>
      <c r="P436" s="133" t="str">
        <f t="shared" si="20"/>
        <v/>
      </c>
    </row>
    <row r="437" spans="2:16" ht="16.5" thickBot="1" x14ac:dyDescent="0.3">
      <c r="B437" s="206">
        <f>Vulnerability!B451</f>
        <v>0</v>
      </c>
      <c r="C437" s="207">
        <f>VLOOKUP(B437,Hazards!$L$15:$S$1010,6,FALSE)</f>
        <v>0</v>
      </c>
      <c r="D437" s="208" t="e">
        <f>VLOOKUP(B437,Hazards!$L$15:$S$1010,7,FALSE)</f>
        <v>#N/A</v>
      </c>
      <c r="E437" s="209">
        <f>VLOOKUP(B437,Hazards!$L$15:$S$1010,8,FALSE)</f>
        <v>0</v>
      </c>
      <c r="F437" s="210">
        <f>Vulnerability!C451</f>
        <v>0</v>
      </c>
      <c r="G437" s="211" t="str">
        <f t="shared" si="18"/>
        <v>00</v>
      </c>
      <c r="H437" s="212" t="e">
        <f>VLOOKUP(Risk!G437,Exposure!$E$14:$J$1009,3,FALSE)</f>
        <v>#N/A</v>
      </c>
      <c r="I437" s="215" t="e">
        <f>VLOOKUP(Risk!G437,Exposure!$E$14:$J$1009,4,FALSE)</f>
        <v>#N/A</v>
      </c>
      <c r="J437" s="240" t="e">
        <f>VLOOKUP(Risk!G437,Exposure!$E$14:$J$1009,6,FALSE)</f>
        <v>#N/A</v>
      </c>
      <c r="K437" s="213">
        <f>Vulnerability!D451</f>
        <v>0</v>
      </c>
      <c r="L437" s="214" t="e">
        <f>VLOOKUP(K437,Vulnerability!$D$17:$J$22,4,FALSE)</f>
        <v>#N/A</v>
      </c>
      <c r="M437" s="216" t="e">
        <f>VLOOKUP(K437,Vulnerability!$D$17:$J$22,5,FALSE)</f>
        <v>#N/A</v>
      </c>
      <c r="N437" s="219" t="e">
        <f>VLOOKUP(K437,Vulnerability!$D$17:$J$22,6,FALSE)</f>
        <v>#N/A</v>
      </c>
      <c r="O437" s="203" t="e">
        <f t="shared" si="19"/>
        <v>#N/A</v>
      </c>
      <c r="P437" s="133" t="str">
        <f t="shared" si="20"/>
        <v/>
      </c>
    </row>
    <row r="438" spans="2:16" ht="16.5" thickBot="1" x14ac:dyDescent="0.3">
      <c r="B438" s="206">
        <f>Vulnerability!B452</f>
        <v>0</v>
      </c>
      <c r="C438" s="207">
        <f>VLOOKUP(B438,Hazards!$L$15:$S$1010,6,FALSE)</f>
        <v>0</v>
      </c>
      <c r="D438" s="208" t="e">
        <f>VLOOKUP(B438,Hazards!$L$15:$S$1010,7,FALSE)</f>
        <v>#N/A</v>
      </c>
      <c r="E438" s="209">
        <f>VLOOKUP(B438,Hazards!$L$15:$S$1010,8,FALSE)</f>
        <v>0</v>
      </c>
      <c r="F438" s="210">
        <f>Vulnerability!C452</f>
        <v>0</v>
      </c>
      <c r="G438" s="211" t="str">
        <f t="shared" si="18"/>
        <v>00</v>
      </c>
      <c r="H438" s="212" t="e">
        <f>VLOOKUP(Risk!G438,Exposure!$E$14:$J$1009,3,FALSE)</f>
        <v>#N/A</v>
      </c>
      <c r="I438" s="215" t="e">
        <f>VLOOKUP(Risk!G438,Exposure!$E$14:$J$1009,4,FALSE)</f>
        <v>#N/A</v>
      </c>
      <c r="J438" s="240" t="e">
        <f>VLOOKUP(Risk!G438,Exposure!$E$14:$J$1009,6,FALSE)</f>
        <v>#N/A</v>
      </c>
      <c r="K438" s="213">
        <f>Vulnerability!D452</f>
        <v>0</v>
      </c>
      <c r="L438" s="214" t="e">
        <f>VLOOKUP(K438,Vulnerability!$D$17:$J$22,4,FALSE)</f>
        <v>#N/A</v>
      </c>
      <c r="M438" s="216" t="e">
        <f>VLOOKUP(K438,Vulnerability!$D$17:$J$22,5,FALSE)</f>
        <v>#N/A</v>
      </c>
      <c r="N438" s="219" t="e">
        <f>VLOOKUP(K438,Vulnerability!$D$17:$J$22,6,FALSE)</f>
        <v>#N/A</v>
      </c>
      <c r="O438" s="203" t="e">
        <f t="shared" si="19"/>
        <v>#N/A</v>
      </c>
      <c r="P438" s="133" t="str">
        <f t="shared" si="20"/>
        <v/>
      </c>
    </row>
    <row r="439" spans="2:16" ht="16.5" thickBot="1" x14ac:dyDescent="0.3">
      <c r="B439" s="206">
        <f>Vulnerability!B453</f>
        <v>0</v>
      </c>
      <c r="C439" s="207">
        <f>VLOOKUP(B439,Hazards!$L$15:$S$1010,6,FALSE)</f>
        <v>0</v>
      </c>
      <c r="D439" s="208" t="e">
        <f>VLOOKUP(B439,Hazards!$L$15:$S$1010,7,FALSE)</f>
        <v>#N/A</v>
      </c>
      <c r="E439" s="209">
        <f>VLOOKUP(B439,Hazards!$L$15:$S$1010,8,FALSE)</f>
        <v>0</v>
      </c>
      <c r="F439" s="210">
        <f>Vulnerability!C453</f>
        <v>0</v>
      </c>
      <c r="G439" s="211" t="str">
        <f t="shared" si="18"/>
        <v>00</v>
      </c>
      <c r="H439" s="212" t="e">
        <f>VLOOKUP(Risk!G439,Exposure!$E$14:$J$1009,3,FALSE)</f>
        <v>#N/A</v>
      </c>
      <c r="I439" s="215" t="e">
        <f>VLOOKUP(Risk!G439,Exposure!$E$14:$J$1009,4,FALSE)</f>
        <v>#N/A</v>
      </c>
      <c r="J439" s="240" t="e">
        <f>VLOOKUP(Risk!G439,Exposure!$E$14:$J$1009,6,FALSE)</f>
        <v>#N/A</v>
      </c>
      <c r="K439" s="213">
        <f>Vulnerability!D453</f>
        <v>0</v>
      </c>
      <c r="L439" s="214" t="e">
        <f>VLOOKUP(K439,Vulnerability!$D$17:$J$22,4,FALSE)</f>
        <v>#N/A</v>
      </c>
      <c r="M439" s="216" t="e">
        <f>VLOOKUP(K439,Vulnerability!$D$17:$J$22,5,FALSE)</f>
        <v>#N/A</v>
      </c>
      <c r="N439" s="219" t="e">
        <f>VLOOKUP(K439,Vulnerability!$D$17:$J$22,6,FALSE)</f>
        <v>#N/A</v>
      </c>
      <c r="O439" s="203" t="e">
        <f t="shared" si="19"/>
        <v>#N/A</v>
      </c>
      <c r="P439" s="133" t="str">
        <f t="shared" si="20"/>
        <v/>
      </c>
    </row>
    <row r="440" spans="2:16" ht="16.5" thickBot="1" x14ac:dyDescent="0.3">
      <c r="B440" s="206">
        <f>Vulnerability!B454</f>
        <v>0</v>
      </c>
      <c r="C440" s="207">
        <f>VLOOKUP(B440,Hazards!$L$15:$S$1010,6,FALSE)</f>
        <v>0</v>
      </c>
      <c r="D440" s="208" t="e">
        <f>VLOOKUP(B440,Hazards!$L$15:$S$1010,7,FALSE)</f>
        <v>#N/A</v>
      </c>
      <c r="E440" s="209">
        <f>VLOOKUP(B440,Hazards!$L$15:$S$1010,8,FALSE)</f>
        <v>0</v>
      </c>
      <c r="F440" s="210">
        <f>Vulnerability!C454</f>
        <v>0</v>
      </c>
      <c r="G440" s="211" t="str">
        <f t="shared" si="18"/>
        <v>00</v>
      </c>
      <c r="H440" s="212" t="e">
        <f>VLOOKUP(Risk!G440,Exposure!$E$14:$J$1009,3,FALSE)</f>
        <v>#N/A</v>
      </c>
      <c r="I440" s="215" t="e">
        <f>VLOOKUP(Risk!G440,Exposure!$E$14:$J$1009,4,FALSE)</f>
        <v>#N/A</v>
      </c>
      <c r="J440" s="240" t="e">
        <f>VLOOKUP(Risk!G440,Exposure!$E$14:$J$1009,6,FALSE)</f>
        <v>#N/A</v>
      </c>
      <c r="K440" s="213">
        <f>Vulnerability!D454</f>
        <v>0</v>
      </c>
      <c r="L440" s="214" t="e">
        <f>VLOOKUP(K440,Vulnerability!$D$17:$J$22,4,FALSE)</f>
        <v>#N/A</v>
      </c>
      <c r="M440" s="216" t="e">
        <f>VLOOKUP(K440,Vulnerability!$D$17:$J$22,5,FALSE)</f>
        <v>#N/A</v>
      </c>
      <c r="N440" s="219" t="e">
        <f>VLOOKUP(K440,Vulnerability!$D$17:$J$22,6,FALSE)</f>
        <v>#N/A</v>
      </c>
      <c r="O440" s="203" t="e">
        <f t="shared" si="19"/>
        <v>#N/A</v>
      </c>
      <c r="P440" s="133" t="str">
        <f t="shared" si="20"/>
        <v/>
      </c>
    </row>
    <row r="441" spans="2:16" ht="16.5" thickBot="1" x14ac:dyDescent="0.3">
      <c r="B441" s="206">
        <f>Vulnerability!B455</f>
        <v>0</v>
      </c>
      <c r="C441" s="207">
        <f>VLOOKUP(B441,Hazards!$L$15:$S$1010,6,FALSE)</f>
        <v>0</v>
      </c>
      <c r="D441" s="208" t="e">
        <f>VLOOKUP(B441,Hazards!$L$15:$S$1010,7,FALSE)</f>
        <v>#N/A</v>
      </c>
      <c r="E441" s="209">
        <f>VLOOKUP(B441,Hazards!$L$15:$S$1010,8,FALSE)</f>
        <v>0</v>
      </c>
      <c r="F441" s="210">
        <f>Vulnerability!C455</f>
        <v>0</v>
      </c>
      <c r="G441" s="211" t="str">
        <f t="shared" si="18"/>
        <v>00</v>
      </c>
      <c r="H441" s="212" t="e">
        <f>VLOOKUP(Risk!G441,Exposure!$E$14:$J$1009,3,FALSE)</f>
        <v>#N/A</v>
      </c>
      <c r="I441" s="215" t="e">
        <f>VLOOKUP(Risk!G441,Exposure!$E$14:$J$1009,4,FALSE)</f>
        <v>#N/A</v>
      </c>
      <c r="J441" s="240" t="e">
        <f>VLOOKUP(Risk!G441,Exposure!$E$14:$J$1009,6,FALSE)</f>
        <v>#N/A</v>
      </c>
      <c r="K441" s="213">
        <f>Vulnerability!D455</f>
        <v>0</v>
      </c>
      <c r="L441" s="214" t="e">
        <f>VLOOKUP(K441,Vulnerability!$D$17:$J$22,4,FALSE)</f>
        <v>#N/A</v>
      </c>
      <c r="M441" s="216" t="e">
        <f>VLOOKUP(K441,Vulnerability!$D$17:$J$22,5,FALSE)</f>
        <v>#N/A</v>
      </c>
      <c r="N441" s="219" t="e">
        <f>VLOOKUP(K441,Vulnerability!$D$17:$J$22,6,FALSE)</f>
        <v>#N/A</v>
      </c>
      <c r="O441" s="203" t="e">
        <f t="shared" si="19"/>
        <v>#N/A</v>
      </c>
      <c r="P441" s="133" t="str">
        <f t="shared" si="20"/>
        <v/>
      </c>
    </row>
    <row r="442" spans="2:16" ht="16.5" thickBot="1" x14ac:dyDescent="0.3">
      <c r="B442" s="206">
        <f>Vulnerability!B456</f>
        <v>0</v>
      </c>
      <c r="C442" s="207">
        <f>VLOOKUP(B442,Hazards!$L$15:$S$1010,6,FALSE)</f>
        <v>0</v>
      </c>
      <c r="D442" s="208" t="e">
        <f>VLOOKUP(B442,Hazards!$L$15:$S$1010,7,FALSE)</f>
        <v>#N/A</v>
      </c>
      <c r="E442" s="209">
        <f>VLOOKUP(B442,Hazards!$L$15:$S$1010,8,FALSE)</f>
        <v>0</v>
      </c>
      <c r="F442" s="210">
        <f>Vulnerability!C456</f>
        <v>0</v>
      </c>
      <c r="G442" s="211" t="str">
        <f t="shared" si="18"/>
        <v>00</v>
      </c>
      <c r="H442" s="212" t="e">
        <f>VLOOKUP(Risk!G442,Exposure!$E$14:$J$1009,3,FALSE)</f>
        <v>#N/A</v>
      </c>
      <c r="I442" s="215" t="e">
        <f>VLOOKUP(Risk!G442,Exposure!$E$14:$J$1009,4,FALSE)</f>
        <v>#N/A</v>
      </c>
      <c r="J442" s="240" t="e">
        <f>VLOOKUP(Risk!G442,Exposure!$E$14:$J$1009,6,FALSE)</f>
        <v>#N/A</v>
      </c>
      <c r="K442" s="213">
        <f>Vulnerability!D456</f>
        <v>0</v>
      </c>
      <c r="L442" s="214" t="e">
        <f>VLOOKUP(K442,Vulnerability!$D$17:$J$22,4,FALSE)</f>
        <v>#N/A</v>
      </c>
      <c r="M442" s="216" t="e">
        <f>VLOOKUP(K442,Vulnerability!$D$17:$J$22,5,FALSE)</f>
        <v>#N/A</v>
      </c>
      <c r="N442" s="219" t="e">
        <f>VLOOKUP(K442,Vulnerability!$D$17:$J$22,6,FALSE)</f>
        <v>#N/A</v>
      </c>
      <c r="O442" s="203" t="e">
        <f t="shared" si="19"/>
        <v>#N/A</v>
      </c>
      <c r="P442" s="133" t="str">
        <f t="shared" si="20"/>
        <v/>
      </c>
    </row>
    <row r="443" spans="2:16" ht="16.5" thickBot="1" x14ac:dyDescent="0.3">
      <c r="B443" s="206">
        <f>Vulnerability!B457</f>
        <v>0</v>
      </c>
      <c r="C443" s="207">
        <f>VLOOKUP(B443,Hazards!$L$15:$S$1010,6,FALSE)</f>
        <v>0</v>
      </c>
      <c r="D443" s="208" t="e">
        <f>VLOOKUP(B443,Hazards!$L$15:$S$1010,7,FALSE)</f>
        <v>#N/A</v>
      </c>
      <c r="E443" s="209">
        <f>VLOOKUP(B443,Hazards!$L$15:$S$1010,8,FALSE)</f>
        <v>0</v>
      </c>
      <c r="F443" s="210">
        <f>Vulnerability!C457</f>
        <v>0</v>
      </c>
      <c r="G443" s="211" t="str">
        <f t="shared" si="18"/>
        <v>00</v>
      </c>
      <c r="H443" s="212" t="e">
        <f>VLOOKUP(Risk!G443,Exposure!$E$14:$J$1009,3,FALSE)</f>
        <v>#N/A</v>
      </c>
      <c r="I443" s="215" t="e">
        <f>VLOOKUP(Risk!G443,Exposure!$E$14:$J$1009,4,FALSE)</f>
        <v>#N/A</v>
      </c>
      <c r="J443" s="240" t="e">
        <f>VLOOKUP(Risk!G443,Exposure!$E$14:$J$1009,6,FALSE)</f>
        <v>#N/A</v>
      </c>
      <c r="K443" s="213">
        <f>Vulnerability!D457</f>
        <v>0</v>
      </c>
      <c r="L443" s="214" t="e">
        <f>VLOOKUP(K443,Vulnerability!$D$17:$J$22,4,FALSE)</f>
        <v>#N/A</v>
      </c>
      <c r="M443" s="216" t="e">
        <f>VLOOKUP(K443,Vulnerability!$D$17:$J$22,5,FALSE)</f>
        <v>#N/A</v>
      </c>
      <c r="N443" s="219" t="e">
        <f>VLOOKUP(K443,Vulnerability!$D$17:$J$22,6,FALSE)</f>
        <v>#N/A</v>
      </c>
      <c r="O443" s="203" t="e">
        <f t="shared" si="19"/>
        <v>#N/A</v>
      </c>
      <c r="P443" s="133" t="str">
        <f t="shared" si="20"/>
        <v/>
      </c>
    </row>
    <row r="444" spans="2:16" ht="16.5" thickBot="1" x14ac:dyDescent="0.3">
      <c r="B444" s="206">
        <f>Vulnerability!B458</f>
        <v>0</v>
      </c>
      <c r="C444" s="207">
        <f>VLOOKUP(B444,Hazards!$L$15:$S$1010,6,FALSE)</f>
        <v>0</v>
      </c>
      <c r="D444" s="208" t="e">
        <f>VLOOKUP(B444,Hazards!$L$15:$S$1010,7,FALSE)</f>
        <v>#N/A</v>
      </c>
      <c r="E444" s="209">
        <f>VLOOKUP(B444,Hazards!$L$15:$S$1010,8,FALSE)</f>
        <v>0</v>
      </c>
      <c r="F444" s="210">
        <f>Vulnerability!C458</f>
        <v>0</v>
      </c>
      <c r="G444" s="211" t="str">
        <f t="shared" si="18"/>
        <v>00</v>
      </c>
      <c r="H444" s="212" t="e">
        <f>VLOOKUP(Risk!G444,Exposure!$E$14:$J$1009,3,FALSE)</f>
        <v>#N/A</v>
      </c>
      <c r="I444" s="215" t="e">
        <f>VLOOKUP(Risk!G444,Exposure!$E$14:$J$1009,4,FALSE)</f>
        <v>#N/A</v>
      </c>
      <c r="J444" s="240" t="e">
        <f>VLOOKUP(Risk!G444,Exposure!$E$14:$J$1009,6,FALSE)</f>
        <v>#N/A</v>
      </c>
      <c r="K444" s="213">
        <f>Vulnerability!D458</f>
        <v>0</v>
      </c>
      <c r="L444" s="214" t="e">
        <f>VLOOKUP(K444,Vulnerability!$D$17:$J$22,4,FALSE)</f>
        <v>#N/A</v>
      </c>
      <c r="M444" s="216" t="e">
        <f>VLOOKUP(K444,Vulnerability!$D$17:$J$22,5,FALSE)</f>
        <v>#N/A</v>
      </c>
      <c r="N444" s="219" t="e">
        <f>VLOOKUP(K444,Vulnerability!$D$17:$J$22,6,FALSE)</f>
        <v>#N/A</v>
      </c>
      <c r="O444" s="203" t="e">
        <f t="shared" si="19"/>
        <v>#N/A</v>
      </c>
      <c r="P444" s="133" t="str">
        <f t="shared" si="20"/>
        <v/>
      </c>
    </row>
    <row r="445" spans="2:16" ht="16.5" thickBot="1" x14ac:dyDescent="0.3">
      <c r="B445" s="206">
        <f>Vulnerability!B459</f>
        <v>0</v>
      </c>
      <c r="C445" s="207">
        <f>VLOOKUP(B445,Hazards!$L$15:$S$1010,6,FALSE)</f>
        <v>0</v>
      </c>
      <c r="D445" s="208" t="e">
        <f>VLOOKUP(B445,Hazards!$L$15:$S$1010,7,FALSE)</f>
        <v>#N/A</v>
      </c>
      <c r="E445" s="209">
        <f>VLOOKUP(B445,Hazards!$L$15:$S$1010,8,FALSE)</f>
        <v>0</v>
      </c>
      <c r="F445" s="210">
        <f>Vulnerability!C459</f>
        <v>0</v>
      </c>
      <c r="G445" s="211" t="str">
        <f t="shared" si="18"/>
        <v>00</v>
      </c>
      <c r="H445" s="212" t="e">
        <f>VLOOKUP(Risk!G445,Exposure!$E$14:$J$1009,3,FALSE)</f>
        <v>#N/A</v>
      </c>
      <c r="I445" s="215" t="e">
        <f>VLOOKUP(Risk!G445,Exposure!$E$14:$J$1009,4,FALSE)</f>
        <v>#N/A</v>
      </c>
      <c r="J445" s="240" t="e">
        <f>VLOOKUP(Risk!G445,Exposure!$E$14:$J$1009,6,FALSE)</f>
        <v>#N/A</v>
      </c>
      <c r="K445" s="213">
        <f>Vulnerability!D459</f>
        <v>0</v>
      </c>
      <c r="L445" s="214" t="e">
        <f>VLOOKUP(K445,Vulnerability!$D$17:$J$22,4,FALSE)</f>
        <v>#N/A</v>
      </c>
      <c r="M445" s="216" t="e">
        <f>VLOOKUP(K445,Vulnerability!$D$17:$J$22,5,FALSE)</f>
        <v>#N/A</v>
      </c>
      <c r="N445" s="219" t="e">
        <f>VLOOKUP(K445,Vulnerability!$D$17:$J$22,6,FALSE)</f>
        <v>#N/A</v>
      </c>
      <c r="O445" s="203" t="e">
        <f t="shared" si="19"/>
        <v>#N/A</v>
      </c>
      <c r="P445" s="133" t="str">
        <f t="shared" si="20"/>
        <v/>
      </c>
    </row>
    <row r="446" spans="2:16" ht="16.5" thickBot="1" x14ac:dyDescent="0.3">
      <c r="B446" s="206">
        <f>Vulnerability!B460</f>
        <v>0</v>
      </c>
      <c r="C446" s="207">
        <f>VLOOKUP(B446,Hazards!$L$15:$S$1010,6,FALSE)</f>
        <v>0</v>
      </c>
      <c r="D446" s="208" t="e">
        <f>VLOOKUP(B446,Hazards!$L$15:$S$1010,7,FALSE)</f>
        <v>#N/A</v>
      </c>
      <c r="E446" s="209">
        <f>VLOOKUP(B446,Hazards!$L$15:$S$1010,8,FALSE)</f>
        <v>0</v>
      </c>
      <c r="F446" s="210">
        <f>Vulnerability!C460</f>
        <v>0</v>
      </c>
      <c r="G446" s="211" t="str">
        <f t="shared" si="18"/>
        <v>00</v>
      </c>
      <c r="H446" s="212" t="e">
        <f>VLOOKUP(Risk!G446,Exposure!$E$14:$J$1009,3,FALSE)</f>
        <v>#N/A</v>
      </c>
      <c r="I446" s="215" t="e">
        <f>VLOOKUP(Risk!G446,Exposure!$E$14:$J$1009,4,FALSE)</f>
        <v>#N/A</v>
      </c>
      <c r="J446" s="240" t="e">
        <f>VLOOKUP(Risk!G446,Exposure!$E$14:$J$1009,6,FALSE)</f>
        <v>#N/A</v>
      </c>
      <c r="K446" s="213">
        <f>Vulnerability!D460</f>
        <v>0</v>
      </c>
      <c r="L446" s="214" t="e">
        <f>VLOOKUP(K446,Vulnerability!$D$17:$J$22,4,FALSE)</f>
        <v>#N/A</v>
      </c>
      <c r="M446" s="216" t="e">
        <f>VLOOKUP(K446,Vulnerability!$D$17:$J$22,5,FALSE)</f>
        <v>#N/A</v>
      </c>
      <c r="N446" s="219" t="e">
        <f>VLOOKUP(K446,Vulnerability!$D$17:$J$22,6,FALSE)</f>
        <v>#N/A</v>
      </c>
      <c r="O446" s="203" t="e">
        <f t="shared" si="19"/>
        <v>#N/A</v>
      </c>
      <c r="P446" s="133" t="str">
        <f t="shared" si="20"/>
        <v/>
      </c>
    </row>
    <row r="447" spans="2:16" ht="16.5" thickBot="1" x14ac:dyDescent="0.3">
      <c r="B447" s="206">
        <f>Vulnerability!B461</f>
        <v>0</v>
      </c>
      <c r="C447" s="207">
        <f>VLOOKUP(B447,Hazards!$L$15:$S$1010,6,FALSE)</f>
        <v>0</v>
      </c>
      <c r="D447" s="208" t="e">
        <f>VLOOKUP(B447,Hazards!$L$15:$S$1010,7,FALSE)</f>
        <v>#N/A</v>
      </c>
      <c r="E447" s="209">
        <f>VLOOKUP(B447,Hazards!$L$15:$S$1010,8,FALSE)</f>
        <v>0</v>
      </c>
      <c r="F447" s="210">
        <f>Vulnerability!C461</f>
        <v>0</v>
      </c>
      <c r="G447" s="211" t="str">
        <f t="shared" si="18"/>
        <v>00</v>
      </c>
      <c r="H447" s="212" t="e">
        <f>VLOOKUP(Risk!G447,Exposure!$E$14:$J$1009,3,FALSE)</f>
        <v>#N/A</v>
      </c>
      <c r="I447" s="215" t="e">
        <f>VLOOKUP(Risk!G447,Exposure!$E$14:$J$1009,4,FALSE)</f>
        <v>#N/A</v>
      </c>
      <c r="J447" s="240" t="e">
        <f>VLOOKUP(Risk!G447,Exposure!$E$14:$J$1009,6,FALSE)</f>
        <v>#N/A</v>
      </c>
      <c r="K447" s="213">
        <f>Vulnerability!D461</f>
        <v>0</v>
      </c>
      <c r="L447" s="214" t="e">
        <f>VLOOKUP(K447,Vulnerability!$D$17:$J$22,4,FALSE)</f>
        <v>#N/A</v>
      </c>
      <c r="M447" s="216" t="e">
        <f>VLOOKUP(K447,Vulnerability!$D$17:$J$22,5,FALSE)</f>
        <v>#N/A</v>
      </c>
      <c r="N447" s="219" t="e">
        <f>VLOOKUP(K447,Vulnerability!$D$17:$J$22,6,FALSE)</f>
        <v>#N/A</v>
      </c>
      <c r="O447" s="203" t="e">
        <f t="shared" si="19"/>
        <v>#N/A</v>
      </c>
      <c r="P447" s="133" t="str">
        <f t="shared" si="20"/>
        <v/>
      </c>
    </row>
    <row r="448" spans="2:16" ht="16.5" thickBot="1" x14ac:dyDescent="0.3">
      <c r="B448" s="206">
        <f>Vulnerability!B462</f>
        <v>0</v>
      </c>
      <c r="C448" s="207">
        <f>VLOOKUP(B448,Hazards!$L$15:$S$1010,6,FALSE)</f>
        <v>0</v>
      </c>
      <c r="D448" s="208" t="e">
        <f>VLOOKUP(B448,Hazards!$L$15:$S$1010,7,FALSE)</f>
        <v>#N/A</v>
      </c>
      <c r="E448" s="209">
        <f>VLOOKUP(B448,Hazards!$L$15:$S$1010,8,FALSE)</f>
        <v>0</v>
      </c>
      <c r="F448" s="210">
        <f>Vulnerability!C462</f>
        <v>0</v>
      </c>
      <c r="G448" s="211" t="str">
        <f t="shared" si="18"/>
        <v>00</v>
      </c>
      <c r="H448" s="212" t="e">
        <f>VLOOKUP(Risk!G448,Exposure!$E$14:$J$1009,3,FALSE)</f>
        <v>#N/A</v>
      </c>
      <c r="I448" s="215" t="e">
        <f>VLOOKUP(Risk!G448,Exposure!$E$14:$J$1009,4,FALSE)</f>
        <v>#N/A</v>
      </c>
      <c r="J448" s="240" t="e">
        <f>VLOOKUP(Risk!G448,Exposure!$E$14:$J$1009,6,FALSE)</f>
        <v>#N/A</v>
      </c>
      <c r="K448" s="213">
        <f>Vulnerability!D462</f>
        <v>0</v>
      </c>
      <c r="L448" s="214" t="e">
        <f>VLOOKUP(K448,Vulnerability!$D$17:$J$22,4,FALSE)</f>
        <v>#N/A</v>
      </c>
      <c r="M448" s="216" t="e">
        <f>VLOOKUP(K448,Vulnerability!$D$17:$J$22,5,FALSE)</f>
        <v>#N/A</v>
      </c>
      <c r="N448" s="219" t="e">
        <f>VLOOKUP(K448,Vulnerability!$D$17:$J$22,6,FALSE)</f>
        <v>#N/A</v>
      </c>
      <c r="O448" s="203" t="e">
        <f t="shared" si="19"/>
        <v>#N/A</v>
      </c>
      <c r="P448" s="133" t="str">
        <f t="shared" si="20"/>
        <v/>
      </c>
    </row>
    <row r="449" spans="2:16" ht="16.5" thickBot="1" x14ac:dyDescent="0.3">
      <c r="B449" s="206">
        <f>Vulnerability!B463</f>
        <v>0</v>
      </c>
      <c r="C449" s="207">
        <f>VLOOKUP(B449,Hazards!$L$15:$S$1010,6,FALSE)</f>
        <v>0</v>
      </c>
      <c r="D449" s="208" t="e">
        <f>VLOOKUP(B449,Hazards!$L$15:$S$1010,7,FALSE)</f>
        <v>#N/A</v>
      </c>
      <c r="E449" s="209">
        <f>VLOOKUP(B449,Hazards!$L$15:$S$1010,8,FALSE)</f>
        <v>0</v>
      </c>
      <c r="F449" s="210">
        <f>Vulnerability!C463</f>
        <v>0</v>
      </c>
      <c r="G449" s="211" t="str">
        <f t="shared" si="18"/>
        <v>00</v>
      </c>
      <c r="H449" s="212" t="e">
        <f>VLOOKUP(Risk!G449,Exposure!$E$14:$J$1009,3,FALSE)</f>
        <v>#N/A</v>
      </c>
      <c r="I449" s="215" t="e">
        <f>VLOOKUP(Risk!G449,Exposure!$E$14:$J$1009,4,FALSE)</f>
        <v>#N/A</v>
      </c>
      <c r="J449" s="240" t="e">
        <f>VLOOKUP(Risk!G449,Exposure!$E$14:$J$1009,6,FALSE)</f>
        <v>#N/A</v>
      </c>
      <c r="K449" s="213">
        <f>Vulnerability!D463</f>
        <v>0</v>
      </c>
      <c r="L449" s="214" t="e">
        <f>VLOOKUP(K449,Vulnerability!$D$17:$J$22,4,FALSE)</f>
        <v>#N/A</v>
      </c>
      <c r="M449" s="216" t="e">
        <f>VLOOKUP(K449,Vulnerability!$D$17:$J$22,5,FALSE)</f>
        <v>#N/A</v>
      </c>
      <c r="N449" s="219" t="e">
        <f>VLOOKUP(K449,Vulnerability!$D$17:$J$22,6,FALSE)</f>
        <v>#N/A</v>
      </c>
      <c r="O449" s="203" t="e">
        <f t="shared" si="19"/>
        <v>#N/A</v>
      </c>
      <c r="P449" s="133" t="str">
        <f t="shared" si="20"/>
        <v/>
      </c>
    </row>
    <row r="450" spans="2:16" ht="16.5" thickBot="1" x14ac:dyDescent="0.3">
      <c r="B450" s="206">
        <f>Vulnerability!B464</f>
        <v>0</v>
      </c>
      <c r="C450" s="207">
        <f>VLOOKUP(B450,Hazards!$L$15:$S$1010,6,FALSE)</f>
        <v>0</v>
      </c>
      <c r="D450" s="208" t="e">
        <f>VLOOKUP(B450,Hazards!$L$15:$S$1010,7,FALSE)</f>
        <v>#N/A</v>
      </c>
      <c r="E450" s="209">
        <f>VLOOKUP(B450,Hazards!$L$15:$S$1010,8,FALSE)</f>
        <v>0</v>
      </c>
      <c r="F450" s="210">
        <f>Vulnerability!C464</f>
        <v>0</v>
      </c>
      <c r="G450" s="211" t="str">
        <f t="shared" si="18"/>
        <v>00</v>
      </c>
      <c r="H450" s="212" t="e">
        <f>VLOOKUP(Risk!G450,Exposure!$E$14:$J$1009,3,FALSE)</f>
        <v>#N/A</v>
      </c>
      <c r="I450" s="215" t="e">
        <f>VLOOKUP(Risk!G450,Exposure!$E$14:$J$1009,4,FALSE)</f>
        <v>#N/A</v>
      </c>
      <c r="J450" s="240" t="e">
        <f>VLOOKUP(Risk!G450,Exposure!$E$14:$J$1009,6,FALSE)</f>
        <v>#N/A</v>
      </c>
      <c r="K450" s="213">
        <f>Vulnerability!D464</f>
        <v>0</v>
      </c>
      <c r="L450" s="214" t="e">
        <f>VLOOKUP(K450,Vulnerability!$D$17:$J$22,4,FALSE)</f>
        <v>#N/A</v>
      </c>
      <c r="M450" s="216" t="e">
        <f>VLOOKUP(K450,Vulnerability!$D$17:$J$22,5,FALSE)</f>
        <v>#N/A</v>
      </c>
      <c r="N450" s="219" t="e">
        <f>VLOOKUP(K450,Vulnerability!$D$17:$J$22,6,FALSE)</f>
        <v>#N/A</v>
      </c>
      <c r="O450" s="203" t="e">
        <f t="shared" si="19"/>
        <v>#N/A</v>
      </c>
      <c r="P450" s="133" t="str">
        <f t="shared" si="20"/>
        <v/>
      </c>
    </row>
    <row r="451" spans="2:16" ht="16.5" thickBot="1" x14ac:dyDescent="0.3">
      <c r="B451" s="206">
        <f>Vulnerability!B465</f>
        <v>0</v>
      </c>
      <c r="C451" s="207">
        <f>VLOOKUP(B451,Hazards!$L$15:$S$1010,6,FALSE)</f>
        <v>0</v>
      </c>
      <c r="D451" s="208" t="e">
        <f>VLOOKUP(B451,Hazards!$L$15:$S$1010,7,FALSE)</f>
        <v>#N/A</v>
      </c>
      <c r="E451" s="209">
        <f>VLOOKUP(B451,Hazards!$L$15:$S$1010,8,FALSE)</f>
        <v>0</v>
      </c>
      <c r="F451" s="210">
        <f>Vulnerability!C465</f>
        <v>0</v>
      </c>
      <c r="G451" s="211" t="str">
        <f t="shared" si="18"/>
        <v>00</v>
      </c>
      <c r="H451" s="212" t="e">
        <f>VLOOKUP(Risk!G451,Exposure!$E$14:$J$1009,3,FALSE)</f>
        <v>#N/A</v>
      </c>
      <c r="I451" s="215" t="e">
        <f>VLOOKUP(Risk!G451,Exposure!$E$14:$J$1009,4,FALSE)</f>
        <v>#N/A</v>
      </c>
      <c r="J451" s="240" t="e">
        <f>VLOOKUP(Risk!G451,Exposure!$E$14:$J$1009,6,FALSE)</f>
        <v>#N/A</v>
      </c>
      <c r="K451" s="213">
        <f>Vulnerability!D465</f>
        <v>0</v>
      </c>
      <c r="L451" s="214" t="e">
        <f>VLOOKUP(K451,Vulnerability!$D$17:$J$22,4,FALSE)</f>
        <v>#N/A</v>
      </c>
      <c r="M451" s="216" t="e">
        <f>VLOOKUP(K451,Vulnerability!$D$17:$J$22,5,FALSE)</f>
        <v>#N/A</v>
      </c>
      <c r="N451" s="219" t="e">
        <f>VLOOKUP(K451,Vulnerability!$D$17:$J$22,6,FALSE)</f>
        <v>#N/A</v>
      </c>
      <c r="O451" s="203" t="e">
        <f t="shared" si="19"/>
        <v>#N/A</v>
      </c>
      <c r="P451" s="133" t="str">
        <f t="shared" si="20"/>
        <v/>
      </c>
    </row>
    <row r="452" spans="2:16" ht="16.5" thickBot="1" x14ac:dyDescent="0.3">
      <c r="B452" s="206">
        <f>Vulnerability!B466</f>
        <v>0</v>
      </c>
      <c r="C452" s="207">
        <f>VLOOKUP(B452,Hazards!$L$15:$S$1010,6,FALSE)</f>
        <v>0</v>
      </c>
      <c r="D452" s="208" t="e">
        <f>VLOOKUP(B452,Hazards!$L$15:$S$1010,7,FALSE)</f>
        <v>#N/A</v>
      </c>
      <c r="E452" s="209">
        <f>VLOOKUP(B452,Hazards!$L$15:$S$1010,8,FALSE)</f>
        <v>0</v>
      </c>
      <c r="F452" s="210">
        <f>Vulnerability!C466</f>
        <v>0</v>
      </c>
      <c r="G452" s="211" t="str">
        <f t="shared" si="18"/>
        <v>00</v>
      </c>
      <c r="H452" s="212" t="e">
        <f>VLOOKUP(Risk!G452,Exposure!$E$14:$J$1009,3,FALSE)</f>
        <v>#N/A</v>
      </c>
      <c r="I452" s="215" t="e">
        <f>VLOOKUP(Risk!G452,Exposure!$E$14:$J$1009,4,FALSE)</f>
        <v>#N/A</v>
      </c>
      <c r="J452" s="240" t="e">
        <f>VLOOKUP(Risk!G452,Exposure!$E$14:$J$1009,6,FALSE)</f>
        <v>#N/A</v>
      </c>
      <c r="K452" s="213">
        <f>Vulnerability!D466</f>
        <v>0</v>
      </c>
      <c r="L452" s="214" t="e">
        <f>VLOOKUP(K452,Vulnerability!$D$17:$J$22,4,FALSE)</f>
        <v>#N/A</v>
      </c>
      <c r="M452" s="216" t="e">
        <f>VLOOKUP(K452,Vulnerability!$D$17:$J$22,5,FALSE)</f>
        <v>#N/A</v>
      </c>
      <c r="N452" s="219" t="e">
        <f>VLOOKUP(K452,Vulnerability!$D$17:$J$22,6,FALSE)</f>
        <v>#N/A</v>
      </c>
      <c r="O452" s="203" t="e">
        <f t="shared" si="19"/>
        <v>#N/A</v>
      </c>
      <c r="P452" s="133" t="str">
        <f t="shared" si="20"/>
        <v/>
      </c>
    </row>
    <row r="453" spans="2:16" ht="16.5" thickBot="1" x14ac:dyDescent="0.3">
      <c r="B453" s="206">
        <f>Vulnerability!B467</f>
        <v>0</v>
      </c>
      <c r="C453" s="207">
        <f>VLOOKUP(B453,Hazards!$L$15:$S$1010,6,FALSE)</f>
        <v>0</v>
      </c>
      <c r="D453" s="208" t="e">
        <f>VLOOKUP(B453,Hazards!$L$15:$S$1010,7,FALSE)</f>
        <v>#N/A</v>
      </c>
      <c r="E453" s="209">
        <f>VLOOKUP(B453,Hazards!$L$15:$S$1010,8,FALSE)</f>
        <v>0</v>
      </c>
      <c r="F453" s="210">
        <f>Vulnerability!C467</f>
        <v>0</v>
      </c>
      <c r="G453" s="211" t="str">
        <f t="shared" si="18"/>
        <v>00</v>
      </c>
      <c r="H453" s="212" t="e">
        <f>VLOOKUP(Risk!G453,Exposure!$E$14:$J$1009,3,FALSE)</f>
        <v>#N/A</v>
      </c>
      <c r="I453" s="215" t="e">
        <f>VLOOKUP(Risk!G453,Exposure!$E$14:$J$1009,4,FALSE)</f>
        <v>#N/A</v>
      </c>
      <c r="J453" s="240" t="e">
        <f>VLOOKUP(Risk!G453,Exposure!$E$14:$J$1009,6,FALSE)</f>
        <v>#N/A</v>
      </c>
      <c r="K453" s="213">
        <f>Vulnerability!D467</f>
        <v>0</v>
      </c>
      <c r="L453" s="214" t="e">
        <f>VLOOKUP(K453,Vulnerability!$D$17:$J$22,4,FALSE)</f>
        <v>#N/A</v>
      </c>
      <c r="M453" s="216" t="e">
        <f>VLOOKUP(K453,Vulnerability!$D$17:$J$22,5,FALSE)</f>
        <v>#N/A</v>
      </c>
      <c r="N453" s="219" t="e">
        <f>VLOOKUP(K453,Vulnerability!$D$17:$J$22,6,FALSE)</f>
        <v>#N/A</v>
      </c>
      <c r="O453" s="203" t="e">
        <f t="shared" si="19"/>
        <v>#N/A</v>
      </c>
      <c r="P453" s="133" t="str">
        <f t="shared" si="20"/>
        <v/>
      </c>
    </row>
    <row r="454" spans="2:16" ht="16.5" thickBot="1" x14ac:dyDescent="0.3">
      <c r="B454" s="206">
        <f>Vulnerability!B468</f>
        <v>0</v>
      </c>
      <c r="C454" s="207">
        <f>VLOOKUP(B454,Hazards!$L$15:$S$1010,6,FALSE)</f>
        <v>0</v>
      </c>
      <c r="D454" s="208" t="e">
        <f>VLOOKUP(B454,Hazards!$L$15:$S$1010,7,FALSE)</f>
        <v>#N/A</v>
      </c>
      <c r="E454" s="209">
        <f>VLOOKUP(B454,Hazards!$L$15:$S$1010,8,FALSE)</f>
        <v>0</v>
      </c>
      <c r="F454" s="210">
        <f>Vulnerability!C468</f>
        <v>0</v>
      </c>
      <c r="G454" s="211" t="str">
        <f t="shared" si="18"/>
        <v>00</v>
      </c>
      <c r="H454" s="212" t="e">
        <f>VLOOKUP(Risk!G454,Exposure!$E$14:$J$1009,3,FALSE)</f>
        <v>#N/A</v>
      </c>
      <c r="I454" s="215" t="e">
        <f>VLOOKUP(Risk!G454,Exposure!$E$14:$J$1009,4,FALSE)</f>
        <v>#N/A</v>
      </c>
      <c r="J454" s="240" t="e">
        <f>VLOOKUP(Risk!G454,Exposure!$E$14:$J$1009,6,FALSE)</f>
        <v>#N/A</v>
      </c>
      <c r="K454" s="213">
        <f>Vulnerability!D468</f>
        <v>0</v>
      </c>
      <c r="L454" s="214" t="e">
        <f>VLOOKUP(K454,Vulnerability!$D$17:$J$22,4,FALSE)</f>
        <v>#N/A</v>
      </c>
      <c r="M454" s="216" t="e">
        <f>VLOOKUP(K454,Vulnerability!$D$17:$J$22,5,FALSE)</f>
        <v>#N/A</v>
      </c>
      <c r="N454" s="219" t="e">
        <f>VLOOKUP(K454,Vulnerability!$D$17:$J$22,6,FALSE)</f>
        <v>#N/A</v>
      </c>
      <c r="O454" s="203" t="e">
        <f t="shared" si="19"/>
        <v>#N/A</v>
      </c>
      <c r="P454" s="133" t="str">
        <f t="shared" si="20"/>
        <v/>
      </c>
    </row>
    <row r="455" spans="2:16" ht="16.5" thickBot="1" x14ac:dyDescent="0.3">
      <c r="B455" s="206">
        <f>Vulnerability!B469</f>
        <v>0</v>
      </c>
      <c r="C455" s="207">
        <f>VLOOKUP(B455,Hazards!$L$15:$S$1010,6,FALSE)</f>
        <v>0</v>
      </c>
      <c r="D455" s="208" t="e">
        <f>VLOOKUP(B455,Hazards!$L$15:$S$1010,7,FALSE)</f>
        <v>#N/A</v>
      </c>
      <c r="E455" s="209">
        <f>VLOOKUP(B455,Hazards!$L$15:$S$1010,8,FALSE)</f>
        <v>0</v>
      </c>
      <c r="F455" s="210">
        <f>Vulnerability!C469</f>
        <v>0</v>
      </c>
      <c r="G455" s="211" t="str">
        <f t="shared" si="18"/>
        <v>00</v>
      </c>
      <c r="H455" s="212" t="e">
        <f>VLOOKUP(Risk!G455,Exposure!$E$14:$J$1009,3,FALSE)</f>
        <v>#N/A</v>
      </c>
      <c r="I455" s="215" t="e">
        <f>VLOOKUP(Risk!G455,Exposure!$E$14:$J$1009,4,FALSE)</f>
        <v>#N/A</v>
      </c>
      <c r="J455" s="240" t="e">
        <f>VLOOKUP(Risk!G455,Exposure!$E$14:$J$1009,6,FALSE)</f>
        <v>#N/A</v>
      </c>
      <c r="K455" s="213">
        <f>Vulnerability!D469</f>
        <v>0</v>
      </c>
      <c r="L455" s="214" t="e">
        <f>VLOOKUP(K455,Vulnerability!$D$17:$J$22,4,FALSE)</f>
        <v>#N/A</v>
      </c>
      <c r="M455" s="216" t="e">
        <f>VLOOKUP(K455,Vulnerability!$D$17:$J$22,5,FALSE)</f>
        <v>#N/A</v>
      </c>
      <c r="N455" s="219" t="e">
        <f>VLOOKUP(K455,Vulnerability!$D$17:$J$22,6,FALSE)</f>
        <v>#N/A</v>
      </c>
      <c r="O455" s="203" t="e">
        <f t="shared" si="19"/>
        <v>#N/A</v>
      </c>
      <c r="P455" s="133" t="str">
        <f t="shared" si="20"/>
        <v/>
      </c>
    </row>
    <row r="456" spans="2:16" ht="16.5" thickBot="1" x14ac:dyDescent="0.3">
      <c r="B456" s="206">
        <f>Vulnerability!B470</f>
        <v>0</v>
      </c>
      <c r="C456" s="207">
        <f>VLOOKUP(B456,Hazards!$L$15:$S$1010,6,FALSE)</f>
        <v>0</v>
      </c>
      <c r="D456" s="208" t="e">
        <f>VLOOKUP(B456,Hazards!$L$15:$S$1010,7,FALSE)</f>
        <v>#N/A</v>
      </c>
      <c r="E456" s="209">
        <f>VLOOKUP(B456,Hazards!$L$15:$S$1010,8,FALSE)</f>
        <v>0</v>
      </c>
      <c r="F456" s="210">
        <f>Vulnerability!C470</f>
        <v>0</v>
      </c>
      <c r="G456" s="211" t="str">
        <f t="shared" si="18"/>
        <v>00</v>
      </c>
      <c r="H456" s="212" t="e">
        <f>VLOOKUP(Risk!G456,Exposure!$E$14:$J$1009,3,FALSE)</f>
        <v>#N/A</v>
      </c>
      <c r="I456" s="215" t="e">
        <f>VLOOKUP(Risk!G456,Exposure!$E$14:$J$1009,4,FALSE)</f>
        <v>#N/A</v>
      </c>
      <c r="J456" s="240" t="e">
        <f>VLOOKUP(Risk!G456,Exposure!$E$14:$J$1009,6,FALSE)</f>
        <v>#N/A</v>
      </c>
      <c r="K456" s="213">
        <f>Vulnerability!D470</f>
        <v>0</v>
      </c>
      <c r="L456" s="214" t="e">
        <f>VLOOKUP(K456,Vulnerability!$D$17:$J$22,4,FALSE)</f>
        <v>#N/A</v>
      </c>
      <c r="M456" s="216" t="e">
        <f>VLOOKUP(K456,Vulnerability!$D$17:$J$22,5,FALSE)</f>
        <v>#N/A</v>
      </c>
      <c r="N456" s="219" t="e">
        <f>VLOOKUP(K456,Vulnerability!$D$17:$J$22,6,FALSE)</f>
        <v>#N/A</v>
      </c>
      <c r="O456" s="203" t="e">
        <f t="shared" si="19"/>
        <v>#N/A</v>
      </c>
      <c r="P456" s="133" t="str">
        <f t="shared" si="20"/>
        <v/>
      </c>
    </row>
    <row r="457" spans="2:16" ht="16.5" thickBot="1" x14ac:dyDescent="0.3">
      <c r="B457" s="206">
        <f>Vulnerability!B471</f>
        <v>0</v>
      </c>
      <c r="C457" s="207">
        <f>VLOOKUP(B457,Hazards!$L$15:$S$1010,6,FALSE)</f>
        <v>0</v>
      </c>
      <c r="D457" s="208" t="e">
        <f>VLOOKUP(B457,Hazards!$L$15:$S$1010,7,FALSE)</f>
        <v>#N/A</v>
      </c>
      <c r="E457" s="209">
        <f>VLOOKUP(B457,Hazards!$L$15:$S$1010,8,FALSE)</f>
        <v>0</v>
      </c>
      <c r="F457" s="210">
        <f>Vulnerability!C471</f>
        <v>0</v>
      </c>
      <c r="G457" s="211" t="str">
        <f t="shared" si="18"/>
        <v>00</v>
      </c>
      <c r="H457" s="212" t="e">
        <f>VLOOKUP(Risk!G457,Exposure!$E$14:$J$1009,3,FALSE)</f>
        <v>#N/A</v>
      </c>
      <c r="I457" s="215" t="e">
        <f>VLOOKUP(Risk!G457,Exposure!$E$14:$J$1009,4,FALSE)</f>
        <v>#N/A</v>
      </c>
      <c r="J457" s="240" t="e">
        <f>VLOOKUP(Risk!G457,Exposure!$E$14:$J$1009,6,FALSE)</f>
        <v>#N/A</v>
      </c>
      <c r="K457" s="213">
        <f>Vulnerability!D471</f>
        <v>0</v>
      </c>
      <c r="L457" s="214" t="e">
        <f>VLOOKUP(K457,Vulnerability!$D$17:$J$22,4,FALSE)</f>
        <v>#N/A</v>
      </c>
      <c r="M457" s="216" t="e">
        <f>VLOOKUP(K457,Vulnerability!$D$17:$J$22,5,FALSE)</f>
        <v>#N/A</v>
      </c>
      <c r="N457" s="219" t="e">
        <f>VLOOKUP(K457,Vulnerability!$D$17:$J$22,6,FALSE)</f>
        <v>#N/A</v>
      </c>
      <c r="O457" s="203" t="e">
        <f t="shared" si="19"/>
        <v>#N/A</v>
      </c>
      <c r="P457" s="133" t="str">
        <f t="shared" si="20"/>
        <v/>
      </c>
    </row>
    <row r="458" spans="2:16" ht="16.5" thickBot="1" x14ac:dyDescent="0.3">
      <c r="B458" s="206">
        <f>Vulnerability!B472</f>
        <v>0</v>
      </c>
      <c r="C458" s="207">
        <f>VLOOKUP(B458,Hazards!$L$15:$S$1010,6,FALSE)</f>
        <v>0</v>
      </c>
      <c r="D458" s="208" t="e">
        <f>VLOOKUP(B458,Hazards!$L$15:$S$1010,7,FALSE)</f>
        <v>#N/A</v>
      </c>
      <c r="E458" s="209">
        <f>VLOOKUP(B458,Hazards!$L$15:$S$1010,8,FALSE)</f>
        <v>0</v>
      </c>
      <c r="F458" s="210">
        <f>Vulnerability!C472</f>
        <v>0</v>
      </c>
      <c r="G458" s="211" t="str">
        <f t="shared" si="18"/>
        <v>00</v>
      </c>
      <c r="H458" s="212" t="e">
        <f>VLOOKUP(Risk!G458,Exposure!$E$14:$J$1009,3,FALSE)</f>
        <v>#N/A</v>
      </c>
      <c r="I458" s="215" t="e">
        <f>VLOOKUP(Risk!G458,Exposure!$E$14:$J$1009,4,FALSE)</f>
        <v>#N/A</v>
      </c>
      <c r="J458" s="240" t="e">
        <f>VLOOKUP(Risk!G458,Exposure!$E$14:$J$1009,6,FALSE)</f>
        <v>#N/A</v>
      </c>
      <c r="K458" s="213">
        <f>Vulnerability!D472</f>
        <v>0</v>
      </c>
      <c r="L458" s="214" t="e">
        <f>VLOOKUP(K458,Vulnerability!$D$17:$J$22,4,FALSE)</f>
        <v>#N/A</v>
      </c>
      <c r="M458" s="216" t="e">
        <f>VLOOKUP(K458,Vulnerability!$D$17:$J$22,5,FALSE)</f>
        <v>#N/A</v>
      </c>
      <c r="N458" s="219" t="e">
        <f>VLOOKUP(K458,Vulnerability!$D$17:$J$22,6,FALSE)</f>
        <v>#N/A</v>
      </c>
      <c r="O458" s="203" t="e">
        <f t="shared" si="19"/>
        <v>#N/A</v>
      </c>
      <c r="P458" s="133" t="str">
        <f t="shared" si="20"/>
        <v/>
      </c>
    </row>
    <row r="459" spans="2:16" ht="16.5" thickBot="1" x14ac:dyDescent="0.3">
      <c r="B459" s="206">
        <f>Vulnerability!B473</f>
        <v>0</v>
      </c>
      <c r="C459" s="207">
        <f>VLOOKUP(B459,Hazards!$L$15:$S$1010,6,FALSE)</f>
        <v>0</v>
      </c>
      <c r="D459" s="208" t="e">
        <f>VLOOKUP(B459,Hazards!$L$15:$S$1010,7,FALSE)</f>
        <v>#N/A</v>
      </c>
      <c r="E459" s="209">
        <f>VLOOKUP(B459,Hazards!$L$15:$S$1010,8,FALSE)</f>
        <v>0</v>
      </c>
      <c r="F459" s="210">
        <f>Vulnerability!C473</f>
        <v>0</v>
      </c>
      <c r="G459" s="211" t="str">
        <f t="shared" si="18"/>
        <v>00</v>
      </c>
      <c r="H459" s="212" t="e">
        <f>VLOOKUP(Risk!G459,Exposure!$E$14:$J$1009,3,FALSE)</f>
        <v>#N/A</v>
      </c>
      <c r="I459" s="215" t="e">
        <f>VLOOKUP(Risk!G459,Exposure!$E$14:$J$1009,4,FALSE)</f>
        <v>#N/A</v>
      </c>
      <c r="J459" s="240" t="e">
        <f>VLOOKUP(Risk!G459,Exposure!$E$14:$J$1009,6,FALSE)</f>
        <v>#N/A</v>
      </c>
      <c r="K459" s="213">
        <f>Vulnerability!D473</f>
        <v>0</v>
      </c>
      <c r="L459" s="214" t="e">
        <f>VLOOKUP(K459,Vulnerability!$D$17:$J$22,4,FALSE)</f>
        <v>#N/A</v>
      </c>
      <c r="M459" s="216" t="e">
        <f>VLOOKUP(K459,Vulnerability!$D$17:$J$22,5,FALSE)</f>
        <v>#N/A</v>
      </c>
      <c r="N459" s="219" t="e">
        <f>VLOOKUP(K459,Vulnerability!$D$17:$J$22,6,FALSE)</f>
        <v>#N/A</v>
      </c>
      <c r="O459" s="203" t="e">
        <f t="shared" si="19"/>
        <v>#N/A</v>
      </c>
      <c r="P459" s="133" t="str">
        <f t="shared" si="20"/>
        <v/>
      </c>
    </row>
    <row r="460" spans="2:16" ht="16.5" thickBot="1" x14ac:dyDescent="0.3">
      <c r="B460" s="206">
        <f>Vulnerability!B474</f>
        <v>0</v>
      </c>
      <c r="C460" s="207">
        <f>VLOOKUP(B460,Hazards!$L$15:$S$1010,6,FALSE)</f>
        <v>0</v>
      </c>
      <c r="D460" s="208" t="e">
        <f>VLOOKUP(B460,Hazards!$L$15:$S$1010,7,FALSE)</f>
        <v>#N/A</v>
      </c>
      <c r="E460" s="209">
        <f>VLOOKUP(B460,Hazards!$L$15:$S$1010,8,FALSE)</f>
        <v>0</v>
      </c>
      <c r="F460" s="210">
        <f>Vulnerability!C474</f>
        <v>0</v>
      </c>
      <c r="G460" s="211" t="str">
        <f t="shared" si="18"/>
        <v>00</v>
      </c>
      <c r="H460" s="212" t="e">
        <f>VLOOKUP(Risk!G460,Exposure!$E$14:$J$1009,3,FALSE)</f>
        <v>#N/A</v>
      </c>
      <c r="I460" s="215" t="e">
        <f>VLOOKUP(Risk!G460,Exposure!$E$14:$J$1009,4,FALSE)</f>
        <v>#N/A</v>
      </c>
      <c r="J460" s="240" t="e">
        <f>VLOOKUP(Risk!G460,Exposure!$E$14:$J$1009,6,FALSE)</f>
        <v>#N/A</v>
      </c>
      <c r="K460" s="213">
        <f>Vulnerability!D474</f>
        <v>0</v>
      </c>
      <c r="L460" s="214" t="e">
        <f>VLOOKUP(K460,Vulnerability!$D$17:$J$22,4,FALSE)</f>
        <v>#N/A</v>
      </c>
      <c r="M460" s="216" t="e">
        <f>VLOOKUP(K460,Vulnerability!$D$17:$J$22,5,FALSE)</f>
        <v>#N/A</v>
      </c>
      <c r="N460" s="219" t="e">
        <f>VLOOKUP(K460,Vulnerability!$D$17:$J$22,6,FALSE)</f>
        <v>#N/A</v>
      </c>
      <c r="O460" s="203" t="e">
        <f t="shared" si="19"/>
        <v>#N/A</v>
      </c>
      <c r="P460" s="133" t="str">
        <f t="shared" si="20"/>
        <v/>
      </c>
    </row>
    <row r="461" spans="2:16" ht="16.5" thickBot="1" x14ac:dyDescent="0.3">
      <c r="B461" s="206">
        <f>Vulnerability!B475</f>
        <v>0</v>
      </c>
      <c r="C461" s="207">
        <f>VLOOKUP(B461,Hazards!$L$15:$S$1010,6,FALSE)</f>
        <v>0</v>
      </c>
      <c r="D461" s="208" t="e">
        <f>VLOOKUP(B461,Hazards!$L$15:$S$1010,7,FALSE)</f>
        <v>#N/A</v>
      </c>
      <c r="E461" s="209">
        <f>VLOOKUP(B461,Hazards!$L$15:$S$1010,8,FALSE)</f>
        <v>0</v>
      </c>
      <c r="F461" s="210">
        <f>Vulnerability!C475</f>
        <v>0</v>
      </c>
      <c r="G461" s="211" t="str">
        <f t="shared" ref="G461:G524" si="21">F461&amp;B461</f>
        <v>00</v>
      </c>
      <c r="H461" s="212" t="e">
        <f>VLOOKUP(Risk!G461,Exposure!$E$14:$J$1009,3,FALSE)</f>
        <v>#N/A</v>
      </c>
      <c r="I461" s="215" t="e">
        <f>VLOOKUP(Risk!G461,Exposure!$E$14:$J$1009,4,FALSE)</f>
        <v>#N/A</v>
      </c>
      <c r="J461" s="240" t="e">
        <f>VLOOKUP(Risk!G461,Exposure!$E$14:$J$1009,6,FALSE)</f>
        <v>#N/A</v>
      </c>
      <c r="K461" s="213">
        <f>Vulnerability!D475</f>
        <v>0</v>
      </c>
      <c r="L461" s="214" t="e">
        <f>VLOOKUP(K461,Vulnerability!$D$17:$J$22,4,FALSE)</f>
        <v>#N/A</v>
      </c>
      <c r="M461" s="216" t="e">
        <f>VLOOKUP(K461,Vulnerability!$D$17:$J$22,5,FALSE)</f>
        <v>#N/A</v>
      </c>
      <c r="N461" s="219" t="e">
        <f>VLOOKUP(K461,Vulnerability!$D$17:$J$22,6,FALSE)</f>
        <v>#N/A</v>
      </c>
      <c r="O461" s="203" t="e">
        <f t="shared" ref="O461:O524" si="22">C461*H461*L461</f>
        <v>#N/A</v>
      </c>
      <c r="P461" s="133" t="str">
        <f t="shared" ref="P461:P524" si="23">IF(ISNA(O461),"",COUNTIF($O$12:$O$1007,"&gt;"&amp;O461)+1)</f>
        <v/>
      </c>
    </row>
    <row r="462" spans="2:16" ht="16.5" thickBot="1" x14ac:dyDescent="0.3">
      <c r="B462" s="206">
        <f>Vulnerability!B476</f>
        <v>0</v>
      </c>
      <c r="C462" s="207">
        <f>VLOOKUP(B462,Hazards!$L$15:$S$1010,6,FALSE)</f>
        <v>0</v>
      </c>
      <c r="D462" s="208" t="e">
        <f>VLOOKUP(B462,Hazards!$L$15:$S$1010,7,FALSE)</f>
        <v>#N/A</v>
      </c>
      <c r="E462" s="209">
        <f>VLOOKUP(B462,Hazards!$L$15:$S$1010,8,FALSE)</f>
        <v>0</v>
      </c>
      <c r="F462" s="210">
        <f>Vulnerability!C476</f>
        <v>0</v>
      </c>
      <c r="G462" s="211" t="str">
        <f t="shared" si="21"/>
        <v>00</v>
      </c>
      <c r="H462" s="212" t="e">
        <f>VLOOKUP(Risk!G462,Exposure!$E$14:$J$1009,3,FALSE)</f>
        <v>#N/A</v>
      </c>
      <c r="I462" s="215" t="e">
        <f>VLOOKUP(Risk!G462,Exposure!$E$14:$J$1009,4,FALSE)</f>
        <v>#N/A</v>
      </c>
      <c r="J462" s="240" t="e">
        <f>VLOOKUP(Risk!G462,Exposure!$E$14:$J$1009,6,FALSE)</f>
        <v>#N/A</v>
      </c>
      <c r="K462" s="213">
        <f>Vulnerability!D476</f>
        <v>0</v>
      </c>
      <c r="L462" s="214" t="e">
        <f>VLOOKUP(K462,Vulnerability!$D$17:$J$22,4,FALSE)</f>
        <v>#N/A</v>
      </c>
      <c r="M462" s="216" t="e">
        <f>VLOOKUP(K462,Vulnerability!$D$17:$J$22,5,FALSE)</f>
        <v>#N/A</v>
      </c>
      <c r="N462" s="219" t="e">
        <f>VLOOKUP(K462,Vulnerability!$D$17:$J$22,6,FALSE)</f>
        <v>#N/A</v>
      </c>
      <c r="O462" s="203" t="e">
        <f t="shared" si="22"/>
        <v>#N/A</v>
      </c>
      <c r="P462" s="133" t="str">
        <f t="shared" si="23"/>
        <v/>
      </c>
    </row>
    <row r="463" spans="2:16" ht="16.5" thickBot="1" x14ac:dyDescent="0.3">
      <c r="B463" s="206">
        <f>Vulnerability!B477</f>
        <v>0</v>
      </c>
      <c r="C463" s="207">
        <f>VLOOKUP(B463,Hazards!$L$15:$S$1010,6,FALSE)</f>
        <v>0</v>
      </c>
      <c r="D463" s="208" t="e">
        <f>VLOOKUP(B463,Hazards!$L$15:$S$1010,7,FALSE)</f>
        <v>#N/A</v>
      </c>
      <c r="E463" s="209">
        <f>VLOOKUP(B463,Hazards!$L$15:$S$1010,8,FALSE)</f>
        <v>0</v>
      </c>
      <c r="F463" s="210">
        <f>Vulnerability!C477</f>
        <v>0</v>
      </c>
      <c r="G463" s="211" t="str">
        <f t="shared" si="21"/>
        <v>00</v>
      </c>
      <c r="H463" s="212" t="e">
        <f>VLOOKUP(Risk!G463,Exposure!$E$14:$J$1009,3,FALSE)</f>
        <v>#N/A</v>
      </c>
      <c r="I463" s="215" t="e">
        <f>VLOOKUP(Risk!G463,Exposure!$E$14:$J$1009,4,FALSE)</f>
        <v>#N/A</v>
      </c>
      <c r="J463" s="240" t="e">
        <f>VLOOKUP(Risk!G463,Exposure!$E$14:$J$1009,6,FALSE)</f>
        <v>#N/A</v>
      </c>
      <c r="K463" s="213">
        <f>Vulnerability!D477</f>
        <v>0</v>
      </c>
      <c r="L463" s="214" t="e">
        <f>VLOOKUP(K463,Vulnerability!$D$17:$J$22,4,FALSE)</f>
        <v>#N/A</v>
      </c>
      <c r="M463" s="216" t="e">
        <f>VLOOKUP(K463,Vulnerability!$D$17:$J$22,5,FALSE)</f>
        <v>#N/A</v>
      </c>
      <c r="N463" s="219" t="e">
        <f>VLOOKUP(K463,Vulnerability!$D$17:$J$22,6,FALSE)</f>
        <v>#N/A</v>
      </c>
      <c r="O463" s="203" t="e">
        <f t="shared" si="22"/>
        <v>#N/A</v>
      </c>
      <c r="P463" s="133" t="str">
        <f t="shared" si="23"/>
        <v/>
      </c>
    </row>
    <row r="464" spans="2:16" ht="16.5" thickBot="1" x14ac:dyDescent="0.3">
      <c r="B464" s="206">
        <f>Vulnerability!B478</f>
        <v>0</v>
      </c>
      <c r="C464" s="207">
        <f>VLOOKUP(B464,Hazards!$L$15:$S$1010,6,FALSE)</f>
        <v>0</v>
      </c>
      <c r="D464" s="208" t="e">
        <f>VLOOKUP(B464,Hazards!$L$15:$S$1010,7,FALSE)</f>
        <v>#N/A</v>
      </c>
      <c r="E464" s="209">
        <f>VLOOKUP(B464,Hazards!$L$15:$S$1010,8,FALSE)</f>
        <v>0</v>
      </c>
      <c r="F464" s="210">
        <f>Vulnerability!C478</f>
        <v>0</v>
      </c>
      <c r="G464" s="211" t="str">
        <f t="shared" si="21"/>
        <v>00</v>
      </c>
      <c r="H464" s="212" t="e">
        <f>VLOOKUP(Risk!G464,Exposure!$E$14:$J$1009,3,FALSE)</f>
        <v>#N/A</v>
      </c>
      <c r="I464" s="215" t="e">
        <f>VLOOKUP(Risk!G464,Exposure!$E$14:$J$1009,4,FALSE)</f>
        <v>#N/A</v>
      </c>
      <c r="J464" s="240" t="e">
        <f>VLOOKUP(Risk!G464,Exposure!$E$14:$J$1009,6,FALSE)</f>
        <v>#N/A</v>
      </c>
      <c r="K464" s="213">
        <f>Vulnerability!D478</f>
        <v>0</v>
      </c>
      <c r="L464" s="214" t="e">
        <f>VLOOKUP(K464,Vulnerability!$D$17:$J$22,4,FALSE)</f>
        <v>#N/A</v>
      </c>
      <c r="M464" s="216" t="e">
        <f>VLOOKUP(K464,Vulnerability!$D$17:$J$22,5,FALSE)</f>
        <v>#N/A</v>
      </c>
      <c r="N464" s="219" t="e">
        <f>VLOOKUP(K464,Vulnerability!$D$17:$J$22,6,FALSE)</f>
        <v>#N/A</v>
      </c>
      <c r="O464" s="203" t="e">
        <f t="shared" si="22"/>
        <v>#N/A</v>
      </c>
      <c r="P464" s="133" t="str">
        <f t="shared" si="23"/>
        <v/>
      </c>
    </row>
    <row r="465" spans="2:16" ht="16.5" thickBot="1" x14ac:dyDescent="0.3">
      <c r="B465" s="206">
        <f>Vulnerability!B479</f>
        <v>0</v>
      </c>
      <c r="C465" s="207">
        <f>VLOOKUP(B465,Hazards!$L$15:$S$1010,6,FALSE)</f>
        <v>0</v>
      </c>
      <c r="D465" s="208" t="e">
        <f>VLOOKUP(B465,Hazards!$L$15:$S$1010,7,FALSE)</f>
        <v>#N/A</v>
      </c>
      <c r="E465" s="209">
        <f>VLOOKUP(B465,Hazards!$L$15:$S$1010,8,FALSE)</f>
        <v>0</v>
      </c>
      <c r="F465" s="210">
        <f>Vulnerability!C479</f>
        <v>0</v>
      </c>
      <c r="G465" s="211" t="str">
        <f t="shared" si="21"/>
        <v>00</v>
      </c>
      <c r="H465" s="212" t="e">
        <f>VLOOKUP(Risk!G465,Exposure!$E$14:$J$1009,3,FALSE)</f>
        <v>#N/A</v>
      </c>
      <c r="I465" s="215" t="e">
        <f>VLOOKUP(Risk!G465,Exposure!$E$14:$J$1009,4,FALSE)</f>
        <v>#N/A</v>
      </c>
      <c r="J465" s="240" t="e">
        <f>VLOOKUP(Risk!G465,Exposure!$E$14:$J$1009,6,FALSE)</f>
        <v>#N/A</v>
      </c>
      <c r="K465" s="213">
        <f>Vulnerability!D479</f>
        <v>0</v>
      </c>
      <c r="L465" s="214" t="e">
        <f>VLOOKUP(K465,Vulnerability!$D$17:$J$22,4,FALSE)</f>
        <v>#N/A</v>
      </c>
      <c r="M465" s="216" t="e">
        <f>VLOOKUP(K465,Vulnerability!$D$17:$J$22,5,FALSE)</f>
        <v>#N/A</v>
      </c>
      <c r="N465" s="219" t="e">
        <f>VLOOKUP(K465,Vulnerability!$D$17:$J$22,6,FALSE)</f>
        <v>#N/A</v>
      </c>
      <c r="O465" s="203" t="e">
        <f t="shared" si="22"/>
        <v>#N/A</v>
      </c>
      <c r="P465" s="133" t="str">
        <f t="shared" si="23"/>
        <v/>
      </c>
    </row>
    <row r="466" spans="2:16" ht="16.5" thickBot="1" x14ac:dyDescent="0.3">
      <c r="B466" s="206">
        <f>Vulnerability!B480</f>
        <v>0</v>
      </c>
      <c r="C466" s="207">
        <f>VLOOKUP(B466,Hazards!$L$15:$S$1010,6,FALSE)</f>
        <v>0</v>
      </c>
      <c r="D466" s="208" t="e">
        <f>VLOOKUP(B466,Hazards!$L$15:$S$1010,7,FALSE)</f>
        <v>#N/A</v>
      </c>
      <c r="E466" s="209">
        <f>VLOOKUP(B466,Hazards!$L$15:$S$1010,8,FALSE)</f>
        <v>0</v>
      </c>
      <c r="F466" s="210">
        <f>Vulnerability!C480</f>
        <v>0</v>
      </c>
      <c r="G466" s="211" t="str">
        <f t="shared" si="21"/>
        <v>00</v>
      </c>
      <c r="H466" s="212" t="e">
        <f>VLOOKUP(Risk!G466,Exposure!$E$14:$J$1009,3,FALSE)</f>
        <v>#N/A</v>
      </c>
      <c r="I466" s="215" t="e">
        <f>VLOOKUP(Risk!G466,Exposure!$E$14:$J$1009,4,FALSE)</f>
        <v>#N/A</v>
      </c>
      <c r="J466" s="240" t="e">
        <f>VLOOKUP(Risk!G466,Exposure!$E$14:$J$1009,6,FALSE)</f>
        <v>#N/A</v>
      </c>
      <c r="K466" s="213">
        <f>Vulnerability!D480</f>
        <v>0</v>
      </c>
      <c r="L466" s="214" t="e">
        <f>VLOOKUP(K466,Vulnerability!$D$17:$J$22,4,FALSE)</f>
        <v>#N/A</v>
      </c>
      <c r="M466" s="216" t="e">
        <f>VLOOKUP(K466,Vulnerability!$D$17:$J$22,5,FALSE)</f>
        <v>#N/A</v>
      </c>
      <c r="N466" s="219" t="e">
        <f>VLOOKUP(K466,Vulnerability!$D$17:$J$22,6,FALSE)</f>
        <v>#N/A</v>
      </c>
      <c r="O466" s="203" t="e">
        <f t="shared" si="22"/>
        <v>#N/A</v>
      </c>
      <c r="P466" s="133" t="str">
        <f t="shared" si="23"/>
        <v/>
      </c>
    </row>
    <row r="467" spans="2:16" ht="16.5" thickBot="1" x14ac:dyDescent="0.3">
      <c r="B467" s="206">
        <f>Vulnerability!B481</f>
        <v>0</v>
      </c>
      <c r="C467" s="207">
        <f>VLOOKUP(B467,Hazards!$L$15:$S$1010,6,FALSE)</f>
        <v>0</v>
      </c>
      <c r="D467" s="208" t="e">
        <f>VLOOKUP(B467,Hazards!$L$15:$S$1010,7,FALSE)</f>
        <v>#N/A</v>
      </c>
      <c r="E467" s="209">
        <f>VLOOKUP(B467,Hazards!$L$15:$S$1010,8,FALSE)</f>
        <v>0</v>
      </c>
      <c r="F467" s="210">
        <f>Vulnerability!C481</f>
        <v>0</v>
      </c>
      <c r="G467" s="211" t="str">
        <f t="shared" si="21"/>
        <v>00</v>
      </c>
      <c r="H467" s="212" t="e">
        <f>VLOOKUP(Risk!G467,Exposure!$E$14:$J$1009,3,FALSE)</f>
        <v>#N/A</v>
      </c>
      <c r="I467" s="215" t="e">
        <f>VLOOKUP(Risk!G467,Exposure!$E$14:$J$1009,4,FALSE)</f>
        <v>#N/A</v>
      </c>
      <c r="J467" s="240" t="e">
        <f>VLOOKUP(Risk!G467,Exposure!$E$14:$J$1009,6,FALSE)</f>
        <v>#N/A</v>
      </c>
      <c r="K467" s="213">
        <f>Vulnerability!D481</f>
        <v>0</v>
      </c>
      <c r="L467" s="214" t="e">
        <f>VLOOKUP(K467,Vulnerability!$D$17:$J$22,4,FALSE)</f>
        <v>#N/A</v>
      </c>
      <c r="M467" s="216" t="e">
        <f>VLOOKUP(K467,Vulnerability!$D$17:$J$22,5,FALSE)</f>
        <v>#N/A</v>
      </c>
      <c r="N467" s="219" t="e">
        <f>VLOOKUP(K467,Vulnerability!$D$17:$J$22,6,FALSE)</f>
        <v>#N/A</v>
      </c>
      <c r="O467" s="203" t="e">
        <f t="shared" si="22"/>
        <v>#N/A</v>
      </c>
      <c r="P467" s="133" t="str">
        <f t="shared" si="23"/>
        <v/>
      </c>
    </row>
    <row r="468" spans="2:16" ht="16.5" thickBot="1" x14ac:dyDescent="0.3">
      <c r="B468" s="206">
        <f>Vulnerability!B482</f>
        <v>0</v>
      </c>
      <c r="C468" s="207">
        <f>VLOOKUP(B468,Hazards!$L$15:$S$1010,6,FALSE)</f>
        <v>0</v>
      </c>
      <c r="D468" s="208" t="e">
        <f>VLOOKUP(B468,Hazards!$L$15:$S$1010,7,FALSE)</f>
        <v>#N/A</v>
      </c>
      <c r="E468" s="209">
        <f>VLOOKUP(B468,Hazards!$L$15:$S$1010,8,FALSE)</f>
        <v>0</v>
      </c>
      <c r="F468" s="210">
        <f>Vulnerability!C482</f>
        <v>0</v>
      </c>
      <c r="G468" s="211" t="str">
        <f t="shared" si="21"/>
        <v>00</v>
      </c>
      <c r="H468" s="212" t="e">
        <f>VLOOKUP(Risk!G468,Exposure!$E$14:$J$1009,3,FALSE)</f>
        <v>#N/A</v>
      </c>
      <c r="I468" s="215" t="e">
        <f>VLOOKUP(Risk!G468,Exposure!$E$14:$J$1009,4,FALSE)</f>
        <v>#N/A</v>
      </c>
      <c r="J468" s="240" t="e">
        <f>VLOOKUP(Risk!G468,Exposure!$E$14:$J$1009,6,FALSE)</f>
        <v>#N/A</v>
      </c>
      <c r="K468" s="213">
        <f>Vulnerability!D482</f>
        <v>0</v>
      </c>
      <c r="L468" s="214" t="e">
        <f>VLOOKUP(K468,Vulnerability!$D$17:$J$22,4,FALSE)</f>
        <v>#N/A</v>
      </c>
      <c r="M468" s="216" t="e">
        <f>VLOOKUP(K468,Vulnerability!$D$17:$J$22,5,FALSE)</f>
        <v>#N/A</v>
      </c>
      <c r="N468" s="219" t="e">
        <f>VLOOKUP(K468,Vulnerability!$D$17:$J$22,6,FALSE)</f>
        <v>#N/A</v>
      </c>
      <c r="O468" s="203" t="e">
        <f t="shared" si="22"/>
        <v>#N/A</v>
      </c>
      <c r="P468" s="133" t="str">
        <f t="shared" si="23"/>
        <v/>
      </c>
    </row>
    <row r="469" spans="2:16" ht="16.5" thickBot="1" x14ac:dyDescent="0.3">
      <c r="B469" s="206">
        <f>Vulnerability!B483</f>
        <v>0</v>
      </c>
      <c r="C469" s="207">
        <f>VLOOKUP(B469,Hazards!$L$15:$S$1010,6,FALSE)</f>
        <v>0</v>
      </c>
      <c r="D469" s="208" t="e">
        <f>VLOOKUP(B469,Hazards!$L$15:$S$1010,7,FALSE)</f>
        <v>#N/A</v>
      </c>
      <c r="E469" s="209">
        <f>VLOOKUP(B469,Hazards!$L$15:$S$1010,8,FALSE)</f>
        <v>0</v>
      </c>
      <c r="F469" s="210">
        <f>Vulnerability!C483</f>
        <v>0</v>
      </c>
      <c r="G469" s="211" t="str">
        <f t="shared" si="21"/>
        <v>00</v>
      </c>
      <c r="H469" s="212" t="e">
        <f>VLOOKUP(Risk!G469,Exposure!$E$14:$J$1009,3,FALSE)</f>
        <v>#N/A</v>
      </c>
      <c r="I469" s="215" t="e">
        <f>VLOOKUP(Risk!G469,Exposure!$E$14:$J$1009,4,FALSE)</f>
        <v>#N/A</v>
      </c>
      <c r="J469" s="240" t="e">
        <f>VLOOKUP(Risk!G469,Exposure!$E$14:$J$1009,6,FALSE)</f>
        <v>#N/A</v>
      </c>
      <c r="K469" s="213">
        <f>Vulnerability!D483</f>
        <v>0</v>
      </c>
      <c r="L469" s="214" t="e">
        <f>VLOOKUP(K469,Vulnerability!$D$17:$J$22,4,FALSE)</f>
        <v>#N/A</v>
      </c>
      <c r="M469" s="216" t="e">
        <f>VLOOKUP(K469,Vulnerability!$D$17:$J$22,5,FALSE)</f>
        <v>#N/A</v>
      </c>
      <c r="N469" s="219" t="e">
        <f>VLOOKUP(K469,Vulnerability!$D$17:$J$22,6,FALSE)</f>
        <v>#N/A</v>
      </c>
      <c r="O469" s="203" t="e">
        <f t="shared" si="22"/>
        <v>#N/A</v>
      </c>
      <c r="P469" s="133" t="str">
        <f t="shared" si="23"/>
        <v/>
      </c>
    </row>
    <row r="470" spans="2:16" ht="16.5" thickBot="1" x14ac:dyDescent="0.3">
      <c r="B470" s="206">
        <f>Vulnerability!B484</f>
        <v>0</v>
      </c>
      <c r="C470" s="207">
        <f>VLOOKUP(B470,Hazards!$L$15:$S$1010,6,FALSE)</f>
        <v>0</v>
      </c>
      <c r="D470" s="208" t="e">
        <f>VLOOKUP(B470,Hazards!$L$15:$S$1010,7,FALSE)</f>
        <v>#N/A</v>
      </c>
      <c r="E470" s="209">
        <f>VLOOKUP(B470,Hazards!$L$15:$S$1010,8,FALSE)</f>
        <v>0</v>
      </c>
      <c r="F470" s="210">
        <f>Vulnerability!C484</f>
        <v>0</v>
      </c>
      <c r="G470" s="211" t="str">
        <f t="shared" si="21"/>
        <v>00</v>
      </c>
      <c r="H470" s="212" t="e">
        <f>VLOOKUP(Risk!G470,Exposure!$E$14:$J$1009,3,FALSE)</f>
        <v>#N/A</v>
      </c>
      <c r="I470" s="215" t="e">
        <f>VLOOKUP(Risk!G470,Exposure!$E$14:$J$1009,4,FALSE)</f>
        <v>#N/A</v>
      </c>
      <c r="J470" s="240" t="e">
        <f>VLOOKUP(Risk!G470,Exposure!$E$14:$J$1009,6,FALSE)</f>
        <v>#N/A</v>
      </c>
      <c r="K470" s="213">
        <f>Vulnerability!D484</f>
        <v>0</v>
      </c>
      <c r="L470" s="214" t="e">
        <f>VLOOKUP(K470,Vulnerability!$D$17:$J$22,4,FALSE)</f>
        <v>#N/A</v>
      </c>
      <c r="M470" s="216" t="e">
        <f>VLOOKUP(K470,Vulnerability!$D$17:$J$22,5,FALSE)</f>
        <v>#N/A</v>
      </c>
      <c r="N470" s="219" t="e">
        <f>VLOOKUP(K470,Vulnerability!$D$17:$J$22,6,FALSE)</f>
        <v>#N/A</v>
      </c>
      <c r="O470" s="203" t="e">
        <f t="shared" si="22"/>
        <v>#N/A</v>
      </c>
      <c r="P470" s="133" t="str">
        <f t="shared" si="23"/>
        <v/>
      </c>
    </row>
    <row r="471" spans="2:16" ht="16.5" thickBot="1" x14ac:dyDescent="0.3">
      <c r="B471" s="206">
        <f>Vulnerability!B485</f>
        <v>0</v>
      </c>
      <c r="C471" s="207">
        <f>VLOOKUP(B471,Hazards!$L$15:$S$1010,6,FALSE)</f>
        <v>0</v>
      </c>
      <c r="D471" s="208" t="e">
        <f>VLOOKUP(B471,Hazards!$L$15:$S$1010,7,FALSE)</f>
        <v>#N/A</v>
      </c>
      <c r="E471" s="209">
        <f>VLOOKUP(B471,Hazards!$L$15:$S$1010,8,FALSE)</f>
        <v>0</v>
      </c>
      <c r="F471" s="210">
        <f>Vulnerability!C485</f>
        <v>0</v>
      </c>
      <c r="G471" s="211" t="str">
        <f t="shared" si="21"/>
        <v>00</v>
      </c>
      <c r="H471" s="212" t="e">
        <f>VLOOKUP(Risk!G471,Exposure!$E$14:$J$1009,3,FALSE)</f>
        <v>#N/A</v>
      </c>
      <c r="I471" s="215" t="e">
        <f>VLOOKUP(Risk!G471,Exposure!$E$14:$J$1009,4,FALSE)</f>
        <v>#N/A</v>
      </c>
      <c r="J471" s="240" t="e">
        <f>VLOOKUP(Risk!G471,Exposure!$E$14:$J$1009,6,FALSE)</f>
        <v>#N/A</v>
      </c>
      <c r="K471" s="213">
        <f>Vulnerability!D485</f>
        <v>0</v>
      </c>
      <c r="L471" s="214" t="e">
        <f>VLOOKUP(K471,Vulnerability!$D$17:$J$22,4,FALSE)</f>
        <v>#N/A</v>
      </c>
      <c r="M471" s="216" t="e">
        <f>VLOOKUP(K471,Vulnerability!$D$17:$J$22,5,FALSE)</f>
        <v>#N/A</v>
      </c>
      <c r="N471" s="219" t="e">
        <f>VLOOKUP(K471,Vulnerability!$D$17:$J$22,6,FALSE)</f>
        <v>#N/A</v>
      </c>
      <c r="O471" s="203" t="e">
        <f t="shared" si="22"/>
        <v>#N/A</v>
      </c>
      <c r="P471" s="133" t="str">
        <f t="shared" si="23"/>
        <v/>
      </c>
    </row>
    <row r="472" spans="2:16" ht="16.5" thickBot="1" x14ac:dyDescent="0.3">
      <c r="B472" s="206">
        <f>Vulnerability!B486</f>
        <v>0</v>
      </c>
      <c r="C472" s="207">
        <f>VLOOKUP(B472,Hazards!$L$15:$S$1010,6,FALSE)</f>
        <v>0</v>
      </c>
      <c r="D472" s="208" t="e">
        <f>VLOOKUP(B472,Hazards!$L$15:$S$1010,7,FALSE)</f>
        <v>#N/A</v>
      </c>
      <c r="E472" s="209">
        <f>VLOOKUP(B472,Hazards!$L$15:$S$1010,8,FALSE)</f>
        <v>0</v>
      </c>
      <c r="F472" s="210">
        <f>Vulnerability!C486</f>
        <v>0</v>
      </c>
      <c r="G472" s="211" t="str">
        <f t="shared" si="21"/>
        <v>00</v>
      </c>
      <c r="H472" s="212" t="e">
        <f>VLOOKUP(Risk!G472,Exposure!$E$14:$J$1009,3,FALSE)</f>
        <v>#N/A</v>
      </c>
      <c r="I472" s="215" t="e">
        <f>VLOOKUP(Risk!G472,Exposure!$E$14:$J$1009,4,FALSE)</f>
        <v>#N/A</v>
      </c>
      <c r="J472" s="240" t="e">
        <f>VLOOKUP(Risk!G472,Exposure!$E$14:$J$1009,6,FALSE)</f>
        <v>#N/A</v>
      </c>
      <c r="K472" s="213">
        <f>Vulnerability!D486</f>
        <v>0</v>
      </c>
      <c r="L472" s="214" t="e">
        <f>VLOOKUP(K472,Vulnerability!$D$17:$J$22,4,FALSE)</f>
        <v>#N/A</v>
      </c>
      <c r="M472" s="216" t="e">
        <f>VLOOKUP(K472,Vulnerability!$D$17:$J$22,5,FALSE)</f>
        <v>#N/A</v>
      </c>
      <c r="N472" s="219" t="e">
        <f>VLOOKUP(K472,Vulnerability!$D$17:$J$22,6,FALSE)</f>
        <v>#N/A</v>
      </c>
      <c r="O472" s="203" t="e">
        <f t="shared" si="22"/>
        <v>#N/A</v>
      </c>
      <c r="P472" s="133" t="str">
        <f t="shared" si="23"/>
        <v/>
      </c>
    </row>
    <row r="473" spans="2:16" ht="16.5" thickBot="1" x14ac:dyDescent="0.3">
      <c r="B473" s="206">
        <f>Vulnerability!B487</f>
        <v>0</v>
      </c>
      <c r="C473" s="207">
        <f>VLOOKUP(B473,Hazards!$L$15:$S$1010,6,FALSE)</f>
        <v>0</v>
      </c>
      <c r="D473" s="208" t="e">
        <f>VLOOKUP(B473,Hazards!$L$15:$S$1010,7,FALSE)</f>
        <v>#N/A</v>
      </c>
      <c r="E473" s="209">
        <f>VLOOKUP(B473,Hazards!$L$15:$S$1010,8,FALSE)</f>
        <v>0</v>
      </c>
      <c r="F473" s="210">
        <f>Vulnerability!C487</f>
        <v>0</v>
      </c>
      <c r="G473" s="211" t="str">
        <f t="shared" si="21"/>
        <v>00</v>
      </c>
      <c r="H473" s="212" t="e">
        <f>VLOOKUP(Risk!G473,Exposure!$E$14:$J$1009,3,FALSE)</f>
        <v>#N/A</v>
      </c>
      <c r="I473" s="215" t="e">
        <f>VLOOKUP(Risk!G473,Exposure!$E$14:$J$1009,4,FALSE)</f>
        <v>#N/A</v>
      </c>
      <c r="J473" s="240" t="e">
        <f>VLOOKUP(Risk!G473,Exposure!$E$14:$J$1009,6,FALSE)</f>
        <v>#N/A</v>
      </c>
      <c r="K473" s="213">
        <f>Vulnerability!D487</f>
        <v>0</v>
      </c>
      <c r="L473" s="214" t="e">
        <f>VLOOKUP(K473,Vulnerability!$D$17:$J$22,4,FALSE)</f>
        <v>#N/A</v>
      </c>
      <c r="M473" s="216" t="e">
        <f>VLOOKUP(K473,Vulnerability!$D$17:$J$22,5,FALSE)</f>
        <v>#N/A</v>
      </c>
      <c r="N473" s="219" t="e">
        <f>VLOOKUP(K473,Vulnerability!$D$17:$J$22,6,FALSE)</f>
        <v>#N/A</v>
      </c>
      <c r="O473" s="203" t="e">
        <f t="shared" si="22"/>
        <v>#N/A</v>
      </c>
      <c r="P473" s="133" t="str">
        <f t="shared" si="23"/>
        <v/>
      </c>
    </row>
    <row r="474" spans="2:16" ht="16.5" thickBot="1" x14ac:dyDescent="0.3">
      <c r="B474" s="206">
        <f>Vulnerability!B488</f>
        <v>0</v>
      </c>
      <c r="C474" s="207">
        <f>VLOOKUP(B474,Hazards!$L$15:$S$1010,6,FALSE)</f>
        <v>0</v>
      </c>
      <c r="D474" s="208" t="e">
        <f>VLOOKUP(B474,Hazards!$L$15:$S$1010,7,FALSE)</f>
        <v>#N/A</v>
      </c>
      <c r="E474" s="209">
        <f>VLOOKUP(B474,Hazards!$L$15:$S$1010,8,FALSE)</f>
        <v>0</v>
      </c>
      <c r="F474" s="210">
        <f>Vulnerability!C488</f>
        <v>0</v>
      </c>
      <c r="G474" s="211" t="str">
        <f t="shared" si="21"/>
        <v>00</v>
      </c>
      <c r="H474" s="212" t="e">
        <f>VLOOKUP(Risk!G474,Exposure!$E$14:$J$1009,3,FALSE)</f>
        <v>#N/A</v>
      </c>
      <c r="I474" s="215" t="e">
        <f>VLOOKUP(Risk!G474,Exposure!$E$14:$J$1009,4,FALSE)</f>
        <v>#N/A</v>
      </c>
      <c r="J474" s="240" t="e">
        <f>VLOOKUP(Risk!G474,Exposure!$E$14:$J$1009,6,FALSE)</f>
        <v>#N/A</v>
      </c>
      <c r="K474" s="213">
        <f>Vulnerability!D488</f>
        <v>0</v>
      </c>
      <c r="L474" s="214" t="e">
        <f>VLOOKUP(K474,Vulnerability!$D$17:$J$22,4,FALSE)</f>
        <v>#N/A</v>
      </c>
      <c r="M474" s="216" t="e">
        <f>VLOOKUP(K474,Vulnerability!$D$17:$J$22,5,FALSE)</f>
        <v>#N/A</v>
      </c>
      <c r="N474" s="219" t="e">
        <f>VLOOKUP(K474,Vulnerability!$D$17:$J$22,6,FALSE)</f>
        <v>#N/A</v>
      </c>
      <c r="O474" s="203" t="e">
        <f t="shared" si="22"/>
        <v>#N/A</v>
      </c>
      <c r="P474" s="133" t="str">
        <f t="shared" si="23"/>
        <v/>
      </c>
    </row>
    <row r="475" spans="2:16" ht="16.5" thickBot="1" x14ac:dyDescent="0.3">
      <c r="B475" s="206">
        <f>Vulnerability!B489</f>
        <v>0</v>
      </c>
      <c r="C475" s="207">
        <f>VLOOKUP(B475,Hazards!$L$15:$S$1010,6,FALSE)</f>
        <v>0</v>
      </c>
      <c r="D475" s="208" t="e">
        <f>VLOOKUP(B475,Hazards!$L$15:$S$1010,7,FALSE)</f>
        <v>#N/A</v>
      </c>
      <c r="E475" s="209">
        <f>VLOOKUP(B475,Hazards!$L$15:$S$1010,8,FALSE)</f>
        <v>0</v>
      </c>
      <c r="F475" s="210">
        <f>Vulnerability!C489</f>
        <v>0</v>
      </c>
      <c r="G475" s="211" t="str">
        <f t="shared" si="21"/>
        <v>00</v>
      </c>
      <c r="H475" s="212" t="e">
        <f>VLOOKUP(Risk!G475,Exposure!$E$14:$J$1009,3,FALSE)</f>
        <v>#N/A</v>
      </c>
      <c r="I475" s="215" t="e">
        <f>VLOOKUP(Risk!G475,Exposure!$E$14:$J$1009,4,FALSE)</f>
        <v>#N/A</v>
      </c>
      <c r="J475" s="240" t="e">
        <f>VLOOKUP(Risk!G475,Exposure!$E$14:$J$1009,6,FALSE)</f>
        <v>#N/A</v>
      </c>
      <c r="K475" s="213">
        <f>Vulnerability!D489</f>
        <v>0</v>
      </c>
      <c r="L475" s="214" t="e">
        <f>VLOOKUP(K475,Vulnerability!$D$17:$J$22,4,FALSE)</f>
        <v>#N/A</v>
      </c>
      <c r="M475" s="216" t="e">
        <f>VLOOKUP(K475,Vulnerability!$D$17:$J$22,5,FALSE)</f>
        <v>#N/A</v>
      </c>
      <c r="N475" s="219" t="e">
        <f>VLOOKUP(K475,Vulnerability!$D$17:$J$22,6,FALSE)</f>
        <v>#N/A</v>
      </c>
      <c r="O475" s="203" t="e">
        <f t="shared" si="22"/>
        <v>#N/A</v>
      </c>
      <c r="P475" s="133" t="str">
        <f t="shared" si="23"/>
        <v/>
      </c>
    </row>
    <row r="476" spans="2:16" ht="16.5" thickBot="1" x14ac:dyDescent="0.3">
      <c r="B476" s="206">
        <f>Vulnerability!B490</f>
        <v>0</v>
      </c>
      <c r="C476" s="207">
        <f>VLOOKUP(B476,Hazards!$L$15:$S$1010,6,FALSE)</f>
        <v>0</v>
      </c>
      <c r="D476" s="208" t="e">
        <f>VLOOKUP(B476,Hazards!$L$15:$S$1010,7,FALSE)</f>
        <v>#N/A</v>
      </c>
      <c r="E476" s="209">
        <f>VLOOKUP(B476,Hazards!$L$15:$S$1010,8,FALSE)</f>
        <v>0</v>
      </c>
      <c r="F476" s="210">
        <f>Vulnerability!C490</f>
        <v>0</v>
      </c>
      <c r="G476" s="211" t="str">
        <f t="shared" si="21"/>
        <v>00</v>
      </c>
      <c r="H476" s="212" t="e">
        <f>VLOOKUP(Risk!G476,Exposure!$E$14:$J$1009,3,FALSE)</f>
        <v>#N/A</v>
      </c>
      <c r="I476" s="215" t="e">
        <f>VLOOKUP(Risk!G476,Exposure!$E$14:$J$1009,4,FALSE)</f>
        <v>#N/A</v>
      </c>
      <c r="J476" s="240" t="e">
        <f>VLOOKUP(Risk!G476,Exposure!$E$14:$J$1009,6,FALSE)</f>
        <v>#N/A</v>
      </c>
      <c r="K476" s="213">
        <f>Vulnerability!D490</f>
        <v>0</v>
      </c>
      <c r="L476" s="214" t="e">
        <f>VLOOKUP(K476,Vulnerability!$D$17:$J$22,4,FALSE)</f>
        <v>#N/A</v>
      </c>
      <c r="M476" s="216" t="e">
        <f>VLOOKUP(K476,Vulnerability!$D$17:$J$22,5,FALSE)</f>
        <v>#N/A</v>
      </c>
      <c r="N476" s="219" t="e">
        <f>VLOOKUP(K476,Vulnerability!$D$17:$J$22,6,FALSE)</f>
        <v>#N/A</v>
      </c>
      <c r="O476" s="203" t="e">
        <f t="shared" si="22"/>
        <v>#N/A</v>
      </c>
      <c r="P476" s="133" t="str">
        <f t="shared" si="23"/>
        <v/>
      </c>
    </row>
    <row r="477" spans="2:16" ht="16.5" thickBot="1" x14ac:dyDescent="0.3">
      <c r="B477" s="206">
        <f>Vulnerability!B491</f>
        <v>0</v>
      </c>
      <c r="C477" s="207">
        <f>VLOOKUP(B477,Hazards!$L$15:$S$1010,6,FALSE)</f>
        <v>0</v>
      </c>
      <c r="D477" s="208" t="e">
        <f>VLOOKUP(B477,Hazards!$L$15:$S$1010,7,FALSE)</f>
        <v>#N/A</v>
      </c>
      <c r="E477" s="209">
        <f>VLOOKUP(B477,Hazards!$L$15:$S$1010,8,FALSE)</f>
        <v>0</v>
      </c>
      <c r="F477" s="210">
        <f>Vulnerability!C491</f>
        <v>0</v>
      </c>
      <c r="G477" s="211" t="str">
        <f t="shared" si="21"/>
        <v>00</v>
      </c>
      <c r="H477" s="212" t="e">
        <f>VLOOKUP(Risk!G477,Exposure!$E$14:$J$1009,3,FALSE)</f>
        <v>#N/A</v>
      </c>
      <c r="I477" s="215" t="e">
        <f>VLOOKUP(Risk!G477,Exposure!$E$14:$J$1009,4,FALSE)</f>
        <v>#N/A</v>
      </c>
      <c r="J477" s="240" t="e">
        <f>VLOOKUP(Risk!G477,Exposure!$E$14:$J$1009,6,FALSE)</f>
        <v>#N/A</v>
      </c>
      <c r="K477" s="213">
        <f>Vulnerability!D491</f>
        <v>0</v>
      </c>
      <c r="L477" s="214" t="e">
        <f>VLOOKUP(K477,Vulnerability!$D$17:$J$22,4,FALSE)</f>
        <v>#N/A</v>
      </c>
      <c r="M477" s="216" t="e">
        <f>VLOOKUP(K477,Vulnerability!$D$17:$J$22,5,FALSE)</f>
        <v>#N/A</v>
      </c>
      <c r="N477" s="219" t="e">
        <f>VLOOKUP(K477,Vulnerability!$D$17:$J$22,6,FALSE)</f>
        <v>#N/A</v>
      </c>
      <c r="O477" s="203" t="e">
        <f t="shared" si="22"/>
        <v>#N/A</v>
      </c>
      <c r="P477" s="133" t="str">
        <f t="shared" si="23"/>
        <v/>
      </c>
    </row>
    <row r="478" spans="2:16" ht="16.5" thickBot="1" x14ac:dyDescent="0.3">
      <c r="B478" s="206">
        <f>Vulnerability!B492</f>
        <v>0</v>
      </c>
      <c r="C478" s="207">
        <f>VLOOKUP(B478,Hazards!$L$15:$S$1010,6,FALSE)</f>
        <v>0</v>
      </c>
      <c r="D478" s="208" t="e">
        <f>VLOOKUP(B478,Hazards!$L$15:$S$1010,7,FALSE)</f>
        <v>#N/A</v>
      </c>
      <c r="E478" s="209">
        <f>VLOOKUP(B478,Hazards!$L$15:$S$1010,8,FALSE)</f>
        <v>0</v>
      </c>
      <c r="F478" s="210">
        <f>Vulnerability!C492</f>
        <v>0</v>
      </c>
      <c r="G478" s="211" t="str">
        <f t="shared" si="21"/>
        <v>00</v>
      </c>
      <c r="H478" s="212" t="e">
        <f>VLOOKUP(Risk!G478,Exposure!$E$14:$J$1009,3,FALSE)</f>
        <v>#N/A</v>
      </c>
      <c r="I478" s="215" t="e">
        <f>VLOOKUP(Risk!G478,Exposure!$E$14:$J$1009,4,FALSE)</f>
        <v>#N/A</v>
      </c>
      <c r="J478" s="240" t="e">
        <f>VLOOKUP(Risk!G478,Exposure!$E$14:$J$1009,6,FALSE)</f>
        <v>#N/A</v>
      </c>
      <c r="K478" s="213">
        <f>Vulnerability!D492</f>
        <v>0</v>
      </c>
      <c r="L478" s="214" t="e">
        <f>VLOOKUP(K478,Vulnerability!$D$17:$J$22,4,FALSE)</f>
        <v>#N/A</v>
      </c>
      <c r="M478" s="216" t="e">
        <f>VLOOKUP(K478,Vulnerability!$D$17:$J$22,5,FALSE)</f>
        <v>#N/A</v>
      </c>
      <c r="N478" s="219" t="e">
        <f>VLOOKUP(K478,Vulnerability!$D$17:$J$22,6,FALSE)</f>
        <v>#N/A</v>
      </c>
      <c r="O478" s="203" t="e">
        <f t="shared" si="22"/>
        <v>#N/A</v>
      </c>
      <c r="P478" s="133" t="str">
        <f t="shared" si="23"/>
        <v/>
      </c>
    </row>
    <row r="479" spans="2:16" ht="16.5" thickBot="1" x14ac:dyDescent="0.3">
      <c r="B479" s="206">
        <f>Vulnerability!B493</f>
        <v>0</v>
      </c>
      <c r="C479" s="207">
        <f>VLOOKUP(B479,Hazards!$L$15:$S$1010,6,FALSE)</f>
        <v>0</v>
      </c>
      <c r="D479" s="208" t="e">
        <f>VLOOKUP(B479,Hazards!$L$15:$S$1010,7,FALSE)</f>
        <v>#N/A</v>
      </c>
      <c r="E479" s="209">
        <f>VLOOKUP(B479,Hazards!$L$15:$S$1010,8,FALSE)</f>
        <v>0</v>
      </c>
      <c r="F479" s="210">
        <f>Vulnerability!C493</f>
        <v>0</v>
      </c>
      <c r="G479" s="211" t="str">
        <f t="shared" si="21"/>
        <v>00</v>
      </c>
      <c r="H479" s="212" t="e">
        <f>VLOOKUP(Risk!G479,Exposure!$E$14:$J$1009,3,FALSE)</f>
        <v>#N/A</v>
      </c>
      <c r="I479" s="215" t="e">
        <f>VLOOKUP(Risk!G479,Exposure!$E$14:$J$1009,4,FALSE)</f>
        <v>#N/A</v>
      </c>
      <c r="J479" s="240" t="e">
        <f>VLOOKUP(Risk!G479,Exposure!$E$14:$J$1009,6,FALSE)</f>
        <v>#N/A</v>
      </c>
      <c r="K479" s="213">
        <f>Vulnerability!D493</f>
        <v>0</v>
      </c>
      <c r="L479" s="214" t="e">
        <f>VLOOKUP(K479,Vulnerability!$D$17:$J$22,4,FALSE)</f>
        <v>#N/A</v>
      </c>
      <c r="M479" s="216" t="e">
        <f>VLOOKUP(K479,Vulnerability!$D$17:$J$22,5,FALSE)</f>
        <v>#N/A</v>
      </c>
      <c r="N479" s="219" t="e">
        <f>VLOOKUP(K479,Vulnerability!$D$17:$J$22,6,FALSE)</f>
        <v>#N/A</v>
      </c>
      <c r="O479" s="203" t="e">
        <f t="shared" si="22"/>
        <v>#N/A</v>
      </c>
      <c r="P479" s="133" t="str">
        <f t="shared" si="23"/>
        <v/>
      </c>
    </row>
    <row r="480" spans="2:16" ht="16.5" thickBot="1" x14ac:dyDescent="0.3">
      <c r="B480" s="206">
        <f>Vulnerability!B494</f>
        <v>0</v>
      </c>
      <c r="C480" s="207">
        <f>VLOOKUP(B480,Hazards!$L$15:$S$1010,6,FALSE)</f>
        <v>0</v>
      </c>
      <c r="D480" s="208" t="e">
        <f>VLOOKUP(B480,Hazards!$L$15:$S$1010,7,FALSE)</f>
        <v>#N/A</v>
      </c>
      <c r="E480" s="209">
        <f>VLOOKUP(B480,Hazards!$L$15:$S$1010,8,FALSE)</f>
        <v>0</v>
      </c>
      <c r="F480" s="210">
        <f>Vulnerability!C494</f>
        <v>0</v>
      </c>
      <c r="G480" s="211" t="str">
        <f t="shared" si="21"/>
        <v>00</v>
      </c>
      <c r="H480" s="212" t="e">
        <f>VLOOKUP(Risk!G480,Exposure!$E$14:$J$1009,3,FALSE)</f>
        <v>#N/A</v>
      </c>
      <c r="I480" s="215" t="e">
        <f>VLOOKUP(Risk!G480,Exposure!$E$14:$J$1009,4,FALSE)</f>
        <v>#N/A</v>
      </c>
      <c r="J480" s="240" t="e">
        <f>VLOOKUP(Risk!G480,Exposure!$E$14:$J$1009,6,FALSE)</f>
        <v>#N/A</v>
      </c>
      <c r="K480" s="213">
        <f>Vulnerability!D494</f>
        <v>0</v>
      </c>
      <c r="L480" s="214" t="e">
        <f>VLOOKUP(K480,Vulnerability!$D$17:$J$22,4,FALSE)</f>
        <v>#N/A</v>
      </c>
      <c r="M480" s="216" t="e">
        <f>VLOOKUP(K480,Vulnerability!$D$17:$J$22,5,FALSE)</f>
        <v>#N/A</v>
      </c>
      <c r="N480" s="219" t="e">
        <f>VLOOKUP(K480,Vulnerability!$D$17:$J$22,6,FALSE)</f>
        <v>#N/A</v>
      </c>
      <c r="O480" s="203" t="e">
        <f t="shared" si="22"/>
        <v>#N/A</v>
      </c>
      <c r="P480" s="133" t="str">
        <f t="shared" si="23"/>
        <v/>
      </c>
    </row>
    <row r="481" spans="2:16" ht="16.5" thickBot="1" x14ac:dyDescent="0.3">
      <c r="B481" s="206">
        <f>Vulnerability!B495</f>
        <v>0</v>
      </c>
      <c r="C481" s="207">
        <f>VLOOKUP(B481,Hazards!$L$15:$S$1010,6,FALSE)</f>
        <v>0</v>
      </c>
      <c r="D481" s="208" t="e">
        <f>VLOOKUP(B481,Hazards!$L$15:$S$1010,7,FALSE)</f>
        <v>#N/A</v>
      </c>
      <c r="E481" s="209">
        <f>VLOOKUP(B481,Hazards!$L$15:$S$1010,8,FALSE)</f>
        <v>0</v>
      </c>
      <c r="F481" s="210">
        <f>Vulnerability!C495</f>
        <v>0</v>
      </c>
      <c r="G481" s="211" t="str">
        <f t="shared" si="21"/>
        <v>00</v>
      </c>
      <c r="H481" s="212" t="e">
        <f>VLOOKUP(Risk!G481,Exposure!$E$14:$J$1009,3,FALSE)</f>
        <v>#N/A</v>
      </c>
      <c r="I481" s="215" t="e">
        <f>VLOOKUP(Risk!G481,Exposure!$E$14:$J$1009,4,FALSE)</f>
        <v>#N/A</v>
      </c>
      <c r="J481" s="240" t="e">
        <f>VLOOKUP(Risk!G481,Exposure!$E$14:$J$1009,6,FALSE)</f>
        <v>#N/A</v>
      </c>
      <c r="K481" s="213">
        <f>Vulnerability!D495</f>
        <v>0</v>
      </c>
      <c r="L481" s="214" t="e">
        <f>VLOOKUP(K481,Vulnerability!$D$17:$J$22,4,FALSE)</f>
        <v>#N/A</v>
      </c>
      <c r="M481" s="216" t="e">
        <f>VLOOKUP(K481,Vulnerability!$D$17:$J$22,5,FALSE)</f>
        <v>#N/A</v>
      </c>
      <c r="N481" s="219" t="e">
        <f>VLOOKUP(K481,Vulnerability!$D$17:$J$22,6,FALSE)</f>
        <v>#N/A</v>
      </c>
      <c r="O481" s="203" t="e">
        <f t="shared" si="22"/>
        <v>#N/A</v>
      </c>
      <c r="P481" s="133" t="str">
        <f t="shared" si="23"/>
        <v/>
      </c>
    </row>
    <row r="482" spans="2:16" ht="16.5" thickBot="1" x14ac:dyDescent="0.3">
      <c r="B482" s="206">
        <f>Vulnerability!B496</f>
        <v>0</v>
      </c>
      <c r="C482" s="207">
        <f>VLOOKUP(B482,Hazards!$L$15:$S$1010,6,FALSE)</f>
        <v>0</v>
      </c>
      <c r="D482" s="208" t="e">
        <f>VLOOKUP(B482,Hazards!$L$15:$S$1010,7,FALSE)</f>
        <v>#N/A</v>
      </c>
      <c r="E482" s="209">
        <f>VLOOKUP(B482,Hazards!$L$15:$S$1010,8,FALSE)</f>
        <v>0</v>
      </c>
      <c r="F482" s="210">
        <f>Vulnerability!C496</f>
        <v>0</v>
      </c>
      <c r="G482" s="211" t="str">
        <f t="shared" si="21"/>
        <v>00</v>
      </c>
      <c r="H482" s="212" t="e">
        <f>VLOOKUP(Risk!G482,Exposure!$E$14:$J$1009,3,FALSE)</f>
        <v>#N/A</v>
      </c>
      <c r="I482" s="215" t="e">
        <f>VLOOKUP(Risk!G482,Exposure!$E$14:$J$1009,4,FALSE)</f>
        <v>#N/A</v>
      </c>
      <c r="J482" s="240" t="e">
        <f>VLOOKUP(Risk!G482,Exposure!$E$14:$J$1009,6,FALSE)</f>
        <v>#N/A</v>
      </c>
      <c r="K482" s="213">
        <f>Vulnerability!D496</f>
        <v>0</v>
      </c>
      <c r="L482" s="214" t="e">
        <f>VLOOKUP(K482,Vulnerability!$D$17:$J$22,4,FALSE)</f>
        <v>#N/A</v>
      </c>
      <c r="M482" s="216" t="e">
        <f>VLOOKUP(K482,Vulnerability!$D$17:$J$22,5,FALSE)</f>
        <v>#N/A</v>
      </c>
      <c r="N482" s="219" t="e">
        <f>VLOOKUP(K482,Vulnerability!$D$17:$J$22,6,FALSE)</f>
        <v>#N/A</v>
      </c>
      <c r="O482" s="203" t="e">
        <f t="shared" si="22"/>
        <v>#N/A</v>
      </c>
      <c r="P482" s="133" t="str">
        <f t="shared" si="23"/>
        <v/>
      </c>
    </row>
    <row r="483" spans="2:16" ht="16.5" thickBot="1" x14ac:dyDescent="0.3">
      <c r="B483" s="206">
        <f>Vulnerability!B497</f>
        <v>0</v>
      </c>
      <c r="C483" s="207">
        <f>VLOOKUP(B483,Hazards!$L$15:$S$1010,6,FALSE)</f>
        <v>0</v>
      </c>
      <c r="D483" s="208" t="e">
        <f>VLOOKUP(B483,Hazards!$L$15:$S$1010,7,FALSE)</f>
        <v>#N/A</v>
      </c>
      <c r="E483" s="209">
        <f>VLOOKUP(B483,Hazards!$L$15:$S$1010,8,FALSE)</f>
        <v>0</v>
      </c>
      <c r="F483" s="210">
        <f>Vulnerability!C497</f>
        <v>0</v>
      </c>
      <c r="G483" s="211" t="str">
        <f t="shared" si="21"/>
        <v>00</v>
      </c>
      <c r="H483" s="212" t="e">
        <f>VLOOKUP(Risk!G483,Exposure!$E$14:$J$1009,3,FALSE)</f>
        <v>#N/A</v>
      </c>
      <c r="I483" s="215" t="e">
        <f>VLOOKUP(Risk!G483,Exposure!$E$14:$J$1009,4,FALSE)</f>
        <v>#N/A</v>
      </c>
      <c r="J483" s="240" t="e">
        <f>VLOOKUP(Risk!G483,Exposure!$E$14:$J$1009,6,FALSE)</f>
        <v>#N/A</v>
      </c>
      <c r="K483" s="213">
        <f>Vulnerability!D497</f>
        <v>0</v>
      </c>
      <c r="L483" s="214" t="e">
        <f>VLOOKUP(K483,Vulnerability!$D$17:$J$22,4,FALSE)</f>
        <v>#N/A</v>
      </c>
      <c r="M483" s="216" t="e">
        <f>VLOOKUP(K483,Vulnerability!$D$17:$J$22,5,FALSE)</f>
        <v>#N/A</v>
      </c>
      <c r="N483" s="219" t="e">
        <f>VLOOKUP(K483,Vulnerability!$D$17:$J$22,6,FALSE)</f>
        <v>#N/A</v>
      </c>
      <c r="O483" s="203" t="e">
        <f t="shared" si="22"/>
        <v>#N/A</v>
      </c>
      <c r="P483" s="133" t="str">
        <f t="shared" si="23"/>
        <v/>
      </c>
    </row>
    <row r="484" spans="2:16" ht="16.5" thickBot="1" x14ac:dyDescent="0.3">
      <c r="B484" s="206">
        <f>Vulnerability!B498</f>
        <v>0</v>
      </c>
      <c r="C484" s="207">
        <f>VLOOKUP(B484,Hazards!$L$15:$S$1010,6,FALSE)</f>
        <v>0</v>
      </c>
      <c r="D484" s="208" t="e">
        <f>VLOOKUP(B484,Hazards!$L$15:$S$1010,7,FALSE)</f>
        <v>#N/A</v>
      </c>
      <c r="E484" s="209">
        <f>VLOOKUP(B484,Hazards!$L$15:$S$1010,8,FALSE)</f>
        <v>0</v>
      </c>
      <c r="F484" s="210">
        <f>Vulnerability!C498</f>
        <v>0</v>
      </c>
      <c r="G484" s="211" t="str">
        <f t="shared" si="21"/>
        <v>00</v>
      </c>
      <c r="H484" s="212" t="e">
        <f>VLOOKUP(Risk!G484,Exposure!$E$14:$J$1009,3,FALSE)</f>
        <v>#N/A</v>
      </c>
      <c r="I484" s="215" t="e">
        <f>VLOOKUP(Risk!G484,Exposure!$E$14:$J$1009,4,FALSE)</f>
        <v>#N/A</v>
      </c>
      <c r="J484" s="240" t="e">
        <f>VLOOKUP(Risk!G484,Exposure!$E$14:$J$1009,6,FALSE)</f>
        <v>#N/A</v>
      </c>
      <c r="K484" s="213">
        <f>Vulnerability!D498</f>
        <v>0</v>
      </c>
      <c r="L484" s="214" t="e">
        <f>VLOOKUP(K484,Vulnerability!$D$17:$J$22,4,FALSE)</f>
        <v>#N/A</v>
      </c>
      <c r="M484" s="216" t="e">
        <f>VLOOKUP(K484,Vulnerability!$D$17:$J$22,5,FALSE)</f>
        <v>#N/A</v>
      </c>
      <c r="N484" s="219" t="e">
        <f>VLOOKUP(K484,Vulnerability!$D$17:$J$22,6,FALSE)</f>
        <v>#N/A</v>
      </c>
      <c r="O484" s="203" t="e">
        <f t="shared" si="22"/>
        <v>#N/A</v>
      </c>
      <c r="P484" s="133" t="str">
        <f t="shared" si="23"/>
        <v/>
      </c>
    </row>
    <row r="485" spans="2:16" ht="16.5" thickBot="1" x14ac:dyDescent="0.3">
      <c r="B485" s="206">
        <f>Vulnerability!B499</f>
        <v>0</v>
      </c>
      <c r="C485" s="207">
        <f>VLOOKUP(B485,Hazards!$L$15:$S$1010,6,FALSE)</f>
        <v>0</v>
      </c>
      <c r="D485" s="208" t="e">
        <f>VLOOKUP(B485,Hazards!$L$15:$S$1010,7,FALSE)</f>
        <v>#N/A</v>
      </c>
      <c r="E485" s="209">
        <f>VLOOKUP(B485,Hazards!$L$15:$S$1010,8,FALSE)</f>
        <v>0</v>
      </c>
      <c r="F485" s="210">
        <f>Vulnerability!C499</f>
        <v>0</v>
      </c>
      <c r="G485" s="211" t="str">
        <f t="shared" si="21"/>
        <v>00</v>
      </c>
      <c r="H485" s="212" t="e">
        <f>VLOOKUP(Risk!G485,Exposure!$E$14:$J$1009,3,FALSE)</f>
        <v>#N/A</v>
      </c>
      <c r="I485" s="215" t="e">
        <f>VLOOKUP(Risk!G485,Exposure!$E$14:$J$1009,4,FALSE)</f>
        <v>#N/A</v>
      </c>
      <c r="J485" s="240" t="e">
        <f>VLOOKUP(Risk!G485,Exposure!$E$14:$J$1009,6,FALSE)</f>
        <v>#N/A</v>
      </c>
      <c r="K485" s="213">
        <f>Vulnerability!D499</f>
        <v>0</v>
      </c>
      <c r="L485" s="214" t="e">
        <f>VLOOKUP(K485,Vulnerability!$D$17:$J$22,4,FALSE)</f>
        <v>#N/A</v>
      </c>
      <c r="M485" s="216" t="e">
        <f>VLOOKUP(K485,Vulnerability!$D$17:$J$22,5,FALSE)</f>
        <v>#N/A</v>
      </c>
      <c r="N485" s="219" t="e">
        <f>VLOOKUP(K485,Vulnerability!$D$17:$J$22,6,FALSE)</f>
        <v>#N/A</v>
      </c>
      <c r="O485" s="203" t="e">
        <f t="shared" si="22"/>
        <v>#N/A</v>
      </c>
      <c r="P485" s="133" t="str">
        <f t="shared" si="23"/>
        <v/>
      </c>
    </row>
    <row r="486" spans="2:16" ht="16.5" thickBot="1" x14ac:dyDescent="0.3">
      <c r="B486" s="206">
        <f>Vulnerability!B500</f>
        <v>0</v>
      </c>
      <c r="C486" s="207">
        <f>VLOOKUP(B486,Hazards!$L$15:$S$1010,6,FALSE)</f>
        <v>0</v>
      </c>
      <c r="D486" s="208" t="e">
        <f>VLOOKUP(B486,Hazards!$L$15:$S$1010,7,FALSE)</f>
        <v>#N/A</v>
      </c>
      <c r="E486" s="209">
        <f>VLOOKUP(B486,Hazards!$L$15:$S$1010,8,FALSE)</f>
        <v>0</v>
      </c>
      <c r="F486" s="210">
        <f>Vulnerability!C500</f>
        <v>0</v>
      </c>
      <c r="G486" s="211" t="str">
        <f t="shared" si="21"/>
        <v>00</v>
      </c>
      <c r="H486" s="212" t="e">
        <f>VLOOKUP(Risk!G486,Exposure!$E$14:$J$1009,3,FALSE)</f>
        <v>#N/A</v>
      </c>
      <c r="I486" s="215" t="e">
        <f>VLOOKUP(Risk!G486,Exposure!$E$14:$J$1009,4,FALSE)</f>
        <v>#N/A</v>
      </c>
      <c r="J486" s="240" t="e">
        <f>VLOOKUP(Risk!G486,Exposure!$E$14:$J$1009,6,FALSE)</f>
        <v>#N/A</v>
      </c>
      <c r="K486" s="213">
        <f>Vulnerability!D500</f>
        <v>0</v>
      </c>
      <c r="L486" s="214" t="e">
        <f>VLOOKUP(K486,Vulnerability!$D$17:$J$22,4,FALSE)</f>
        <v>#N/A</v>
      </c>
      <c r="M486" s="216" t="e">
        <f>VLOOKUP(K486,Vulnerability!$D$17:$J$22,5,FALSE)</f>
        <v>#N/A</v>
      </c>
      <c r="N486" s="219" t="e">
        <f>VLOOKUP(K486,Vulnerability!$D$17:$J$22,6,FALSE)</f>
        <v>#N/A</v>
      </c>
      <c r="O486" s="203" t="e">
        <f t="shared" si="22"/>
        <v>#N/A</v>
      </c>
      <c r="P486" s="133" t="str">
        <f t="shared" si="23"/>
        <v/>
      </c>
    </row>
    <row r="487" spans="2:16" ht="16.5" thickBot="1" x14ac:dyDescent="0.3">
      <c r="B487" s="206">
        <f>Vulnerability!B501</f>
        <v>0</v>
      </c>
      <c r="C487" s="207">
        <f>VLOOKUP(B487,Hazards!$L$15:$S$1010,6,FALSE)</f>
        <v>0</v>
      </c>
      <c r="D487" s="208" t="e">
        <f>VLOOKUP(B487,Hazards!$L$15:$S$1010,7,FALSE)</f>
        <v>#N/A</v>
      </c>
      <c r="E487" s="209">
        <f>VLOOKUP(B487,Hazards!$L$15:$S$1010,8,FALSE)</f>
        <v>0</v>
      </c>
      <c r="F487" s="210">
        <f>Vulnerability!C501</f>
        <v>0</v>
      </c>
      <c r="G487" s="211" t="str">
        <f t="shared" si="21"/>
        <v>00</v>
      </c>
      <c r="H487" s="212" t="e">
        <f>VLOOKUP(Risk!G487,Exposure!$E$14:$J$1009,3,FALSE)</f>
        <v>#N/A</v>
      </c>
      <c r="I487" s="215" t="e">
        <f>VLOOKUP(Risk!G487,Exposure!$E$14:$J$1009,4,FALSE)</f>
        <v>#N/A</v>
      </c>
      <c r="J487" s="240" t="e">
        <f>VLOOKUP(Risk!G487,Exposure!$E$14:$J$1009,6,FALSE)</f>
        <v>#N/A</v>
      </c>
      <c r="K487" s="213">
        <f>Vulnerability!D501</f>
        <v>0</v>
      </c>
      <c r="L487" s="214" t="e">
        <f>VLOOKUP(K487,Vulnerability!$D$17:$J$22,4,FALSE)</f>
        <v>#N/A</v>
      </c>
      <c r="M487" s="216" t="e">
        <f>VLOOKUP(K487,Vulnerability!$D$17:$J$22,5,FALSE)</f>
        <v>#N/A</v>
      </c>
      <c r="N487" s="219" t="e">
        <f>VLOOKUP(K487,Vulnerability!$D$17:$J$22,6,FALSE)</f>
        <v>#N/A</v>
      </c>
      <c r="O487" s="203" t="e">
        <f t="shared" si="22"/>
        <v>#N/A</v>
      </c>
      <c r="P487" s="133" t="str">
        <f t="shared" si="23"/>
        <v/>
      </c>
    </row>
    <row r="488" spans="2:16" ht="16.5" thickBot="1" x14ac:dyDescent="0.3">
      <c r="B488" s="206">
        <f>Vulnerability!B502</f>
        <v>0</v>
      </c>
      <c r="C488" s="207">
        <f>VLOOKUP(B488,Hazards!$L$15:$S$1010,6,FALSE)</f>
        <v>0</v>
      </c>
      <c r="D488" s="208" t="e">
        <f>VLOOKUP(B488,Hazards!$L$15:$S$1010,7,FALSE)</f>
        <v>#N/A</v>
      </c>
      <c r="E488" s="209">
        <f>VLOOKUP(B488,Hazards!$L$15:$S$1010,8,FALSE)</f>
        <v>0</v>
      </c>
      <c r="F488" s="210">
        <f>Vulnerability!C502</f>
        <v>0</v>
      </c>
      <c r="G488" s="211" t="str">
        <f t="shared" si="21"/>
        <v>00</v>
      </c>
      <c r="H488" s="212" t="e">
        <f>VLOOKUP(Risk!G488,Exposure!$E$14:$J$1009,3,FALSE)</f>
        <v>#N/A</v>
      </c>
      <c r="I488" s="215" t="e">
        <f>VLOOKUP(Risk!G488,Exposure!$E$14:$J$1009,4,FALSE)</f>
        <v>#N/A</v>
      </c>
      <c r="J488" s="240" t="e">
        <f>VLOOKUP(Risk!G488,Exposure!$E$14:$J$1009,6,FALSE)</f>
        <v>#N/A</v>
      </c>
      <c r="K488" s="213">
        <f>Vulnerability!D502</f>
        <v>0</v>
      </c>
      <c r="L488" s="214" t="e">
        <f>VLOOKUP(K488,Vulnerability!$D$17:$J$22,4,FALSE)</f>
        <v>#N/A</v>
      </c>
      <c r="M488" s="216" t="e">
        <f>VLOOKUP(K488,Vulnerability!$D$17:$J$22,5,FALSE)</f>
        <v>#N/A</v>
      </c>
      <c r="N488" s="219" t="e">
        <f>VLOOKUP(K488,Vulnerability!$D$17:$J$22,6,FALSE)</f>
        <v>#N/A</v>
      </c>
      <c r="O488" s="203" t="e">
        <f t="shared" si="22"/>
        <v>#N/A</v>
      </c>
      <c r="P488" s="133" t="str">
        <f t="shared" si="23"/>
        <v/>
      </c>
    </row>
    <row r="489" spans="2:16" ht="16.5" thickBot="1" x14ac:dyDescent="0.3">
      <c r="B489" s="206">
        <f>Vulnerability!B503</f>
        <v>0</v>
      </c>
      <c r="C489" s="207">
        <f>VLOOKUP(B489,Hazards!$L$15:$S$1010,6,FALSE)</f>
        <v>0</v>
      </c>
      <c r="D489" s="208" t="e">
        <f>VLOOKUP(B489,Hazards!$L$15:$S$1010,7,FALSE)</f>
        <v>#N/A</v>
      </c>
      <c r="E489" s="209">
        <f>VLOOKUP(B489,Hazards!$L$15:$S$1010,8,FALSE)</f>
        <v>0</v>
      </c>
      <c r="F489" s="210">
        <f>Vulnerability!C503</f>
        <v>0</v>
      </c>
      <c r="G489" s="211" t="str">
        <f t="shared" si="21"/>
        <v>00</v>
      </c>
      <c r="H489" s="212" t="e">
        <f>VLOOKUP(Risk!G489,Exposure!$E$14:$J$1009,3,FALSE)</f>
        <v>#N/A</v>
      </c>
      <c r="I489" s="215" t="e">
        <f>VLOOKUP(Risk!G489,Exposure!$E$14:$J$1009,4,FALSE)</f>
        <v>#N/A</v>
      </c>
      <c r="J489" s="240" t="e">
        <f>VLOOKUP(Risk!G489,Exposure!$E$14:$J$1009,6,FALSE)</f>
        <v>#N/A</v>
      </c>
      <c r="K489" s="213">
        <f>Vulnerability!D503</f>
        <v>0</v>
      </c>
      <c r="L489" s="214" t="e">
        <f>VLOOKUP(K489,Vulnerability!$D$17:$J$22,4,FALSE)</f>
        <v>#N/A</v>
      </c>
      <c r="M489" s="216" t="e">
        <f>VLOOKUP(K489,Vulnerability!$D$17:$J$22,5,FALSE)</f>
        <v>#N/A</v>
      </c>
      <c r="N489" s="219" t="e">
        <f>VLOOKUP(K489,Vulnerability!$D$17:$J$22,6,FALSE)</f>
        <v>#N/A</v>
      </c>
      <c r="O489" s="203" t="e">
        <f t="shared" si="22"/>
        <v>#N/A</v>
      </c>
      <c r="P489" s="133" t="str">
        <f t="shared" si="23"/>
        <v/>
      </c>
    </row>
    <row r="490" spans="2:16" ht="16.5" thickBot="1" x14ac:dyDescent="0.3">
      <c r="B490" s="206">
        <f>Vulnerability!B504</f>
        <v>0</v>
      </c>
      <c r="C490" s="207">
        <f>VLOOKUP(B490,Hazards!$L$15:$S$1010,6,FALSE)</f>
        <v>0</v>
      </c>
      <c r="D490" s="208" t="e">
        <f>VLOOKUP(B490,Hazards!$L$15:$S$1010,7,FALSE)</f>
        <v>#N/A</v>
      </c>
      <c r="E490" s="209">
        <f>VLOOKUP(B490,Hazards!$L$15:$S$1010,8,FALSE)</f>
        <v>0</v>
      </c>
      <c r="F490" s="210">
        <f>Vulnerability!C504</f>
        <v>0</v>
      </c>
      <c r="G490" s="211" t="str">
        <f t="shared" si="21"/>
        <v>00</v>
      </c>
      <c r="H490" s="212" t="e">
        <f>VLOOKUP(Risk!G490,Exposure!$E$14:$J$1009,3,FALSE)</f>
        <v>#N/A</v>
      </c>
      <c r="I490" s="215" t="e">
        <f>VLOOKUP(Risk!G490,Exposure!$E$14:$J$1009,4,FALSE)</f>
        <v>#N/A</v>
      </c>
      <c r="J490" s="240" t="e">
        <f>VLOOKUP(Risk!G490,Exposure!$E$14:$J$1009,6,FALSE)</f>
        <v>#N/A</v>
      </c>
      <c r="K490" s="213">
        <f>Vulnerability!D504</f>
        <v>0</v>
      </c>
      <c r="L490" s="214" t="e">
        <f>VLOOKUP(K490,Vulnerability!$D$17:$J$22,4,FALSE)</f>
        <v>#N/A</v>
      </c>
      <c r="M490" s="216" t="e">
        <f>VLOOKUP(K490,Vulnerability!$D$17:$J$22,5,FALSE)</f>
        <v>#N/A</v>
      </c>
      <c r="N490" s="219" t="e">
        <f>VLOOKUP(K490,Vulnerability!$D$17:$J$22,6,FALSE)</f>
        <v>#N/A</v>
      </c>
      <c r="O490" s="203" t="e">
        <f t="shared" si="22"/>
        <v>#N/A</v>
      </c>
      <c r="P490" s="133" t="str">
        <f t="shared" si="23"/>
        <v/>
      </c>
    </row>
    <row r="491" spans="2:16" ht="16.5" thickBot="1" x14ac:dyDescent="0.3">
      <c r="B491" s="206">
        <f>Vulnerability!B505</f>
        <v>0</v>
      </c>
      <c r="C491" s="207">
        <f>VLOOKUP(B491,Hazards!$L$15:$S$1010,6,FALSE)</f>
        <v>0</v>
      </c>
      <c r="D491" s="208" t="e">
        <f>VLOOKUP(B491,Hazards!$L$15:$S$1010,7,FALSE)</f>
        <v>#N/A</v>
      </c>
      <c r="E491" s="209">
        <f>VLOOKUP(B491,Hazards!$L$15:$S$1010,8,FALSE)</f>
        <v>0</v>
      </c>
      <c r="F491" s="210">
        <f>Vulnerability!C505</f>
        <v>0</v>
      </c>
      <c r="G491" s="211" t="str">
        <f t="shared" si="21"/>
        <v>00</v>
      </c>
      <c r="H491" s="212" t="e">
        <f>VLOOKUP(Risk!G491,Exposure!$E$14:$J$1009,3,FALSE)</f>
        <v>#N/A</v>
      </c>
      <c r="I491" s="215" t="e">
        <f>VLOOKUP(Risk!G491,Exposure!$E$14:$J$1009,4,FALSE)</f>
        <v>#N/A</v>
      </c>
      <c r="J491" s="240" t="e">
        <f>VLOOKUP(Risk!G491,Exposure!$E$14:$J$1009,6,FALSE)</f>
        <v>#N/A</v>
      </c>
      <c r="K491" s="213">
        <f>Vulnerability!D505</f>
        <v>0</v>
      </c>
      <c r="L491" s="214" t="e">
        <f>VLOOKUP(K491,Vulnerability!$D$17:$J$22,4,FALSE)</f>
        <v>#N/A</v>
      </c>
      <c r="M491" s="216" t="e">
        <f>VLOOKUP(K491,Vulnerability!$D$17:$J$22,5,FALSE)</f>
        <v>#N/A</v>
      </c>
      <c r="N491" s="219" t="e">
        <f>VLOOKUP(K491,Vulnerability!$D$17:$J$22,6,FALSE)</f>
        <v>#N/A</v>
      </c>
      <c r="O491" s="203" t="e">
        <f t="shared" si="22"/>
        <v>#N/A</v>
      </c>
      <c r="P491" s="133" t="str">
        <f t="shared" si="23"/>
        <v/>
      </c>
    </row>
    <row r="492" spans="2:16" ht="16.5" thickBot="1" x14ac:dyDescent="0.3">
      <c r="B492" s="206">
        <f>Vulnerability!B506</f>
        <v>0</v>
      </c>
      <c r="C492" s="207">
        <f>VLOOKUP(B492,Hazards!$L$15:$S$1010,6,FALSE)</f>
        <v>0</v>
      </c>
      <c r="D492" s="208" t="e">
        <f>VLOOKUP(B492,Hazards!$L$15:$S$1010,7,FALSE)</f>
        <v>#N/A</v>
      </c>
      <c r="E492" s="209">
        <f>VLOOKUP(B492,Hazards!$L$15:$S$1010,8,FALSE)</f>
        <v>0</v>
      </c>
      <c r="F492" s="210">
        <f>Vulnerability!C506</f>
        <v>0</v>
      </c>
      <c r="G492" s="211" t="str">
        <f t="shared" si="21"/>
        <v>00</v>
      </c>
      <c r="H492" s="212" t="e">
        <f>VLOOKUP(Risk!G492,Exposure!$E$14:$J$1009,3,FALSE)</f>
        <v>#N/A</v>
      </c>
      <c r="I492" s="215" t="e">
        <f>VLOOKUP(Risk!G492,Exposure!$E$14:$J$1009,4,FALSE)</f>
        <v>#N/A</v>
      </c>
      <c r="J492" s="240" t="e">
        <f>VLOOKUP(Risk!G492,Exposure!$E$14:$J$1009,6,FALSE)</f>
        <v>#N/A</v>
      </c>
      <c r="K492" s="213">
        <f>Vulnerability!D506</f>
        <v>0</v>
      </c>
      <c r="L492" s="214" t="e">
        <f>VLOOKUP(K492,Vulnerability!$D$17:$J$22,4,FALSE)</f>
        <v>#N/A</v>
      </c>
      <c r="M492" s="216" t="e">
        <f>VLOOKUP(K492,Vulnerability!$D$17:$J$22,5,FALSE)</f>
        <v>#N/A</v>
      </c>
      <c r="N492" s="219" t="e">
        <f>VLOOKUP(K492,Vulnerability!$D$17:$J$22,6,FALSE)</f>
        <v>#N/A</v>
      </c>
      <c r="O492" s="203" t="e">
        <f t="shared" si="22"/>
        <v>#N/A</v>
      </c>
      <c r="P492" s="133" t="str">
        <f t="shared" si="23"/>
        <v/>
      </c>
    </row>
    <row r="493" spans="2:16" ht="16.5" thickBot="1" x14ac:dyDescent="0.3">
      <c r="B493" s="206">
        <f>Vulnerability!B507</f>
        <v>0</v>
      </c>
      <c r="C493" s="207">
        <f>VLOOKUP(B493,Hazards!$L$15:$S$1010,6,FALSE)</f>
        <v>0</v>
      </c>
      <c r="D493" s="208" t="e">
        <f>VLOOKUP(B493,Hazards!$L$15:$S$1010,7,FALSE)</f>
        <v>#N/A</v>
      </c>
      <c r="E493" s="209">
        <f>VLOOKUP(B493,Hazards!$L$15:$S$1010,8,FALSE)</f>
        <v>0</v>
      </c>
      <c r="F493" s="210">
        <f>Vulnerability!C507</f>
        <v>0</v>
      </c>
      <c r="G493" s="211" t="str">
        <f t="shared" si="21"/>
        <v>00</v>
      </c>
      <c r="H493" s="212" t="e">
        <f>VLOOKUP(Risk!G493,Exposure!$E$14:$J$1009,3,FALSE)</f>
        <v>#N/A</v>
      </c>
      <c r="I493" s="215" t="e">
        <f>VLOOKUP(Risk!G493,Exposure!$E$14:$J$1009,4,FALSE)</f>
        <v>#N/A</v>
      </c>
      <c r="J493" s="240" t="e">
        <f>VLOOKUP(Risk!G493,Exposure!$E$14:$J$1009,6,FALSE)</f>
        <v>#N/A</v>
      </c>
      <c r="K493" s="213">
        <f>Vulnerability!D507</f>
        <v>0</v>
      </c>
      <c r="L493" s="214" t="e">
        <f>VLOOKUP(K493,Vulnerability!$D$17:$J$22,4,FALSE)</f>
        <v>#N/A</v>
      </c>
      <c r="M493" s="216" t="e">
        <f>VLOOKUP(K493,Vulnerability!$D$17:$J$22,5,FALSE)</f>
        <v>#N/A</v>
      </c>
      <c r="N493" s="219" t="e">
        <f>VLOOKUP(K493,Vulnerability!$D$17:$J$22,6,FALSE)</f>
        <v>#N/A</v>
      </c>
      <c r="O493" s="203" t="e">
        <f t="shared" si="22"/>
        <v>#N/A</v>
      </c>
      <c r="P493" s="133" t="str">
        <f t="shared" si="23"/>
        <v/>
      </c>
    </row>
    <row r="494" spans="2:16" ht="16.5" thickBot="1" x14ac:dyDescent="0.3">
      <c r="B494" s="206">
        <f>Vulnerability!B508</f>
        <v>0</v>
      </c>
      <c r="C494" s="207">
        <f>VLOOKUP(B494,Hazards!$L$15:$S$1010,6,FALSE)</f>
        <v>0</v>
      </c>
      <c r="D494" s="208" t="e">
        <f>VLOOKUP(B494,Hazards!$L$15:$S$1010,7,FALSE)</f>
        <v>#N/A</v>
      </c>
      <c r="E494" s="209">
        <f>VLOOKUP(B494,Hazards!$L$15:$S$1010,8,FALSE)</f>
        <v>0</v>
      </c>
      <c r="F494" s="210">
        <f>Vulnerability!C508</f>
        <v>0</v>
      </c>
      <c r="G494" s="211" t="str">
        <f t="shared" si="21"/>
        <v>00</v>
      </c>
      <c r="H494" s="212" t="e">
        <f>VLOOKUP(Risk!G494,Exposure!$E$14:$J$1009,3,FALSE)</f>
        <v>#N/A</v>
      </c>
      <c r="I494" s="215" t="e">
        <f>VLOOKUP(Risk!G494,Exposure!$E$14:$J$1009,4,FALSE)</f>
        <v>#N/A</v>
      </c>
      <c r="J494" s="240" t="e">
        <f>VLOOKUP(Risk!G494,Exposure!$E$14:$J$1009,6,FALSE)</f>
        <v>#N/A</v>
      </c>
      <c r="K494" s="213">
        <f>Vulnerability!D508</f>
        <v>0</v>
      </c>
      <c r="L494" s="214" t="e">
        <f>VLOOKUP(K494,Vulnerability!$D$17:$J$22,4,FALSE)</f>
        <v>#N/A</v>
      </c>
      <c r="M494" s="216" t="e">
        <f>VLOOKUP(K494,Vulnerability!$D$17:$J$22,5,FALSE)</f>
        <v>#N/A</v>
      </c>
      <c r="N494" s="219" t="e">
        <f>VLOOKUP(K494,Vulnerability!$D$17:$J$22,6,FALSE)</f>
        <v>#N/A</v>
      </c>
      <c r="O494" s="203" t="e">
        <f t="shared" si="22"/>
        <v>#N/A</v>
      </c>
      <c r="P494" s="133" t="str">
        <f t="shared" si="23"/>
        <v/>
      </c>
    </row>
    <row r="495" spans="2:16" ht="16.5" thickBot="1" x14ac:dyDescent="0.3">
      <c r="B495" s="206">
        <f>Vulnerability!B509</f>
        <v>0</v>
      </c>
      <c r="C495" s="207">
        <f>VLOOKUP(B495,Hazards!$L$15:$S$1010,6,FALSE)</f>
        <v>0</v>
      </c>
      <c r="D495" s="208" t="e">
        <f>VLOOKUP(B495,Hazards!$L$15:$S$1010,7,FALSE)</f>
        <v>#N/A</v>
      </c>
      <c r="E495" s="209">
        <f>VLOOKUP(B495,Hazards!$L$15:$S$1010,8,FALSE)</f>
        <v>0</v>
      </c>
      <c r="F495" s="210">
        <f>Vulnerability!C509</f>
        <v>0</v>
      </c>
      <c r="G495" s="211" t="str">
        <f t="shared" si="21"/>
        <v>00</v>
      </c>
      <c r="H495" s="212" t="e">
        <f>VLOOKUP(Risk!G495,Exposure!$E$14:$J$1009,3,FALSE)</f>
        <v>#N/A</v>
      </c>
      <c r="I495" s="215" t="e">
        <f>VLOOKUP(Risk!G495,Exposure!$E$14:$J$1009,4,FALSE)</f>
        <v>#N/A</v>
      </c>
      <c r="J495" s="240" t="e">
        <f>VLOOKUP(Risk!G495,Exposure!$E$14:$J$1009,6,FALSE)</f>
        <v>#N/A</v>
      </c>
      <c r="K495" s="213">
        <f>Vulnerability!D509</f>
        <v>0</v>
      </c>
      <c r="L495" s="214" t="e">
        <f>VLOOKUP(K495,Vulnerability!$D$17:$J$22,4,FALSE)</f>
        <v>#N/A</v>
      </c>
      <c r="M495" s="216" t="e">
        <f>VLOOKUP(K495,Vulnerability!$D$17:$J$22,5,FALSE)</f>
        <v>#N/A</v>
      </c>
      <c r="N495" s="219" t="e">
        <f>VLOOKUP(K495,Vulnerability!$D$17:$J$22,6,FALSE)</f>
        <v>#N/A</v>
      </c>
      <c r="O495" s="203" t="e">
        <f t="shared" si="22"/>
        <v>#N/A</v>
      </c>
      <c r="P495" s="133" t="str">
        <f t="shared" si="23"/>
        <v/>
      </c>
    </row>
    <row r="496" spans="2:16" ht="16.5" thickBot="1" x14ac:dyDescent="0.3">
      <c r="B496" s="206">
        <f>Vulnerability!B510</f>
        <v>0</v>
      </c>
      <c r="C496" s="207">
        <f>VLOOKUP(B496,Hazards!$L$15:$S$1010,6,FALSE)</f>
        <v>0</v>
      </c>
      <c r="D496" s="208" t="e">
        <f>VLOOKUP(B496,Hazards!$L$15:$S$1010,7,FALSE)</f>
        <v>#N/A</v>
      </c>
      <c r="E496" s="209">
        <f>VLOOKUP(B496,Hazards!$L$15:$S$1010,8,FALSE)</f>
        <v>0</v>
      </c>
      <c r="F496" s="210">
        <f>Vulnerability!C510</f>
        <v>0</v>
      </c>
      <c r="G496" s="211" t="str">
        <f t="shared" si="21"/>
        <v>00</v>
      </c>
      <c r="H496" s="212" t="e">
        <f>VLOOKUP(Risk!G496,Exposure!$E$14:$J$1009,3,FALSE)</f>
        <v>#N/A</v>
      </c>
      <c r="I496" s="215" t="e">
        <f>VLOOKUP(Risk!G496,Exposure!$E$14:$J$1009,4,FALSE)</f>
        <v>#N/A</v>
      </c>
      <c r="J496" s="240" t="e">
        <f>VLOOKUP(Risk!G496,Exposure!$E$14:$J$1009,6,FALSE)</f>
        <v>#N/A</v>
      </c>
      <c r="K496" s="213">
        <f>Vulnerability!D510</f>
        <v>0</v>
      </c>
      <c r="L496" s="214" t="e">
        <f>VLOOKUP(K496,Vulnerability!$D$17:$J$22,4,FALSE)</f>
        <v>#N/A</v>
      </c>
      <c r="M496" s="216" t="e">
        <f>VLOOKUP(K496,Vulnerability!$D$17:$J$22,5,FALSE)</f>
        <v>#N/A</v>
      </c>
      <c r="N496" s="219" t="e">
        <f>VLOOKUP(K496,Vulnerability!$D$17:$J$22,6,FALSE)</f>
        <v>#N/A</v>
      </c>
      <c r="O496" s="203" t="e">
        <f t="shared" si="22"/>
        <v>#N/A</v>
      </c>
      <c r="P496" s="133" t="str">
        <f t="shared" si="23"/>
        <v/>
      </c>
    </row>
    <row r="497" spans="2:16" ht="16.5" thickBot="1" x14ac:dyDescent="0.3">
      <c r="B497" s="206">
        <f>Vulnerability!B511</f>
        <v>0</v>
      </c>
      <c r="C497" s="207">
        <f>VLOOKUP(B497,Hazards!$L$15:$S$1010,6,FALSE)</f>
        <v>0</v>
      </c>
      <c r="D497" s="208" t="e">
        <f>VLOOKUP(B497,Hazards!$L$15:$S$1010,7,FALSE)</f>
        <v>#N/A</v>
      </c>
      <c r="E497" s="209">
        <f>VLOOKUP(B497,Hazards!$L$15:$S$1010,8,FALSE)</f>
        <v>0</v>
      </c>
      <c r="F497" s="210">
        <f>Vulnerability!C511</f>
        <v>0</v>
      </c>
      <c r="G497" s="211" t="str">
        <f t="shared" si="21"/>
        <v>00</v>
      </c>
      <c r="H497" s="212" t="e">
        <f>VLOOKUP(Risk!G497,Exposure!$E$14:$J$1009,3,FALSE)</f>
        <v>#N/A</v>
      </c>
      <c r="I497" s="215" t="e">
        <f>VLOOKUP(Risk!G497,Exposure!$E$14:$J$1009,4,FALSE)</f>
        <v>#N/A</v>
      </c>
      <c r="J497" s="240" t="e">
        <f>VLOOKUP(Risk!G497,Exposure!$E$14:$J$1009,6,FALSE)</f>
        <v>#N/A</v>
      </c>
      <c r="K497" s="213">
        <f>Vulnerability!D511</f>
        <v>0</v>
      </c>
      <c r="L497" s="214" t="e">
        <f>VLOOKUP(K497,Vulnerability!$D$17:$J$22,4,FALSE)</f>
        <v>#N/A</v>
      </c>
      <c r="M497" s="216" t="e">
        <f>VLOOKUP(K497,Vulnerability!$D$17:$J$22,5,FALSE)</f>
        <v>#N/A</v>
      </c>
      <c r="N497" s="219" t="e">
        <f>VLOOKUP(K497,Vulnerability!$D$17:$J$22,6,FALSE)</f>
        <v>#N/A</v>
      </c>
      <c r="O497" s="203" t="e">
        <f t="shared" si="22"/>
        <v>#N/A</v>
      </c>
      <c r="P497" s="133" t="str">
        <f t="shared" si="23"/>
        <v/>
      </c>
    </row>
    <row r="498" spans="2:16" ht="16.5" thickBot="1" x14ac:dyDescent="0.3">
      <c r="B498" s="206">
        <f>Vulnerability!B512</f>
        <v>0</v>
      </c>
      <c r="C498" s="207">
        <f>VLOOKUP(B498,Hazards!$L$15:$S$1010,6,FALSE)</f>
        <v>0</v>
      </c>
      <c r="D498" s="208" t="e">
        <f>VLOOKUP(B498,Hazards!$L$15:$S$1010,7,FALSE)</f>
        <v>#N/A</v>
      </c>
      <c r="E498" s="209">
        <f>VLOOKUP(B498,Hazards!$L$15:$S$1010,8,FALSE)</f>
        <v>0</v>
      </c>
      <c r="F498" s="210">
        <f>Vulnerability!C512</f>
        <v>0</v>
      </c>
      <c r="G498" s="211" t="str">
        <f t="shared" si="21"/>
        <v>00</v>
      </c>
      <c r="H498" s="212" t="e">
        <f>VLOOKUP(Risk!G498,Exposure!$E$14:$J$1009,3,FALSE)</f>
        <v>#N/A</v>
      </c>
      <c r="I498" s="215" t="e">
        <f>VLOOKUP(Risk!G498,Exposure!$E$14:$J$1009,4,FALSE)</f>
        <v>#N/A</v>
      </c>
      <c r="J498" s="240" t="e">
        <f>VLOOKUP(Risk!G498,Exposure!$E$14:$J$1009,6,FALSE)</f>
        <v>#N/A</v>
      </c>
      <c r="K498" s="213">
        <f>Vulnerability!D512</f>
        <v>0</v>
      </c>
      <c r="L498" s="214" t="e">
        <f>VLOOKUP(K498,Vulnerability!$D$17:$J$22,4,FALSE)</f>
        <v>#N/A</v>
      </c>
      <c r="M498" s="216" t="e">
        <f>VLOOKUP(K498,Vulnerability!$D$17:$J$22,5,FALSE)</f>
        <v>#N/A</v>
      </c>
      <c r="N498" s="219" t="e">
        <f>VLOOKUP(K498,Vulnerability!$D$17:$J$22,6,FALSE)</f>
        <v>#N/A</v>
      </c>
      <c r="O498" s="203" t="e">
        <f t="shared" si="22"/>
        <v>#N/A</v>
      </c>
      <c r="P498" s="133" t="str">
        <f t="shared" si="23"/>
        <v/>
      </c>
    </row>
    <row r="499" spans="2:16" ht="16.5" thickBot="1" x14ac:dyDescent="0.3">
      <c r="B499" s="206">
        <f>Vulnerability!B513</f>
        <v>0</v>
      </c>
      <c r="C499" s="207">
        <f>VLOOKUP(B499,Hazards!$L$15:$S$1010,6,FALSE)</f>
        <v>0</v>
      </c>
      <c r="D499" s="208" t="e">
        <f>VLOOKUP(B499,Hazards!$L$15:$S$1010,7,FALSE)</f>
        <v>#N/A</v>
      </c>
      <c r="E499" s="209">
        <f>VLOOKUP(B499,Hazards!$L$15:$S$1010,8,FALSE)</f>
        <v>0</v>
      </c>
      <c r="F499" s="210">
        <f>Vulnerability!C513</f>
        <v>0</v>
      </c>
      <c r="G499" s="211" t="str">
        <f t="shared" si="21"/>
        <v>00</v>
      </c>
      <c r="H499" s="212" t="e">
        <f>VLOOKUP(Risk!G499,Exposure!$E$14:$J$1009,3,FALSE)</f>
        <v>#N/A</v>
      </c>
      <c r="I499" s="215" t="e">
        <f>VLOOKUP(Risk!G499,Exposure!$E$14:$J$1009,4,FALSE)</f>
        <v>#N/A</v>
      </c>
      <c r="J499" s="240" t="e">
        <f>VLOOKUP(Risk!G499,Exposure!$E$14:$J$1009,6,FALSE)</f>
        <v>#N/A</v>
      </c>
      <c r="K499" s="213">
        <f>Vulnerability!D513</f>
        <v>0</v>
      </c>
      <c r="L499" s="214" t="e">
        <f>VLOOKUP(K499,Vulnerability!$D$17:$J$22,4,FALSE)</f>
        <v>#N/A</v>
      </c>
      <c r="M499" s="216" t="e">
        <f>VLOOKUP(K499,Vulnerability!$D$17:$J$22,5,FALSE)</f>
        <v>#N/A</v>
      </c>
      <c r="N499" s="219" t="e">
        <f>VLOOKUP(K499,Vulnerability!$D$17:$J$22,6,FALSE)</f>
        <v>#N/A</v>
      </c>
      <c r="O499" s="203" t="e">
        <f t="shared" si="22"/>
        <v>#N/A</v>
      </c>
      <c r="P499" s="133" t="str">
        <f t="shared" si="23"/>
        <v/>
      </c>
    </row>
    <row r="500" spans="2:16" ht="16.5" thickBot="1" x14ac:dyDescent="0.3">
      <c r="B500" s="206">
        <f>Vulnerability!B514</f>
        <v>0</v>
      </c>
      <c r="C500" s="207">
        <f>VLOOKUP(B500,Hazards!$L$15:$S$1010,6,FALSE)</f>
        <v>0</v>
      </c>
      <c r="D500" s="208" t="e">
        <f>VLOOKUP(B500,Hazards!$L$15:$S$1010,7,FALSE)</f>
        <v>#N/A</v>
      </c>
      <c r="E500" s="209">
        <f>VLOOKUP(B500,Hazards!$L$15:$S$1010,8,FALSE)</f>
        <v>0</v>
      </c>
      <c r="F500" s="210">
        <f>Vulnerability!C514</f>
        <v>0</v>
      </c>
      <c r="G500" s="211" t="str">
        <f t="shared" si="21"/>
        <v>00</v>
      </c>
      <c r="H500" s="212" t="e">
        <f>VLOOKUP(Risk!G500,Exposure!$E$14:$J$1009,3,FALSE)</f>
        <v>#N/A</v>
      </c>
      <c r="I500" s="215" t="e">
        <f>VLOOKUP(Risk!G500,Exposure!$E$14:$J$1009,4,FALSE)</f>
        <v>#N/A</v>
      </c>
      <c r="J500" s="240" t="e">
        <f>VLOOKUP(Risk!G500,Exposure!$E$14:$J$1009,6,FALSE)</f>
        <v>#N/A</v>
      </c>
      <c r="K500" s="213">
        <f>Vulnerability!D514</f>
        <v>0</v>
      </c>
      <c r="L500" s="214" t="e">
        <f>VLOOKUP(K500,Vulnerability!$D$17:$J$22,4,FALSE)</f>
        <v>#N/A</v>
      </c>
      <c r="M500" s="216" t="e">
        <f>VLOOKUP(K500,Vulnerability!$D$17:$J$22,5,FALSE)</f>
        <v>#N/A</v>
      </c>
      <c r="N500" s="219" t="e">
        <f>VLOOKUP(K500,Vulnerability!$D$17:$J$22,6,FALSE)</f>
        <v>#N/A</v>
      </c>
      <c r="O500" s="203" t="e">
        <f t="shared" si="22"/>
        <v>#N/A</v>
      </c>
      <c r="P500" s="133" t="str">
        <f t="shared" si="23"/>
        <v/>
      </c>
    </row>
    <row r="501" spans="2:16" ht="16.5" thickBot="1" x14ac:dyDescent="0.3">
      <c r="B501" s="206">
        <f>Vulnerability!B515</f>
        <v>0</v>
      </c>
      <c r="C501" s="207">
        <f>VLOOKUP(B501,Hazards!$L$15:$S$1010,6,FALSE)</f>
        <v>0</v>
      </c>
      <c r="D501" s="208" t="e">
        <f>VLOOKUP(B501,Hazards!$L$15:$S$1010,7,FALSE)</f>
        <v>#N/A</v>
      </c>
      <c r="E501" s="209">
        <f>VLOOKUP(B501,Hazards!$L$15:$S$1010,8,FALSE)</f>
        <v>0</v>
      </c>
      <c r="F501" s="210">
        <f>Vulnerability!C515</f>
        <v>0</v>
      </c>
      <c r="G501" s="211" t="str">
        <f t="shared" si="21"/>
        <v>00</v>
      </c>
      <c r="H501" s="212" t="e">
        <f>VLOOKUP(Risk!G501,Exposure!$E$14:$J$1009,3,FALSE)</f>
        <v>#N/A</v>
      </c>
      <c r="I501" s="215" t="e">
        <f>VLOOKUP(Risk!G501,Exposure!$E$14:$J$1009,4,FALSE)</f>
        <v>#N/A</v>
      </c>
      <c r="J501" s="240" t="e">
        <f>VLOOKUP(Risk!G501,Exposure!$E$14:$J$1009,6,FALSE)</f>
        <v>#N/A</v>
      </c>
      <c r="K501" s="213">
        <f>Vulnerability!D515</f>
        <v>0</v>
      </c>
      <c r="L501" s="214" t="e">
        <f>VLOOKUP(K501,Vulnerability!$D$17:$J$22,4,FALSE)</f>
        <v>#N/A</v>
      </c>
      <c r="M501" s="216" t="e">
        <f>VLOOKUP(K501,Vulnerability!$D$17:$J$22,5,FALSE)</f>
        <v>#N/A</v>
      </c>
      <c r="N501" s="219" t="e">
        <f>VLOOKUP(K501,Vulnerability!$D$17:$J$22,6,FALSE)</f>
        <v>#N/A</v>
      </c>
      <c r="O501" s="203" t="e">
        <f t="shared" si="22"/>
        <v>#N/A</v>
      </c>
      <c r="P501" s="133" t="str">
        <f t="shared" si="23"/>
        <v/>
      </c>
    </row>
    <row r="502" spans="2:16" ht="16.5" thickBot="1" x14ac:dyDescent="0.3">
      <c r="B502" s="206">
        <f>Vulnerability!B516</f>
        <v>0</v>
      </c>
      <c r="C502" s="207">
        <f>VLOOKUP(B502,Hazards!$L$15:$S$1010,6,FALSE)</f>
        <v>0</v>
      </c>
      <c r="D502" s="208" t="e">
        <f>VLOOKUP(B502,Hazards!$L$15:$S$1010,7,FALSE)</f>
        <v>#N/A</v>
      </c>
      <c r="E502" s="209">
        <f>VLOOKUP(B502,Hazards!$L$15:$S$1010,8,FALSE)</f>
        <v>0</v>
      </c>
      <c r="F502" s="210">
        <f>Vulnerability!C516</f>
        <v>0</v>
      </c>
      <c r="G502" s="211" t="str">
        <f t="shared" si="21"/>
        <v>00</v>
      </c>
      <c r="H502" s="212" t="e">
        <f>VLOOKUP(Risk!G502,Exposure!$E$14:$J$1009,3,FALSE)</f>
        <v>#N/A</v>
      </c>
      <c r="I502" s="215" t="e">
        <f>VLOOKUP(Risk!G502,Exposure!$E$14:$J$1009,4,FALSE)</f>
        <v>#N/A</v>
      </c>
      <c r="J502" s="240" t="e">
        <f>VLOOKUP(Risk!G502,Exposure!$E$14:$J$1009,6,FALSE)</f>
        <v>#N/A</v>
      </c>
      <c r="K502" s="213">
        <f>Vulnerability!D516</f>
        <v>0</v>
      </c>
      <c r="L502" s="214" t="e">
        <f>VLOOKUP(K502,Vulnerability!$D$17:$J$22,4,FALSE)</f>
        <v>#N/A</v>
      </c>
      <c r="M502" s="216" t="e">
        <f>VLOOKUP(K502,Vulnerability!$D$17:$J$22,5,FALSE)</f>
        <v>#N/A</v>
      </c>
      <c r="N502" s="219" t="e">
        <f>VLOOKUP(K502,Vulnerability!$D$17:$J$22,6,FALSE)</f>
        <v>#N/A</v>
      </c>
      <c r="O502" s="203" t="e">
        <f t="shared" si="22"/>
        <v>#N/A</v>
      </c>
      <c r="P502" s="133" t="str">
        <f t="shared" si="23"/>
        <v/>
      </c>
    </row>
    <row r="503" spans="2:16" ht="16.5" thickBot="1" x14ac:dyDescent="0.3">
      <c r="B503" s="206">
        <f>Vulnerability!B517</f>
        <v>0</v>
      </c>
      <c r="C503" s="207">
        <f>VLOOKUP(B503,Hazards!$L$15:$S$1010,6,FALSE)</f>
        <v>0</v>
      </c>
      <c r="D503" s="208" t="e">
        <f>VLOOKUP(B503,Hazards!$L$15:$S$1010,7,FALSE)</f>
        <v>#N/A</v>
      </c>
      <c r="E503" s="209">
        <f>VLOOKUP(B503,Hazards!$L$15:$S$1010,8,FALSE)</f>
        <v>0</v>
      </c>
      <c r="F503" s="210">
        <f>Vulnerability!C517</f>
        <v>0</v>
      </c>
      <c r="G503" s="211" t="str">
        <f t="shared" si="21"/>
        <v>00</v>
      </c>
      <c r="H503" s="212" t="e">
        <f>VLOOKUP(Risk!G503,Exposure!$E$14:$J$1009,3,FALSE)</f>
        <v>#N/A</v>
      </c>
      <c r="I503" s="215" t="e">
        <f>VLOOKUP(Risk!G503,Exposure!$E$14:$J$1009,4,FALSE)</f>
        <v>#N/A</v>
      </c>
      <c r="J503" s="240" t="e">
        <f>VLOOKUP(Risk!G503,Exposure!$E$14:$J$1009,6,FALSE)</f>
        <v>#N/A</v>
      </c>
      <c r="K503" s="213">
        <f>Vulnerability!D517</f>
        <v>0</v>
      </c>
      <c r="L503" s="214" t="e">
        <f>VLOOKUP(K503,Vulnerability!$D$17:$J$22,4,FALSE)</f>
        <v>#N/A</v>
      </c>
      <c r="M503" s="216" t="e">
        <f>VLOOKUP(K503,Vulnerability!$D$17:$J$22,5,FALSE)</f>
        <v>#N/A</v>
      </c>
      <c r="N503" s="219" t="e">
        <f>VLOOKUP(K503,Vulnerability!$D$17:$J$22,6,FALSE)</f>
        <v>#N/A</v>
      </c>
      <c r="O503" s="203" t="e">
        <f t="shared" si="22"/>
        <v>#N/A</v>
      </c>
      <c r="P503" s="133" t="str">
        <f t="shared" si="23"/>
        <v/>
      </c>
    </row>
    <row r="504" spans="2:16" ht="16.5" thickBot="1" x14ac:dyDescent="0.3">
      <c r="B504" s="206">
        <f>Vulnerability!B518</f>
        <v>0</v>
      </c>
      <c r="C504" s="207">
        <f>VLOOKUP(B504,Hazards!$L$15:$S$1010,6,FALSE)</f>
        <v>0</v>
      </c>
      <c r="D504" s="208" t="e">
        <f>VLOOKUP(B504,Hazards!$L$15:$S$1010,7,FALSE)</f>
        <v>#N/A</v>
      </c>
      <c r="E504" s="209">
        <f>VLOOKUP(B504,Hazards!$L$15:$S$1010,8,FALSE)</f>
        <v>0</v>
      </c>
      <c r="F504" s="210">
        <f>Vulnerability!C518</f>
        <v>0</v>
      </c>
      <c r="G504" s="211" t="str">
        <f t="shared" si="21"/>
        <v>00</v>
      </c>
      <c r="H504" s="212" t="e">
        <f>VLOOKUP(Risk!G504,Exposure!$E$14:$J$1009,3,FALSE)</f>
        <v>#N/A</v>
      </c>
      <c r="I504" s="215" t="e">
        <f>VLOOKUP(Risk!G504,Exposure!$E$14:$J$1009,4,FALSE)</f>
        <v>#N/A</v>
      </c>
      <c r="J504" s="240" t="e">
        <f>VLOOKUP(Risk!G504,Exposure!$E$14:$J$1009,6,FALSE)</f>
        <v>#N/A</v>
      </c>
      <c r="K504" s="213">
        <f>Vulnerability!D518</f>
        <v>0</v>
      </c>
      <c r="L504" s="214" t="e">
        <f>VLOOKUP(K504,Vulnerability!$D$17:$J$22,4,FALSE)</f>
        <v>#N/A</v>
      </c>
      <c r="M504" s="216" t="e">
        <f>VLOOKUP(K504,Vulnerability!$D$17:$J$22,5,FALSE)</f>
        <v>#N/A</v>
      </c>
      <c r="N504" s="219" t="e">
        <f>VLOOKUP(K504,Vulnerability!$D$17:$J$22,6,FALSE)</f>
        <v>#N/A</v>
      </c>
      <c r="O504" s="203" t="e">
        <f t="shared" si="22"/>
        <v>#N/A</v>
      </c>
      <c r="P504" s="133" t="str">
        <f t="shared" si="23"/>
        <v/>
      </c>
    </row>
    <row r="505" spans="2:16" ht="16.5" thickBot="1" x14ac:dyDescent="0.3">
      <c r="B505" s="206">
        <f>Vulnerability!B519</f>
        <v>0</v>
      </c>
      <c r="C505" s="207">
        <f>VLOOKUP(B505,Hazards!$L$15:$S$1010,6,FALSE)</f>
        <v>0</v>
      </c>
      <c r="D505" s="208" t="e">
        <f>VLOOKUP(B505,Hazards!$L$15:$S$1010,7,FALSE)</f>
        <v>#N/A</v>
      </c>
      <c r="E505" s="209">
        <f>VLOOKUP(B505,Hazards!$L$15:$S$1010,8,FALSE)</f>
        <v>0</v>
      </c>
      <c r="F505" s="210">
        <f>Vulnerability!C519</f>
        <v>0</v>
      </c>
      <c r="G505" s="211" t="str">
        <f t="shared" si="21"/>
        <v>00</v>
      </c>
      <c r="H505" s="212" t="e">
        <f>VLOOKUP(Risk!G505,Exposure!$E$14:$J$1009,3,FALSE)</f>
        <v>#N/A</v>
      </c>
      <c r="I505" s="215" t="e">
        <f>VLOOKUP(Risk!G505,Exposure!$E$14:$J$1009,4,FALSE)</f>
        <v>#N/A</v>
      </c>
      <c r="J505" s="240" t="e">
        <f>VLOOKUP(Risk!G505,Exposure!$E$14:$J$1009,6,FALSE)</f>
        <v>#N/A</v>
      </c>
      <c r="K505" s="213">
        <f>Vulnerability!D519</f>
        <v>0</v>
      </c>
      <c r="L505" s="214" t="e">
        <f>VLOOKUP(K505,Vulnerability!$D$17:$J$22,4,FALSE)</f>
        <v>#N/A</v>
      </c>
      <c r="M505" s="216" t="e">
        <f>VLOOKUP(K505,Vulnerability!$D$17:$J$22,5,FALSE)</f>
        <v>#N/A</v>
      </c>
      <c r="N505" s="219" t="e">
        <f>VLOOKUP(K505,Vulnerability!$D$17:$J$22,6,FALSE)</f>
        <v>#N/A</v>
      </c>
      <c r="O505" s="203" t="e">
        <f t="shared" si="22"/>
        <v>#N/A</v>
      </c>
      <c r="P505" s="133" t="str">
        <f t="shared" si="23"/>
        <v/>
      </c>
    </row>
    <row r="506" spans="2:16" ht="16.5" thickBot="1" x14ac:dyDescent="0.3">
      <c r="B506" s="206">
        <f>Vulnerability!B520</f>
        <v>0</v>
      </c>
      <c r="C506" s="207">
        <f>VLOOKUP(B506,Hazards!$L$15:$S$1010,6,FALSE)</f>
        <v>0</v>
      </c>
      <c r="D506" s="208" t="e">
        <f>VLOOKUP(B506,Hazards!$L$15:$S$1010,7,FALSE)</f>
        <v>#N/A</v>
      </c>
      <c r="E506" s="209">
        <f>VLOOKUP(B506,Hazards!$L$15:$S$1010,8,FALSE)</f>
        <v>0</v>
      </c>
      <c r="F506" s="210">
        <f>Vulnerability!C520</f>
        <v>0</v>
      </c>
      <c r="G506" s="211" t="str">
        <f t="shared" si="21"/>
        <v>00</v>
      </c>
      <c r="H506" s="212" t="e">
        <f>VLOOKUP(Risk!G506,Exposure!$E$14:$J$1009,3,FALSE)</f>
        <v>#N/A</v>
      </c>
      <c r="I506" s="215" t="e">
        <f>VLOOKUP(Risk!G506,Exposure!$E$14:$J$1009,4,FALSE)</f>
        <v>#N/A</v>
      </c>
      <c r="J506" s="240" t="e">
        <f>VLOOKUP(Risk!G506,Exposure!$E$14:$J$1009,6,FALSE)</f>
        <v>#N/A</v>
      </c>
      <c r="K506" s="213">
        <f>Vulnerability!D520</f>
        <v>0</v>
      </c>
      <c r="L506" s="214" t="e">
        <f>VLOOKUP(K506,Vulnerability!$D$17:$J$22,4,FALSE)</f>
        <v>#N/A</v>
      </c>
      <c r="M506" s="216" t="e">
        <f>VLOOKUP(K506,Vulnerability!$D$17:$J$22,5,FALSE)</f>
        <v>#N/A</v>
      </c>
      <c r="N506" s="219" t="e">
        <f>VLOOKUP(K506,Vulnerability!$D$17:$J$22,6,FALSE)</f>
        <v>#N/A</v>
      </c>
      <c r="O506" s="203" t="e">
        <f t="shared" si="22"/>
        <v>#N/A</v>
      </c>
      <c r="P506" s="133" t="str">
        <f t="shared" si="23"/>
        <v/>
      </c>
    </row>
    <row r="507" spans="2:16" ht="16.5" thickBot="1" x14ac:dyDescent="0.3">
      <c r="B507" s="206">
        <f>Vulnerability!B521</f>
        <v>0</v>
      </c>
      <c r="C507" s="207">
        <f>VLOOKUP(B507,Hazards!$L$15:$S$1010,6,FALSE)</f>
        <v>0</v>
      </c>
      <c r="D507" s="208" t="e">
        <f>VLOOKUP(B507,Hazards!$L$15:$S$1010,7,FALSE)</f>
        <v>#N/A</v>
      </c>
      <c r="E507" s="209">
        <f>VLOOKUP(B507,Hazards!$L$15:$S$1010,8,FALSE)</f>
        <v>0</v>
      </c>
      <c r="F507" s="210">
        <f>Vulnerability!C521</f>
        <v>0</v>
      </c>
      <c r="G507" s="211" t="str">
        <f t="shared" si="21"/>
        <v>00</v>
      </c>
      <c r="H507" s="212" t="e">
        <f>VLOOKUP(Risk!G507,Exposure!$E$14:$J$1009,3,FALSE)</f>
        <v>#N/A</v>
      </c>
      <c r="I507" s="215" t="e">
        <f>VLOOKUP(Risk!G507,Exposure!$E$14:$J$1009,4,FALSE)</f>
        <v>#N/A</v>
      </c>
      <c r="J507" s="240" t="e">
        <f>VLOOKUP(Risk!G507,Exposure!$E$14:$J$1009,6,FALSE)</f>
        <v>#N/A</v>
      </c>
      <c r="K507" s="213">
        <f>Vulnerability!D521</f>
        <v>0</v>
      </c>
      <c r="L507" s="214" t="e">
        <f>VLOOKUP(K507,Vulnerability!$D$17:$J$22,4,FALSE)</f>
        <v>#N/A</v>
      </c>
      <c r="M507" s="216" t="e">
        <f>VLOOKUP(K507,Vulnerability!$D$17:$J$22,5,FALSE)</f>
        <v>#N/A</v>
      </c>
      <c r="N507" s="219" t="e">
        <f>VLOOKUP(K507,Vulnerability!$D$17:$J$22,6,FALSE)</f>
        <v>#N/A</v>
      </c>
      <c r="O507" s="203" t="e">
        <f t="shared" si="22"/>
        <v>#N/A</v>
      </c>
      <c r="P507" s="133" t="str">
        <f t="shared" si="23"/>
        <v/>
      </c>
    </row>
    <row r="508" spans="2:16" ht="16.5" thickBot="1" x14ac:dyDescent="0.3">
      <c r="B508" s="206">
        <f>Vulnerability!B522</f>
        <v>0</v>
      </c>
      <c r="C508" s="207">
        <f>VLOOKUP(B508,Hazards!$L$15:$S$1010,6,FALSE)</f>
        <v>0</v>
      </c>
      <c r="D508" s="208" t="e">
        <f>VLOOKUP(B508,Hazards!$L$15:$S$1010,7,FALSE)</f>
        <v>#N/A</v>
      </c>
      <c r="E508" s="209">
        <f>VLOOKUP(B508,Hazards!$L$15:$S$1010,8,FALSE)</f>
        <v>0</v>
      </c>
      <c r="F508" s="210">
        <f>Vulnerability!C522</f>
        <v>0</v>
      </c>
      <c r="G508" s="211" t="str">
        <f t="shared" si="21"/>
        <v>00</v>
      </c>
      <c r="H508" s="212" t="e">
        <f>VLOOKUP(Risk!G508,Exposure!$E$14:$J$1009,3,FALSE)</f>
        <v>#N/A</v>
      </c>
      <c r="I508" s="215" t="e">
        <f>VLOOKUP(Risk!G508,Exposure!$E$14:$J$1009,4,FALSE)</f>
        <v>#N/A</v>
      </c>
      <c r="J508" s="240" t="e">
        <f>VLOOKUP(Risk!G508,Exposure!$E$14:$J$1009,6,FALSE)</f>
        <v>#N/A</v>
      </c>
      <c r="K508" s="213">
        <f>Vulnerability!D522</f>
        <v>0</v>
      </c>
      <c r="L508" s="214" t="e">
        <f>VLOOKUP(K508,Vulnerability!$D$17:$J$22,4,FALSE)</f>
        <v>#N/A</v>
      </c>
      <c r="M508" s="216" t="e">
        <f>VLOOKUP(K508,Vulnerability!$D$17:$J$22,5,FALSE)</f>
        <v>#N/A</v>
      </c>
      <c r="N508" s="219" t="e">
        <f>VLOOKUP(K508,Vulnerability!$D$17:$J$22,6,FALSE)</f>
        <v>#N/A</v>
      </c>
      <c r="O508" s="203" t="e">
        <f t="shared" si="22"/>
        <v>#N/A</v>
      </c>
      <c r="P508" s="133" t="str">
        <f t="shared" si="23"/>
        <v/>
      </c>
    </row>
    <row r="509" spans="2:16" ht="16.5" thickBot="1" x14ac:dyDescent="0.3">
      <c r="B509" s="206">
        <f>Vulnerability!B523</f>
        <v>0</v>
      </c>
      <c r="C509" s="207">
        <f>VLOOKUP(B509,Hazards!$L$15:$S$1010,6,FALSE)</f>
        <v>0</v>
      </c>
      <c r="D509" s="208" t="e">
        <f>VLOOKUP(B509,Hazards!$L$15:$S$1010,7,FALSE)</f>
        <v>#N/A</v>
      </c>
      <c r="E509" s="209">
        <f>VLOOKUP(B509,Hazards!$L$15:$S$1010,8,FALSE)</f>
        <v>0</v>
      </c>
      <c r="F509" s="210">
        <f>Vulnerability!C523</f>
        <v>0</v>
      </c>
      <c r="G509" s="211" t="str">
        <f t="shared" si="21"/>
        <v>00</v>
      </c>
      <c r="H509" s="212" t="e">
        <f>VLOOKUP(Risk!G509,Exposure!$E$14:$J$1009,3,FALSE)</f>
        <v>#N/A</v>
      </c>
      <c r="I509" s="215" t="e">
        <f>VLOOKUP(Risk!G509,Exposure!$E$14:$J$1009,4,FALSE)</f>
        <v>#N/A</v>
      </c>
      <c r="J509" s="240" t="e">
        <f>VLOOKUP(Risk!G509,Exposure!$E$14:$J$1009,6,FALSE)</f>
        <v>#N/A</v>
      </c>
      <c r="K509" s="213">
        <f>Vulnerability!D523</f>
        <v>0</v>
      </c>
      <c r="L509" s="214" t="e">
        <f>VLOOKUP(K509,Vulnerability!$D$17:$J$22,4,FALSE)</f>
        <v>#N/A</v>
      </c>
      <c r="M509" s="216" t="e">
        <f>VLOOKUP(K509,Vulnerability!$D$17:$J$22,5,FALSE)</f>
        <v>#N/A</v>
      </c>
      <c r="N509" s="219" t="e">
        <f>VLOOKUP(K509,Vulnerability!$D$17:$J$22,6,FALSE)</f>
        <v>#N/A</v>
      </c>
      <c r="O509" s="203" t="e">
        <f t="shared" si="22"/>
        <v>#N/A</v>
      </c>
      <c r="P509" s="133" t="str">
        <f t="shared" si="23"/>
        <v/>
      </c>
    </row>
    <row r="510" spans="2:16" ht="16.5" thickBot="1" x14ac:dyDescent="0.3">
      <c r="B510" s="206">
        <f>Vulnerability!B524</f>
        <v>0</v>
      </c>
      <c r="C510" s="207">
        <f>VLOOKUP(B510,Hazards!$L$15:$S$1010,6,FALSE)</f>
        <v>0</v>
      </c>
      <c r="D510" s="208" t="e">
        <f>VLOOKUP(B510,Hazards!$L$15:$S$1010,7,FALSE)</f>
        <v>#N/A</v>
      </c>
      <c r="E510" s="209">
        <f>VLOOKUP(B510,Hazards!$L$15:$S$1010,8,FALSE)</f>
        <v>0</v>
      </c>
      <c r="F510" s="210">
        <f>Vulnerability!C524</f>
        <v>0</v>
      </c>
      <c r="G510" s="211" t="str">
        <f t="shared" si="21"/>
        <v>00</v>
      </c>
      <c r="H510" s="212" t="e">
        <f>VLOOKUP(Risk!G510,Exposure!$E$14:$J$1009,3,FALSE)</f>
        <v>#N/A</v>
      </c>
      <c r="I510" s="215" t="e">
        <f>VLOOKUP(Risk!G510,Exposure!$E$14:$J$1009,4,FALSE)</f>
        <v>#N/A</v>
      </c>
      <c r="J510" s="240" t="e">
        <f>VLOOKUP(Risk!G510,Exposure!$E$14:$J$1009,6,FALSE)</f>
        <v>#N/A</v>
      </c>
      <c r="K510" s="213">
        <f>Vulnerability!D524</f>
        <v>0</v>
      </c>
      <c r="L510" s="214" t="e">
        <f>VLOOKUP(K510,Vulnerability!$D$17:$J$22,4,FALSE)</f>
        <v>#N/A</v>
      </c>
      <c r="M510" s="216" t="e">
        <f>VLOOKUP(K510,Vulnerability!$D$17:$J$22,5,FALSE)</f>
        <v>#N/A</v>
      </c>
      <c r="N510" s="219" t="e">
        <f>VLOOKUP(K510,Vulnerability!$D$17:$J$22,6,FALSE)</f>
        <v>#N/A</v>
      </c>
      <c r="O510" s="203" t="e">
        <f t="shared" si="22"/>
        <v>#N/A</v>
      </c>
      <c r="P510" s="133" t="str">
        <f t="shared" si="23"/>
        <v/>
      </c>
    </row>
    <row r="511" spans="2:16" ht="16.5" thickBot="1" x14ac:dyDescent="0.3">
      <c r="B511" s="206">
        <f>Vulnerability!B525</f>
        <v>0</v>
      </c>
      <c r="C511" s="207">
        <f>VLOOKUP(B511,Hazards!$L$15:$S$1010,6,FALSE)</f>
        <v>0</v>
      </c>
      <c r="D511" s="208" t="e">
        <f>VLOOKUP(B511,Hazards!$L$15:$S$1010,7,FALSE)</f>
        <v>#N/A</v>
      </c>
      <c r="E511" s="209">
        <f>VLOOKUP(B511,Hazards!$L$15:$S$1010,8,FALSE)</f>
        <v>0</v>
      </c>
      <c r="F511" s="210">
        <f>Vulnerability!C525</f>
        <v>0</v>
      </c>
      <c r="G511" s="211" t="str">
        <f t="shared" si="21"/>
        <v>00</v>
      </c>
      <c r="H511" s="212" t="e">
        <f>VLOOKUP(Risk!G511,Exposure!$E$14:$J$1009,3,FALSE)</f>
        <v>#N/A</v>
      </c>
      <c r="I511" s="215" t="e">
        <f>VLOOKUP(Risk!G511,Exposure!$E$14:$J$1009,4,FALSE)</f>
        <v>#N/A</v>
      </c>
      <c r="J511" s="240" t="e">
        <f>VLOOKUP(Risk!G511,Exposure!$E$14:$J$1009,6,FALSE)</f>
        <v>#N/A</v>
      </c>
      <c r="K511" s="213">
        <f>Vulnerability!D525</f>
        <v>0</v>
      </c>
      <c r="L511" s="214" t="e">
        <f>VLOOKUP(K511,Vulnerability!$D$17:$J$22,4,FALSE)</f>
        <v>#N/A</v>
      </c>
      <c r="M511" s="216" t="e">
        <f>VLOOKUP(K511,Vulnerability!$D$17:$J$22,5,FALSE)</f>
        <v>#N/A</v>
      </c>
      <c r="N511" s="219" t="e">
        <f>VLOOKUP(K511,Vulnerability!$D$17:$J$22,6,FALSE)</f>
        <v>#N/A</v>
      </c>
      <c r="O511" s="203" t="e">
        <f t="shared" si="22"/>
        <v>#N/A</v>
      </c>
      <c r="P511" s="133" t="str">
        <f t="shared" si="23"/>
        <v/>
      </c>
    </row>
    <row r="512" spans="2:16" ht="16.5" thickBot="1" x14ac:dyDescent="0.3">
      <c r="B512" s="206">
        <f>Vulnerability!B526</f>
        <v>0</v>
      </c>
      <c r="C512" s="207">
        <f>VLOOKUP(B512,Hazards!$L$15:$S$1010,6,FALSE)</f>
        <v>0</v>
      </c>
      <c r="D512" s="208" t="e">
        <f>VLOOKUP(B512,Hazards!$L$15:$S$1010,7,FALSE)</f>
        <v>#N/A</v>
      </c>
      <c r="E512" s="209">
        <f>VLOOKUP(B512,Hazards!$L$15:$S$1010,8,FALSE)</f>
        <v>0</v>
      </c>
      <c r="F512" s="210">
        <f>Vulnerability!C526</f>
        <v>0</v>
      </c>
      <c r="G512" s="211" t="str">
        <f t="shared" si="21"/>
        <v>00</v>
      </c>
      <c r="H512" s="212" t="e">
        <f>VLOOKUP(Risk!G512,Exposure!$E$14:$J$1009,3,FALSE)</f>
        <v>#N/A</v>
      </c>
      <c r="I512" s="215" t="e">
        <f>VLOOKUP(Risk!G512,Exposure!$E$14:$J$1009,4,FALSE)</f>
        <v>#N/A</v>
      </c>
      <c r="J512" s="240" t="e">
        <f>VLOOKUP(Risk!G512,Exposure!$E$14:$J$1009,6,FALSE)</f>
        <v>#N/A</v>
      </c>
      <c r="K512" s="213">
        <f>Vulnerability!D526</f>
        <v>0</v>
      </c>
      <c r="L512" s="214" t="e">
        <f>VLOOKUP(K512,Vulnerability!$D$17:$J$22,4,FALSE)</f>
        <v>#N/A</v>
      </c>
      <c r="M512" s="216" t="e">
        <f>VLOOKUP(K512,Vulnerability!$D$17:$J$22,5,FALSE)</f>
        <v>#N/A</v>
      </c>
      <c r="N512" s="219" t="e">
        <f>VLOOKUP(K512,Vulnerability!$D$17:$J$22,6,FALSE)</f>
        <v>#N/A</v>
      </c>
      <c r="O512" s="203" t="e">
        <f t="shared" si="22"/>
        <v>#N/A</v>
      </c>
      <c r="P512" s="133" t="str">
        <f t="shared" si="23"/>
        <v/>
      </c>
    </row>
    <row r="513" spans="2:16" ht="16.5" thickBot="1" x14ac:dyDescent="0.3">
      <c r="B513" s="206">
        <f>Vulnerability!B527</f>
        <v>0</v>
      </c>
      <c r="C513" s="207">
        <f>VLOOKUP(B513,Hazards!$L$15:$S$1010,6,FALSE)</f>
        <v>0</v>
      </c>
      <c r="D513" s="208" t="e">
        <f>VLOOKUP(B513,Hazards!$L$15:$S$1010,7,FALSE)</f>
        <v>#N/A</v>
      </c>
      <c r="E513" s="209">
        <f>VLOOKUP(B513,Hazards!$L$15:$S$1010,8,FALSE)</f>
        <v>0</v>
      </c>
      <c r="F513" s="210">
        <f>Vulnerability!C527</f>
        <v>0</v>
      </c>
      <c r="G513" s="211" t="str">
        <f t="shared" si="21"/>
        <v>00</v>
      </c>
      <c r="H513" s="212" t="e">
        <f>VLOOKUP(Risk!G513,Exposure!$E$14:$J$1009,3,FALSE)</f>
        <v>#N/A</v>
      </c>
      <c r="I513" s="215" t="e">
        <f>VLOOKUP(Risk!G513,Exposure!$E$14:$J$1009,4,FALSE)</f>
        <v>#N/A</v>
      </c>
      <c r="J513" s="240" t="e">
        <f>VLOOKUP(Risk!G513,Exposure!$E$14:$J$1009,6,FALSE)</f>
        <v>#N/A</v>
      </c>
      <c r="K513" s="213">
        <f>Vulnerability!D527</f>
        <v>0</v>
      </c>
      <c r="L513" s="214" t="e">
        <f>VLOOKUP(K513,Vulnerability!$D$17:$J$22,4,FALSE)</f>
        <v>#N/A</v>
      </c>
      <c r="M513" s="216" t="e">
        <f>VLOOKUP(K513,Vulnerability!$D$17:$J$22,5,FALSE)</f>
        <v>#N/A</v>
      </c>
      <c r="N513" s="219" t="e">
        <f>VLOOKUP(K513,Vulnerability!$D$17:$J$22,6,FALSE)</f>
        <v>#N/A</v>
      </c>
      <c r="O513" s="203" t="e">
        <f t="shared" si="22"/>
        <v>#N/A</v>
      </c>
      <c r="P513" s="133" t="str">
        <f t="shared" si="23"/>
        <v/>
      </c>
    </row>
    <row r="514" spans="2:16" ht="16.5" thickBot="1" x14ac:dyDescent="0.3">
      <c r="B514" s="206">
        <f>Vulnerability!B528</f>
        <v>0</v>
      </c>
      <c r="C514" s="207">
        <f>VLOOKUP(B514,Hazards!$L$15:$S$1010,6,FALSE)</f>
        <v>0</v>
      </c>
      <c r="D514" s="208" t="e">
        <f>VLOOKUP(B514,Hazards!$L$15:$S$1010,7,FALSE)</f>
        <v>#N/A</v>
      </c>
      <c r="E514" s="209">
        <f>VLOOKUP(B514,Hazards!$L$15:$S$1010,8,FALSE)</f>
        <v>0</v>
      </c>
      <c r="F514" s="210">
        <f>Vulnerability!C528</f>
        <v>0</v>
      </c>
      <c r="G514" s="211" t="str">
        <f t="shared" si="21"/>
        <v>00</v>
      </c>
      <c r="H514" s="212" t="e">
        <f>VLOOKUP(Risk!G514,Exposure!$E$14:$J$1009,3,FALSE)</f>
        <v>#N/A</v>
      </c>
      <c r="I514" s="215" t="e">
        <f>VLOOKUP(Risk!G514,Exposure!$E$14:$J$1009,4,FALSE)</f>
        <v>#N/A</v>
      </c>
      <c r="J514" s="240" t="e">
        <f>VLOOKUP(Risk!G514,Exposure!$E$14:$J$1009,6,FALSE)</f>
        <v>#N/A</v>
      </c>
      <c r="K514" s="213">
        <f>Vulnerability!D528</f>
        <v>0</v>
      </c>
      <c r="L514" s="214" t="e">
        <f>VLOOKUP(K514,Vulnerability!$D$17:$J$22,4,FALSE)</f>
        <v>#N/A</v>
      </c>
      <c r="M514" s="216" t="e">
        <f>VLOOKUP(K514,Vulnerability!$D$17:$J$22,5,FALSE)</f>
        <v>#N/A</v>
      </c>
      <c r="N514" s="219" t="e">
        <f>VLOOKUP(K514,Vulnerability!$D$17:$J$22,6,FALSE)</f>
        <v>#N/A</v>
      </c>
      <c r="O514" s="203" t="e">
        <f t="shared" si="22"/>
        <v>#N/A</v>
      </c>
      <c r="P514" s="133" t="str">
        <f t="shared" si="23"/>
        <v/>
      </c>
    </row>
    <row r="515" spans="2:16" ht="16.5" thickBot="1" x14ac:dyDescent="0.3">
      <c r="B515" s="206">
        <f>Vulnerability!B529</f>
        <v>0</v>
      </c>
      <c r="C515" s="207">
        <f>VLOOKUP(B515,Hazards!$L$15:$S$1010,6,FALSE)</f>
        <v>0</v>
      </c>
      <c r="D515" s="208" t="e">
        <f>VLOOKUP(B515,Hazards!$L$15:$S$1010,7,FALSE)</f>
        <v>#N/A</v>
      </c>
      <c r="E515" s="209">
        <f>VLOOKUP(B515,Hazards!$L$15:$S$1010,8,FALSE)</f>
        <v>0</v>
      </c>
      <c r="F515" s="210">
        <f>Vulnerability!C529</f>
        <v>0</v>
      </c>
      <c r="G515" s="211" t="str">
        <f t="shared" si="21"/>
        <v>00</v>
      </c>
      <c r="H515" s="212" t="e">
        <f>VLOOKUP(Risk!G515,Exposure!$E$14:$J$1009,3,FALSE)</f>
        <v>#N/A</v>
      </c>
      <c r="I515" s="215" t="e">
        <f>VLOOKUP(Risk!G515,Exposure!$E$14:$J$1009,4,FALSE)</f>
        <v>#N/A</v>
      </c>
      <c r="J515" s="240" t="e">
        <f>VLOOKUP(Risk!G515,Exposure!$E$14:$J$1009,6,FALSE)</f>
        <v>#N/A</v>
      </c>
      <c r="K515" s="213">
        <f>Vulnerability!D529</f>
        <v>0</v>
      </c>
      <c r="L515" s="214" t="e">
        <f>VLOOKUP(K515,Vulnerability!$D$17:$J$22,4,FALSE)</f>
        <v>#N/A</v>
      </c>
      <c r="M515" s="216" t="e">
        <f>VLOOKUP(K515,Vulnerability!$D$17:$J$22,5,FALSE)</f>
        <v>#N/A</v>
      </c>
      <c r="N515" s="219" t="e">
        <f>VLOOKUP(K515,Vulnerability!$D$17:$J$22,6,FALSE)</f>
        <v>#N/A</v>
      </c>
      <c r="O515" s="203" t="e">
        <f t="shared" si="22"/>
        <v>#N/A</v>
      </c>
      <c r="P515" s="133" t="str">
        <f t="shared" si="23"/>
        <v/>
      </c>
    </row>
    <row r="516" spans="2:16" ht="16.5" thickBot="1" x14ac:dyDescent="0.3">
      <c r="B516" s="206">
        <f>Vulnerability!B530</f>
        <v>0</v>
      </c>
      <c r="C516" s="207">
        <f>VLOOKUP(B516,Hazards!$L$15:$S$1010,6,FALSE)</f>
        <v>0</v>
      </c>
      <c r="D516" s="208" t="e">
        <f>VLOOKUP(B516,Hazards!$L$15:$S$1010,7,FALSE)</f>
        <v>#N/A</v>
      </c>
      <c r="E516" s="209">
        <f>VLOOKUP(B516,Hazards!$L$15:$S$1010,8,FALSE)</f>
        <v>0</v>
      </c>
      <c r="F516" s="210">
        <f>Vulnerability!C530</f>
        <v>0</v>
      </c>
      <c r="G516" s="211" t="str">
        <f t="shared" si="21"/>
        <v>00</v>
      </c>
      <c r="H516" s="212" t="e">
        <f>VLOOKUP(Risk!G516,Exposure!$E$14:$J$1009,3,FALSE)</f>
        <v>#N/A</v>
      </c>
      <c r="I516" s="215" t="e">
        <f>VLOOKUP(Risk!G516,Exposure!$E$14:$J$1009,4,FALSE)</f>
        <v>#N/A</v>
      </c>
      <c r="J516" s="240" t="e">
        <f>VLOOKUP(Risk!G516,Exposure!$E$14:$J$1009,6,FALSE)</f>
        <v>#N/A</v>
      </c>
      <c r="K516" s="213">
        <f>Vulnerability!D530</f>
        <v>0</v>
      </c>
      <c r="L516" s="214" t="e">
        <f>VLOOKUP(K516,Vulnerability!$D$17:$J$22,4,FALSE)</f>
        <v>#N/A</v>
      </c>
      <c r="M516" s="216" t="e">
        <f>VLOOKUP(K516,Vulnerability!$D$17:$J$22,5,FALSE)</f>
        <v>#N/A</v>
      </c>
      <c r="N516" s="219" t="e">
        <f>VLOOKUP(K516,Vulnerability!$D$17:$J$22,6,FALSE)</f>
        <v>#N/A</v>
      </c>
      <c r="O516" s="203" t="e">
        <f t="shared" si="22"/>
        <v>#N/A</v>
      </c>
      <c r="P516" s="133" t="str">
        <f t="shared" si="23"/>
        <v/>
      </c>
    </row>
    <row r="517" spans="2:16" ht="16.5" thickBot="1" x14ac:dyDescent="0.3">
      <c r="B517" s="206">
        <f>Vulnerability!B531</f>
        <v>0</v>
      </c>
      <c r="C517" s="207">
        <f>VLOOKUP(B517,Hazards!$L$15:$S$1010,6,FALSE)</f>
        <v>0</v>
      </c>
      <c r="D517" s="208" t="e">
        <f>VLOOKUP(B517,Hazards!$L$15:$S$1010,7,FALSE)</f>
        <v>#N/A</v>
      </c>
      <c r="E517" s="209">
        <f>VLOOKUP(B517,Hazards!$L$15:$S$1010,8,FALSE)</f>
        <v>0</v>
      </c>
      <c r="F517" s="210">
        <f>Vulnerability!C531</f>
        <v>0</v>
      </c>
      <c r="G517" s="211" t="str">
        <f t="shared" si="21"/>
        <v>00</v>
      </c>
      <c r="H517" s="212" t="e">
        <f>VLOOKUP(Risk!G517,Exposure!$E$14:$J$1009,3,FALSE)</f>
        <v>#N/A</v>
      </c>
      <c r="I517" s="215" t="e">
        <f>VLOOKUP(Risk!G517,Exposure!$E$14:$J$1009,4,FALSE)</f>
        <v>#N/A</v>
      </c>
      <c r="J517" s="240" t="e">
        <f>VLOOKUP(Risk!G517,Exposure!$E$14:$J$1009,6,FALSE)</f>
        <v>#N/A</v>
      </c>
      <c r="K517" s="213">
        <f>Vulnerability!D531</f>
        <v>0</v>
      </c>
      <c r="L517" s="214" t="e">
        <f>VLOOKUP(K517,Vulnerability!$D$17:$J$22,4,FALSE)</f>
        <v>#N/A</v>
      </c>
      <c r="M517" s="216" t="e">
        <f>VLOOKUP(K517,Vulnerability!$D$17:$J$22,5,FALSE)</f>
        <v>#N/A</v>
      </c>
      <c r="N517" s="219" t="e">
        <f>VLOOKUP(K517,Vulnerability!$D$17:$J$22,6,FALSE)</f>
        <v>#N/A</v>
      </c>
      <c r="O517" s="203" t="e">
        <f t="shared" si="22"/>
        <v>#N/A</v>
      </c>
      <c r="P517" s="133" t="str">
        <f t="shared" si="23"/>
        <v/>
      </c>
    </row>
    <row r="518" spans="2:16" ht="16.5" thickBot="1" x14ac:dyDescent="0.3">
      <c r="B518" s="206">
        <f>Vulnerability!B532</f>
        <v>0</v>
      </c>
      <c r="C518" s="207">
        <f>VLOOKUP(B518,Hazards!$L$15:$S$1010,6,FALSE)</f>
        <v>0</v>
      </c>
      <c r="D518" s="208" t="e">
        <f>VLOOKUP(B518,Hazards!$L$15:$S$1010,7,FALSE)</f>
        <v>#N/A</v>
      </c>
      <c r="E518" s="209">
        <f>VLOOKUP(B518,Hazards!$L$15:$S$1010,8,FALSE)</f>
        <v>0</v>
      </c>
      <c r="F518" s="210">
        <f>Vulnerability!C532</f>
        <v>0</v>
      </c>
      <c r="G518" s="211" t="str">
        <f t="shared" si="21"/>
        <v>00</v>
      </c>
      <c r="H518" s="212" t="e">
        <f>VLOOKUP(Risk!G518,Exposure!$E$14:$J$1009,3,FALSE)</f>
        <v>#N/A</v>
      </c>
      <c r="I518" s="215" t="e">
        <f>VLOOKUP(Risk!G518,Exposure!$E$14:$J$1009,4,FALSE)</f>
        <v>#N/A</v>
      </c>
      <c r="J518" s="240" t="e">
        <f>VLOOKUP(Risk!G518,Exposure!$E$14:$J$1009,6,FALSE)</f>
        <v>#N/A</v>
      </c>
      <c r="K518" s="213">
        <f>Vulnerability!D532</f>
        <v>0</v>
      </c>
      <c r="L518" s="214" t="e">
        <f>VLOOKUP(K518,Vulnerability!$D$17:$J$22,4,FALSE)</f>
        <v>#N/A</v>
      </c>
      <c r="M518" s="216" t="e">
        <f>VLOOKUP(K518,Vulnerability!$D$17:$J$22,5,FALSE)</f>
        <v>#N/A</v>
      </c>
      <c r="N518" s="219" t="e">
        <f>VLOOKUP(K518,Vulnerability!$D$17:$J$22,6,FALSE)</f>
        <v>#N/A</v>
      </c>
      <c r="O518" s="203" t="e">
        <f t="shared" si="22"/>
        <v>#N/A</v>
      </c>
      <c r="P518" s="133" t="str">
        <f t="shared" si="23"/>
        <v/>
      </c>
    </row>
    <row r="519" spans="2:16" ht="16.5" thickBot="1" x14ac:dyDescent="0.3">
      <c r="B519" s="206">
        <f>Vulnerability!B533</f>
        <v>0</v>
      </c>
      <c r="C519" s="207">
        <f>VLOOKUP(B519,Hazards!$L$15:$S$1010,6,FALSE)</f>
        <v>0</v>
      </c>
      <c r="D519" s="208" t="e">
        <f>VLOOKUP(B519,Hazards!$L$15:$S$1010,7,FALSE)</f>
        <v>#N/A</v>
      </c>
      <c r="E519" s="209">
        <f>VLOOKUP(B519,Hazards!$L$15:$S$1010,8,FALSE)</f>
        <v>0</v>
      </c>
      <c r="F519" s="210">
        <f>Vulnerability!C533</f>
        <v>0</v>
      </c>
      <c r="G519" s="211" t="str">
        <f t="shared" si="21"/>
        <v>00</v>
      </c>
      <c r="H519" s="212" t="e">
        <f>VLOOKUP(Risk!G519,Exposure!$E$14:$J$1009,3,FALSE)</f>
        <v>#N/A</v>
      </c>
      <c r="I519" s="215" t="e">
        <f>VLOOKUP(Risk!G519,Exposure!$E$14:$J$1009,4,FALSE)</f>
        <v>#N/A</v>
      </c>
      <c r="J519" s="240" t="e">
        <f>VLOOKUP(Risk!G519,Exposure!$E$14:$J$1009,6,FALSE)</f>
        <v>#N/A</v>
      </c>
      <c r="K519" s="213">
        <f>Vulnerability!D533</f>
        <v>0</v>
      </c>
      <c r="L519" s="214" t="e">
        <f>VLOOKUP(K519,Vulnerability!$D$17:$J$22,4,FALSE)</f>
        <v>#N/A</v>
      </c>
      <c r="M519" s="216" t="e">
        <f>VLOOKUP(K519,Vulnerability!$D$17:$J$22,5,FALSE)</f>
        <v>#N/A</v>
      </c>
      <c r="N519" s="219" t="e">
        <f>VLOOKUP(K519,Vulnerability!$D$17:$J$22,6,FALSE)</f>
        <v>#N/A</v>
      </c>
      <c r="O519" s="203" t="e">
        <f t="shared" si="22"/>
        <v>#N/A</v>
      </c>
      <c r="P519" s="133" t="str">
        <f t="shared" si="23"/>
        <v/>
      </c>
    </row>
    <row r="520" spans="2:16" ht="16.5" thickBot="1" x14ac:dyDescent="0.3">
      <c r="B520" s="206">
        <f>Vulnerability!B534</f>
        <v>0</v>
      </c>
      <c r="C520" s="207">
        <f>VLOOKUP(B520,Hazards!$L$15:$S$1010,6,FALSE)</f>
        <v>0</v>
      </c>
      <c r="D520" s="208" t="e">
        <f>VLOOKUP(B520,Hazards!$L$15:$S$1010,7,FALSE)</f>
        <v>#N/A</v>
      </c>
      <c r="E520" s="209">
        <f>VLOOKUP(B520,Hazards!$L$15:$S$1010,8,FALSE)</f>
        <v>0</v>
      </c>
      <c r="F520" s="210">
        <f>Vulnerability!C534</f>
        <v>0</v>
      </c>
      <c r="G520" s="211" t="str">
        <f t="shared" si="21"/>
        <v>00</v>
      </c>
      <c r="H520" s="212" t="e">
        <f>VLOOKUP(Risk!G520,Exposure!$E$14:$J$1009,3,FALSE)</f>
        <v>#N/A</v>
      </c>
      <c r="I520" s="215" t="e">
        <f>VLOOKUP(Risk!G520,Exposure!$E$14:$J$1009,4,FALSE)</f>
        <v>#N/A</v>
      </c>
      <c r="J520" s="240" t="e">
        <f>VLOOKUP(Risk!G520,Exposure!$E$14:$J$1009,6,FALSE)</f>
        <v>#N/A</v>
      </c>
      <c r="K520" s="213">
        <f>Vulnerability!D534</f>
        <v>0</v>
      </c>
      <c r="L520" s="214" t="e">
        <f>VLOOKUP(K520,Vulnerability!$D$17:$J$22,4,FALSE)</f>
        <v>#N/A</v>
      </c>
      <c r="M520" s="216" t="e">
        <f>VLOOKUP(K520,Vulnerability!$D$17:$J$22,5,FALSE)</f>
        <v>#N/A</v>
      </c>
      <c r="N520" s="219" t="e">
        <f>VLOOKUP(K520,Vulnerability!$D$17:$J$22,6,FALSE)</f>
        <v>#N/A</v>
      </c>
      <c r="O520" s="203" t="e">
        <f t="shared" si="22"/>
        <v>#N/A</v>
      </c>
      <c r="P520" s="133" t="str">
        <f t="shared" si="23"/>
        <v/>
      </c>
    </row>
    <row r="521" spans="2:16" ht="16.5" thickBot="1" x14ac:dyDescent="0.3">
      <c r="B521" s="206">
        <f>Vulnerability!B535</f>
        <v>0</v>
      </c>
      <c r="C521" s="207">
        <f>VLOOKUP(B521,Hazards!$L$15:$S$1010,6,FALSE)</f>
        <v>0</v>
      </c>
      <c r="D521" s="208" t="e">
        <f>VLOOKUP(B521,Hazards!$L$15:$S$1010,7,FALSE)</f>
        <v>#N/A</v>
      </c>
      <c r="E521" s="209">
        <f>VLOOKUP(B521,Hazards!$L$15:$S$1010,8,FALSE)</f>
        <v>0</v>
      </c>
      <c r="F521" s="210">
        <f>Vulnerability!C535</f>
        <v>0</v>
      </c>
      <c r="G521" s="211" t="str">
        <f t="shared" si="21"/>
        <v>00</v>
      </c>
      <c r="H521" s="212" t="e">
        <f>VLOOKUP(Risk!G521,Exposure!$E$14:$J$1009,3,FALSE)</f>
        <v>#N/A</v>
      </c>
      <c r="I521" s="215" t="e">
        <f>VLOOKUP(Risk!G521,Exposure!$E$14:$J$1009,4,FALSE)</f>
        <v>#N/A</v>
      </c>
      <c r="J521" s="240" t="e">
        <f>VLOOKUP(Risk!G521,Exposure!$E$14:$J$1009,6,FALSE)</f>
        <v>#N/A</v>
      </c>
      <c r="K521" s="213">
        <f>Vulnerability!D535</f>
        <v>0</v>
      </c>
      <c r="L521" s="214" t="e">
        <f>VLOOKUP(K521,Vulnerability!$D$17:$J$22,4,FALSE)</f>
        <v>#N/A</v>
      </c>
      <c r="M521" s="216" t="e">
        <f>VLOOKUP(K521,Vulnerability!$D$17:$J$22,5,FALSE)</f>
        <v>#N/A</v>
      </c>
      <c r="N521" s="219" t="e">
        <f>VLOOKUP(K521,Vulnerability!$D$17:$J$22,6,FALSE)</f>
        <v>#N/A</v>
      </c>
      <c r="O521" s="203" t="e">
        <f t="shared" si="22"/>
        <v>#N/A</v>
      </c>
      <c r="P521" s="133" t="str">
        <f t="shared" si="23"/>
        <v/>
      </c>
    </row>
    <row r="522" spans="2:16" ht="16.5" thickBot="1" x14ac:dyDescent="0.3">
      <c r="B522" s="206">
        <f>Vulnerability!B536</f>
        <v>0</v>
      </c>
      <c r="C522" s="207">
        <f>VLOOKUP(B522,Hazards!$L$15:$S$1010,6,FALSE)</f>
        <v>0</v>
      </c>
      <c r="D522" s="208" t="e">
        <f>VLOOKUP(B522,Hazards!$L$15:$S$1010,7,FALSE)</f>
        <v>#N/A</v>
      </c>
      <c r="E522" s="209">
        <f>VLOOKUP(B522,Hazards!$L$15:$S$1010,8,FALSE)</f>
        <v>0</v>
      </c>
      <c r="F522" s="210">
        <f>Vulnerability!C536</f>
        <v>0</v>
      </c>
      <c r="G522" s="211" t="str">
        <f t="shared" si="21"/>
        <v>00</v>
      </c>
      <c r="H522" s="212" t="e">
        <f>VLOOKUP(Risk!G522,Exposure!$E$14:$J$1009,3,FALSE)</f>
        <v>#N/A</v>
      </c>
      <c r="I522" s="215" t="e">
        <f>VLOOKUP(Risk!G522,Exposure!$E$14:$J$1009,4,FALSE)</f>
        <v>#N/A</v>
      </c>
      <c r="J522" s="240" t="e">
        <f>VLOOKUP(Risk!G522,Exposure!$E$14:$J$1009,6,FALSE)</f>
        <v>#N/A</v>
      </c>
      <c r="K522" s="213">
        <f>Vulnerability!D536</f>
        <v>0</v>
      </c>
      <c r="L522" s="214" t="e">
        <f>VLOOKUP(K522,Vulnerability!$D$17:$J$22,4,FALSE)</f>
        <v>#N/A</v>
      </c>
      <c r="M522" s="216" t="e">
        <f>VLOOKUP(K522,Vulnerability!$D$17:$J$22,5,FALSE)</f>
        <v>#N/A</v>
      </c>
      <c r="N522" s="219" t="e">
        <f>VLOOKUP(K522,Vulnerability!$D$17:$J$22,6,FALSE)</f>
        <v>#N/A</v>
      </c>
      <c r="O522" s="203" t="e">
        <f t="shared" si="22"/>
        <v>#N/A</v>
      </c>
      <c r="P522" s="133" t="str">
        <f t="shared" si="23"/>
        <v/>
      </c>
    </row>
    <row r="523" spans="2:16" ht="16.5" thickBot="1" x14ac:dyDescent="0.3">
      <c r="B523" s="206">
        <f>Vulnerability!B537</f>
        <v>0</v>
      </c>
      <c r="C523" s="207">
        <f>VLOOKUP(B523,Hazards!$L$15:$S$1010,6,FALSE)</f>
        <v>0</v>
      </c>
      <c r="D523" s="208" t="e">
        <f>VLOOKUP(B523,Hazards!$L$15:$S$1010,7,FALSE)</f>
        <v>#N/A</v>
      </c>
      <c r="E523" s="209">
        <f>VLOOKUP(B523,Hazards!$L$15:$S$1010,8,FALSE)</f>
        <v>0</v>
      </c>
      <c r="F523" s="210">
        <f>Vulnerability!C537</f>
        <v>0</v>
      </c>
      <c r="G523" s="211" t="str">
        <f t="shared" si="21"/>
        <v>00</v>
      </c>
      <c r="H523" s="212" t="e">
        <f>VLOOKUP(Risk!G523,Exposure!$E$14:$J$1009,3,FALSE)</f>
        <v>#N/A</v>
      </c>
      <c r="I523" s="215" t="e">
        <f>VLOOKUP(Risk!G523,Exposure!$E$14:$J$1009,4,FALSE)</f>
        <v>#N/A</v>
      </c>
      <c r="J523" s="240" t="e">
        <f>VLOOKUP(Risk!G523,Exposure!$E$14:$J$1009,6,FALSE)</f>
        <v>#N/A</v>
      </c>
      <c r="K523" s="213">
        <f>Vulnerability!D537</f>
        <v>0</v>
      </c>
      <c r="L523" s="214" t="e">
        <f>VLOOKUP(K523,Vulnerability!$D$17:$J$22,4,FALSE)</f>
        <v>#N/A</v>
      </c>
      <c r="M523" s="216" t="e">
        <f>VLOOKUP(K523,Vulnerability!$D$17:$J$22,5,FALSE)</f>
        <v>#N/A</v>
      </c>
      <c r="N523" s="219" t="e">
        <f>VLOOKUP(K523,Vulnerability!$D$17:$J$22,6,FALSE)</f>
        <v>#N/A</v>
      </c>
      <c r="O523" s="203" t="e">
        <f t="shared" si="22"/>
        <v>#N/A</v>
      </c>
      <c r="P523" s="133" t="str">
        <f t="shared" si="23"/>
        <v/>
      </c>
    </row>
    <row r="524" spans="2:16" ht="16.5" thickBot="1" x14ac:dyDescent="0.3">
      <c r="B524" s="206">
        <f>Vulnerability!B538</f>
        <v>0</v>
      </c>
      <c r="C524" s="207">
        <f>VLOOKUP(B524,Hazards!$L$15:$S$1010,6,FALSE)</f>
        <v>0</v>
      </c>
      <c r="D524" s="208" t="e">
        <f>VLOOKUP(B524,Hazards!$L$15:$S$1010,7,FALSE)</f>
        <v>#N/A</v>
      </c>
      <c r="E524" s="209">
        <f>VLOOKUP(B524,Hazards!$L$15:$S$1010,8,FALSE)</f>
        <v>0</v>
      </c>
      <c r="F524" s="210">
        <f>Vulnerability!C538</f>
        <v>0</v>
      </c>
      <c r="G524" s="211" t="str">
        <f t="shared" si="21"/>
        <v>00</v>
      </c>
      <c r="H524" s="212" t="e">
        <f>VLOOKUP(Risk!G524,Exposure!$E$14:$J$1009,3,FALSE)</f>
        <v>#N/A</v>
      </c>
      <c r="I524" s="215" t="e">
        <f>VLOOKUP(Risk!G524,Exposure!$E$14:$J$1009,4,FALSE)</f>
        <v>#N/A</v>
      </c>
      <c r="J524" s="240" t="e">
        <f>VLOOKUP(Risk!G524,Exposure!$E$14:$J$1009,6,FALSE)</f>
        <v>#N/A</v>
      </c>
      <c r="K524" s="213">
        <f>Vulnerability!D538</f>
        <v>0</v>
      </c>
      <c r="L524" s="214" t="e">
        <f>VLOOKUP(K524,Vulnerability!$D$17:$J$22,4,FALSE)</f>
        <v>#N/A</v>
      </c>
      <c r="M524" s="216" t="e">
        <f>VLOOKUP(K524,Vulnerability!$D$17:$J$22,5,FALSE)</f>
        <v>#N/A</v>
      </c>
      <c r="N524" s="219" t="e">
        <f>VLOOKUP(K524,Vulnerability!$D$17:$J$22,6,FALSE)</f>
        <v>#N/A</v>
      </c>
      <c r="O524" s="203" t="e">
        <f t="shared" si="22"/>
        <v>#N/A</v>
      </c>
      <c r="P524" s="133" t="str">
        <f t="shared" si="23"/>
        <v/>
      </c>
    </row>
    <row r="525" spans="2:16" ht="16.5" thickBot="1" x14ac:dyDescent="0.3">
      <c r="B525" s="206">
        <f>Vulnerability!B539</f>
        <v>0</v>
      </c>
      <c r="C525" s="207">
        <f>VLOOKUP(B525,Hazards!$L$15:$S$1010,6,FALSE)</f>
        <v>0</v>
      </c>
      <c r="D525" s="208" t="e">
        <f>VLOOKUP(B525,Hazards!$L$15:$S$1010,7,FALSE)</f>
        <v>#N/A</v>
      </c>
      <c r="E525" s="209">
        <f>VLOOKUP(B525,Hazards!$L$15:$S$1010,8,FALSE)</f>
        <v>0</v>
      </c>
      <c r="F525" s="210">
        <f>Vulnerability!C539</f>
        <v>0</v>
      </c>
      <c r="G525" s="211" t="str">
        <f t="shared" ref="G525:G588" si="24">F525&amp;B525</f>
        <v>00</v>
      </c>
      <c r="H525" s="212" t="e">
        <f>VLOOKUP(Risk!G525,Exposure!$E$14:$J$1009,3,FALSE)</f>
        <v>#N/A</v>
      </c>
      <c r="I525" s="215" t="e">
        <f>VLOOKUP(Risk!G525,Exposure!$E$14:$J$1009,4,FALSE)</f>
        <v>#N/A</v>
      </c>
      <c r="J525" s="240" t="e">
        <f>VLOOKUP(Risk!G525,Exposure!$E$14:$J$1009,6,FALSE)</f>
        <v>#N/A</v>
      </c>
      <c r="K525" s="213">
        <f>Vulnerability!D539</f>
        <v>0</v>
      </c>
      <c r="L525" s="214" t="e">
        <f>VLOOKUP(K525,Vulnerability!$D$17:$J$22,4,FALSE)</f>
        <v>#N/A</v>
      </c>
      <c r="M525" s="216" t="e">
        <f>VLOOKUP(K525,Vulnerability!$D$17:$J$22,5,FALSE)</f>
        <v>#N/A</v>
      </c>
      <c r="N525" s="219" t="e">
        <f>VLOOKUP(K525,Vulnerability!$D$17:$J$22,6,FALSE)</f>
        <v>#N/A</v>
      </c>
      <c r="O525" s="203" t="e">
        <f t="shared" ref="O525:O588" si="25">C525*H525*L525</f>
        <v>#N/A</v>
      </c>
      <c r="P525" s="133" t="str">
        <f t="shared" ref="P525:P588" si="26">IF(ISNA(O525),"",COUNTIF($O$12:$O$1007,"&gt;"&amp;O525)+1)</f>
        <v/>
      </c>
    </row>
    <row r="526" spans="2:16" ht="16.5" thickBot="1" x14ac:dyDescent="0.3">
      <c r="B526" s="206">
        <f>Vulnerability!B540</f>
        <v>0</v>
      </c>
      <c r="C526" s="207">
        <f>VLOOKUP(B526,Hazards!$L$15:$S$1010,6,FALSE)</f>
        <v>0</v>
      </c>
      <c r="D526" s="208" t="e">
        <f>VLOOKUP(B526,Hazards!$L$15:$S$1010,7,FALSE)</f>
        <v>#N/A</v>
      </c>
      <c r="E526" s="209">
        <f>VLOOKUP(B526,Hazards!$L$15:$S$1010,8,FALSE)</f>
        <v>0</v>
      </c>
      <c r="F526" s="210">
        <f>Vulnerability!C540</f>
        <v>0</v>
      </c>
      <c r="G526" s="211" t="str">
        <f t="shared" si="24"/>
        <v>00</v>
      </c>
      <c r="H526" s="212" t="e">
        <f>VLOOKUP(Risk!G526,Exposure!$E$14:$J$1009,3,FALSE)</f>
        <v>#N/A</v>
      </c>
      <c r="I526" s="215" t="e">
        <f>VLOOKUP(Risk!G526,Exposure!$E$14:$J$1009,4,FALSE)</f>
        <v>#N/A</v>
      </c>
      <c r="J526" s="240" t="e">
        <f>VLOOKUP(Risk!G526,Exposure!$E$14:$J$1009,6,FALSE)</f>
        <v>#N/A</v>
      </c>
      <c r="K526" s="213">
        <f>Vulnerability!D540</f>
        <v>0</v>
      </c>
      <c r="L526" s="214" t="e">
        <f>VLOOKUP(K526,Vulnerability!$D$17:$J$22,4,FALSE)</f>
        <v>#N/A</v>
      </c>
      <c r="M526" s="216" t="e">
        <f>VLOOKUP(K526,Vulnerability!$D$17:$J$22,5,FALSE)</f>
        <v>#N/A</v>
      </c>
      <c r="N526" s="219" t="e">
        <f>VLOOKUP(K526,Vulnerability!$D$17:$J$22,6,FALSE)</f>
        <v>#N/A</v>
      </c>
      <c r="O526" s="203" t="e">
        <f t="shared" si="25"/>
        <v>#N/A</v>
      </c>
      <c r="P526" s="133" t="str">
        <f t="shared" si="26"/>
        <v/>
      </c>
    </row>
    <row r="527" spans="2:16" ht="16.5" thickBot="1" x14ac:dyDescent="0.3">
      <c r="B527" s="206">
        <f>Vulnerability!B541</f>
        <v>0</v>
      </c>
      <c r="C527" s="207">
        <f>VLOOKUP(B527,Hazards!$L$15:$S$1010,6,FALSE)</f>
        <v>0</v>
      </c>
      <c r="D527" s="208" t="e">
        <f>VLOOKUP(B527,Hazards!$L$15:$S$1010,7,FALSE)</f>
        <v>#N/A</v>
      </c>
      <c r="E527" s="209">
        <f>VLOOKUP(B527,Hazards!$L$15:$S$1010,8,FALSE)</f>
        <v>0</v>
      </c>
      <c r="F527" s="210">
        <f>Vulnerability!C541</f>
        <v>0</v>
      </c>
      <c r="G527" s="211" t="str">
        <f t="shared" si="24"/>
        <v>00</v>
      </c>
      <c r="H527" s="212" t="e">
        <f>VLOOKUP(Risk!G527,Exposure!$E$14:$J$1009,3,FALSE)</f>
        <v>#N/A</v>
      </c>
      <c r="I527" s="215" t="e">
        <f>VLOOKUP(Risk!G527,Exposure!$E$14:$J$1009,4,FALSE)</f>
        <v>#N/A</v>
      </c>
      <c r="J527" s="240" t="e">
        <f>VLOOKUP(Risk!G527,Exposure!$E$14:$J$1009,6,FALSE)</f>
        <v>#N/A</v>
      </c>
      <c r="K527" s="213">
        <f>Vulnerability!D541</f>
        <v>0</v>
      </c>
      <c r="L527" s="214" t="e">
        <f>VLOOKUP(K527,Vulnerability!$D$17:$J$22,4,FALSE)</f>
        <v>#N/A</v>
      </c>
      <c r="M527" s="216" t="e">
        <f>VLOOKUP(K527,Vulnerability!$D$17:$J$22,5,FALSE)</f>
        <v>#N/A</v>
      </c>
      <c r="N527" s="219" t="e">
        <f>VLOOKUP(K527,Vulnerability!$D$17:$J$22,6,FALSE)</f>
        <v>#N/A</v>
      </c>
      <c r="O527" s="203" t="e">
        <f t="shared" si="25"/>
        <v>#N/A</v>
      </c>
      <c r="P527" s="133" t="str">
        <f t="shared" si="26"/>
        <v/>
      </c>
    </row>
    <row r="528" spans="2:16" ht="16.5" thickBot="1" x14ac:dyDescent="0.3">
      <c r="B528" s="206">
        <f>Vulnerability!B542</f>
        <v>0</v>
      </c>
      <c r="C528" s="207">
        <f>VLOOKUP(B528,Hazards!$L$15:$S$1010,6,FALSE)</f>
        <v>0</v>
      </c>
      <c r="D528" s="208" t="e">
        <f>VLOOKUP(B528,Hazards!$L$15:$S$1010,7,FALSE)</f>
        <v>#N/A</v>
      </c>
      <c r="E528" s="209">
        <f>VLOOKUP(B528,Hazards!$L$15:$S$1010,8,FALSE)</f>
        <v>0</v>
      </c>
      <c r="F528" s="210">
        <f>Vulnerability!C542</f>
        <v>0</v>
      </c>
      <c r="G528" s="211" t="str">
        <f t="shared" si="24"/>
        <v>00</v>
      </c>
      <c r="H528" s="212" t="e">
        <f>VLOOKUP(Risk!G528,Exposure!$E$14:$J$1009,3,FALSE)</f>
        <v>#N/A</v>
      </c>
      <c r="I528" s="215" t="e">
        <f>VLOOKUP(Risk!G528,Exposure!$E$14:$J$1009,4,FALSE)</f>
        <v>#N/A</v>
      </c>
      <c r="J528" s="240" t="e">
        <f>VLOOKUP(Risk!G528,Exposure!$E$14:$J$1009,6,FALSE)</f>
        <v>#N/A</v>
      </c>
      <c r="K528" s="213">
        <f>Vulnerability!D542</f>
        <v>0</v>
      </c>
      <c r="L528" s="214" t="e">
        <f>VLOOKUP(K528,Vulnerability!$D$17:$J$22,4,FALSE)</f>
        <v>#N/A</v>
      </c>
      <c r="M528" s="216" t="e">
        <f>VLOOKUP(K528,Vulnerability!$D$17:$J$22,5,FALSE)</f>
        <v>#N/A</v>
      </c>
      <c r="N528" s="219" t="e">
        <f>VLOOKUP(K528,Vulnerability!$D$17:$J$22,6,FALSE)</f>
        <v>#N/A</v>
      </c>
      <c r="O528" s="203" t="e">
        <f t="shared" si="25"/>
        <v>#N/A</v>
      </c>
      <c r="P528" s="133" t="str">
        <f t="shared" si="26"/>
        <v/>
      </c>
    </row>
    <row r="529" spans="2:16" ht="16.5" thickBot="1" x14ac:dyDescent="0.3">
      <c r="B529" s="206">
        <f>Vulnerability!B543</f>
        <v>0</v>
      </c>
      <c r="C529" s="207">
        <f>VLOOKUP(B529,Hazards!$L$15:$S$1010,6,FALSE)</f>
        <v>0</v>
      </c>
      <c r="D529" s="208" t="e">
        <f>VLOOKUP(B529,Hazards!$L$15:$S$1010,7,FALSE)</f>
        <v>#N/A</v>
      </c>
      <c r="E529" s="209">
        <f>VLOOKUP(B529,Hazards!$L$15:$S$1010,8,FALSE)</f>
        <v>0</v>
      </c>
      <c r="F529" s="210">
        <f>Vulnerability!C543</f>
        <v>0</v>
      </c>
      <c r="G529" s="211" t="str">
        <f t="shared" si="24"/>
        <v>00</v>
      </c>
      <c r="H529" s="212" t="e">
        <f>VLOOKUP(Risk!G529,Exposure!$E$14:$J$1009,3,FALSE)</f>
        <v>#N/A</v>
      </c>
      <c r="I529" s="215" t="e">
        <f>VLOOKUP(Risk!G529,Exposure!$E$14:$J$1009,4,FALSE)</f>
        <v>#N/A</v>
      </c>
      <c r="J529" s="240" t="e">
        <f>VLOOKUP(Risk!G529,Exposure!$E$14:$J$1009,6,FALSE)</f>
        <v>#N/A</v>
      </c>
      <c r="K529" s="213">
        <f>Vulnerability!D543</f>
        <v>0</v>
      </c>
      <c r="L529" s="214" t="e">
        <f>VLOOKUP(K529,Vulnerability!$D$17:$J$22,4,FALSE)</f>
        <v>#N/A</v>
      </c>
      <c r="M529" s="216" t="e">
        <f>VLOOKUP(K529,Vulnerability!$D$17:$J$22,5,FALSE)</f>
        <v>#N/A</v>
      </c>
      <c r="N529" s="219" t="e">
        <f>VLOOKUP(K529,Vulnerability!$D$17:$J$22,6,FALSE)</f>
        <v>#N/A</v>
      </c>
      <c r="O529" s="203" t="e">
        <f t="shared" si="25"/>
        <v>#N/A</v>
      </c>
      <c r="P529" s="133" t="str">
        <f t="shared" si="26"/>
        <v/>
      </c>
    </row>
    <row r="530" spans="2:16" ht="16.5" thickBot="1" x14ac:dyDescent="0.3">
      <c r="B530" s="206">
        <f>Vulnerability!B544</f>
        <v>0</v>
      </c>
      <c r="C530" s="207">
        <f>VLOOKUP(B530,Hazards!$L$15:$S$1010,6,FALSE)</f>
        <v>0</v>
      </c>
      <c r="D530" s="208" t="e">
        <f>VLOOKUP(B530,Hazards!$L$15:$S$1010,7,FALSE)</f>
        <v>#N/A</v>
      </c>
      <c r="E530" s="209">
        <f>VLOOKUP(B530,Hazards!$L$15:$S$1010,8,FALSE)</f>
        <v>0</v>
      </c>
      <c r="F530" s="210">
        <f>Vulnerability!C544</f>
        <v>0</v>
      </c>
      <c r="G530" s="211" t="str">
        <f t="shared" si="24"/>
        <v>00</v>
      </c>
      <c r="H530" s="212" t="e">
        <f>VLOOKUP(Risk!G530,Exposure!$E$14:$J$1009,3,FALSE)</f>
        <v>#N/A</v>
      </c>
      <c r="I530" s="215" t="e">
        <f>VLOOKUP(Risk!G530,Exposure!$E$14:$J$1009,4,FALSE)</f>
        <v>#N/A</v>
      </c>
      <c r="J530" s="240" t="e">
        <f>VLOOKUP(Risk!G530,Exposure!$E$14:$J$1009,6,FALSE)</f>
        <v>#N/A</v>
      </c>
      <c r="K530" s="213">
        <f>Vulnerability!D544</f>
        <v>0</v>
      </c>
      <c r="L530" s="214" t="e">
        <f>VLOOKUP(K530,Vulnerability!$D$17:$J$22,4,FALSE)</f>
        <v>#N/A</v>
      </c>
      <c r="M530" s="216" t="e">
        <f>VLOOKUP(K530,Vulnerability!$D$17:$J$22,5,FALSE)</f>
        <v>#N/A</v>
      </c>
      <c r="N530" s="219" t="e">
        <f>VLOOKUP(K530,Vulnerability!$D$17:$J$22,6,FALSE)</f>
        <v>#N/A</v>
      </c>
      <c r="O530" s="203" t="e">
        <f t="shared" si="25"/>
        <v>#N/A</v>
      </c>
      <c r="P530" s="133" t="str">
        <f t="shared" si="26"/>
        <v/>
      </c>
    </row>
    <row r="531" spans="2:16" ht="16.5" thickBot="1" x14ac:dyDescent="0.3">
      <c r="B531" s="206">
        <f>Vulnerability!B545</f>
        <v>0</v>
      </c>
      <c r="C531" s="207">
        <f>VLOOKUP(B531,Hazards!$L$15:$S$1010,6,FALSE)</f>
        <v>0</v>
      </c>
      <c r="D531" s="208" t="e">
        <f>VLOOKUP(B531,Hazards!$L$15:$S$1010,7,FALSE)</f>
        <v>#N/A</v>
      </c>
      <c r="E531" s="209">
        <f>VLOOKUP(B531,Hazards!$L$15:$S$1010,8,FALSE)</f>
        <v>0</v>
      </c>
      <c r="F531" s="210">
        <f>Vulnerability!C545</f>
        <v>0</v>
      </c>
      <c r="G531" s="211" t="str">
        <f t="shared" si="24"/>
        <v>00</v>
      </c>
      <c r="H531" s="212" t="e">
        <f>VLOOKUP(Risk!G531,Exposure!$E$14:$J$1009,3,FALSE)</f>
        <v>#N/A</v>
      </c>
      <c r="I531" s="215" t="e">
        <f>VLOOKUP(Risk!G531,Exposure!$E$14:$J$1009,4,FALSE)</f>
        <v>#N/A</v>
      </c>
      <c r="J531" s="240" t="e">
        <f>VLOOKUP(Risk!G531,Exposure!$E$14:$J$1009,6,FALSE)</f>
        <v>#N/A</v>
      </c>
      <c r="K531" s="213">
        <f>Vulnerability!D545</f>
        <v>0</v>
      </c>
      <c r="L531" s="214" t="e">
        <f>VLOOKUP(K531,Vulnerability!$D$17:$J$22,4,FALSE)</f>
        <v>#N/A</v>
      </c>
      <c r="M531" s="216" t="e">
        <f>VLOOKUP(K531,Vulnerability!$D$17:$J$22,5,FALSE)</f>
        <v>#N/A</v>
      </c>
      <c r="N531" s="219" t="e">
        <f>VLOOKUP(K531,Vulnerability!$D$17:$J$22,6,FALSE)</f>
        <v>#N/A</v>
      </c>
      <c r="O531" s="203" t="e">
        <f t="shared" si="25"/>
        <v>#N/A</v>
      </c>
      <c r="P531" s="133" t="str">
        <f t="shared" si="26"/>
        <v/>
      </c>
    </row>
    <row r="532" spans="2:16" ht="16.5" thickBot="1" x14ac:dyDescent="0.3">
      <c r="B532" s="206">
        <f>Vulnerability!B546</f>
        <v>0</v>
      </c>
      <c r="C532" s="207">
        <f>VLOOKUP(B532,Hazards!$L$15:$S$1010,6,FALSE)</f>
        <v>0</v>
      </c>
      <c r="D532" s="208" t="e">
        <f>VLOOKUP(B532,Hazards!$L$15:$S$1010,7,FALSE)</f>
        <v>#N/A</v>
      </c>
      <c r="E532" s="209">
        <f>VLOOKUP(B532,Hazards!$L$15:$S$1010,8,FALSE)</f>
        <v>0</v>
      </c>
      <c r="F532" s="210">
        <f>Vulnerability!C546</f>
        <v>0</v>
      </c>
      <c r="G532" s="211" t="str">
        <f t="shared" si="24"/>
        <v>00</v>
      </c>
      <c r="H532" s="212" t="e">
        <f>VLOOKUP(Risk!G532,Exposure!$E$14:$J$1009,3,FALSE)</f>
        <v>#N/A</v>
      </c>
      <c r="I532" s="215" t="e">
        <f>VLOOKUP(Risk!G532,Exposure!$E$14:$J$1009,4,FALSE)</f>
        <v>#N/A</v>
      </c>
      <c r="J532" s="240" t="e">
        <f>VLOOKUP(Risk!G532,Exposure!$E$14:$J$1009,6,FALSE)</f>
        <v>#N/A</v>
      </c>
      <c r="K532" s="213">
        <f>Vulnerability!D546</f>
        <v>0</v>
      </c>
      <c r="L532" s="214" t="e">
        <f>VLOOKUP(K532,Vulnerability!$D$17:$J$22,4,FALSE)</f>
        <v>#N/A</v>
      </c>
      <c r="M532" s="216" t="e">
        <f>VLOOKUP(K532,Vulnerability!$D$17:$J$22,5,FALSE)</f>
        <v>#N/A</v>
      </c>
      <c r="N532" s="219" t="e">
        <f>VLOOKUP(K532,Vulnerability!$D$17:$J$22,6,FALSE)</f>
        <v>#N/A</v>
      </c>
      <c r="O532" s="203" t="e">
        <f t="shared" si="25"/>
        <v>#N/A</v>
      </c>
      <c r="P532" s="133" t="str">
        <f t="shared" si="26"/>
        <v/>
      </c>
    </row>
    <row r="533" spans="2:16" ht="16.5" thickBot="1" x14ac:dyDescent="0.3">
      <c r="B533" s="206">
        <f>Vulnerability!B547</f>
        <v>0</v>
      </c>
      <c r="C533" s="207">
        <f>VLOOKUP(B533,Hazards!$L$15:$S$1010,6,FALSE)</f>
        <v>0</v>
      </c>
      <c r="D533" s="208" t="e">
        <f>VLOOKUP(B533,Hazards!$L$15:$S$1010,7,FALSE)</f>
        <v>#N/A</v>
      </c>
      <c r="E533" s="209">
        <f>VLOOKUP(B533,Hazards!$L$15:$S$1010,8,FALSE)</f>
        <v>0</v>
      </c>
      <c r="F533" s="210">
        <f>Vulnerability!C547</f>
        <v>0</v>
      </c>
      <c r="G533" s="211" t="str">
        <f t="shared" si="24"/>
        <v>00</v>
      </c>
      <c r="H533" s="212" t="e">
        <f>VLOOKUP(Risk!G533,Exposure!$E$14:$J$1009,3,FALSE)</f>
        <v>#N/A</v>
      </c>
      <c r="I533" s="215" t="e">
        <f>VLOOKUP(Risk!G533,Exposure!$E$14:$J$1009,4,FALSE)</f>
        <v>#N/A</v>
      </c>
      <c r="J533" s="240" t="e">
        <f>VLOOKUP(Risk!G533,Exposure!$E$14:$J$1009,6,FALSE)</f>
        <v>#N/A</v>
      </c>
      <c r="K533" s="213">
        <f>Vulnerability!D547</f>
        <v>0</v>
      </c>
      <c r="L533" s="214" t="e">
        <f>VLOOKUP(K533,Vulnerability!$D$17:$J$22,4,FALSE)</f>
        <v>#N/A</v>
      </c>
      <c r="M533" s="216" t="e">
        <f>VLOOKUP(K533,Vulnerability!$D$17:$J$22,5,FALSE)</f>
        <v>#N/A</v>
      </c>
      <c r="N533" s="219" t="e">
        <f>VLOOKUP(K533,Vulnerability!$D$17:$J$22,6,FALSE)</f>
        <v>#N/A</v>
      </c>
      <c r="O533" s="203" t="e">
        <f t="shared" si="25"/>
        <v>#N/A</v>
      </c>
      <c r="P533" s="133" t="str">
        <f t="shared" si="26"/>
        <v/>
      </c>
    </row>
    <row r="534" spans="2:16" ht="16.5" thickBot="1" x14ac:dyDescent="0.3">
      <c r="B534" s="206">
        <f>Vulnerability!B548</f>
        <v>0</v>
      </c>
      <c r="C534" s="207">
        <f>VLOOKUP(B534,Hazards!$L$15:$S$1010,6,FALSE)</f>
        <v>0</v>
      </c>
      <c r="D534" s="208" t="e">
        <f>VLOOKUP(B534,Hazards!$L$15:$S$1010,7,FALSE)</f>
        <v>#N/A</v>
      </c>
      <c r="E534" s="209">
        <f>VLOOKUP(B534,Hazards!$L$15:$S$1010,8,FALSE)</f>
        <v>0</v>
      </c>
      <c r="F534" s="210">
        <f>Vulnerability!C548</f>
        <v>0</v>
      </c>
      <c r="G534" s="211" t="str">
        <f t="shared" si="24"/>
        <v>00</v>
      </c>
      <c r="H534" s="212" t="e">
        <f>VLOOKUP(Risk!G534,Exposure!$E$14:$J$1009,3,FALSE)</f>
        <v>#N/A</v>
      </c>
      <c r="I534" s="215" t="e">
        <f>VLOOKUP(Risk!G534,Exposure!$E$14:$J$1009,4,FALSE)</f>
        <v>#N/A</v>
      </c>
      <c r="J534" s="240" t="e">
        <f>VLOOKUP(Risk!G534,Exposure!$E$14:$J$1009,6,FALSE)</f>
        <v>#N/A</v>
      </c>
      <c r="K534" s="213">
        <f>Vulnerability!D548</f>
        <v>0</v>
      </c>
      <c r="L534" s="214" t="e">
        <f>VLOOKUP(K534,Vulnerability!$D$17:$J$22,4,FALSE)</f>
        <v>#N/A</v>
      </c>
      <c r="M534" s="216" t="e">
        <f>VLOOKUP(K534,Vulnerability!$D$17:$J$22,5,FALSE)</f>
        <v>#N/A</v>
      </c>
      <c r="N534" s="219" t="e">
        <f>VLOOKUP(K534,Vulnerability!$D$17:$J$22,6,FALSE)</f>
        <v>#N/A</v>
      </c>
      <c r="O534" s="203" t="e">
        <f t="shared" si="25"/>
        <v>#N/A</v>
      </c>
      <c r="P534" s="133" t="str">
        <f t="shared" si="26"/>
        <v/>
      </c>
    </row>
    <row r="535" spans="2:16" ht="16.5" thickBot="1" x14ac:dyDescent="0.3">
      <c r="B535" s="206">
        <f>Vulnerability!B549</f>
        <v>0</v>
      </c>
      <c r="C535" s="207">
        <f>VLOOKUP(B535,Hazards!$L$15:$S$1010,6,FALSE)</f>
        <v>0</v>
      </c>
      <c r="D535" s="208" t="e">
        <f>VLOOKUP(B535,Hazards!$L$15:$S$1010,7,FALSE)</f>
        <v>#N/A</v>
      </c>
      <c r="E535" s="209">
        <f>VLOOKUP(B535,Hazards!$L$15:$S$1010,8,FALSE)</f>
        <v>0</v>
      </c>
      <c r="F535" s="210">
        <f>Vulnerability!C549</f>
        <v>0</v>
      </c>
      <c r="G535" s="211" t="str">
        <f t="shared" si="24"/>
        <v>00</v>
      </c>
      <c r="H535" s="212" t="e">
        <f>VLOOKUP(Risk!G535,Exposure!$E$14:$J$1009,3,FALSE)</f>
        <v>#N/A</v>
      </c>
      <c r="I535" s="215" t="e">
        <f>VLOOKUP(Risk!G535,Exposure!$E$14:$J$1009,4,FALSE)</f>
        <v>#N/A</v>
      </c>
      <c r="J535" s="240" t="e">
        <f>VLOOKUP(Risk!G535,Exposure!$E$14:$J$1009,6,FALSE)</f>
        <v>#N/A</v>
      </c>
      <c r="K535" s="213">
        <f>Vulnerability!D549</f>
        <v>0</v>
      </c>
      <c r="L535" s="214" t="e">
        <f>VLOOKUP(K535,Vulnerability!$D$17:$J$22,4,FALSE)</f>
        <v>#N/A</v>
      </c>
      <c r="M535" s="216" t="e">
        <f>VLOOKUP(K535,Vulnerability!$D$17:$J$22,5,FALSE)</f>
        <v>#N/A</v>
      </c>
      <c r="N535" s="219" t="e">
        <f>VLOOKUP(K535,Vulnerability!$D$17:$J$22,6,FALSE)</f>
        <v>#N/A</v>
      </c>
      <c r="O535" s="203" t="e">
        <f t="shared" si="25"/>
        <v>#N/A</v>
      </c>
      <c r="P535" s="133" t="str">
        <f t="shared" si="26"/>
        <v/>
      </c>
    </row>
    <row r="536" spans="2:16" ht="16.5" thickBot="1" x14ac:dyDescent="0.3">
      <c r="B536" s="206">
        <f>Vulnerability!B550</f>
        <v>0</v>
      </c>
      <c r="C536" s="207">
        <f>VLOOKUP(B536,Hazards!$L$15:$S$1010,6,FALSE)</f>
        <v>0</v>
      </c>
      <c r="D536" s="208" t="e">
        <f>VLOOKUP(B536,Hazards!$L$15:$S$1010,7,FALSE)</f>
        <v>#N/A</v>
      </c>
      <c r="E536" s="209">
        <f>VLOOKUP(B536,Hazards!$L$15:$S$1010,8,FALSE)</f>
        <v>0</v>
      </c>
      <c r="F536" s="210">
        <f>Vulnerability!C550</f>
        <v>0</v>
      </c>
      <c r="G536" s="211" t="str">
        <f t="shared" si="24"/>
        <v>00</v>
      </c>
      <c r="H536" s="212" t="e">
        <f>VLOOKUP(Risk!G536,Exposure!$E$14:$J$1009,3,FALSE)</f>
        <v>#N/A</v>
      </c>
      <c r="I536" s="215" t="e">
        <f>VLOOKUP(Risk!G536,Exposure!$E$14:$J$1009,4,FALSE)</f>
        <v>#N/A</v>
      </c>
      <c r="J536" s="240" t="e">
        <f>VLOOKUP(Risk!G536,Exposure!$E$14:$J$1009,6,FALSE)</f>
        <v>#N/A</v>
      </c>
      <c r="K536" s="213">
        <f>Vulnerability!D550</f>
        <v>0</v>
      </c>
      <c r="L536" s="214" t="e">
        <f>VLOOKUP(K536,Vulnerability!$D$17:$J$22,4,FALSE)</f>
        <v>#N/A</v>
      </c>
      <c r="M536" s="216" t="e">
        <f>VLOOKUP(K536,Vulnerability!$D$17:$J$22,5,FALSE)</f>
        <v>#N/A</v>
      </c>
      <c r="N536" s="219" t="e">
        <f>VLOOKUP(K536,Vulnerability!$D$17:$J$22,6,FALSE)</f>
        <v>#N/A</v>
      </c>
      <c r="O536" s="203" t="e">
        <f t="shared" si="25"/>
        <v>#N/A</v>
      </c>
      <c r="P536" s="133" t="str">
        <f t="shared" si="26"/>
        <v/>
      </c>
    </row>
    <row r="537" spans="2:16" ht="16.5" thickBot="1" x14ac:dyDescent="0.3">
      <c r="B537" s="206">
        <f>Vulnerability!B551</f>
        <v>0</v>
      </c>
      <c r="C537" s="207">
        <f>VLOOKUP(B537,Hazards!$L$15:$S$1010,6,FALSE)</f>
        <v>0</v>
      </c>
      <c r="D537" s="208" t="e">
        <f>VLOOKUP(B537,Hazards!$L$15:$S$1010,7,FALSE)</f>
        <v>#N/A</v>
      </c>
      <c r="E537" s="209">
        <f>VLOOKUP(B537,Hazards!$L$15:$S$1010,8,FALSE)</f>
        <v>0</v>
      </c>
      <c r="F537" s="210">
        <f>Vulnerability!C551</f>
        <v>0</v>
      </c>
      <c r="G537" s="211" t="str">
        <f t="shared" si="24"/>
        <v>00</v>
      </c>
      <c r="H537" s="212" t="e">
        <f>VLOOKUP(Risk!G537,Exposure!$E$14:$J$1009,3,FALSE)</f>
        <v>#N/A</v>
      </c>
      <c r="I537" s="215" t="e">
        <f>VLOOKUP(Risk!G537,Exposure!$E$14:$J$1009,4,FALSE)</f>
        <v>#N/A</v>
      </c>
      <c r="J537" s="240" t="e">
        <f>VLOOKUP(Risk!G537,Exposure!$E$14:$J$1009,6,FALSE)</f>
        <v>#N/A</v>
      </c>
      <c r="K537" s="213">
        <f>Vulnerability!D551</f>
        <v>0</v>
      </c>
      <c r="L537" s="214" t="e">
        <f>VLOOKUP(K537,Vulnerability!$D$17:$J$22,4,FALSE)</f>
        <v>#N/A</v>
      </c>
      <c r="M537" s="216" t="e">
        <f>VLOOKUP(K537,Vulnerability!$D$17:$J$22,5,FALSE)</f>
        <v>#N/A</v>
      </c>
      <c r="N537" s="219" t="e">
        <f>VLOOKUP(K537,Vulnerability!$D$17:$J$22,6,FALSE)</f>
        <v>#N/A</v>
      </c>
      <c r="O537" s="203" t="e">
        <f t="shared" si="25"/>
        <v>#N/A</v>
      </c>
      <c r="P537" s="133" t="str">
        <f t="shared" si="26"/>
        <v/>
      </c>
    </row>
    <row r="538" spans="2:16" ht="16.5" thickBot="1" x14ac:dyDescent="0.3">
      <c r="B538" s="206">
        <f>Vulnerability!B552</f>
        <v>0</v>
      </c>
      <c r="C538" s="207">
        <f>VLOOKUP(B538,Hazards!$L$15:$S$1010,6,FALSE)</f>
        <v>0</v>
      </c>
      <c r="D538" s="208" t="e">
        <f>VLOOKUP(B538,Hazards!$L$15:$S$1010,7,FALSE)</f>
        <v>#N/A</v>
      </c>
      <c r="E538" s="209">
        <f>VLOOKUP(B538,Hazards!$L$15:$S$1010,8,FALSE)</f>
        <v>0</v>
      </c>
      <c r="F538" s="210">
        <f>Vulnerability!C552</f>
        <v>0</v>
      </c>
      <c r="G538" s="211" t="str">
        <f t="shared" si="24"/>
        <v>00</v>
      </c>
      <c r="H538" s="212" t="e">
        <f>VLOOKUP(Risk!G538,Exposure!$E$14:$J$1009,3,FALSE)</f>
        <v>#N/A</v>
      </c>
      <c r="I538" s="215" t="e">
        <f>VLOOKUP(Risk!G538,Exposure!$E$14:$J$1009,4,FALSE)</f>
        <v>#N/A</v>
      </c>
      <c r="J538" s="240" t="e">
        <f>VLOOKUP(Risk!G538,Exposure!$E$14:$J$1009,6,FALSE)</f>
        <v>#N/A</v>
      </c>
      <c r="K538" s="213">
        <f>Vulnerability!D552</f>
        <v>0</v>
      </c>
      <c r="L538" s="214" t="e">
        <f>VLOOKUP(K538,Vulnerability!$D$17:$J$22,4,FALSE)</f>
        <v>#N/A</v>
      </c>
      <c r="M538" s="216" t="e">
        <f>VLOOKUP(K538,Vulnerability!$D$17:$J$22,5,FALSE)</f>
        <v>#N/A</v>
      </c>
      <c r="N538" s="219" t="e">
        <f>VLOOKUP(K538,Vulnerability!$D$17:$J$22,6,FALSE)</f>
        <v>#N/A</v>
      </c>
      <c r="O538" s="203" t="e">
        <f t="shared" si="25"/>
        <v>#N/A</v>
      </c>
      <c r="P538" s="133" t="str">
        <f t="shared" si="26"/>
        <v/>
      </c>
    </row>
    <row r="539" spans="2:16" ht="16.5" thickBot="1" x14ac:dyDescent="0.3">
      <c r="B539" s="206">
        <f>Vulnerability!B553</f>
        <v>0</v>
      </c>
      <c r="C539" s="207">
        <f>VLOOKUP(B539,Hazards!$L$15:$S$1010,6,FALSE)</f>
        <v>0</v>
      </c>
      <c r="D539" s="208" t="e">
        <f>VLOOKUP(B539,Hazards!$L$15:$S$1010,7,FALSE)</f>
        <v>#N/A</v>
      </c>
      <c r="E539" s="209">
        <f>VLOOKUP(B539,Hazards!$L$15:$S$1010,8,FALSE)</f>
        <v>0</v>
      </c>
      <c r="F539" s="210">
        <f>Vulnerability!C553</f>
        <v>0</v>
      </c>
      <c r="G539" s="211" t="str">
        <f t="shared" si="24"/>
        <v>00</v>
      </c>
      <c r="H539" s="212" t="e">
        <f>VLOOKUP(Risk!G539,Exposure!$E$14:$J$1009,3,FALSE)</f>
        <v>#N/A</v>
      </c>
      <c r="I539" s="215" t="e">
        <f>VLOOKUP(Risk!G539,Exposure!$E$14:$J$1009,4,FALSE)</f>
        <v>#N/A</v>
      </c>
      <c r="J539" s="240" t="e">
        <f>VLOOKUP(Risk!G539,Exposure!$E$14:$J$1009,6,FALSE)</f>
        <v>#N/A</v>
      </c>
      <c r="K539" s="213">
        <f>Vulnerability!D553</f>
        <v>0</v>
      </c>
      <c r="L539" s="214" t="e">
        <f>VLOOKUP(K539,Vulnerability!$D$17:$J$22,4,FALSE)</f>
        <v>#N/A</v>
      </c>
      <c r="M539" s="216" t="e">
        <f>VLOOKUP(K539,Vulnerability!$D$17:$J$22,5,FALSE)</f>
        <v>#N/A</v>
      </c>
      <c r="N539" s="219" t="e">
        <f>VLOOKUP(K539,Vulnerability!$D$17:$J$22,6,FALSE)</f>
        <v>#N/A</v>
      </c>
      <c r="O539" s="203" t="e">
        <f t="shared" si="25"/>
        <v>#N/A</v>
      </c>
      <c r="P539" s="133" t="str">
        <f t="shared" si="26"/>
        <v/>
      </c>
    </row>
    <row r="540" spans="2:16" ht="16.5" thickBot="1" x14ac:dyDescent="0.3">
      <c r="B540" s="206">
        <f>Vulnerability!B554</f>
        <v>0</v>
      </c>
      <c r="C540" s="207">
        <f>VLOOKUP(B540,Hazards!$L$15:$S$1010,6,FALSE)</f>
        <v>0</v>
      </c>
      <c r="D540" s="208" t="e">
        <f>VLOOKUP(B540,Hazards!$L$15:$S$1010,7,FALSE)</f>
        <v>#N/A</v>
      </c>
      <c r="E540" s="209">
        <f>VLOOKUP(B540,Hazards!$L$15:$S$1010,8,FALSE)</f>
        <v>0</v>
      </c>
      <c r="F540" s="210">
        <f>Vulnerability!C554</f>
        <v>0</v>
      </c>
      <c r="G540" s="211" t="str">
        <f t="shared" si="24"/>
        <v>00</v>
      </c>
      <c r="H540" s="212" t="e">
        <f>VLOOKUP(Risk!G540,Exposure!$E$14:$J$1009,3,FALSE)</f>
        <v>#N/A</v>
      </c>
      <c r="I540" s="215" t="e">
        <f>VLOOKUP(Risk!G540,Exposure!$E$14:$J$1009,4,FALSE)</f>
        <v>#N/A</v>
      </c>
      <c r="J540" s="240" t="e">
        <f>VLOOKUP(Risk!G540,Exposure!$E$14:$J$1009,6,FALSE)</f>
        <v>#N/A</v>
      </c>
      <c r="K540" s="213">
        <f>Vulnerability!D554</f>
        <v>0</v>
      </c>
      <c r="L540" s="214" t="e">
        <f>VLOOKUP(K540,Vulnerability!$D$17:$J$22,4,FALSE)</f>
        <v>#N/A</v>
      </c>
      <c r="M540" s="216" t="e">
        <f>VLOOKUP(K540,Vulnerability!$D$17:$J$22,5,FALSE)</f>
        <v>#N/A</v>
      </c>
      <c r="N540" s="219" t="e">
        <f>VLOOKUP(K540,Vulnerability!$D$17:$J$22,6,FALSE)</f>
        <v>#N/A</v>
      </c>
      <c r="O540" s="203" t="e">
        <f t="shared" si="25"/>
        <v>#N/A</v>
      </c>
      <c r="P540" s="133" t="str">
        <f t="shared" si="26"/>
        <v/>
      </c>
    </row>
    <row r="541" spans="2:16" ht="16.5" thickBot="1" x14ac:dyDescent="0.3">
      <c r="B541" s="206">
        <f>Vulnerability!B555</f>
        <v>0</v>
      </c>
      <c r="C541" s="207">
        <f>VLOOKUP(B541,Hazards!$L$15:$S$1010,6,FALSE)</f>
        <v>0</v>
      </c>
      <c r="D541" s="208" t="e">
        <f>VLOOKUP(B541,Hazards!$L$15:$S$1010,7,FALSE)</f>
        <v>#N/A</v>
      </c>
      <c r="E541" s="209">
        <f>VLOOKUP(B541,Hazards!$L$15:$S$1010,8,FALSE)</f>
        <v>0</v>
      </c>
      <c r="F541" s="210">
        <f>Vulnerability!C555</f>
        <v>0</v>
      </c>
      <c r="G541" s="211" t="str">
        <f t="shared" si="24"/>
        <v>00</v>
      </c>
      <c r="H541" s="212" t="e">
        <f>VLOOKUP(Risk!G541,Exposure!$E$14:$J$1009,3,FALSE)</f>
        <v>#N/A</v>
      </c>
      <c r="I541" s="215" t="e">
        <f>VLOOKUP(Risk!G541,Exposure!$E$14:$J$1009,4,FALSE)</f>
        <v>#N/A</v>
      </c>
      <c r="J541" s="240" t="e">
        <f>VLOOKUP(Risk!G541,Exposure!$E$14:$J$1009,6,FALSE)</f>
        <v>#N/A</v>
      </c>
      <c r="K541" s="213">
        <f>Vulnerability!D555</f>
        <v>0</v>
      </c>
      <c r="L541" s="214" t="e">
        <f>VLOOKUP(K541,Vulnerability!$D$17:$J$22,4,FALSE)</f>
        <v>#N/A</v>
      </c>
      <c r="M541" s="216" t="e">
        <f>VLOOKUP(K541,Vulnerability!$D$17:$J$22,5,FALSE)</f>
        <v>#N/A</v>
      </c>
      <c r="N541" s="219" t="e">
        <f>VLOOKUP(K541,Vulnerability!$D$17:$J$22,6,FALSE)</f>
        <v>#N/A</v>
      </c>
      <c r="O541" s="203" t="e">
        <f t="shared" si="25"/>
        <v>#N/A</v>
      </c>
      <c r="P541" s="133" t="str">
        <f t="shared" si="26"/>
        <v/>
      </c>
    </row>
    <row r="542" spans="2:16" ht="16.5" thickBot="1" x14ac:dyDescent="0.3">
      <c r="B542" s="206">
        <f>Vulnerability!B556</f>
        <v>0</v>
      </c>
      <c r="C542" s="207">
        <f>VLOOKUP(B542,Hazards!$L$15:$S$1010,6,FALSE)</f>
        <v>0</v>
      </c>
      <c r="D542" s="208" t="e">
        <f>VLOOKUP(B542,Hazards!$L$15:$S$1010,7,FALSE)</f>
        <v>#N/A</v>
      </c>
      <c r="E542" s="209">
        <f>VLOOKUP(B542,Hazards!$L$15:$S$1010,8,FALSE)</f>
        <v>0</v>
      </c>
      <c r="F542" s="210">
        <f>Vulnerability!C556</f>
        <v>0</v>
      </c>
      <c r="G542" s="211" t="str">
        <f t="shared" si="24"/>
        <v>00</v>
      </c>
      <c r="H542" s="212" t="e">
        <f>VLOOKUP(Risk!G542,Exposure!$E$14:$J$1009,3,FALSE)</f>
        <v>#N/A</v>
      </c>
      <c r="I542" s="215" t="e">
        <f>VLOOKUP(Risk!G542,Exposure!$E$14:$J$1009,4,FALSE)</f>
        <v>#N/A</v>
      </c>
      <c r="J542" s="240" t="e">
        <f>VLOOKUP(Risk!G542,Exposure!$E$14:$J$1009,6,FALSE)</f>
        <v>#N/A</v>
      </c>
      <c r="K542" s="213">
        <f>Vulnerability!D556</f>
        <v>0</v>
      </c>
      <c r="L542" s="214" t="e">
        <f>VLOOKUP(K542,Vulnerability!$D$17:$J$22,4,FALSE)</f>
        <v>#N/A</v>
      </c>
      <c r="M542" s="216" t="e">
        <f>VLOOKUP(K542,Vulnerability!$D$17:$J$22,5,FALSE)</f>
        <v>#N/A</v>
      </c>
      <c r="N542" s="219" t="e">
        <f>VLOOKUP(K542,Vulnerability!$D$17:$J$22,6,FALSE)</f>
        <v>#N/A</v>
      </c>
      <c r="O542" s="203" t="e">
        <f t="shared" si="25"/>
        <v>#N/A</v>
      </c>
      <c r="P542" s="133" t="str">
        <f t="shared" si="26"/>
        <v/>
      </c>
    </row>
    <row r="543" spans="2:16" ht="16.5" thickBot="1" x14ac:dyDescent="0.3">
      <c r="B543" s="206">
        <f>Vulnerability!B557</f>
        <v>0</v>
      </c>
      <c r="C543" s="207">
        <f>VLOOKUP(B543,Hazards!$L$15:$S$1010,6,FALSE)</f>
        <v>0</v>
      </c>
      <c r="D543" s="208" t="e">
        <f>VLOOKUP(B543,Hazards!$L$15:$S$1010,7,FALSE)</f>
        <v>#N/A</v>
      </c>
      <c r="E543" s="209">
        <f>VLOOKUP(B543,Hazards!$L$15:$S$1010,8,FALSE)</f>
        <v>0</v>
      </c>
      <c r="F543" s="210">
        <f>Vulnerability!C557</f>
        <v>0</v>
      </c>
      <c r="G543" s="211" t="str">
        <f t="shared" si="24"/>
        <v>00</v>
      </c>
      <c r="H543" s="212" t="e">
        <f>VLOOKUP(Risk!G543,Exposure!$E$14:$J$1009,3,FALSE)</f>
        <v>#N/A</v>
      </c>
      <c r="I543" s="215" t="e">
        <f>VLOOKUP(Risk!G543,Exposure!$E$14:$J$1009,4,FALSE)</f>
        <v>#N/A</v>
      </c>
      <c r="J543" s="240" t="e">
        <f>VLOOKUP(Risk!G543,Exposure!$E$14:$J$1009,6,FALSE)</f>
        <v>#N/A</v>
      </c>
      <c r="K543" s="213">
        <f>Vulnerability!D557</f>
        <v>0</v>
      </c>
      <c r="L543" s="214" t="e">
        <f>VLOOKUP(K543,Vulnerability!$D$17:$J$22,4,FALSE)</f>
        <v>#N/A</v>
      </c>
      <c r="M543" s="216" t="e">
        <f>VLOOKUP(K543,Vulnerability!$D$17:$J$22,5,FALSE)</f>
        <v>#N/A</v>
      </c>
      <c r="N543" s="219" t="e">
        <f>VLOOKUP(K543,Vulnerability!$D$17:$J$22,6,FALSE)</f>
        <v>#N/A</v>
      </c>
      <c r="O543" s="203" t="e">
        <f t="shared" si="25"/>
        <v>#N/A</v>
      </c>
      <c r="P543" s="133" t="str">
        <f t="shared" si="26"/>
        <v/>
      </c>
    </row>
    <row r="544" spans="2:16" ht="16.5" thickBot="1" x14ac:dyDescent="0.3">
      <c r="B544" s="206">
        <f>Vulnerability!B558</f>
        <v>0</v>
      </c>
      <c r="C544" s="207">
        <f>VLOOKUP(B544,Hazards!$L$15:$S$1010,6,FALSE)</f>
        <v>0</v>
      </c>
      <c r="D544" s="208" t="e">
        <f>VLOOKUP(B544,Hazards!$L$15:$S$1010,7,FALSE)</f>
        <v>#N/A</v>
      </c>
      <c r="E544" s="209">
        <f>VLOOKUP(B544,Hazards!$L$15:$S$1010,8,FALSE)</f>
        <v>0</v>
      </c>
      <c r="F544" s="210">
        <f>Vulnerability!C558</f>
        <v>0</v>
      </c>
      <c r="G544" s="211" t="str">
        <f t="shared" si="24"/>
        <v>00</v>
      </c>
      <c r="H544" s="212" t="e">
        <f>VLOOKUP(Risk!G544,Exposure!$E$14:$J$1009,3,FALSE)</f>
        <v>#N/A</v>
      </c>
      <c r="I544" s="215" t="e">
        <f>VLOOKUP(Risk!G544,Exposure!$E$14:$J$1009,4,FALSE)</f>
        <v>#N/A</v>
      </c>
      <c r="J544" s="240" t="e">
        <f>VLOOKUP(Risk!G544,Exposure!$E$14:$J$1009,6,FALSE)</f>
        <v>#N/A</v>
      </c>
      <c r="K544" s="213">
        <f>Vulnerability!D558</f>
        <v>0</v>
      </c>
      <c r="L544" s="214" t="e">
        <f>VLOOKUP(K544,Vulnerability!$D$17:$J$22,4,FALSE)</f>
        <v>#N/A</v>
      </c>
      <c r="M544" s="216" t="e">
        <f>VLOOKUP(K544,Vulnerability!$D$17:$J$22,5,FALSE)</f>
        <v>#N/A</v>
      </c>
      <c r="N544" s="219" t="e">
        <f>VLOOKUP(K544,Vulnerability!$D$17:$J$22,6,FALSE)</f>
        <v>#N/A</v>
      </c>
      <c r="O544" s="203" t="e">
        <f t="shared" si="25"/>
        <v>#N/A</v>
      </c>
      <c r="P544" s="133" t="str">
        <f t="shared" si="26"/>
        <v/>
      </c>
    </row>
    <row r="545" spans="2:16" ht="16.5" thickBot="1" x14ac:dyDescent="0.3">
      <c r="B545" s="206">
        <f>Vulnerability!B559</f>
        <v>0</v>
      </c>
      <c r="C545" s="207">
        <f>VLOOKUP(B545,Hazards!$L$15:$S$1010,6,FALSE)</f>
        <v>0</v>
      </c>
      <c r="D545" s="208" t="e">
        <f>VLOOKUP(B545,Hazards!$L$15:$S$1010,7,FALSE)</f>
        <v>#N/A</v>
      </c>
      <c r="E545" s="209">
        <f>VLOOKUP(B545,Hazards!$L$15:$S$1010,8,FALSE)</f>
        <v>0</v>
      </c>
      <c r="F545" s="210">
        <f>Vulnerability!C559</f>
        <v>0</v>
      </c>
      <c r="G545" s="211" t="str">
        <f t="shared" si="24"/>
        <v>00</v>
      </c>
      <c r="H545" s="212" t="e">
        <f>VLOOKUP(Risk!G545,Exposure!$E$14:$J$1009,3,FALSE)</f>
        <v>#N/A</v>
      </c>
      <c r="I545" s="215" t="e">
        <f>VLOOKUP(Risk!G545,Exposure!$E$14:$J$1009,4,FALSE)</f>
        <v>#N/A</v>
      </c>
      <c r="J545" s="240" t="e">
        <f>VLOOKUP(Risk!G545,Exposure!$E$14:$J$1009,6,FALSE)</f>
        <v>#N/A</v>
      </c>
      <c r="K545" s="213">
        <f>Vulnerability!D559</f>
        <v>0</v>
      </c>
      <c r="L545" s="214" t="e">
        <f>VLOOKUP(K545,Vulnerability!$D$17:$J$22,4,FALSE)</f>
        <v>#N/A</v>
      </c>
      <c r="M545" s="216" t="e">
        <f>VLOOKUP(K545,Vulnerability!$D$17:$J$22,5,FALSE)</f>
        <v>#N/A</v>
      </c>
      <c r="N545" s="219" t="e">
        <f>VLOOKUP(K545,Vulnerability!$D$17:$J$22,6,FALSE)</f>
        <v>#N/A</v>
      </c>
      <c r="O545" s="203" t="e">
        <f t="shared" si="25"/>
        <v>#N/A</v>
      </c>
      <c r="P545" s="133" t="str">
        <f t="shared" si="26"/>
        <v/>
      </c>
    </row>
    <row r="546" spans="2:16" ht="16.5" thickBot="1" x14ac:dyDescent="0.3">
      <c r="B546" s="206">
        <f>Vulnerability!B560</f>
        <v>0</v>
      </c>
      <c r="C546" s="207">
        <f>VLOOKUP(B546,Hazards!$L$15:$S$1010,6,FALSE)</f>
        <v>0</v>
      </c>
      <c r="D546" s="208" t="e">
        <f>VLOOKUP(B546,Hazards!$L$15:$S$1010,7,FALSE)</f>
        <v>#N/A</v>
      </c>
      <c r="E546" s="209">
        <f>VLOOKUP(B546,Hazards!$L$15:$S$1010,8,FALSE)</f>
        <v>0</v>
      </c>
      <c r="F546" s="210">
        <f>Vulnerability!C560</f>
        <v>0</v>
      </c>
      <c r="G546" s="211" t="str">
        <f t="shared" si="24"/>
        <v>00</v>
      </c>
      <c r="H546" s="212" t="e">
        <f>VLOOKUP(Risk!G546,Exposure!$E$14:$J$1009,3,FALSE)</f>
        <v>#N/A</v>
      </c>
      <c r="I546" s="215" t="e">
        <f>VLOOKUP(Risk!G546,Exposure!$E$14:$J$1009,4,FALSE)</f>
        <v>#N/A</v>
      </c>
      <c r="J546" s="240" t="e">
        <f>VLOOKUP(Risk!G546,Exposure!$E$14:$J$1009,6,FALSE)</f>
        <v>#N/A</v>
      </c>
      <c r="K546" s="213">
        <f>Vulnerability!D560</f>
        <v>0</v>
      </c>
      <c r="L546" s="214" t="e">
        <f>VLOOKUP(K546,Vulnerability!$D$17:$J$22,4,FALSE)</f>
        <v>#N/A</v>
      </c>
      <c r="M546" s="216" t="e">
        <f>VLOOKUP(K546,Vulnerability!$D$17:$J$22,5,FALSE)</f>
        <v>#N/A</v>
      </c>
      <c r="N546" s="219" t="e">
        <f>VLOOKUP(K546,Vulnerability!$D$17:$J$22,6,FALSE)</f>
        <v>#N/A</v>
      </c>
      <c r="O546" s="203" t="e">
        <f t="shared" si="25"/>
        <v>#N/A</v>
      </c>
      <c r="P546" s="133" t="str">
        <f t="shared" si="26"/>
        <v/>
      </c>
    </row>
    <row r="547" spans="2:16" ht="16.5" thickBot="1" x14ac:dyDescent="0.3">
      <c r="B547" s="206">
        <f>Vulnerability!B561</f>
        <v>0</v>
      </c>
      <c r="C547" s="207">
        <f>VLOOKUP(B547,Hazards!$L$15:$S$1010,6,FALSE)</f>
        <v>0</v>
      </c>
      <c r="D547" s="208" t="e">
        <f>VLOOKUP(B547,Hazards!$L$15:$S$1010,7,FALSE)</f>
        <v>#N/A</v>
      </c>
      <c r="E547" s="209">
        <f>VLOOKUP(B547,Hazards!$L$15:$S$1010,8,FALSE)</f>
        <v>0</v>
      </c>
      <c r="F547" s="210">
        <f>Vulnerability!C561</f>
        <v>0</v>
      </c>
      <c r="G547" s="211" t="str">
        <f t="shared" si="24"/>
        <v>00</v>
      </c>
      <c r="H547" s="212" t="e">
        <f>VLOOKUP(Risk!G547,Exposure!$E$14:$J$1009,3,FALSE)</f>
        <v>#N/A</v>
      </c>
      <c r="I547" s="215" t="e">
        <f>VLOOKUP(Risk!G547,Exposure!$E$14:$J$1009,4,FALSE)</f>
        <v>#N/A</v>
      </c>
      <c r="J547" s="240" t="e">
        <f>VLOOKUP(Risk!G547,Exposure!$E$14:$J$1009,6,FALSE)</f>
        <v>#N/A</v>
      </c>
      <c r="K547" s="213">
        <f>Vulnerability!D561</f>
        <v>0</v>
      </c>
      <c r="L547" s="214" t="e">
        <f>VLOOKUP(K547,Vulnerability!$D$17:$J$22,4,FALSE)</f>
        <v>#N/A</v>
      </c>
      <c r="M547" s="216" t="e">
        <f>VLOOKUP(K547,Vulnerability!$D$17:$J$22,5,FALSE)</f>
        <v>#N/A</v>
      </c>
      <c r="N547" s="219" t="e">
        <f>VLOOKUP(K547,Vulnerability!$D$17:$J$22,6,FALSE)</f>
        <v>#N/A</v>
      </c>
      <c r="O547" s="203" t="e">
        <f t="shared" si="25"/>
        <v>#N/A</v>
      </c>
      <c r="P547" s="133" t="str">
        <f t="shared" si="26"/>
        <v/>
      </c>
    </row>
    <row r="548" spans="2:16" ht="16.5" thickBot="1" x14ac:dyDescent="0.3">
      <c r="B548" s="206">
        <f>Vulnerability!B562</f>
        <v>0</v>
      </c>
      <c r="C548" s="207">
        <f>VLOOKUP(B548,Hazards!$L$15:$S$1010,6,FALSE)</f>
        <v>0</v>
      </c>
      <c r="D548" s="208" t="e">
        <f>VLOOKUP(B548,Hazards!$L$15:$S$1010,7,FALSE)</f>
        <v>#N/A</v>
      </c>
      <c r="E548" s="209">
        <f>VLOOKUP(B548,Hazards!$L$15:$S$1010,8,FALSE)</f>
        <v>0</v>
      </c>
      <c r="F548" s="210">
        <f>Vulnerability!C562</f>
        <v>0</v>
      </c>
      <c r="G548" s="211" t="str">
        <f t="shared" si="24"/>
        <v>00</v>
      </c>
      <c r="H548" s="212" t="e">
        <f>VLOOKUP(Risk!G548,Exposure!$E$14:$J$1009,3,FALSE)</f>
        <v>#N/A</v>
      </c>
      <c r="I548" s="215" t="e">
        <f>VLOOKUP(Risk!G548,Exposure!$E$14:$J$1009,4,FALSE)</f>
        <v>#N/A</v>
      </c>
      <c r="J548" s="240" t="e">
        <f>VLOOKUP(Risk!G548,Exposure!$E$14:$J$1009,6,FALSE)</f>
        <v>#N/A</v>
      </c>
      <c r="K548" s="213">
        <f>Vulnerability!D562</f>
        <v>0</v>
      </c>
      <c r="L548" s="214" t="e">
        <f>VLOOKUP(K548,Vulnerability!$D$17:$J$22,4,FALSE)</f>
        <v>#N/A</v>
      </c>
      <c r="M548" s="216" t="e">
        <f>VLOOKUP(K548,Vulnerability!$D$17:$J$22,5,FALSE)</f>
        <v>#N/A</v>
      </c>
      <c r="N548" s="219" t="e">
        <f>VLOOKUP(K548,Vulnerability!$D$17:$J$22,6,FALSE)</f>
        <v>#N/A</v>
      </c>
      <c r="O548" s="203" t="e">
        <f t="shared" si="25"/>
        <v>#N/A</v>
      </c>
      <c r="P548" s="133" t="str">
        <f t="shared" si="26"/>
        <v/>
      </c>
    </row>
    <row r="549" spans="2:16" ht="16.5" thickBot="1" x14ac:dyDescent="0.3">
      <c r="B549" s="206">
        <f>Vulnerability!B563</f>
        <v>0</v>
      </c>
      <c r="C549" s="207">
        <f>VLOOKUP(B549,Hazards!$L$15:$S$1010,6,FALSE)</f>
        <v>0</v>
      </c>
      <c r="D549" s="208" t="e">
        <f>VLOOKUP(B549,Hazards!$L$15:$S$1010,7,FALSE)</f>
        <v>#N/A</v>
      </c>
      <c r="E549" s="209">
        <f>VLOOKUP(B549,Hazards!$L$15:$S$1010,8,FALSE)</f>
        <v>0</v>
      </c>
      <c r="F549" s="210">
        <f>Vulnerability!C563</f>
        <v>0</v>
      </c>
      <c r="G549" s="211" t="str">
        <f t="shared" si="24"/>
        <v>00</v>
      </c>
      <c r="H549" s="212" t="e">
        <f>VLOOKUP(Risk!G549,Exposure!$E$14:$J$1009,3,FALSE)</f>
        <v>#N/A</v>
      </c>
      <c r="I549" s="215" t="e">
        <f>VLOOKUP(Risk!G549,Exposure!$E$14:$J$1009,4,FALSE)</f>
        <v>#N/A</v>
      </c>
      <c r="J549" s="240" t="e">
        <f>VLOOKUP(Risk!G549,Exposure!$E$14:$J$1009,6,FALSE)</f>
        <v>#N/A</v>
      </c>
      <c r="K549" s="213">
        <f>Vulnerability!D563</f>
        <v>0</v>
      </c>
      <c r="L549" s="214" t="e">
        <f>VLOOKUP(K549,Vulnerability!$D$17:$J$22,4,FALSE)</f>
        <v>#N/A</v>
      </c>
      <c r="M549" s="216" t="e">
        <f>VLOOKUP(K549,Vulnerability!$D$17:$J$22,5,FALSE)</f>
        <v>#N/A</v>
      </c>
      <c r="N549" s="219" t="e">
        <f>VLOOKUP(K549,Vulnerability!$D$17:$J$22,6,FALSE)</f>
        <v>#N/A</v>
      </c>
      <c r="O549" s="203" t="e">
        <f t="shared" si="25"/>
        <v>#N/A</v>
      </c>
      <c r="P549" s="133" t="str">
        <f t="shared" si="26"/>
        <v/>
      </c>
    </row>
    <row r="550" spans="2:16" ht="16.5" thickBot="1" x14ac:dyDescent="0.3">
      <c r="B550" s="206">
        <f>Vulnerability!B564</f>
        <v>0</v>
      </c>
      <c r="C550" s="207">
        <f>VLOOKUP(B550,Hazards!$L$15:$S$1010,6,FALSE)</f>
        <v>0</v>
      </c>
      <c r="D550" s="208" t="e">
        <f>VLOOKUP(B550,Hazards!$L$15:$S$1010,7,FALSE)</f>
        <v>#N/A</v>
      </c>
      <c r="E550" s="209">
        <f>VLOOKUP(B550,Hazards!$L$15:$S$1010,8,FALSE)</f>
        <v>0</v>
      </c>
      <c r="F550" s="210">
        <f>Vulnerability!C564</f>
        <v>0</v>
      </c>
      <c r="G550" s="211" t="str">
        <f t="shared" si="24"/>
        <v>00</v>
      </c>
      <c r="H550" s="212" t="e">
        <f>VLOOKUP(Risk!G550,Exposure!$E$14:$J$1009,3,FALSE)</f>
        <v>#N/A</v>
      </c>
      <c r="I550" s="215" t="e">
        <f>VLOOKUP(Risk!G550,Exposure!$E$14:$J$1009,4,FALSE)</f>
        <v>#N/A</v>
      </c>
      <c r="J550" s="240" t="e">
        <f>VLOOKUP(Risk!G550,Exposure!$E$14:$J$1009,6,FALSE)</f>
        <v>#N/A</v>
      </c>
      <c r="K550" s="213">
        <f>Vulnerability!D564</f>
        <v>0</v>
      </c>
      <c r="L550" s="214" t="e">
        <f>VLOOKUP(K550,Vulnerability!$D$17:$J$22,4,FALSE)</f>
        <v>#N/A</v>
      </c>
      <c r="M550" s="216" t="e">
        <f>VLOOKUP(K550,Vulnerability!$D$17:$J$22,5,FALSE)</f>
        <v>#N/A</v>
      </c>
      <c r="N550" s="219" t="e">
        <f>VLOOKUP(K550,Vulnerability!$D$17:$J$22,6,FALSE)</f>
        <v>#N/A</v>
      </c>
      <c r="O550" s="203" t="e">
        <f t="shared" si="25"/>
        <v>#N/A</v>
      </c>
      <c r="P550" s="133" t="str">
        <f t="shared" si="26"/>
        <v/>
      </c>
    </row>
    <row r="551" spans="2:16" ht="16.5" thickBot="1" x14ac:dyDescent="0.3">
      <c r="B551" s="206">
        <f>Vulnerability!B565</f>
        <v>0</v>
      </c>
      <c r="C551" s="207">
        <f>VLOOKUP(B551,Hazards!$L$15:$S$1010,6,FALSE)</f>
        <v>0</v>
      </c>
      <c r="D551" s="208" t="e">
        <f>VLOOKUP(B551,Hazards!$L$15:$S$1010,7,FALSE)</f>
        <v>#N/A</v>
      </c>
      <c r="E551" s="209">
        <f>VLOOKUP(B551,Hazards!$L$15:$S$1010,8,FALSE)</f>
        <v>0</v>
      </c>
      <c r="F551" s="210">
        <f>Vulnerability!C565</f>
        <v>0</v>
      </c>
      <c r="G551" s="211" t="str">
        <f t="shared" si="24"/>
        <v>00</v>
      </c>
      <c r="H551" s="212" t="e">
        <f>VLOOKUP(Risk!G551,Exposure!$E$14:$J$1009,3,FALSE)</f>
        <v>#N/A</v>
      </c>
      <c r="I551" s="215" t="e">
        <f>VLOOKUP(Risk!G551,Exposure!$E$14:$J$1009,4,FALSE)</f>
        <v>#N/A</v>
      </c>
      <c r="J551" s="240" t="e">
        <f>VLOOKUP(Risk!G551,Exposure!$E$14:$J$1009,6,FALSE)</f>
        <v>#N/A</v>
      </c>
      <c r="K551" s="213">
        <f>Vulnerability!D565</f>
        <v>0</v>
      </c>
      <c r="L551" s="214" t="e">
        <f>VLOOKUP(K551,Vulnerability!$D$17:$J$22,4,FALSE)</f>
        <v>#N/A</v>
      </c>
      <c r="M551" s="216" t="e">
        <f>VLOOKUP(K551,Vulnerability!$D$17:$J$22,5,FALSE)</f>
        <v>#N/A</v>
      </c>
      <c r="N551" s="219" t="e">
        <f>VLOOKUP(K551,Vulnerability!$D$17:$J$22,6,FALSE)</f>
        <v>#N/A</v>
      </c>
      <c r="O551" s="203" t="e">
        <f t="shared" si="25"/>
        <v>#N/A</v>
      </c>
      <c r="P551" s="133" t="str">
        <f t="shared" si="26"/>
        <v/>
      </c>
    </row>
    <row r="552" spans="2:16" ht="16.5" thickBot="1" x14ac:dyDescent="0.3">
      <c r="B552" s="206">
        <f>Vulnerability!B566</f>
        <v>0</v>
      </c>
      <c r="C552" s="207">
        <f>VLOOKUP(B552,Hazards!$L$15:$S$1010,6,FALSE)</f>
        <v>0</v>
      </c>
      <c r="D552" s="208" t="e">
        <f>VLOOKUP(B552,Hazards!$L$15:$S$1010,7,FALSE)</f>
        <v>#N/A</v>
      </c>
      <c r="E552" s="209">
        <f>VLOOKUP(B552,Hazards!$L$15:$S$1010,8,FALSE)</f>
        <v>0</v>
      </c>
      <c r="F552" s="210">
        <f>Vulnerability!C566</f>
        <v>0</v>
      </c>
      <c r="G552" s="211" t="str">
        <f t="shared" si="24"/>
        <v>00</v>
      </c>
      <c r="H552" s="212" t="e">
        <f>VLOOKUP(Risk!G552,Exposure!$E$14:$J$1009,3,FALSE)</f>
        <v>#N/A</v>
      </c>
      <c r="I552" s="215" t="e">
        <f>VLOOKUP(Risk!G552,Exposure!$E$14:$J$1009,4,FALSE)</f>
        <v>#N/A</v>
      </c>
      <c r="J552" s="240" t="e">
        <f>VLOOKUP(Risk!G552,Exposure!$E$14:$J$1009,6,FALSE)</f>
        <v>#N/A</v>
      </c>
      <c r="K552" s="213">
        <f>Vulnerability!D566</f>
        <v>0</v>
      </c>
      <c r="L552" s="214" t="e">
        <f>VLOOKUP(K552,Vulnerability!$D$17:$J$22,4,FALSE)</f>
        <v>#N/A</v>
      </c>
      <c r="M552" s="216" t="e">
        <f>VLOOKUP(K552,Vulnerability!$D$17:$J$22,5,FALSE)</f>
        <v>#N/A</v>
      </c>
      <c r="N552" s="219" t="e">
        <f>VLOOKUP(K552,Vulnerability!$D$17:$J$22,6,FALSE)</f>
        <v>#N/A</v>
      </c>
      <c r="O552" s="203" t="e">
        <f t="shared" si="25"/>
        <v>#N/A</v>
      </c>
      <c r="P552" s="133" t="str">
        <f t="shared" si="26"/>
        <v/>
      </c>
    </row>
    <row r="553" spans="2:16" ht="16.5" thickBot="1" x14ac:dyDescent="0.3">
      <c r="B553" s="206">
        <f>Vulnerability!B567</f>
        <v>0</v>
      </c>
      <c r="C553" s="207">
        <f>VLOOKUP(B553,Hazards!$L$15:$S$1010,6,FALSE)</f>
        <v>0</v>
      </c>
      <c r="D553" s="208" t="e">
        <f>VLOOKUP(B553,Hazards!$L$15:$S$1010,7,FALSE)</f>
        <v>#N/A</v>
      </c>
      <c r="E553" s="209">
        <f>VLOOKUP(B553,Hazards!$L$15:$S$1010,8,FALSE)</f>
        <v>0</v>
      </c>
      <c r="F553" s="210">
        <f>Vulnerability!C567</f>
        <v>0</v>
      </c>
      <c r="G553" s="211" t="str">
        <f t="shared" si="24"/>
        <v>00</v>
      </c>
      <c r="H553" s="212" t="e">
        <f>VLOOKUP(Risk!G553,Exposure!$E$14:$J$1009,3,FALSE)</f>
        <v>#N/A</v>
      </c>
      <c r="I553" s="215" t="e">
        <f>VLOOKUP(Risk!G553,Exposure!$E$14:$J$1009,4,FALSE)</f>
        <v>#N/A</v>
      </c>
      <c r="J553" s="240" t="e">
        <f>VLOOKUP(Risk!G553,Exposure!$E$14:$J$1009,6,FALSE)</f>
        <v>#N/A</v>
      </c>
      <c r="K553" s="213">
        <f>Vulnerability!D567</f>
        <v>0</v>
      </c>
      <c r="L553" s="214" t="e">
        <f>VLOOKUP(K553,Vulnerability!$D$17:$J$22,4,FALSE)</f>
        <v>#N/A</v>
      </c>
      <c r="M553" s="216" t="e">
        <f>VLOOKUP(K553,Vulnerability!$D$17:$J$22,5,FALSE)</f>
        <v>#N/A</v>
      </c>
      <c r="N553" s="219" t="e">
        <f>VLOOKUP(K553,Vulnerability!$D$17:$J$22,6,FALSE)</f>
        <v>#N/A</v>
      </c>
      <c r="O553" s="203" t="e">
        <f t="shared" si="25"/>
        <v>#N/A</v>
      </c>
      <c r="P553" s="133" t="str">
        <f t="shared" si="26"/>
        <v/>
      </c>
    </row>
    <row r="554" spans="2:16" ht="16.5" thickBot="1" x14ac:dyDescent="0.3">
      <c r="B554" s="206">
        <f>Vulnerability!B568</f>
        <v>0</v>
      </c>
      <c r="C554" s="207">
        <f>VLOOKUP(B554,Hazards!$L$15:$S$1010,6,FALSE)</f>
        <v>0</v>
      </c>
      <c r="D554" s="208" t="e">
        <f>VLOOKUP(B554,Hazards!$L$15:$S$1010,7,FALSE)</f>
        <v>#N/A</v>
      </c>
      <c r="E554" s="209">
        <f>VLOOKUP(B554,Hazards!$L$15:$S$1010,8,FALSE)</f>
        <v>0</v>
      </c>
      <c r="F554" s="210">
        <f>Vulnerability!C568</f>
        <v>0</v>
      </c>
      <c r="G554" s="211" t="str">
        <f t="shared" si="24"/>
        <v>00</v>
      </c>
      <c r="H554" s="212" t="e">
        <f>VLOOKUP(Risk!G554,Exposure!$E$14:$J$1009,3,FALSE)</f>
        <v>#N/A</v>
      </c>
      <c r="I554" s="215" t="e">
        <f>VLOOKUP(Risk!G554,Exposure!$E$14:$J$1009,4,FALSE)</f>
        <v>#N/A</v>
      </c>
      <c r="J554" s="240" t="e">
        <f>VLOOKUP(Risk!G554,Exposure!$E$14:$J$1009,6,FALSE)</f>
        <v>#N/A</v>
      </c>
      <c r="K554" s="213">
        <f>Vulnerability!D568</f>
        <v>0</v>
      </c>
      <c r="L554" s="214" t="e">
        <f>VLOOKUP(K554,Vulnerability!$D$17:$J$22,4,FALSE)</f>
        <v>#N/A</v>
      </c>
      <c r="M554" s="216" t="e">
        <f>VLOOKUP(K554,Vulnerability!$D$17:$J$22,5,FALSE)</f>
        <v>#N/A</v>
      </c>
      <c r="N554" s="219" t="e">
        <f>VLOOKUP(K554,Vulnerability!$D$17:$J$22,6,FALSE)</f>
        <v>#N/A</v>
      </c>
      <c r="O554" s="203" t="e">
        <f t="shared" si="25"/>
        <v>#N/A</v>
      </c>
      <c r="P554" s="133" t="str">
        <f t="shared" si="26"/>
        <v/>
      </c>
    </row>
    <row r="555" spans="2:16" ht="16.5" thickBot="1" x14ac:dyDescent="0.3">
      <c r="B555" s="206">
        <f>Vulnerability!B569</f>
        <v>0</v>
      </c>
      <c r="C555" s="207">
        <f>VLOOKUP(B555,Hazards!$L$15:$S$1010,6,FALSE)</f>
        <v>0</v>
      </c>
      <c r="D555" s="208" t="e">
        <f>VLOOKUP(B555,Hazards!$L$15:$S$1010,7,FALSE)</f>
        <v>#N/A</v>
      </c>
      <c r="E555" s="209">
        <f>VLOOKUP(B555,Hazards!$L$15:$S$1010,8,FALSE)</f>
        <v>0</v>
      </c>
      <c r="F555" s="210">
        <f>Vulnerability!C569</f>
        <v>0</v>
      </c>
      <c r="G555" s="211" t="str">
        <f t="shared" si="24"/>
        <v>00</v>
      </c>
      <c r="H555" s="212" t="e">
        <f>VLOOKUP(Risk!G555,Exposure!$E$14:$J$1009,3,FALSE)</f>
        <v>#N/A</v>
      </c>
      <c r="I555" s="215" t="e">
        <f>VLOOKUP(Risk!G555,Exposure!$E$14:$J$1009,4,FALSE)</f>
        <v>#N/A</v>
      </c>
      <c r="J555" s="240" t="e">
        <f>VLOOKUP(Risk!G555,Exposure!$E$14:$J$1009,6,FALSE)</f>
        <v>#N/A</v>
      </c>
      <c r="K555" s="213">
        <f>Vulnerability!D569</f>
        <v>0</v>
      </c>
      <c r="L555" s="214" t="e">
        <f>VLOOKUP(K555,Vulnerability!$D$17:$J$22,4,FALSE)</f>
        <v>#N/A</v>
      </c>
      <c r="M555" s="216" t="e">
        <f>VLOOKUP(K555,Vulnerability!$D$17:$J$22,5,FALSE)</f>
        <v>#N/A</v>
      </c>
      <c r="N555" s="219" t="e">
        <f>VLOOKUP(K555,Vulnerability!$D$17:$J$22,6,FALSE)</f>
        <v>#N/A</v>
      </c>
      <c r="O555" s="203" t="e">
        <f t="shared" si="25"/>
        <v>#N/A</v>
      </c>
      <c r="P555" s="133" t="str">
        <f t="shared" si="26"/>
        <v/>
      </c>
    </row>
    <row r="556" spans="2:16" ht="16.5" thickBot="1" x14ac:dyDescent="0.3">
      <c r="B556" s="206">
        <f>Vulnerability!B570</f>
        <v>0</v>
      </c>
      <c r="C556" s="207">
        <f>VLOOKUP(B556,Hazards!$L$15:$S$1010,6,FALSE)</f>
        <v>0</v>
      </c>
      <c r="D556" s="208" t="e">
        <f>VLOOKUP(B556,Hazards!$L$15:$S$1010,7,FALSE)</f>
        <v>#N/A</v>
      </c>
      <c r="E556" s="209">
        <f>VLOOKUP(B556,Hazards!$L$15:$S$1010,8,FALSE)</f>
        <v>0</v>
      </c>
      <c r="F556" s="210">
        <f>Vulnerability!C570</f>
        <v>0</v>
      </c>
      <c r="G556" s="211" t="str">
        <f t="shared" si="24"/>
        <v>00</v>
      </c>
      <c r="H556" s="212" t="e">
        <f>VLOOKUP(Risk!G556,Exposure!$E$14:$J$1009,3,FALSE)</f>
        <v>#N/A</v>
      </c>
      <c r="I556" s="215" t="e">
        <f>VLOOKUP(Risk!G556,Exposure!$E$14:$J$1009,4,FALSE)</f>
        <v>#N/A</v>
      </c>
      <c r="J556" s="240" t="e">
        <f>VLOOKUP(Risk!G556,Exposure!$E$14:$J$1009,6,FALSE)</f>
        <v>#N/A</v>
      </c>
      <c r="K556" s="213">
        <f>Vulnerability!D570</f>
        <v>0</v>
      </c>
      <c r="L556" s="214" t="e">
        <f>VLOOKUP(K556,Vulnerability!$D$17:$J$22,4,FALSE)</f>
        <v>#N/A</v>
      </c>
      <c r="M556" s="216" t="e">
        <f>VLOOKUP(K556,Vulnerability!$D$17:$J$22,5,FALSE)</f>
        <v>#N/A</v>
      </c>
      <c r="N556" s="219" t="e">
        <f>VLOOKUP(K556,Vulnerability!$D$17:$J$22,6,FALSE)</f>
        <v>#N/A</v>
      </c>
      <c r="O556" s="203" t="e">
        <f t="shared" si="25"/>
        <v>#N/A</v>
      </c>
      <c r="P556" s="133" t="str">
        <f t="shared" si="26"/>
        <v/>
      </c>
    </row>
    <row r="557" spans="2:16" ht="16.5" thickBot="1" x14ac:dyDescent="0.3">
      <c r="B557" s="206">
        <f>Vulnerability!B571</f>
        <v>0</v>
      </c>
      <c r="C557" s="207">
        <f>VLOOKUP(B557,Hazards!$L$15:$S$1010,6,FALSE)</f>
        <v>0</v>
      </c>
      <c r="D557" s="208" t="e">
        <f>VLOOKUP(B557,Hazards!$L$15:$S$1010,7,FALSE)</f>
        <v>#N/A</v>
      </c>
      <c r="E557" s="209">
        <f>VLOOKUP(B557,Hazards!$L$15:$S$1010,8,FALSE)</f>
        <v>0</v>
      </c>
      <c r="F557" s="210">
        <f>Vulnerability!C571</f>
        <v>0</v>
      </c>
      <c r="G557" s="211" t="str">
        <f t="shared" si="24"/>
        <v>00</v>
      </c>
      <c r="H557" s="212" t="e">
        <f>VLOOKUP(Risk!G557,Exposure!$E$14:$J$1009,3,FALSE)</f>
        <v>#N/A</v>
      </c>
      <c r="I557" s="215" t="e">
        <f>VLOOKUP(Risk!G557,Exposure!$E$14:$J$1009,4,FALSE)</f>
        <v>#N/A</v>
      </c>
      <c r="J557" s="240" t="e">
        <f>VLOOKUP(Risk!G557,Exposure!$E$14:$J$1009,6,FALSE)</f>
        <v>#N/A</v>
      </c>
      <c r="K557" s="213">
        <f>Vulnerability!D571</f>
        <v>0</v>
      </c>
      <c r="L557" s="214" t="e">
        <f>VLOOKUP(K557,Vulnerability!$D$17:$J$22,4,FALSE)</f>
        <v>#N/A</v>
      </c>
      <c r="M557" s="216" t="e">
        <f>VLOOKUP(K557,Vulnerability!$D$17:$J$22,5,FALSE)</f>
        <v>#N/A</v>
      </c>
      <c r="N557" s="219" t="e">
        <f>VLOOKUP(K557,Vulnerability!$D$17:$J$22,6,FALSE)</f>
        <v>#N/A</v>
      </c>
      <c r="O557" s="203" t="e">
        <f t="shared" si="25"/>
        <v>#N/A</v>
      </c>
      <c r="P557" s="133" t="str">
        <f t="shared" si="26"/>
        <v/>
      </c>
    </row>
    <row r="558" spans="2:16" ht="16.5" thickBot="1" x14ac:dyDescent="0.3">
      <c r="B558" s="206">
        <f>Vulnerability!B572</f>
        <v>0</v>
      </c>
      <c r="C558" s="207">
        <f>VLOOKUP(B558,Hazards!$L$15:$S$1010,6,FALSE)</f>
        <v>0</v>
      </c>
      <c r="D558" s="208" t="e">
        <f>VLOOKUP(B558,Hazards!$L$15:$S$1010,7,FALSE)</f>
        <v>#N/A</v>
      </c>
      <c r="E558" s="209">
        <f>VLOOKUP(B558,Hazards!$L$15:$S$1010,8,FALSE)</f>
        <v>0</v>
      </c>
      <c r="F558" s="210">
        <f>Vulnerability!C572</f>
        <v>0</v>
      </c>
      <c r="G558" s="211" t="str">
        <f t="shared" si="24"/>
        <v>00</v>
      </c>
      <c r="H558" s="212" t="e">
        <f>VLOOKUP(Risk!G558,Exposure!$E$14:$J$1009,3,FALSE)</f>
        <v>#N/A</v>
      </c>
      <c r="I558" s="215" t="e">
        <f>VLOOKUP(Risk!G558,Exposure!$E$14:$J$1009,4,FALSE)</f>
        <v>#N/A</v>
      </c>
      <c r="J558" s="240" t="e">
        <f>VLOOKUP(Risk!G558,Exposure!$E$14:$J$1009,6,FALSE)</f>
        <v>#N/A</v>
      </c>
      <c r="K558" s="213">
        <f>Vulnerability!D572</f>
        <v>0</v>
      </c>
      <c r="L558" s="214" t="e">
        <f>VLOOKUP(K558,Vulnerability!$D$17:$J$22,4,FALSE)</f>
        <v>#N/A</v>
      </c>
      <c r="M558" s="216" t="e">
        <f>VLOOKUP(K558,Vulnerability!$D$17:$J$22,5,FALSE)</f>
        <v>#N/A</v>
      </c>
      <c r="N558" s="219" t="e">
        <f>VLOOKUP(K558,Vulnerability!$D$17:$J$22,6,FALSE)</f>
        <v>#N/A</v>
      </c>
      <c r="O558" s="203" t="e">
        <f t="shared" si="25"/>
        <v>#N/A</v>
      </c>
      <c r="P558" s="133" t="str">
        <f t="shared" si="26"/>
        <v/>
      </c>
    </row>
    <row r="559" spans="2:16" ht="16.5" thickBot="1" x14ac:dyDescent="0.3">
      <c r="B559" s="206">
        <f>Vulnerability!B573</f>
        <v>0</v>
      </c>
      <c r="C559" s="207">
        <f>VLOOKUP(B559,Hazards!$L$15:$S$1010,6,FALSE)</f>
        <v>0</v>
      </c>
      <c r="D559" s="208" t="e">
        <f>VLOOKUP(B559,Hazards!$L$15:$S$1010,7,FALSE)</f>
        <v>#N/A</v>
      </c>
      <c r="E559" s="209">
        <f>VLOOKUP(B559,Hazards!$L$15:$S$1010,8,FALSE)</f>
        <v>0</v>
      </c>
      <c r="F559" s="210">
        <f>Vulnerability!C573</f>
        <v>0</v>
      </c>
      <c r="G559" s="211" t="str">
        <f t="shared" si="24"/>
        <v>00</v>
      </c>
      <c r="H559" s="212" t="e">
        <f>VLOOKUP(Risk!G559,Exposure!$E$14:$J$1009,3,FALSE)</f>
        <v>#N/A</v>
      </c>
      <c r="I559" s="215" t="e">
        <f>VLOOKUP(Risk!G559,Exposure!$E$14:$J$1009,4,FALSE)</f>
        <v>#N/A</v>
      </c>
      <c r="J559" s="240" t="e">
        <f>VLOOKUP(Risk!G559,Exposure!$E$14:$J$1009,6,FALSE)</f>
        <v>#N/A</v>
      </c>
      <c r="K559" s="213">
        <f>Vulnerability!D573</f>
        <v>0</v>
      </c>
      <c r="L559" s="214" t="e">
        <f>VLOOKUP(K559,Vulnerability!$D$17:$J$22,4,FALSE)</f>
        <v>#N/A</v>
      </c>
      <c r="M559" s="216" t="e">
        <f>VLOOKUP(K559,Vulnerability!$D$17:$J$22,5,FALSE)</f>
        <v>#N/A</v>
      </c>
      <c r="N559" s="219" t="e">
        <f>VLOOKUP(K559,Vulnerability!$D$17:$J$22,6,FALSE)</f>
        <v>#N/A</v>
      </c>
      <c r="O559" s="203" t="e">
        <f t="shared" si="25"/>
        <v>#N/A</v>
      </c>
      <c r="P559" s="133" t="str">
        <f t="shared" si="26"/>
        <v/>
      </c>
    </row>
    <row r="560" spans="2:16" ht="16.5" thickBot="1" x14ac:dyDescent="0.3">
      <c r="B560" s="206">
        <f>Vulnerability!B574</f>
        <v>0</v>
      </c>
      <c r="C560" s="207">
        <f>VLOOKUP(B560,Hazards!$L$15:$S$1010,6,FALSE)</f>
        <v>0</v>
      </c>
      <c r="D560" s="208" t="e">
        <f>VLOOKUP(B560,Hazards!$L$15:$S$1010,7,FALSE)</f>
        <v>#N/A</v>
      </c>
      <c r="E560" s="209">
        <f>VLOOKUP(B560,Hazards!$L$15:$S$1010,8,FALSE)</f>
        <v>0</v>
      </c>
      <c r="F560" s="210">
        <f>Vulnerability!C574</f>
        <v>0</v>
      </c>
      <c r="G560" s="211" t="str">
        <f t="shared" si="24"/>
        <v>00</v>
      </c>
      <c r="H560" s="212" t="e">
        <f>VLOOKUP(Risk!G560,Exposure!$E$14:$J$1009,3,FALSE)</f>
        <v>#N/A</v>
      </c>
      <c r="I560" s="215" t="e">
        <f>VLOOKUP(Risk!G560,Exposure!$E$14:$J$1009,4,FALSE)</f>
        <v>#N/A</v>
      </c>
      <c r="J560" s="240" t="e">
        <f>VLOOKUP(Risk!G560,Exposure!$E$14:$J$1009,6,FALSE)</f>
        <v>#N/A</v>
      </c>
      <c r="K560" s="213">
        <f>Vulnerability!D574</f>
        <v>0</v>
      </c>
      <c r="L560" s="214" t="e">
        <f>VLOOKUP(K560,Vulnerability!$D$17:$J$22,4,FALSE)</f>
        <v>#N/A</v>
      </c>
      <c r="M560" s="216" t="e">
        <f>VLOOKUP(K560,Vulnerability!$D$17:$J$22,5,FALSE)</f>
        <v>#N/A</v>
      </c>
      <c r="N560" s="219" t="e">
        <f>VLOOKUP(K560,Vulnerability!$D$17:$J$22,6,FALSE)</f>
        <v>#N/A</v>
      </c>
      <c r="O560" s="203" t="e">
        <f t="shared" si="25"/>
        <v>#N/A</v>
      </c>
      <c r="P560" s="133" t="str">
        <f t="shared" si="26"/>
        <v/>
      </c>
    </row>
    <row r="561" spans="2:16" ht="16.5" thickBot="1" x14ac:dyDescent="0.3">
      <c r="B561" s="206">
        <f>Vulnerability!B575</f>
        <v>0</v>
      </c>
      <c r="C561" s="207">
        <f>VLOOKUP(B561,Hazards!$L$15:$S$1010,6,FALSE)</f>
        <v>0</v>
      </c>
      <c r="D561" s="208" t="e">
        <f>VLOOKUP(B561,Hazards!$L$15:$S$1010,7,FALSE)</f>
        <v>#N/A</v>
      </c>
      <c r="E561" s="209">
        <f>VLOOKUP(B561,Hazards!$L$15:$S$1010,8,FALSE)</f>
        <v>0</v>
      </c>
      <c r="F561" s="210">
        <f>Vulnerability!C575</f>
        <v>0</v>
      </c>
      <c r="G561" s="211" t="str">
        <f t="shared" si="24"/>
        <v>00</v>
      </c>
      <c r="H561" s="212" t="e">
        <f>VLOOKUP(Risk!G561,Exposure!$E$14:$J$1009,3,FALSE)</f>
        <v>#N/A</v>
      </c>
      <c r="I561" s="215" t="e">
        <f>VLOOKUP(Risk!G561,Exposure!$E$14:$J$1009,4,FALSE)</f>
        <v>#N/A</v>
      </c>
      <c r="J561" s="240" t="e">
        <f>VLOOKUP(Risk!G561,Exposure!$E$14:$J$1009,6,FALSE)</f>
        <v>#N/A</v>
      </c>
      <c r="K561" s="213">
        <f>Vulnerability!D575</f>
        <v>0</v>
      </c>
      <c r="L561" s="214" t="e">
        <f>VLOOKUP(K561,Vulnerability!$D$17:$J$22,4,FALSE)</f>
        <v>#N/A</v>
      </c>
      <c r="M561" s="216" t="e">
        <f>VLOOKUP(K561,Vulnerability!$D$17:$J$22,5,FALSE)</f>
        <v>#N/A</v>
      </c>
      <c r="N561" s="219" t="e">
        <f>VLOOKUP(K561,Vulnerability!$D$17:$J$22,6,FALSE)</f>
        <v>#N/A</v>
      </c>
      <c r="O561" s="203" t="e">
        <f t="shared" si="25"/>
        <v>#N/A</v>
      </c>
      <c r="P561" s="133" t="str">
        <f t="shared" si="26"/>
        <v/>
      </c>
    </row>
    <row r="562" spans="2:16" ht="16.5" thickBot="1" x14ac:dyDescent="0.3">
      <c r="B562" s="206">
        <f>Vulnerability!B576</f>
        <v>0</v>
      </c>
      <c r="C562" s="207">
        <f>VLOOKUP(B562,Hazards!$L$15:$S$1010,6,FALSE)</f>
        <v>0</v>
      </c>
      <c r="D562" s="208" t="e">
        <f>VLOOKUP(B562,Hazards!$L$15:$S$1010,7,FALSE)</f>
        <v>#N/A</v>
      </c>
      <c r="E562" s="209">
        <f>VLOOKUP(B562,Hazards!$L$15:$S$1010,8,FALSE)</f>
        <v>0</v>
      </c>
      <c r="F562" s="210">
        <f>Vulnerability!C576</f>
        <v>0</v>
      </c>
      <c r="G562" s="211" t="str">
        <f t="shared" si="24"/>
        <v>00</v>
      </c>
      <c r="H562" s="212" t="e">
        <f>VLOOKUP(Risk!G562,Exposure!$E$14:$J$1009,3,FALSE)</f>
        <v>#N/A</v>
      </c>
      <c r="I562" s="215" t="e">
        <f>VLOOKUP(Risk!G562,Exposure!$E$14:$J$1009,4,FALSE)</f>
        <v>#N/A</v>
      </c>
      <c r="J562" s="240" t="e">
        <f>VLOOKUP(Risk!G562,Exposure!$E$14:$J$1009,6,FALSE)</f>
        <v>#N/A</v>
      </c>
      <c r="K562" s="213">
        <f>Vulnerability!D576</f>
        <v>0</v>
      </c>
      <c r="L562" s="214" t="e">
        <f>VLOOKUP(K562,Vulnerability!$D$17:$J$22,4,FALSE)</f>
        <v>#N/A</v>
      </c>
      <c r="M562" s="216" t="e">
        <f>VLOOKUP(K562,Vulnerability!$D$17:$J$22,5,FALSE)</f>
        <v>#N/A</v>
      </c>
      <c r="N562" s="219" t="e">
        <f>VLOOKUP(K562,Vulnerability!$D$17:$J$22,6,FALSE)</f>
        <v>#N/A</v>
      </c>
      <c r="O562" s="203" t="e">
        <f t="shared" si="25"/>
        <v>#N/A</v>
      </c>
      <c r="P562" s="133" t="str">
        <f t="shared" si="26"/>
        <v/>
      </c>
    </row>
    <row r="563" spans="2:16" ht="16.5" thickBot="1" x14ac:dyDescent="0.3">
      <c r="B563" s="206">
        <f>Vulnerability!B577</f>
        <v>0</v>
      </c>
      <c r="C563" s="207">
        <f>VLOOKUP(B563,Hazards!$L$15:$S$1010,6,FALSE)</f>
        <v>0</v>
      </c>
      <c r="D563" s="208" t="e">
        <f>VLOOKUP(B563,Hazards!$L$15:$S$1010,7,FALSE)</f>
        <v>#N/A</v>
      </c>
      <c r="E563" s="209">
        <f>VLOOKUP(B563,Hazards!$L$15:$S$1010,8,FALSE)</f>
        <v>0</v>
      </c>
      <c r="F563" s="210">
        <f>Vulnerability!C577</f>
        <v>0</v>
      </c>
      <c r="G563" s="211" t="str">
        <f t="shared" si="24"/>
        <v>00</v>
      </c>
      <c r="H563" s="212" t="e">
        <f>VLOOKUP(Risk!G563,Exposure!$E$14:$J$1009,3,FALSE)</f>
        <v>#N/A</v>
      </c>
      <c r="I563" s="215" t="e">
        <f>VLOOKUP(Risk!G563,Exposure!$E$14:$J$1009,4,FALSE)</f>
        <v>#N/A</v>
      </c>
      <c r="J563" s="240" t="e">
        <f>VLOOKUP(Risk!G563,Exposure!$E$14:$J$1009,6,FALSE)</f>
        <v>#N/A</v>
      </c>
      <c r="K563" s="213">
        <f>Vulnerability!D577</f>
        <v>0</v>
      </c>
      <c r="L563" s="214" t="e">
        <f>VLOOKUP(K563,Vulnerability!$D$17:$J$22,4,FALSE)</f>
        <v>#N/A</v>
      </c>
      <c r="M563" s="216" t="e">
        <f>VLOOKUP(K563,Vulnerability!$D$17:$J$22,5,FALSE)</f>
        <v>#N/A</v>
      </c>
      <c r="N563" s="219" t="e">
        <f>VLOOKUP(K563,Vulnerability!$D$17:$J$22,6,FALSE)</f>
        <v>#N/A</v>
      </c>
      <c r="O563" s="203" t="e">
        <f t="shared" si="25"/>
        <v>#N/A</v>
      </c>
      <c r="P563" s="133" t="str">
        <f t="shared" si="26"/>
        <v/>
      </c>
    </row>
    <row r="564" spans="2:16" ht="16.5" thickBot="1" x14ac:dyDescent="0.3">
      <c r="B564" s="206">
        <f>Vulnerability!B578</f>
        <v>0</v>
      </c>
      <c r="C564" s="207">
        <f>VLOOKUP(B564,Hazards!$L$15:$S$1010,6,FALSE)</f>
        <v>0</v>
      </c>
      <c r="D564" s="208" t="e">
        <f>VLOOKUP(B564,Hazards!$L$15:$S$1010,7,FALSE)</f>
        <v>#N/A</v>
      </c>
      <c r="E564" s="209">
        <f>VLOOKUP(B564,Hazards!$L$15:$S$1010,8,FALSE)</f>
        <v>0</v>
      </c>
      <c r="F564" s="210">
        <f>Vulnerability!C578</f>
        <v>0</v>
      </c>
      <c r="G564" s="211" t="str">
        <f t="shared" si="24"/>
        <v>00</v>
      </c>
      <c r="H564" s="212" t="e">
        <f>VLOOKUP(Risk!G564,Exposure!$E$14:$J$1009,3,FALSE)</f>
        <v>#N/A</v>
      </c>
      <c r="I564" s="215" t="e">
        <f>VLOOKUP(Risk!G564,Exposure!$E$14:$J$1009,4,FALSE)</f>
        <v>#N/A</v>
      </c>
      <c r="J564" s="240" t="e">
        <f>VLOOKUP(Risk!G564,Exposure!$E$14:$J$1009,6,FALSE)</f>
        <v>#N/A</v>
      </c>
      <c r="K564" s="213">
        <f>Vulnerability!D578</f>
        <v>0</v>
      </c>
      <c r="L564" s="214" t="e">
        <f>VLOOKUP(K564,Vulnerability!$D$17:$J$22,4,FALSE)</f>
        <v>#N/A</v>
      </c>
      <c r="M564" s="216" t="e">
        <f>VLOOKUP(K564,Vulnerability!$D$17:$J$22,5,FALSE)</f>
        <v>#N/A</v>
      </c>
      <c r="N564" s="219" t="e">
        <f>VLOOKUP(K564,Vulnerability!$D$17:$J$22,6,FALSE)</f>
        <v>#N/A</v>
      </c>
      <c r="O564" s="203" t="e">
        <f t="shared" si="25"/>
        <v>#N/A</v>
      </c>
      <c r="P564" s="133" t="str">
        <f t="shared" si="26"/>
        <v/>
      </c>
    </row>
    <row r="565" spans="2:16" ht="16.5" thickBot="1" x14ac:dyDescent="0.3">
      <c r="B565" s="206">
        <f>Vulnerability!B579</f>
        <v>0</v>
      </c>
      <c r="C565" s="207">
        <f>VLOOKUP(B565,Hazards!$L$15:$S$1010,6,FALSE)</f>
        <v>0</v>
      </c>
      <c r="D565" s="208" t="e">
        <f>VLOOKUP(B565,Hazards!$L$15:$S$1010,7,FALSE)</f>
        <v>#N/A</v>
      </c>
      <c r="E565" s="209">
        <f>VLOOKUP(B565,Hazards!$L$15:$S$1010,8,FALSE)</f>
        <v>0</v>
      </c>
      <c r="F565" s="210">
        <f>Vulnerability!C579</f>
        <v>0</v>
      </c>
      <c r="G565" s="211" t="str">
        <f t="shared" si="24"/>
        <v>00</v>
      </c>
      <c r="H565" s="212" t="e">
        <f>VLOOKUP(Risk!G565,Exposure!$E$14:$J$1009,3,FALSE)</f>
        <v>#N/A</v>
      </c>
      <c r="I565" s="215" t="e">
        <f>VLOOKUP(Risk!G565,Exposure!$E$14:$J$1009,4,FALSE)</f>
        <v>#N/A</v>
      </c>
      <c r="J565" s="240" t="e">
        <f>VLOOKUP(Risk!G565,Exposure!$E$14:$J$1009,6,FALSE)</f>
        <v>#N/A</v>
      </c>
      <c r="K565" s="213">
        <f>Vulnerability!D579</f>
        <v>0</v>
      </c>
      <c r="L565" s="214" t="e">
        <f>VLOOKUP(K565,Vulnerability!$D$17:$J$22,4,FALSE)</f>
        <v>#N/A</v>
      </c>
      <c r="M565" s="216" t="e">
        <f>VLOOKUP(K565,Vulnerability!$D$17:$J$22,5,FALSE)</f>
        <v>#N/A</v>
      </c>
      <c r="N565" s="219" t="e">
        <f>VLOOKUP(K565,Vulnerability!$D$17:$J$22,6,FALSE)</f>
        <v>#N/A</v>
      </c>
      <c r="O565" s="203" t="e">
        <f t="shared" si="25"/>
        <v>#N/A</v>
      </c>
      <c r="P565" s="133" t="str">
        <f t="shared" si="26"/>
        <v/>
      </c>
    </row>
    <row r="566" spans="2:16" ht="16.5" thickBot="1" x14ac:dyDescent="0.3">
      <c r="B566" s="206">
        <f>Vulnerability!B580</f>
        <v>0</v>
      </c>
      <c r="C566" s="207">
        <f>VLOOKUP(B566,Hazards!$L$15:$S$1010,6,FALSE)</f>
        <v>0</v>
      </c>
      <c r="D566" s="208" t="e">
        <f>VLOOKUP(B566,Hazards!$L$15:$S$1010,7,FALSE)</f>
        <v>#N/A</v>
      </c>
      <c r="E566" s="209">
        <f>VLOOKUP(B566,Hazards!$L$15:$S$1010,8,FALSE)</f>
        <v>0</v>
      </c>
      <c r="F566" s="210">
        <f>Vulnerability!C580</f>
        <v>0</v>
      </c>
      <c r="G566" s="211" t="str">
        <f t="shared" si="24"/>
        <v>00</v>
      </c>
      <c r="H566" s="212" t="e">
        <f>VLOOKUP(Risk!G566,Exposure!$E$14:$J$1009,3,FALSE)</f>
        <v>#N/A</v>
      </c>
      <c r="I566" s="215" t="e">
        <f>VLOOKUP(Risk!G566,Exposure!$E$14:$J$1009,4,FALSE)</f>
        <v>#N/A</v>
      </c>
      <c r="J566" s="240" t="e">
        <f>VLOOKUP(Risk!G566,Exposure!$E$14:$J$1009,6,FALSE)</f>
        <v>#N/A</v>
      </c>
      <c r="K566" s="213">
        <f>Vulnerability!D580</f>
        <v>0</v>
      </c>
      <c r="L566" s="214" t="e">
        <f>VLOOKUP(K566,Vulnerability!$D$17:$J$22,4,FALSE)</f>
        <v>#N/A</v>
      </c>
      <c r="M566" s="216" t="e">
        <f>VLOOKUP(K566,Vulnerability!$D$17:$J$22,5,FALSE)</f>
        <v>#N/A</v>
      </c>
      <c r="N566" s="219" t="e">
        <f>VLOOKUP(K566,Vulnerability!$D$17:$J$22,6,FALSE)</f>
        <v>#N/A</v>
      </c>
      <c r="O566" s="203" t="e">
        <f t="shared" si="25"/>
        <v>#N/A</v>
      </c>
      <c r="P566" s="133" t="str">
        <f t="shared" si="26"/>
        <v/>
      </c>
    </row>
    <row r="567" spans="2:16" ht="16.5" thickBot="1" x14ac:dyDescent="0.3">
      <c r="B567" s="206">
        <f>Vulnerability!B581</f>
        <v>0</v>
      </c>
      <c r="C567" s="207">
        <f>VLOOKUP(B567,Hazards!$L$15:$S$1010,6,FALSE)</f>
        <v>0</v>
      </c>
      <c r="D567" s="208" t="e">
        <f>VLOOKUP(B567,Hazards!$L$15:$S$1010,7,FALSE)</f>
        <v>#N/A</v>
      </c>
      <c r="E567" s="209">
        <f>VLOOKUP(B567,Hazards!$L$15:$S$1010,8,FALSE)</f>
        <v>0</v>
      </c>
      <c r="F567" s="210">
        <f>Vulnerability!C581</f>
        <v>0</v>
      </c>
      <c r="G567" s="211" t="str">
        <f t="shared" si="24"/>
        <v>00</v>
      </c>
      <c r="H567" s="212" t="e">
        <f>VLOOKUP(Risk!G567,Exposure!$E$14:$J$1009,3,FALSE)</f>
        <v>#N/A</v>
      </c>
      <c r="I567" s="215" t="e">
        <f>VLOOKUP(Risk!G567,Exposure!$E$14:$J$1009,4,FALSE)</f>
        <v>#N/A</v>
      </c>
      <c r="J567" s="240" t="e">
        <f>VLOOKUP(Risk!G567,Exposure!$E$14:$J$1009,6,FALSE)</f>
        <v>#N/A</v>
      </c>
      <c r="K567" s="213">
        <f>Vulnerability!D581</f>
        <v>0</v>
      </c>
      <c r="L567" s="214" t="e">
        <f>VLOOKUP(K567,Vulnerability!$D$17:$J$22,4,FALSE)</f>
        <v>#N/A</v>
      </c>
      <c r="M567" s="216" t="e">
        <f>VLOOKUP(K567,Vulnerability!$D$17:$J$22,5,FALSE)</f>
        <v>#N/A</v>
      </c>
      <c r="N567" s="219" t="e">
        <f>VLOOKUP(K567,Vulnerability!$D$17:$J$22,6,FALSE)</f>
        <v>#N/A</v>
      </c>
      <c r="O567" s="203" t="e">
        <f t="shared" si="25"/>
        <v>#N/A</v>
      </c>
      <c r="P567" s="133" t="str">
        <f t="shared" si="26"/>
        <v/>
      </c>
    </row>
    <row r="568" spans="2:16" ht="16.5" thickBot="1" x14ac:dyDescent="0.3">
      <c r="B568" s="206">
        <f>Vulnerability!B582</f>
        <v>0</v>
      </c>
      <c r="C568" s="207">
        <f>VLOOKUP(B568,Hazards!$L$15:$S$1010,6,FALSE)</f>
        <v>0</v>
      </c>
      <c r="D568" s="208" t="e">
        <f>VLOOKUP(B568,Hazards!$L$15:$S$1010,7,FALSE)</f>
        <v>#N/A</v>
      </c>
      <c r="E568" s="209">
        <f>VLOOKUP(B568,Hazards!$L$15:$S$1010,8,FALSE)</f>
        <v>0</v>
      </c>
      <c r="F568" s="210">
        <f>Vulnerability!C582</f>
        <v>0</v>
      </c>
      <c r="G568" s="211" t="str">
        <f t="shared" si="24"/>
        <v>00</v>
      </c>
      <c r="H568" s="212" t="e">
        <f>VLOOKUP(Risk!G568,Exposure!$E$14:$J$1009,3,FALSE)</f>
        <v>#N/A</v>
      </c>
      <c r="I568" s="215" t="e">
        <f>VLOOKUP(Risk!G568,Exposure!$E$14:$J$1009,4,FALSE)</f>
        <v>#N/A</v>
      </c>
      <c r="J568" s="240" t="e">
        <f>VLOOKUP(Risk!G568,Exposure!$E$14:$J$1009,6,FALSE)</f>
        <v>#N/A</v>
      </c>
      <c r="K568" s="213">
        <f>Vulnerability!D582</f>
        <v>0</v>
      </c>
      <c r="L568" s="214" t="e">
        <f>VLOOKUP(K568,Vulnerability!$D$17:$J$22,4,FALSE)</f>
        <v>#N/A</v>
      </c>
      <c r="M568" s="216" t="e">
        <f>VLOOKUP(K568,Vulnerability!$D$17:$J$22,5,FALSE)</f>
        <v>#N/A</v>
      </c>
      <c r="N568" s="219" t="e">
        <f>VLOOKUP(K568,Vulnerability!$D$17:$J$22,6,FALSE)</f>
        <v>#N/A</v>
      </c>
      <c r="O568" s="203" t="e">
        <f t="shared" si="25"/>
        <v>#N/A</v>
      </c>
      <c r="P568" s="133" t="str">
        <f t="shared" si="26"/>
        <v/>
      </c>
    </row>
    <row r="569" spans="2:16" ht="16.5" thickBot="1" x14ac:dyDescent="0.3">
      <c r="B569" s="206">
        <f>Vulnerability!B583</f>
        <v>0</v>
      </c>
      <c r="C569" s="207">
        <f>VLOOKUP(B569,Hazards!$L$15:$S$1010,6,FALSE)</f>
        <v>0</v>
      </c>
      <c r="D569" s="208" t="e">
        <f>VLOOKUP(B569,Hazards!$L$15:$S$1010,7,FALSE)</f>
        <v>#N/A</v>
      </c>
      <c r="E569" s="209">
        <f>VLOOKUP(B569,Hazards!$L$15:$S$1010,8,FALSE)</f>
        <v>0</v>
      </c>
      <c r="F569" s="210">
        <f>Vulnerability!C583</f>
        <v>0</v>
      </c>
      <c r="G569" s="211" t="str">
        <f t="shared" si="24"/>
        <v>00</v>
      </c>
      <c r="H569" s="212" t="e">
        <f>VLOOKUP(Risk!G569,Exposure!$E$14:$J$1009,3,FALSE)</f>
        <v>#N/A</v>
      </c>
      <c r="I569" s="215" t="e">
        <f>VLOOKUP(Risk!G569,Exposure!$E$14:$J$1009,4,FALSE)</f>
        <v>#N/A</v>
      </c>
      <c r="J569" s="240" t="e">
        <f>VLOOKUP(Risk!G569,Exposure!$E$14:$J$1009,6,FALSE)</f>
        <v>#N/A</v>
      </c>
      <c r="K569" s="213">
        <f>Vulnerability!D583</f>
        <v>0</v>
      </c>
      <c r="L569" s="214" t="e">
        <f>VLOOKUP(K569,Vulnerability!$D$17:$J$22,4,FALSE)</f>
        <v>#N/A</v>
      </c>
      <c r="M569" s="216" t="e">
        <f>VLOOKUP(K569,Vulnerability!$D$17:$J$22,5,FALSE)</f>
        <v>#N/A</v>
      </c>
      <c r="N569" s="219" t="e">
        <f>VLOOKUP(K569,Vulnerability!$D$17:$J$22,6,FALSE)</f>
        <v>#N/A</v>
      </c>
      <c r="O569" s="203" t="e">
        <f t="shared" si="25"/>
        <v>#N/A</v>
      </c>
      <c r="P569" s="133" t="str">
        <f t="shared" si="26"/>
        <v/>
      </c>
    </row>
    <row r="570" spans="2:16" ht="16.5" thickBot="1" x14ac:dyDescent="0.3">
      <c r="B570" s="206">
        <f>Vulnerability!B584</f>
        <v>0</v>
      </c>
      <c r="C570" s="207">
        <f>VLOOKUP(B570,Hazards!$L$15:$S$1010,6,FALSE)</f>
        <v>0</v>
      </c>
      <c r="D570" s="208" t="e">
        <f>VLOOKUP(B570,Hazards!$L$15:$S$1010,7,FALSE)</f>
        <v>#N/A</v>
      </c>
      <c r="E570" s="209">
        <f>VLOOKUP(B570,Hazards!$L$15:$S$1010,8,FALSE)</f>
        <v>0</v>
      </c>
      <c r="F570" s="210">
        <f>Vulnerability!C584</f>
        <v>0</v>
      </c>
      <c r="G570" s="211" t="str">
        <f t="shared" si="24"/>
        <v>00</v>
      </c>
      <c r="H570" s="212" t="e">
        <f>VLOOKUP(Risk!G570,Exposure!$E$14:$J$1009,3,FALSE)</f>
        <v>#N/A</v>
      </c>
      <c r="I570" s="215" t="e">
        <f>VLOOKUP(Risk!G570,Exposure!$E$14:$J$1009,4,FALSE)</f>
        <v>#N/A</v>
      </c>
      <c r="J570" s="240" t="e">
        <f>VLOOKUP(Risk!G570,Exposure!$E$14:$J$1009,6,FALSE)</f>
        <v>#N/A</v>
      </c>
      <c r="K570" s="213">
        <f>Vulnerability!D584</f>
        <v>0</v>
      </c>
      <c r="L570" s="214" t="e">
        <f>VLOOKUP(K570,Vulnerability!$D$17:$J$22,4,FALSE)</f>
        <v>#N/A</v>
      </c>
      <c r="M570" s="216" t="e">
        <f>VLOOKUP(K570,Vulnerability!$D$17:$J$22,5,FALSE)</f>
        <v>#N/A</v>
      </c>
      <c r="N570" s="219" t="e">
        <f>VLOOKUP(K570,Vulnerability!$D$17:$J$22,6,FALSE)</f>
        <v>#N/A</v>
      </c>
      <c r="O570" s="203" t="e">
        <f t="shared" si="25"/>
        <v>#N/A</v>
      </c>
      <c r="P570" s="133" t="str">
        <f t="shared" si="26"/>
        <v/>
      </c>
    </row>
    <row r="571" spans="2:16" ht="16.5" thickBot="1" x14ac:dyDescent="0.3">
      <c r="B571" s="206">
        <f>Vulnerability!B585</f>
        <v>0</v>
      </c>
      <c r="C571" s="207">
        <f>VLOOKUP(B571,Hazards!$L$15:$S$1010,6,FALSE)</f>
        <v>0</v>
      </c>
      <c r="D571" s="208" t="e">
        <f>VLOOKUP(B571,Hazards!$L$15:$S$1010,7,FALSE)</f>
        <v>#N/A</v>
      </c>
      <c r="E571" s="209">
        <f>VLOOKUP(B571,Hazards!$L$15:$S$1010,8,FALSE)</f>
        <v>0</v>
      </c>
      <c r="F571" s="210">
        <f>Vulnerability!C585</f>
        <v>0</v>
      </c>
      <c r="G571" s="211" t="str">
        <f t="shared" si="24"/>
        <v>00</v>
      </c>
      <c r="H571" s="212" t="e">
        <f>VLOOKUP(Risk!G571,Exposure!$E$14:$J$1009,3,FALSE)</f>
        <v>#N/A</v>
      </c>
      <c r="I571" s="215" t="e">
        <f>VLOOKUP(Risk!G571,Exposure!$E$14:$J$1009,4,FALSE)</f>
        <v>#N/A</v>
      </c>
      <c r="J571" s="240" t="e">
        <f>VLOOKUP(Risk!G571,Exposure!$E$14:$J$1009,6,FALSE)</f>
        <v>#N/A</v>
      </c>
      <c r="K571" s="213">
        <f>Vulnerability!D585</f>
        <v>0</v>
      </c>
      <c r="L571" s="214" t="e">
        <f>VLOOKUP(K571,Vulnerability!$D$17:$J$22,4,FALSE)</f>
        <v>#N/A</v>
      </c>
      <c r="M571" s="216" t="e">
        <f>VLOOKUP(K571,Vulnerability!$D$17:$J$22,5,FALSE)</f>
        <v>#N/A</v>
      </c>
      <c r="N571" s="219" t="e">
        <f>VLOOKUP(K571,Vulnerability!$D$17:$J$22,6,FALSE)</f>
        <v>#N/A</v>
      </c>
      <c r="O571" s="203" t="e">
        <f t="shared" si="25"/>
        <v>#N/A</v>
      </c>
      <c r="P571" s="133" t="str">
        <f t="shared" si="26"/>
        <v/>
      </c>
    </row>
    <row r="572" spans="2:16" ht="16.5" thickBot="1" x14ac:dyDescent="0.3">
      <c r="B572" s="206">
        <f>Vulnerability!B586</f>
        <v>0</v>
      </c>
      <c r="C572" s="207">
        <f>VLOOKUP(B572,Hazards!$L$15:$S$1010,6,FALSE)</f>
        <v>0</v>
      </c>
      <c r="D572" s="208" t="e">
        <f>VLOOKUP(B572,Hazards!$L$15:$S$1010,7,FALSE)</f>
        <v>#N/A</v>
      </c>
      <c r="E572" s="209">
        <f>VLOOKUP(B572,Hazards!$L$15:$S$1010,8,FALSE)</f>
        <v>0</v>
      </c>
      <c r="F572" s="210">
        <f>Vulnerability!C586</f>
        <v>0</v>
      </c>
      <c r="G572" s="211" t="str">
        <f t="shared" si="24"/>
        <v>00</v>
      </c>
      <c r="H572" s="212" t="e">
        <f>VLOOKUP(Risk!G572,Exposure!$E$14:$J$1009,3,FALSE)</f>
        <v>#N/A</v>
      </c>
      <c r="I572" s="215" t="e">
        <f>VLOOKUP(Risk!G572,Exposure!$E$14:$J$1009,4,FALSE)</f>
        <v>#N/A</v>
      </c>
      <c r="J572" s="240" t="e">
        <f>VLOOKUP(Risk!G572,Exposure!$E$14:$J$1009,6,FALSE)</f>
        <v>#N/A</v>
      </c>
      <c r="K572" s="213">
        <f>Vulnerability!D586</f>
        <v>0</v>
      </c>
      <c r="L572" s="214" t="e">
        <f>VLOOKUP(K572,Vulnerability!$D$17:$J$22,4,FALSE)</f>
        <v>#N/A</v>
      </c>
      <c r="M572" s="216" t="e">
        <f>VLOOKUP(K572,Vulnerability!$D$17:$J$22,5,FALSE)</f>
        <v>#N/A</v>
      </c>
      <c r="N572" s="219" t="e">
        <f>VLOOKUP(K572,Vulnerability!$D$17:$J$22,6,FALSE)</f>
        <v>#N/A</v>
      </c>
      <c r="O572" s="203" t="e">
        <f t="shared" si="25"/>
        <v>#N/A</v>
      </c>
      <c r="P572" s="133" t="str">
        <f t="shared" si="26"/>
        <v/>
      </c>
    </row>
    <row r="573" spans="2:16" ht="16.5" thickBot="1" x14ac:dyDescent="0.3">
      <c r="B573" s="206">
        <f>Vulnerability!B587</f>
        <v>0</v>
      </c>
      <c r="C573" s="207">
        <f>VLOOKUP(B573,Hazards!$L$15:$S$1010,6,FALSE)</f>
        <v>0</v>
      </c>
      <c r="D573" s="208" t="e">
        <f>VLOOKUP(B573,Hazards!$L$15:$S$1010,7,FALSE)</f>
        <v>#N/A</v>
      </c>
      <c r="E573" s="209">
        <f>VLOOKUP(B573,Hazards!$L$15:$S$1010,8,FALSE)</f>
        <v>0</v>
      </c>
      <c r="F573" s="210">
        <f>Vulnerability!C587</f>
        <v>0</v>
      </c>
      <c r="G573" s="211" t="str">
        <f t="shared" si="24"/>
        <v>00</v>
      </c>
      <c r="H573" s="212" t="e">
        <f>VLOOKUP(Risk!G573,Exposure!$E$14:$J$1009,3,FALSE)</f>
        <v>#N/A</v>
      </c>
      <c r="I573" s="215" t="e">
        <f>VLOOKUP(Risk!G573,Exposure!$E$14:$J$1009,4,FALSE)</f>
        <v>#N/A</v>
      </c>
      <c r="J573" s="240" t="e">
        <f>VLOOKUP(Risk!G573,Exposure!$E$14:$J$1009,6,FALSE)</f>
        <v>#N/A</v>
      </c>
      <c r="K573" s="213">
        <f>Vulnerability!D587</f>
        <v>0</v>
      </c>
      <c r="L573" s="214" t="e">
        <f>VLOOKUP(K573,Vulnerability!$D$17:$J$22,4,FALSE)</f>
        <v>#N/A</v>
      </c>
      <c r="M573" s="216" t="e">
        <f>VLOOKUP(K573,Vulnerability!$D$17:$J$22,5,FALSE)</f>
        <v>#N/A</v>
      </c>
      <c r="N573" s="219" t="e">
        <f>VLOOKUP(K573,Vulnerability!$D$17:$J$22,6,FALSE)</f>
        <v>#N/A</v>
      </c>
      <c r="O573" s="203" t="e">
        <f t="shared" si="25"/>
        <v>#N/A</v>
      </c>
      <c r="P573" s="133" t="str">
        <f t="shared" si="26"/>
        <v/>
      </c>
    </row>
    <row r="574" spans="2:16" ht="16.5" thickBot="1" x14ac:dyDescent="0.3">
      <c r="B574" s="206">
        <f>Vulnerability!B588</f>
        <v>0</v>
      </c>
      <c r="C574" s="207">
        <f>VLOOKUP(B574,Hazards!$L$15:$S$1010,6,FALSE)</f>
        <v>0</v>
      </c>
      <c r="D574" s="208" t="e">
        <f>VLOOKUP(B574,Hazards!$L$15:$S$1010,7,FALSE)</f>
        <v>#N/A</v>
      </c>
      <c r="E574" s="209">
        <f>VLOOKUP(B574,Hazards!$L$15:$S$1010,8,FALSE)</f>
        <v>0</v>
      </c>
      <c r="F574" s="210">
        <f>Vulnerability!C588</f>
        <v>0</v>
      </c>
      <c r="G574" s="211" t="str">
        <f t="shared" si="24"/>
        <v>00</v>
      </c>
      <c r="H574" s="212" t="e">
        <f>VLOOKUP(Risk!G574,Exposure!$E$14:$J$1009,3,FALSE)</f>
        <v>#N/A</v>
      </c>
      <c r="I574" s="215" t="e">
        <f>VLOOKUP(Risk!G574,Exposure!$E$14:$J$1009,4,FALSE)</f>
        <v>#N/A</v>
      </c>
      <c r="J574" s="240" t="e">
        <f>VLOOKUP(Risk!G574,Exposure!$E$14:$J$1009,6,FALSE)</f>
        <v>#N/A</v>
      </c>
      <c r="K574" s="213">
        <f>Vulnerability!D588</f>
        <v>0</v>
      </c>
      <c r="L574" s="214" t="e">
        <f>VLOOKUP(K574,Vulnerability!$D$17:$J$22,4,FALSE)</f>
        <v>#N/A</v>
      </c>
      <c r="M574" s="216" t="e">
        <f>VLOOKUP(K574,Vulnerability!$D$17:$J$22,5,FALSE)</f>
        <v>#N/A</v>
      </c>
      <c r="N574" s="219" t="e">
        <f>VLOOKUP(K574,Vulnerability!$D$17:$J$22,6,FALSE)</f>
        <v>#N/A</v>
      </c>
      <c r="O574" s="203" t="e">
        <f t="shared" si="25"/>
        <v>#N/A</v>
      </c>
      <c r="P574" s="133" t="str">
        <f t="shared" si="26"/>
        <v/>
      </c>
    </row>
    <row r="575" spans="2:16" ht="16.5" thickBot="1" x14ac:dyDescent="0.3">
      <c r="B575" s="206">
        <f>Vulnerability!B589</f>
        <v>0</v>
      </c>
      <c r="C575" s="207">
        <f>VLOOKUP(B575,Hazards!$L$15:$S$1010,6,FALSE)</f>
        <v>0</v>
      </c>
      <c r="D575" s="208" t="e">
        <f>VLOOKUP(B575,Hazards!$L$15:$S$1010,7,FALSE)</f>
        <v>#N/A</v>
      </c>
      <c r="E575" s="209">
        <f>VLOOKUP(B575,Hazards!$L$15:$S$1010,8,FALSE)</f>
        <v>0</v>
      </c>
      <c r="F575" s="210">
        <f>Vulnerability!C589</f>
        <v>0</v>
      </c>
      <c r="G575" s="211" t="str">
        <f t="shared" si="24"/>
        <v>00</v>
      </c>
      <c r="H575" s="212" t="e">
        <f>VLOOKUP(Risk!G575,Exposure!$E$14:$J$1009,3,FALSE)</f>
        <v>#N/A</v>
      </c>
      <c r="I575" s="215" t="e">
        <f>VLOOKUP(Risk!G575,Exposure!$E$14:$J$1009,4,FALSE)</f>
        <v>#N/A</v>
      </c>
      <c r="J575" s="240" t="e">
        <f>VLOOKUP(Risk!G575,Exposure!$E$14:$J$1009,6,FALSE)</f>
        <v>#N/A</v>
      </c>
      <c r="K575" s="213">
        <f>Vulnerability!D589</f>
        <v>0</v>
      </c>
      <c r="L575" s="214" t="e">
        <f>VLOOKUP(K575,Vulnerability!$D$17:$J$22,4,FALSE)</f>
        <v>#N/A</v>
      </c>
      <c r="M575" s="216" t="e">
        <f>VLOOKUP(K575,Vulnerability!$D$17:$J$22,5,FALSE)</f>
        <v>#N/A</v>
      </c>
      <c r="N575" s="219" t="e">
        <f>VLOOKUP(K575,Vulnerability!$D$17:$J$22,6,FALSE)</f>
        <v>#N/A</v>
      </c>
      <c r="O575" s="203" t="e">
        <f t="shared" si="25"/>
        <v>#N/A</v>
      </c>
      <c r="P575" s="133" t="str">
        <f t="shared" si="26"/>
        <v/>
      </c>
    </row>
    <row r="576" spans="2:16" ht="16.5" thickBot="1" x14ac:dyDescent="0.3">
      <c r="B576" s="206">
        <f>Vulnerability!B590</f>
        <v>0</v>
      </c>
      <c r="C576" s="207">
        <f>VLOOKUP(B576,Hazards!$L$15:$S$1010,6,FALSE)</f>
        <v>0</v>
      </c>
      <c r="D576" s="208" t="e">
        <f>VLOOKUP(B576,Hazards!$L$15:$S$1010,7,FALSE)</f>
        <v>#N/A</v>
      </c>
      <c r="E576" s="209">
        <f>VLOOKUP(B576,Hazards!$L$15:$S$1010,8,FALSE)</f>
        <v>0</v>
      </c>
      <c r="F576" s="210">
        <f>Vulnerability!C590</f>
        <v>0</v>
      </c>
      <c r="G576" s="211" t="str">
        <f t="shared" si="24"/>
        <v>00</v>
      </c>
      <c r="H576" s="212" t="e">
        <f>VLOOKUP(Risk!G576,Exposure!$E$14:$J$1009,3,FALSE)</f>
        <v>#N/A</v>
      </c>
      <c r="I576" s="215" t="e">
        <f>VLOOKUP(Risk!G576,Exposure!$E$14:$J$1009,4,FALSE)</f>
        <v>#N/A</v>
      </c>
      <c r="J576" s="240" t="e">
        <f>VLOOKUP(Risk!G576,Exposure!$E$14:$J$1009,6,FALSE)</f>
        <v>#N/A</v>
      </c>
      <c r="K576" s="213">
        <f>Vulnerability!D590</f>
        <v>0</v>
      </c>
      <c r="L576" s="214" t="e">
        <f>VLOOKUP(K576,Vulnerability!$D$17:$J$22,4,FALSE)</f>
        <v>#N/A</v>
      </c>
      <c r="M576" s="216" t="e">
        <f>VLOOKUP(K576,Vulnerability!$D$17:$J$22,5,FALSE)</f>
        <v>#N/A</v>
      </c>
      <c r="N576" s="219" t="e">
        <f>VLOOKUP(K576,Vulnerability!$D$17:$J$22,6,FALSE)</f>
        <v>#N/A</v>
      </c>
      <c r="O576" s="203" t="e">
        <f t="shared" si="25"/>
        <v>#N/A</v>
      </c>
      <c r="P576" s="133" t="str">
        <f t="shared" si="26"/>
        <v/>
      </c>
    </row>
    <row r="577" spans="2:16" ht="16.5" thickBot="1" x14ac:dyDescent="0.3">
      <c r="B577" s="206">
        <f>Vulnerability!B591</f>
        <v>0</v>
      </c>
      <c r="C577" s="207">
        <f>VLOOKUP(B577,Hazards!$L$15:$S$1010,6,FALSE)</f>
        <v>0</v>
      </c>
      <c r="D577" s="208" t="e">
        <f>VLOOKUP(B577,Hazards!$L$15:$S$1010,7,FALSE)</f>
        <v>#N/A</v>
      </c>
      <c r="E577" s="209">
        <f>VLOOKUP(B577,Hazards!$L$15:$S$1010,8,FALSE)</f>
        <v>0</v>
      </c>
      <c r="F577" s="210">
        <f>Vulnerability!C591</f>
        <v>0</v>
      </c>
      <c r="G577" s="211" t="str">
        <f t="shared" si="24"/>
        <v>00</v>
      </c>
      <c r="H577" s="212" t="e">
        <f>VLOOKUP(Risk!G577,Exposure!$E$14:$J$1009,3,FALSE)</f>
        <v>#N/A</v>
      </c>
      <c r="I577" s="215" t="e">
        <f>VLOOKUP(Risk!G577,Exposure!$E$14:$J$1009,4,FALSE)</f>
        <v>#N/A</v>
      </c>
      <c r="J577" s="240" t="e">
        <f>VLOOKUP(Risk!G577,Exposure!$E$14:$J$1009,6,FALSE)</f>
        <v>#N/A</v>
      </c>
      <c r="K577" s="213">
        <f>Vulnerability!D591</f>
        <v>0</v>
      </c>
      <c r="L577" s="214" t="e">
        <f>VLOOKUP(K577,Vulnerability!$D$17:$J$22,4,FALSE)</f>
        <v>#N/A</v>
      </c>
      <c r="M577" s="216" t="e">
        <f>VLOOKUP(K577,Vulnerability!$D$17:$J$22,5,FALSE)</f>
        <v>#N/A</v>
      </c>
      <c r="N577" s="219" t="e">
        <f>VLOOKUP(K577,Vulnerability!$D$17:$J$22,6,FALSE)</f>
        <v>#N/A</v>
      </c>
      <c r="O577" s="203" t="e">
        <f t="shared" si="25"/>
        <v>#N/A</v>
      </c>
      <c r="P577" s="133" t="str">
        <f t="shared" si="26"/>
        <v/>
      </c>
    </row>
    <row r="578" spans="2:16" ht="16.5" thickBot="1" x14ac:dyDescent="0.3">
      <c r="B578" s="206">
        <f>Vulnerability!B592</f>
        <v>0</v>
      </c>
      <c r="C578" s="207">
        <f>VLOOKUP(B578,Hazards!$L$15:$S$1010,6,FALSE)</f>
        <v>0</v>
      </c>
      <c r="D578" s="208" t="e">
        <f>VLOOKUP(B578,Hazards!$L$15:$S$1010,7,FALSE)</f>
        <v>#N/A</v>
      </c>
      <c r="E578" s="209">
        <f>VLOOKUP(B578,Hazards!$L$15:$S$1010,8,FALSE)</f>
        <v>0</v>
      </c>
      <c r="F578" s="210">
        <f>Vulnerability!C592</f>
        <v>0</v>
      </c>
      <c r="G578" s="211" t="str">
        <f t="shared" si="24"/>
        <v>00</v>
      </c>
      <c r="H578" s="212" t="e">
        <f>VLOOKUP(Risk!G578,Exposure!$E$14:$J$1009,3,FALSE)</f>
        <v>#N/A</v>
      </c>
      <c r="I578" s="215" t="e">
        <f>VLOOKUP(Risk!G578,Exposure!$E$14:$J$1009,4,FALSE)</f>
        <v>#N/A</v>
      </c>
      <c r="J578" s="240" t="e">
        <f>VLOOKUP(Risk!G578,Exposure!$E$14:$J$1009,6,FALSE)</f>
        <v>#N/A</v>
      </c>
      <c r="K578" s="213">
        <f>Vulnerability!D592</f>
        <v>0</v>
      </c>
      <c r="L578" s="214" t="e">
        <f>VLOOKUP(K578,Vulnerability!$D$17:$J$22,4,FALSE)</f>
        <v>#N/A</v>
      </c>
      <c r="M578" s="216" t="e">
        <f>VLOOKUP(K578,Vulnerability!$D$17:$J$22,5,FALSE)</f>
        <v>#N/A</v>
      </c>
      <c r="N578" s="219" t="e">
        <f>VLOOKUP(K578,Vulnerability!$D$17:$J$22,6,FALSE)</f>
        <v>#N/A</v>
      </c>
      <c r="O578" s="203" t="e">
        <f t="shared" si="25"/>
        <v>#N/A</v>
      </c>
      <c r="P578" s="133" t="str">
        <f t="shared" si="26"/>
        <v/>
      </c>
    </row>
    <row r="579" spans="2:16" ht="16.5" thickBot="1" x14ac:dyDescent="0.3">
      <c r="B579" s="206">
        <f>Vulnerability!B593</f>
        <v>0</v>
      </c>
      <c r="C579" s="207">
        <f>VLOOKUP(B579,Hazards!$L$15:$S$1010,6,FALSE)</f>
        <v>0</v>
      </c>
      <c r="D579" s="208" t="e">
        <f>VLOOKUP(B579,Hazards!$L$15:$S$1010,7,FALSE)</f>
        <v>#N/A</v>
      </c>
      <c r="E579" s="209">
        <f>VLOOKUP(B579,Hazards!$L$15:$S$1010,8,FALSE)</f>
        <v>0</v>
      </c>
      <c r="F579" s="210">
        <f>Vulnerability!C593</f>
        <v>0</v>
      </c>
      <c r="G579" s="211" t="str">
        <f t="shared" si="24"/>
        <v>00</v>
      </c>
      <c r="H579" s="212" t="e">
        <f>VLOOKUP(Risk!G579,Exposure!$E$14:$J$1009,3,FALSE)</f>
        <v>#N/A</v>
      </c>
      <c r="I579" s="215" t="e">
        <f>VLOOKUP(Risk!G579,Exposure!$E$14:$J$1009,4,FALSE)</f>
        <v>#N/A</v>
      </c>
      <c r="J579" s="240" t="e">
        <f>VLOOKUP(Risk!G579,Exposure!$E$14:$J$1009,6,FALSE)</f>
        <v>#N/A</v>
      </c>
      <c r="K579" s="213">
        <f>Vulnerability!D593</f>
        <v>0</v>
      </c>
      <c r="L579" s="214" t="e">
        <f>VLOOKUP(K579,Vulnerability!$D$17:$J$22,4,FALSE)</f>
        <v>#N/A</v>
      </c>
      <c r="M579" s="216" t="e">
        <f>VLOOKUP(K579,Vulnerability!$D$17:$J$22,5,FALSE)</f>
        <v>#N/A</v>
      </c>
      <c r="N579" s="219" t="e">
        <f>VLOOKUP(K579,Vulnerability!$D$17:$J$22,6,FALSE)</f>
        <v>#N/A</v>
      </c>
      <c r="O579" s="203" t="e">
        <f t="shared" si="25"/>
        <v>#N/A</v>
      </c>
      <c r="P579" s="133" t="str">
        <f t="shared" si="26"/>
        <v/>
      </c>
    </row>
    <row r="580" spans="2:16" ht="16.5" thickBot="1" x14ac:dyDescent="0.3">
      <c r="B580" s="206">
        <f>Vulnerability!B594</f>
        <v>0</v>
      </c>
      <c r="C580" s="207">
        <f>VLOOKUP(B580,Hazards!$L$15:$S$1010,6,FALSE)</f>
        <v>0</v>
      </c>
      <c r="D580" s="208" t="e">
        <f>VLOOKUP(B580,Hazards!$L$15:$S$1010,7,FALSE)</f>
        <v>#N/A</v>
      </c>
      <c r="E580" s="209">
        <f>VLOOKUP(B580,Hazards!$L$15:$S$1010,8,FALSE)</f>
        <v>0</v>
      </c>
      <c r="F580" s="210">
        <f>Vulnerability!C594</f>
        <v>0</v>
      </c>
      <c r="G580" s="211" t="str">
        <f t="shared" si="24"/>
        <v>00</v>
      </c>
      <c r="H580" s="212" t="e">
        <f>VLOOKUP(Risk!G580,Exposure!$E$14:$J$1009,3,FALSE)</f>
        <v>#N/A</v>
      </c>
      <c r="I580" s="215" t="e">
        <f>VLOOKUP(Risk!G580,Exposure!$E$14:$J$1009,4,FALSE)</f>
        <v>#N/A</v>
      </c>
      <c r="J580" s="240" t="e">
        <f>VLOOKUP(Risk!G580,Exposure!$E$14:$J$1009,6,FALSE)</f>
        <v>#N/A</v>
      </c>
      <c r="K580" s="213">
        <f>Vulnerability!D594</f>
        <v>0</v>
      </c>
      <c r="L580" s="214" t="e">
        <f>VLOOKUP(K580,Vulnerability!$D$17:$J$22,4,FALSE)</f>
        <v>#N/A</v>
      </c>
      <c r="M580" s="216" t="e">
        <f>VLOOKUP(K580,Vulnerability!$D$17:$J$22,5,FALSE)</f>
        <v>#N/A</v>
      </c>
      <c r="N580" s="219" t="e">
        <f>VLOOKUP(K580,Vulnerability!$D$17:$J$22,6,FALSE)</f>
        <v>#N/A</v>
      </c>
      <c r="O580" s="203" t="e">
        <f t="shared" si="25"/>
        <v>#N/A</v>
      </c>
      <c r="P580" s="133" t="str">
        <f t="shared" si="26"/>
        <v/>
      </c>
    </row>
    <row r="581" spans="2:16" ht="16.5" thickBot="1" x14ac:dyDescent="0.3">
      <c r="B581" s="206">
        <f>Vulnerability!B595</f>
        <v>0</v>
      </c>
      <c r="C581" s="207">
        <f>VLOOKUP(B581,Hazards!$L$15:$S$1010,6,FALSE)</f>
        <v>0</v>
      </c>
      <c r="D581" s="208" t="e">
        <f>VLOOKUP(B581,Hazards!$L$15:$S$1010,7,FALSE)</f>
        <v>#N/A</v>
      </c>
      <c r="E581" s="209">
        <f>VLOOKUP(B581,Hazards!$L$15:$S$1010,8,FALSE)</f>
        <v>0</v>
      </c>
      <c r="F581" s="210">
        <f>Vulnerability!C595</f>
        <v>0</v>
      </c>
      <c r="G581" s="211" t="str">
        <f t="shared" si="24"/>
        <v>00</v>
      </c>
      <c r="H581" s="212" t="e">
        <f>VLOOKUP(Risk!G581,Exposure!$E$14:$J$1009,3,FALSE)</f>
        <v>#N/A</v>
      </c>
      <c r="I581" s="215" t="e">
        <f>VLOOKUP(Risk!G581,Exposure!$E$14:$J$1009,4,FALSE)</f>
        <v>#N/A</v>
      </c>
      <c r="J581" s="240" t="e">
        <f>VLOOKUP(Risk!G581,Exposure!$E$14:$J$1009,6,FALSE)</f>
        <v>#N/A</v>
      </c>
      <c r="K581" s="213">
        <f>Vulnerability!D595</f>
        <v>0</v>
      </c>
      <c r="L581" s="214" t="e">
        <f>VLOOKUP(K581,Vulnerability!$D$17:$J$22,4,FALSE)</f>
        <v>#N/A</v>
      </c>
      <c r="M581" s="216" t="e">
        <f>VLOOKUP(K581,Vulnerability!$D$17:$J$22,5,FALSE)</f>
        <v>#N/A</v>
      </c>
      <c r="N581" s="219" t="e">
        <f>VLOOKUP(K581,Vulnerability!$D$17:$J$22,6,FALSE)</f>
        <v>#N/A</v>
      </c>
      <c r="O581" s="203" t="e">
        <f t="shared" si="25"/>
        <v>#N/A</v>
      </c>
      <c r="P581" s="133" t="str">
        <f t="shared" si="26"/>
        <v/>
      </c>
    </row>
    <row r="582" spans="2:16" ht="16.5" thickBot="1" x14ac:dyDescent="0.3">
      <c r="B582" s="206">
        <f>Vulnerability!B596</f>
        <v>0</v>
      </c>
      <c r="C582" s="207">
        <f>VLOOKUP(B582,Hazards!$L$15:$S$1010,6,FALSE)</f>
        <v>0</v>
      </c>
      <c r="D582" s="208" t="e">
        <f>VLOOKUP(B582,Hazards!$L$15:$S$1010,7,FALSE)</f>
        <v>#N/A</v>
      </c>
      <c r="E582" s="209">
        <f>VLOOKUP(B582,Hazards!$L$15:$S$1010,8,FALSE)</f>
        <v>0</v>
      </c>
      <c r="F582" s="210">
        <f>Vulnerability!C596</f>
        <v>0</v>
      </c>
      <c r="G582" s="211" t="str">
        <f t="shared" si="24"/>
        <v>00</v>
      </c>
      <c r="H582" s="212" t="e">
        <f>VLOOKUP(Risk!G582,Exposure!$E$14:$J$1009,3,FALSE)</f>
        <v>#N/A</v>
      </c>
      <c r="I582" s="215" t="e">
        <f>VLOOKUP(Risk!G582,Exposure!$E$14:$J$1009,4,FALSE)</f>
        <v>#N/A</v>
      </c>
      <c r="J582" s="240" t="e">
        <f>VLOOKUP(Risk!G582,Exposure!$E$14:$J$1009,6,FALSE)</f>
        <v>#N/A</v>
      </c>
      <c r="K582" s="213">
        <f>Vulnerability!D596</f>
        <v>0</v>
      </c>
      <c r="L582" s="214" t="e">
        <f>VLOOKUP(K582,Vulnerability!$D$17:$J$22,4,FALSE)</f>
        <v>#N/A</v>
      </c>
      <c r="M582" s="216" t="e">
        <f>VLOOKUP(K582,Vulnerability!$D$17:$J$22,5,FALSE)</f>
        <v>#N/A</v>
      </c>
      <c r="N582" s="219" t="e">
        <f>VLOOKUP(K582,Vulnerability!$D$17:$J$22,6,FALSE)</f>
        <v>#N/A</v>
      </c>
      <c r="O582" s="203" t="e">
        <f t="shared" si="25"/>
        <v>#N/A</v>
      </c>
      <c r="P582" s="133" t="str">
        <f t="shared" si="26"/>
        <v/>
      </c>
    </row>
    <row r="583" spans="2:16" ht="16.5" thickBot="1" x14ac:dyDescent="0.3">
      <c r="B583" s="206">
        <f>Vulnerability!B597</f>
        <v>0</v>
      </c>
      <c r="C583" s="207">
        <f>VLOOKUP(B583,Hazards!$L$15:$S$1010,6,FALSE)</f>
        <v>0</v>
      </c>
      <c r="D583" s="208" t="e">
        <f>VLOOKUP(B583,Hazards!$L$15:$S$1010,7,FALSE)</f>
        <v>#N/A</v>
      </c>
      <c r="E583" s="209">
        <f>VLOOKUP(B583,Hazards!$L$15:$S$1010,8,FALSE)</f>
        <v>0</v>
      </c>
      <c r="F583" s="210">
        <f>Vulnerability!C597</f>
        <v>0</v>
      </c>
      <c r="G583" s="211" t="str">
        <f t="shared" si="24"/>
        <v>00</v>
      </c>
      <c r="H583" s="212" t="e">
        <f>VLOOKUP(Risk!G583,Exposure!$E$14:$J$1009,3,FALSE)</f>
        <v>#N/A</v>
      </c>
      <c r="I583" s="215" t="e">
        <f>VLOOKUP(Risk!G583,Exposure!$E$14:$J$1009,4,FALSE)</f>
        <v>#N/A</v>
      </c>
      <c r="J583" s="240" t="e">
        <f>VLOOKUP(Risk!G583,Exposure!$E$14:$J$1009,6,FALSE)</f>
        <v>#N/A</v>
      </c>
      <c r="K583" s="213">
        <f>Vulnerability!D597</f>
        <v>0</v>
      </c>
      <c r="L583" s="214" t="e">
        <f>VLOOKUP(K583,Vulnerability!$D$17:$J$22,4,FALSE)</f>
        <v>#N/A</v>
      </c>
      <c r="M583" s="216" t="e">
        <f>VLOOKUP(K583,Vulnerability!$D$17:$J$22,5,FALSE)</f>
        <v>#N/A</v>
      </c>
      <c r="N583" s="219" t="e">
        <f>VLOOKUP(K583,Vulnerability!$D$17:$J$22,6,FALSE)</f>
        <v>#N/A</v>
      </c>
      <c r="O583" s="203" t="e">
        <f t="shared" si="25"/>
        <v>#N/A</v>
      </c>
      <c r="P583" s="133" t="str">
        <f t="shared" si="26"/>
        <v/>
      </c>
    </row>
    <row r="584" spans="2:16" ht="16.5" thickBot="1" x14ac:dyDescent="0.3">
      <c r="B584" s="206">
        <f>Vulnerability!B598</f>
        <v>0</v>
      </c>
      <c r="C584" s="207">
        <f>VLOOKUP(B584,Hazards!$L$15:$S$1010,6,FALSE)</f>
        <v>0</v>
      </c>
      <c r="D584" s="208" t="e">
        <f>VLOOKUP(B584,Hazards!$L$15:$S$1010,7,FALSE)</f>
        <v>#N/A</v>
      </c>
      <c r="E584" s="209">
        <f>VLOOKUP(B584,Hazards!$L$15:$S$1010,8,FALSE)</f>
        <v>0</v>
      </c>
      <c r="F584" s="210">
        <f>Vulnerability!C598</f>
        <v>0</v>
      </c>
      <c r="G584" s="211" t="str">
        <f t="shared" si="24"/>
        <v>00</v>
      </c>
      <c r="H584" s="212" t="e">
        <f>VLOOKUP(Risk!G584,Exposure!$E$14:$J$1009,3,FALSE)</f>
        <v>#N/A</v>
      </c>
      <c r="I584" s="215" t="e">
        <f>VLOOKUP(Risk!G584,Exposure!$E$14:$J$1009,4,FALSE)</f>
        <v>#N/A</v>
      </c>
      <c r="J584" s="240" t="e">
        <f>VLOOKUP(Risk!G584,Exposure!$E$14:$J$1009,6,FALSE)</f>
        <v>#N/A</v>
      </c>
      <c r="K584" s="213">
        <f>Vulnerability!D598</f>
        <v>0</v>
      </c>
      <c r="L584" s="214" t="e">
        <f>VLOOKUP(K584,Vulnerability!$D$17:$J$22,4,FALSE)</f>
        <v>#N/A</v>
      </c>
      <c r="M584" s="216" t="e">
        <f>VLOOKUP(K584,Vulnerability!$D$17:$J$22,5,FALSE)</f>
        <v>#N/A</v>
      </c>
      <c r="N584" s="219" t="e">
        <f>VLOOKUP(K584,Vulnerability!$D$17:$J$22,6,FALSE)</f>
        <v>#N/A</v>
      </c>
      <c r="O584" s="203" t="e">
        <f t="shared" si="25"/>
        <v>#N/A</v>
      </c>
      <c r="P584" s="133" t="str">
        <f t="shared" si="26"/>
        <v/>
      </c>
    </row>
    <row r="585" spans="2:16" ht="16.5" thickBot="1" x14ac:dyDescent="0.3">
      <c r="B585" s="206">
        <f>Vulnerability!B599</f>
        <v>0</v>
      </c>
      <c r="C585" s="207">
        <f>VLOOKUP(B585,Hazards!$L$15:$S$1010,6,FALSE)</f>
        <v>0</v>
      </c>
      <c r="D585" s="208" t="e">
        <f>VLOOKUP(B585,Hazards!$L$15:$S$1010,7,FALSE)</f>
        <v>#N/A</v>
      </c>
      <c r="E585" s="209">
        <f>VLOOKUP(B585,Hazards!$L$15:$S$1010,8,FALSE)</f>
        <v>0</v>
      </c>
      <c r="F585" s="210">
        <f>Vulnerability!C599</f>
        <v>0</v>
      </c>
      <c r="G585" s="211" t="str">
        <f t="shared" si="24"/>
        <v>00</v>
      </c>
      <c r="H585" s="212" t="e">
        <f>VLOOKUP(Risk!G585,Exposure!$E$14:$J$1009,3,FALSE)</f>
        <v>#N/A</v>
      </c>
      <c r="I585" s="215" t="e">
        <f>VLOOKUP(Risk!G585,Exposure!$E$14:$J$1009,4,FALSE)</f>
        <v>#N/A</v>
      </c>
      <c r="J585" s="240" t="e">
        <f>VLOOKUP(Risk!G585,Exposure!$E$14:$J$1009,6,FALSE)</f>
        <v>#N/A</v>
      </c>
      <c r="K585" s="213">
        <f>Vulnerability!D599</f>
        <v>0</v>
      </c>
      <c r="L585" s="214" t="e">
        <f>VLOOKUP(K585,Vulnerability!$D$17:$J$22,4,FALSE)</f>
        <v>#N/A</v>
      </c>
      <c r="M585" s="216" t="e">
        <f>VLOOKUP(K585,Vulnerability!$D$17:$J$22,5,FALSE)</f>
        <v>#N/A</v>
      </c>
      <c r="N585" s="219" t="e">
        <f>VLOOKUP(K585,Vulnerability!$D$17:$J$22,6,FALSE)</f>
        <v>#N/A</v>
      </c>
      <c r="O585" s="203" t="e">
        <f t="shared" si="25"/>
        <v>#N/A</v>
      </c>
      <c r="P585" s="133" t="str">
        <f t="shared" si="26"/>
        <v/>
      </c>
    </row>
    <row r="586" spans="2:16" ht="16.5" thickBot="1" x14ac:dyDescent="0.3">
      <c r="B586" s="206">
        <f>Vulnerability!B600</f>
        <v>0</v>
      </c>
      <c r="C586" s="207">
        <f>VLOOKUP(B586,Hazards!$L$15:$S$1010,6,FALSE)</f>
        <v>0</v>
      </c>
      <c r="D586" s="208" t="e">
        <f>VLOOKUP(B586,Hazards!$L$15:$S$1010,7,FALSE)</f>
        <v>#N/A</v>
      </c>
      <c r="E586" s="209">
        <f>VLOOKUP(B586,Hazards!$L$15:$S$1010,8,FALSE)</f>
        <v>0</v>
      </c>
      <c r="F586" s="210">
        <f>Vulnerability!C600</f>
        <v>0</v>
      </c>
      <c r="G586" s="211" t="str">
        <f t="shared" si="24"/>
        <v>00</v>
      </c>
      <c r="H586" s="212" t="e">
        <f>VLOOKUP(Risk!G586,Exposure!$E$14:$J$1009,3,FALSE)</f>
        <v>#N/A</v>
      </c>
      <c r="I586" s="215" t="e">
        <f>VLOOKUP(Risk!G586,Exposure!$E$14:$J$1009,4,FALSE)</f>
        <v>#N/A</v>
      </c>
      <c r="J586" s="240" t="e">
        <f>VLOOKUP(Risk!G586,Exposure!$E$14:$J$1009,6,FALSE)</f>
        <v>#N/A</v>
      </c>
      <c r="K586" s="213">
        <f>Vulnerability!D600</f>
        <v>0</v>
      </c>
      <c r="L586" s="214" t="e">
        <f>VLOOKUP(K586,Vulnerability!$D$17:$J$22,4,FALSE)</f>
        <v>#N/A</v>
      </c>
      <c r="M586" s="216" t="e">
        <f>VLOOKUP(K586,Vulnerability!$D$17:$J$22,5,FALSE)</f>
        <v>#N/A</v>
      </c>
      <c r="N586" s="219" t="e">
        <f>VLOOKUP(K586,Vulnerability!$D$17:$J$22,6,FALSE)</f>
        <v>#N/A</v>
      </c>
      <c r="O586" s="203" t="e">
        <f t="shared" si="25"/>
        <v>#N/A</v>
      </c>
      <c r="P586" s="133" t="str">
        <f t="shared" si="26"/>
        <v/>
      </c>
    </row>
    <row r="587" spans="2:16" ht="16.5" thickBot="1" x14ac:dyDescent="0.3">
      <c r="B587" s="206">
        <f>Vulnerability!B601</f>
        <v>0</v>
      </c>
      <c r="C587" s="207">
        <f>VLOOKUP(B587,Hazards!$L$15:$S$1010,6,FALSE)</f>
        <v>0</v>
      </c>
      <c r="D587" s="208" t="e">
        <f>VLOOKUP(B587,Hazards!$L$15:$S$1010,7,FALSE)</f>
        <v>#N/A</v>
      </c>
      <c r="E587" s="209">
        <f>VLOOKUP(B587,Hazards!$L$15:$S$1010,8,FALSE)</f>
        <v>0</v>
      </c>
      <c r="F587" s="210">
        <f>Vulnerability!C601</f>
        <v>0</v>
      </c>
      <c r="G587" s="211" t="str">
        <f t="shared" si="24"/>
        <v>00</v>
      </c>
      <c r="H587" s="212" t="e">
        <f>VLOOKUP(Risk!G587,Exposure!$E$14:$J$1009,3,FALSE)</f>
        <v>#N/A</v>
      </c>
      <c r="I587" s="215" t="e">
        <f>VLOOKUP(Risk!G587,Exposure!$E$14:$J$1009,4,FALSE)</f>
        <v>#N/A</v>
      </c>
      <c r="J587" s="240" t="e">
        <f>VLOOKUP(Risk!G587,Exposure!$E$14:$J$1009,6,FALSE)</f>
        <v>#N/A</v>
      </c>
      <c r="K587" s="213">
        <f>Vulnerability!D601</f>
        <v>0</v>
      </c>
      <c r="L587" s="214" t="e">
        <f>VLOOKUP(K587,Vulnerability!$D$17:$J$22,4,FALSE)</f>
        <v>#N/A</v>
      </c>
      <c r="M587" s="216" t="e">
        <f>VLOOKUP(K587,Vulnerability!$D$17:$J$22,5,FALSE)</f>
        <v>#N/A</v>
      </c>
      <c r="N587" s="219" t="e">
        <f>VLOOKUP(K587,Vulnerability!$D$17:$J$22,6,FALSE)</f>
        <v>#N/A</v>
      </c>
      <c r="O587" s="203" t="e">
        <f t="shared" si="25"/>
        <v>#N/A</v>
      </c>
      <c r="P587" s="133" t="str">
        <f t="shared" si="26"/>
        <v/>
      </c>
    </row>
    <row r="588" spans="2:16" ht="16.5" thickBot="1" x14ac:dyDescent="0.3">
      <c r="B588" s="206">
        <f>Vulnerability!B602</f>
        <v>0</v>
      </c>
      <c r="C588" s="207">
        <f>VLOOKUP(B588,Hazards!$L$15:$S$1010,6,FALSE)</f>
        <v>0</v>
      </c>
      <c r="D588" s="208" t="e">
        <f>VLOOKUP(B588,Hazards!$L$15:$S$1010,7,FALSE)</f>
        <v>#N/A</v>
      </c>
      <c r="E588" s="209">
        <f>VLOOKUP(B588,Hazards!$L$15:$S$1010,8,FALSE)</f>
        <v>0</v>
      </c>
      <c r="F588" s="210">
        <f>Vulnerability!C602</f>
        <v>0</v>
      </c>
      <c r="G588" s="211" t="str">
        <f t="shared" si="24"/>
        <v>00</v>
      </c>
      <c r="H588" s="212" t="e">
        <f>VLOOKUP(Risk!G588,Exposure!$E$14:$J$1009,3,FALSE)</f>
        <v>#N/A</v>
      </c>
      <c r="I588" s="215" t="e">
        <f>VLOOKUP(Risk!G588,Exposure!$E$14:$J$1009,4,FALSE)</f>
        <v>#N/A</v>
      </c>
      <c r="J588" s="240" t="e">
        <f>VLOOKUP(Risk!G588,Exposure!$E$14:$J$1009,6,FALSE)</f>
        <v>#N/A</v>
      </c>
      <c r="K588" s="213">
        <f>Vulnerability!D602</f>
        <v>0</v>
      </c>
      <c r="L588" s="214" t="e">
        <f>VLOOKUP(K588,Vulnerability!$D$17:$J$22,4,FALSE)</f>
        <v>#N/A</v>
      </c>
      <c r="M588" s="216" t="e">
        <f>VLOOKUP(K588,Vulnerability!$D$17:$J$22,5,FALSE)</f>
        <v>#N/A</v>
      </c>
      <c r="N588" s="219" t="e">
        <f>VLOOKUP(K588,Vulnerability!$D$17:$J$22,6,FALSE)</f>
        <v>#N/A</v>
      </c>
      <c r="O588" s="203" t="e">
        <f t="shared" si="25"/>
        <v>#N/A</v>
      </c>
      <c r="P588" s="133" t="str">
        <f t="shared" si="26"/>
        <v/>
      </c>
    </row>
    <row r="589" spans="2:16" ht="16.5" thickBot="1" x14ac:dyDescent="0.3">
      <c r="B589" s="206">
        <f>Vulnerability!B603</f>
        <v>0</v>
      </c>
      <c r="C589" s="207">
        <f>VLOOKUP(B589,Hazards!$L$15:$S$1010,6,FALSE)</f>
        <v>0</v>
      </c>
      <c r="D589" s="208" t="e">
        <f>VLOOKUP(B589,Hazards!$L$15:$S$1010,7,FALSE)</f>
        <v>#N/A</v>
      </c>
      <c r="E589" s="209">
        <f>VLOOKUP(B589,Hazards!$L$15:$S$1010,8,FALSE)</f>
        <v>0</v>
      </c>
      <c r="F589" s="210">
        <f>Vulnerability!C603</f>
        <v>0</v>
      </c>
      <c r="G589" s="211" t="str">
        <f t="shared" ref="G589:G652" si="27">F589&amp;B589</f>
        <v>00</v>
      </c>
      <c r="H589" s="212" t="e">
        <f>VLOOKUP(Risk!G589,Exposure!$E$14:$J$1009,3,FALSE)</f>
        <v>#N/A</v>
      </c>
      <c r="I589" s="215" t="e">
        <f>VLOOKUP(Risk!G589,Exposure!$E$14:$J$1009,4,FALSE)</f>
        <v>#N/A</v>
      </c>
      <c r="J589" s="240" t="e">
        <f>VLOOKUP(Risk!G589,Exposure!$E$14:$J$1009,6,FALSE)</f>
        <v>#N/A</v>
      </c>
      <c r="K589" s="213">
        <f>Vulnerability!D603</f>
        <v>0</v>
      </c>
      <c r="L589" s="214" t="e">
        <f>VLOOKUP(K589,Vulnerability!$D$17:$J$22,4,FALSE)</f>
        <v>#N/A</v>
      </c>
      <c r="M589" s="216" t="e">
        <f>VLOOKUP(K589,Vulnerability!$D$17:$J$22,5,FALSE)</f>
        <v>#N/A</v>
      </c>
      <c r="N589" s="219" t="e">
        <f>VLOOKUP(K589,Vulnerability!$D$17:$J$22,6,FALSE)</f>
        <v>#N/A</v>
      </c>
      <c r="O589" s="203" t="e">
        <f t="shared" ref="O589:O652" si="28">C589*H589*L589</f>
        <v>#N/A</v>
      </c>
      <c r="P589" s="133" t="str">
        <f t="shared" ref="P589:P652" si="29">IF(ISNA(O589),"",COUNTIF($O$12:$O$1007,"&gt;"&amp;O589)+1)</f>
        <v/>
      </c>
    </row>
    <row r="590" spans="2:16" ht="16.5" thickBot="1" x14ac:dyDescent="0.3">
      <c r="B590" s="206">
        <f>Vulnerability!B604</f>
        <v>0</v>
      </c>
      <c r="C590" s="207">
        <f>VLOOKUP(B590,Hazards!$L$15:$S$1010,6,FALSE)</f>
        <v>0</v>
      </c>
      <c r="D590" s="208" t="e">
        <f>VLOOKUP(B590,Hazards!$L$15:$S$1010,7,FALSE)</f>
        <v>#N/A</v>
      </c>
      <c r="E590" s="209">
        <f>VLOOKUP(B590,Hazards!$L$15:$S$1010,8,FALSE)</f>
        <v>0</v>
      </c>
      <c r="F590" s="210">
        <f>Vulnerability!C604</f>
        <v>0</v>
      </c>
      <c r="G590" s="211" t="str">
        <f t="shared" si="27"/>
        <v>00</v>
      </c>
      <c r="H590" s="212" t="e">
        <f>VLOOKUP(Risk!G590,Exposure!$E$14:$J$1009,3,FALSE)</f>
        <v>#N/A</v>
      </c>
      <c r="I590" s="215" t="e">
        <f>VLOOKUP(Risk!G590,Exposure!$E$14:$J$1009,4,FALSE)</f>
        <v>#N/A</v>
      </c>
      <c r="J590" s="240" t="e">
        <f>VLOOKUP(Risk!G590,Exposure!$E$14:$J$1009,6,FALSE)</f>
        <v>#N/A</v>
      </c>
      <c r="K590" s="213">
        <f>Vulnerability!D604</f>
        <v>0</v>
      </c>
      <c r="L590" s="214" t="e">
        <f>VLOOKUP(K590,Vulnerability!$D$17:$J$22,4,FALSE)</f>
        <v>#N/A</v>
      </c>
      <c r="M590" s="216" t="e">
        <f>VLOOKUP(K590,Vulnerability!$D$17:$J$22,5,FALSE)</f>
        <v>#N/A</v>
      </c>
      <c r="N590" s="219" t="e">
        <f>VLOOKUP(K590,Vulnerability!$D$17:$J$22,6,FALSE)</f>
        <v>#N/A</v>
      </c>
      <c r="O590" s="203" t="e">
        <f t="shared" si="28"/>
        <v>#N/A</v>
      </c>
      <c r="P590" s="133" t="str">
        <f t="shared" si="29"/>
        <v/>
      </c>
    </row>
    <row r="591" spans="2:16" ht="16.5" thickBot="1" x14ac:dyDescent="0.3">
      <c r="B591" s="206">
        <f>Vulnerability!B605</f>
        <v>0</v>
      </c>
      <c r="C591" s="207">
        <f>VLOOKUP(B591,Hazards!$L$15:$S$1010,6,FALSE)</f>
        <v>0</v>
      </c>
      <c r="D591" s="208" t="e">
        <f>VLOOKUP(B591,Hazards!$L$15:$S$1010,7,FALSE)</f>
        <v>#N/A</v>
      </c>
      <c r="E591" s="209">
        <f>VLOOKUP(B591,Hazards!$L$15:$S$1010,8,FALSE)</f>
        <v>0</v>
      </c>
      <c r="F591" s="210">
        <f>Vulnerability!C605</f>
        <v>0</v>
      </c>
      <c r="G591" s="211" t="str">
        <f t="shared" si="27"/>
        <v>00</v>
      </c>
      <c r="H591" s="212" t="e">
        <f>VLOOKUP(Risk!G591,Exposure!$E$14:$J$1009,3,FALSE)</f>
        <v>#N/A</v>
      </c>
      <c r="I591" s="215" t="e">
        <f>VLOOKUP(Risk!G591,Exposure!$E$14:$J$1009,4,FALSE)</f>
        <v>#N/A</v>
      </c>
      <c r="J591" s="240" t="e">
        <f>VLOOKUP(Risk!G591,Exposure!$E$14:$J$1009,6,FALSE)</f>
        <v>#N/A</v>
      </c>
      <c r="K591" s="213">
        <f>Vulnerability!D605</f>
        <v>0</v>
      </c>
      <c r="L591" s="214" t="e">
        <f>VLOOKUP(K591,Vulnerability!$D$17:$J$22,4,FALSE)</f>
        <v>#N/A</v>
      </c>
      <c r="M591" s="216" t="e">
        <f>VLOOKUP(K591,Vulnerability!$D$17:$J$22,5,FALSE)</f>
        <v>#N/A</v>
      </c>
      <c r="N591" s="219" t="e">
        <f>VLOOKUP(K591,Vulnerability!$D$17:$J$22,6,FALSE)</f>
        <v>#N/A</v>
      </c>
      <c r="O591" s="203" t="e">
        <f t="shared" si="28"/>
        <v>#N/A</v>
      </c>
      <c r="P591" s="133" t="str">
        <f t="shared" si="29"/>
        <v/>
      </c>
    </row>
    <row r="592" spans="2:16" ht="16.5" thickBot="1" x14ac:dyDescent="0.3">
      <c r="B592" s="206">
        <f>Vulnerability!B606</f>
        <v>0</v>
      </c>
      <c r="C592" s="207">
        <f>VLOOKUP(B592,Hazards!$L$15:$S$1010,6,FALSE)</f>
        <v>0</v>
      </c>
      <c r="D592" s="208" t="e">
        <f>VLOOKUP(B592,Hazards!$L$15:$S$1010,7,FALSE)</f>
        <v>#N/A</v>
      </c>
      <c r="E592" s="209">
        <f>VLOOKUP(B592,Hazards!$L$15:$S$1010,8,FALSE)</f>
        <v>0</v>
      </c>
      <c r="F592" s="210">
        <f>Vulnerability!C606</f>
        <v>0</v>
      </c>
      <c r="G592" s="211" t="str">
        <f t="shared" si="27"/>
        <v>00</v>
      </c>
      <c r="H592" s="212" t="e">
        <f>VLOOKUP(Risk!G592,Exposure!$E$14:$J$1009,3,FALSE)</f>
        <v>#N/A</v>
      </c>
      <c r="I592" s="215" t="e">
        <f>VLOOKUP(Risk!G592,Exposure!$E$14:$J$1009,4,FALSE)</f>
        <v>#N/A</v>
      </c>
      <c r="J592" s="240" t="e">
        <f>VLOOKUP(Risk!G592,Exposure!$E$14:$J$1009,6,FALSE)</f>
        <v>#N/A</v>
      </c>
      <c r="K592" s="213">
        <f>Vulnerability!D606</f>
        <v>0</v>
      </c>
      <c r="L592" s="214" t="e">
        <f>VLOOKUP(K592,Vulnerability!$D$17:$J$22,4,FALSE)</f>
        <v>#N/A</v>
      </c>
      <c r="M592" s="216" t="e">
        <f>VLOOKUP(K592,Vulnerability!$D$17:$J$22,5,FALSE)</f>
        <v>#N/A</v>
      </c>
      <c r="N592" s="219" t="e">
        <f>VLOOKUP(K592,Vulnerability!$D$17:$J$22,6,FALSE)</f>
        <v>#N/A</v>
      </c>
      <c r="O592" s="203" t="e">
        <f t="shared" si="28"/>
        <v>#N/A</v>
      </c>
      <c r="P592" s="133" t="str">
        <f t="shared" si="29"/>
        <v/>
      </c>
    </row>
    <row r="593" spans="2:16" ht="16.5" thickBot="1" x14ac:dyDescent="0.3">
      <c r="B593" s="206">
        <f>Vulnerability!B607</f>
        <v>0</v>
      </c>
      <c r="C593" s="207">
        <f>VLOOKUP(B593,Hazards!$L$15:$S$1010,6,FALSE)</f>
        <v>0</v>
      </c>
      <c r="D593" s="208" t="e">
        <f>VLOOKUP(B593,Hazards!$L$15:$S$1010,7,FALSE)</f>
        <v>#N/A</v>
      </c>
      <c r="E593" s="209">
        <f>VLOOKUP(B593,Hazards!$L$15:$S$1010,8,FALSE)</f>
        <v>0</v>
      </c>
      <c r="F593" s="210">
        <f>Vulnerability!C607</f>
        <v>0</v>
      </c>
      <c r="G593" s="211" t="str">
        <f t="shared" si="27"/>
        <v>00</v>
      </c>
      <c r="H593" s="212" t="e">
        <f>VLOOKUP(Risk!G593,Exposure!$E$14:$J$1009,3,FALSE)</f>
        <v>#N/A</v>
      </c>
      <c r="I593" s="215" t="e">
        <f>VLOOKUP(Risk!G593,Exposure!$E$14:$J$1009,4,FALSE)</f>
        <v>#N/A</v>
      </c>
      <c r="J593" s="240" t="e">
        <f>VLOOKUP(Risk!G593,Exposure!$E$14:$J$1009,6,FALSE)</f>
        <v>#N/A</v>
      </c>
      <c r="K593" s="213">
        <f>Vulnerability!D607</f>
        <v>0</v>
      </c>
      <c r="L593" s="214" t="e">
        <f>VLOOKUP(K593,Vulnerability!$D$17:$J$22,4,FALSE)</f>
        <v>#N/A</v>
      </c>
      <c r="M593" s="216" t="e">
        <f>VLOOKUP(K593,Vulnerability!$D$17:$J$22,5,FALSE)</f>
        <v>#N/A</v>
      </c>
      <c r="N593" s="219" t="e">
        <f>VLOOKUP(K593,Vulnerability!$D$17:$J$22,6,FALSE)</f>
        <v>#N/A</v>
      </c>
      <c r="O593" s="203" t="e">
        <f t="shared" si="28"/>
        <v>#N/A</v>
      </c>
      <c r="P593" s="133" t="str">
        <f t="shared" si="29"/>
        <v/>
      </c>
    </row>
    <row r="594" spans="2:16" ht="16.5" thickBot="1" x14ac:dyDescent="0.3">
      <c r="B594" s="206">
        <f>Vulnerability!B608</f>
        <v>0</v>
      </c>
      <c r="C594" s="207">
        <f>VLOOKUP(B594,Hazards!$L$15:$S$1010,6,FALSE)</f>
        <v>0</v>
      </c>
      <c r="D594" s="208" t="e">
        <f>VLOOKUP(B594,Hazards!$L$15:$S$1010,7,FALSE)</f>
        <v>#N/A</v>
      </c>
      <c r="E594" s="209">
        <f>VLOOKUP(B594,Hazards!$L$15:$S$1010,8,FALSE)</f>
        <v>0</v>
      </c>
      <c r="F594" s="210">
        <f>Vulnerability!C608</f>
        <v>0</v>
      </c>
      <c r="G594" s="211" t="str">
        <f t="shared" si="27"/>
        <v>00</v>
      </c>
      <c r="H594" s="212" t="e">
        <f>VLOOKUP(Risk!G594,Exposure!$E$14:$J$1009,3,FALSE)</f>
        <v>#N/A</v>
      </c>
      <c r="I594" s="215" t="e">
        <f>VLOOKUP(Risk!G594,Exposure!$E$14:$J$1009,4,FALSE)</f>
        <v>#N/A</v>
      </c>
      <c r="J594" s="240" t="e">
        <f>VLOOKUP(Risk!G594,Exposure!$E$14:$J$1009,6,FALSE)</f>
        <v>#N/A</v>
      </c>
      <c r="K594" s="213">
        <f>Vulnerability!D608</f>
        <v>0</v>
      </c>
      <c r="L594" s="214" t="e">
        <f>VLOOKUP(K594,Vulnerability!$D$17:$J$22,4,FALSE)</f>
        <v>#N/A</v>
      </c>
      <c r="M594" s="216" t="e">
        <f>VLOOKUP(K594,Vulnerability!$D$17:$J$22,5,FALSE)</f>
        <v>#N/A</v>
      </c>
      <c r="N594" s="219" t="e">
        <f>VLOOKUP(K594,Vulnerability!$D$17:$J$22,6,FALSE)</f>
        <v>#N/A</v>
      </c>
      <c r="O594" s="203" t="e">
        <f t="shared" si="28"/>
        <v>#N/A</v>
      </c>
      <c r="P594" s="133" t="str">
        <f t="shared" si="29"/>
        <v/>
      </c>
    </row>
    <row r="595" spans="2:16" ht="16.5" thickBot="1" x14ac:dyDescent="0.3">
      <c r="B595" s="206">
        <f>Vulnerability!B609</f>
        <v>0</v>
      </c>
      <c r="C595" s="207">
        <f>VLOOKUP(B595,Hazards!$L$15:$S$1010,6,FALSE)</f>
        <v>0</v>
      </c>
      <c r="D595" s="208" t="e">
        <f>VLOOKUP(B595,Hazards!$L$15:$S$1010,7,FALSE)</f>
        <v>#N/A</v>
      </c>
      <c r="E595" s="209">
        <f>VLOOKUP(B595,Hazards!$L$15:$S$1010,8,FALSE)</f>
        <v>0</v>
      </c>
      <c r="F595" s="210">
        <f>Vulnerability!C609</f>
        <v>0</v>
      </c>
      <c r="G595" s="211" t="str">
        <f t="shared" si="27"/>
        <v>00</v>
      </c>
      <c r="H595" s="212" t="e">
        <f>VLOOKUP(Risk!G595,Exposure!$E$14:$J$1009,3,FALSE)</f>
        <v>#N/A</v>
      </c>
      <c r="I595" s="215" t="e">
        <f>VLOOKUP(Risk!G595,Exposure!$E$14:$J$1009,4,FALSE)</f>
        <v>#N/A</v>
      </c>
      <c r="J595" s="240" t="e">
        <f>VLOOKUP(Risk!G595,Exposure!$E$14:$J$1009,6,FALSE)</f>
        <v>#N/A</v>
      </c>
      <c r="K595" s="213">
        <f>Vulnerability!D609</f>
        <v>0</v>
      </c>
      <c r="L595" s="214" t="e">
        <f>VLOOKUP(K595,Vulnerability!$D$17:$J$22,4,FALSE)</f>
        <v>#N/A</v>
      </c>
      <c r="M595" s="216" t="e">
        <f>VLOOKUP(K595,Vulnerability!$D$17:$J$22,5,FALSE)</f>
        <v>#N/A</v>
      </c>
      <c r="N595" s="219" t="e">
        <f>VLOOKUP(K595,Vulnerability!$D$17:$J$22,6,FALSE)</f>
        <v>#N/A</v>
      </c>
      <c r="O595" s="203" t="e">
        <f t="shared" si="28"/>
        <v>#N/A</v>
      </c>
      <c r="P595" s="133" t="str">
        <f t="shared" si="29"/>
        <v/>
      </c>
    </row>
    <row r="596" spans="2:16" ht="16.5" thickBot="1" x14ac:dyDescent="0.3">
      <c r="B596" s="206">
        <f>Vulnerability!B610</f>
        <v>0</v>
      </c>
      <c r="C596" s="207">
        <f>VLOOKUP(B596,Hazards!$L$15:$S$1010,6,FALSE)</f>
        <v>0</v>
      </c>
      <c r="D596" s="208" t="e">
        <f>VLOOKUP(B596,Hazards!$L$15:$S$1010,7,FALSE)</f>
        <v>#N/A</v>
      </c>
      <c r="E596" s="209">
        <f>VLOOKUP(B596,Hazards!$L$15:$S$1010,8,FALSE)</f>
        <v>0</v>
      </c>
      <c r="F596" s="210">
        <f>Vulnerability!C610</f>
        <v>0</v>
      </c>
      <c r="G596" s="211" t="str">
        <f t="shared" si="27"/>
        <v>00</v>
      </c>
      <c r="H596" s="212" t="e">
        <f>VLOOKUP(Risk!G596,Exposure!$E$14:$J$1009,3,FALSE)</f>
        <v>#N/A</v>
      </c>
      <c r="I596" s="215" t="e">
        <f>VLOOKUP(Risk!G596,Exposure!$E$14:$J$1009,4,FALSE)</f>
        <v>#N/A</v>
      </c>
      <c r="J596" s="240" t="e">
        <f>VLOOKUP(Risk!G596,Exposure!$E$14:$J$1009,6,FALSE)</f>
        <v>#N/A</v>
      </c>
      <c r="K596" s="213">
        <f>Vulnerability!D610</f>
        <v>0</v>
      </c>
      <c r="L596" s="214" t="e">
        <f>VLOOKUP(K596,Vulnerability!$D$17:$J$22,4,FALSE)</f>
        <v>#N/A</v>
      </c>
      <c r="M596" s="216" t="e">
        <f>VLOOKUP(K596,Vulnerability!$D$17:$J$22,5,FALSE)</f>
        <v>#N/A</v>
      </c>
      <c r="N596" s="219" t="e">
        <f>VLOOKUP(K596,Vulnerability!$D$17:$J$22,6,FALSE)</f>
        <v>#N/A</v>
      </c>
      <c r="O596" s="203" t="e">
        <f t="shared" si="28"/>
        <v>#N/A</v>
      </c>
      <c r="P596" s="133" t="str">
        <f t="shared" si="29"/>
        <v/>
      </c>
    </row>
    <row r="597" spans="2:16" ht="16.5" thickBot="1" x14ac:dyDescent="0.3">
      <c r="B597" s="206">
        <f>Vulnerability!B611</f>
        <v>0</v>
      </c>
      <c r="C597" s="207">
        <f>VLOOKUP(B597,Hazards!$L$15:$S$1010,6,FALSE)</f>
        <v>0</v>
      </c>
      <c r="D597" s="208" t="e">
        <f>VLOOKUP(B597,Hazards!$L$15:$S$1010,7,FALSE)</f>
        <v>#N/A</v>
      </c>
      <c r="E597" s="209">
        <f>VLOOKUP(B597,Hazards!$L$15:$S$1010,8,FALSE)</f>
        <v>0</v>
      </c>
      <c r="F597" s="210">
        <f>Vulnerability!C611</f>
        <v>0</v>
      </c>
      <c r="G597" s="211" t="str">
        <f t="shared" si="27"/>
        <v>00</v>
      </c>
      <c r="H597" s="212" t="e">
        <f>VLOOKUP(Risk!G597,Exposure!$E$14:$J$1009,3,FALSE)</f>
        <v>#N/A</v>
      </c>
      <c r="I597" s="215" t="e">
        <f>VLOOKUP(Risk!G597,Exposure!$E$14:$J$1009,4,FALSE)</f>
        <v>#N/A</v>
      </c>
      <c r="J597" s="240" t="e">
        <f>VLOOKUP(Risk!G597,Exposure!$E$14:$J$1009,6,FALSE)</f>
        <v>#N/A</v>
      </c>
      <c r="K597" s="213">
        <f>Vulnerability!D611</f>
        <v>0</v>
      </c>
      <c r="L597" s="214" t="e">
        <f>VLOOKUP(K597,Vulnerability!$D$17:$J$22,4,FALSE)</f>
        <v>#N/A</v>
      </c>
      <c r="M597" s="216" t="e">
        <f>VLOOKUP(K597,Vulnerability!$D$17:$J$22,5,FALSE)</f>
        <v>#N/A</v>
      </c>
      <c r="N597" s="219" t="e">
        <f>VLOOKUP(K597,Vulnerability!$D$17:$J$22,6,FALSE)</f>
        <v>#N/A</v>
      </c>
      <c r="O597" s="203" t="e">
        <f t="shared" si="28"/>
        <v>#N/A</v>
      </c>
      <c r="P597" s="133" t="str">
        <f t="shared" si="29"/>
        <v/>
      </c>
    </row>
    <row r="598" spans="2:16" ht="16.5" thickBot="1" x14ac:dyDescent="0.3">
      <c r="B598" s="206">
        <f>Vulnerability!B612</f>
        <v>0</v>
      </c>
      <c r="C598" s="207">
        <f>VLOOKUP(B598,Hazards!$L$15:$S$1010,6,FALSE)</f>
        <v>0</v>
      </c>
      <c r="D598" s="208" t="e">
        <f>VLOOKUP(B598,Hazards!$L$15:$S$1010,7,FALSE)</f>
        <v>#N/A</v>
      </c>
      <c r="E598" s="209">
        <f>VLOOKUP(B598,Hazards!$L$15:$S$1010,8,FALSE)</f>
        <v>0</v>
      </c>
      <c r="F598" s="210">
        <f>Vulnerability!C612</f>
        <v>0</v>
      </c>
      <c r="G598" s="211" t="str">
        <f t="shared" si="27"/>
        <v>00</v>
      </c>
      <c r="H598" s="212" t="e">
        <f>VLOOKUP(Risk!G598,Exposure!$E$14:$J$1009,3,FALSE)</f>
        <v>#N/A</v>
      </c>
      <c r="I598" s="215" t="e">
        <f>VLOOKUP(Risk!G598,Exposure!$E$14:$J$1009,4,FALSE)</f>
        <v>#N/A</v>
      </c>
      <c r="J598" s="240" t="e">
        <f>VLOOKUP(Risk!G598,Exposure!$E$14:$J$1009,6,FALSE)</f>
        <v>#N/A</v>
      </c>
      <c r="K598" s="213">
        <f>Vulnerability!D612</f>
        <v>0</v>
      </c>
      <c r="L598" s="214" t="e">
        <f>VLOOKUP(K598,Vulnerability!$D$17:$J$22,4,FALSE)</f>
        <v>#N/A</v>
      </c>
      <c r="M598" s="216" t="e">
        <f>VLOOKUP(K598,Vulnerability!$D$17:$J$22,5,FALSE)</f>
        <v>#N/A</v>
      </c>
      <c r="N598" s="219" t="e">
        <f>VLOOKUP(K598,Vulnerability!$D$17:$J$22,6,FALSE)</f>
        <v>#N/A</v>
      </c>
      <c r="O598" s="203" t="e">
        <f t="shared" si="28"/>
        <v>#N/A</v>
      </c>
      <c r="P598" s="133" t="str">
        <f t="shared" si="29"/>
        <v/>
      </c>
    </row>
    <row r="599" spans="2:16" ht="16.5" thickBot="1" x14ac:dyDescent="0.3">
      <c r="B599" s="206">
        <f>Vulnerability!B613</f>
        <v>0</v>
      </c>
      <c r="C599" s="207">
        <f>VLOOKUP(B599,Hazards!$L$15:$S$1010,6,FALSE)</f>
        <v>0</v>
      </c>
      <c r="D599" s="208" t="e">
        <f>VLOOKUP(B599,Hazards!$L$15:$S$1010,7,FALSE)</f>
        <v>#N/A</v>
      </c>
      <c r="E599" s="209">
        <f>VLOOKUP(B599,Hazards!$L$15:$S$1010,8,FALSE)</f>
        <v>0</v>
      </c>
      <c r="F599" s="210">
        <f>Vulnerability!C613</f>
        <v>0</v>
      </c>
      <c r="G599" s="211" t="str">
        <f t="shared" si="27"/>
        <v>00</v>
      </c>
      <c r="H599" s="212" t="e">
        <f>VLOOKUP(Risk!G599,Exposure!$E$14:$J$1009,3,FALSE)</f>
        <v>#N/A</v>
      </c>
      <c r="I599" s="215" t="e">
        <f>VLOOKUP(Risk!G599,Exposure!$E$14:$J$1009,4,FALSE)</f>
        <v>#N/A</v>
      </c>
      <c r="J599" s="240" t="e">
        <f>VLOOKUP(Risk!G599,Exposure!$E$14:$J$1009,6,FALSE)</f>
        <v>#N/A</v>
      </c>
      <c r="K599" s="213">
        <f>Vulnerability!D613</f>
        <v>0</v>
      </c>
      <c r="L599" s="214" t="e">
        <f>VLOOKUP(K599,Vulnerability!$D$17:$J$22,4,FALSE)</f>
        <v>#N/A</v>
      </c>
      <c r="M599" s="216" t="e">
        <f>VLOOKUP(K599,Vulnerability!$D$17:$J$22,5,FALSE)</f>
        <v>#N/A</v>
      </c>
      <c r="N599" s="219" t="e">
        <f>VLOOKUP(K599,Vulnerability!$D$17:$J$22,6,FALSE)</f>
        <v>#N/A</v>
      </c>
      <c r="O599" s="203" t="e">
        <f t="shared" si="28"/>
        <v>#N/A</v>
      </c>
      <c r="P599" s="133" t="str">
        <f t="shared" si="29"/>
        <v/>
      </c>
    </row>
    <row r="600" spans="2:16" ht="16.5" thickBot="1" x14ac:dyDescent="0.3">
      <c r="B600" s="206">
        <f>Vulnerability!B614</f>
        <v>0</v>
      </c>
      <c r="C600" s="207">
        <f>VLOOKUP(B600,Hazards!$L$15:$S$1010,6,FALSE)</f>
        <v>0</v>
      </c>
      <c r="D600" s="208" t="e">
        <f>VLOOKUP(B600,Hazards!$L$15:$S$1010,7,FALSE)</f>
        <v>#N/A</v>
      </c>
      <c r="E600" s="209">
        <f>VLOOKUP(B600,Hazards!$L$15:$S$1010,8,FALSE)</f>
        <v>0</v>
      </c>
      <c r="F600" s="210">
        <f>Vulnerability!C614</f>
        <v>0</v>
      </c>
      <c r="G600" s="211" t="str">
        <f t="shared" si="27"/>
        <v>00</v>
      </c>
      <c r="H600" s="212" t="e">
        <f>VLOOKUP(Risk!G600,Exposure!$E$14:$J$1009,3,FALSE)</f>
        <v>#N/A</v>
      </c>
      <c r="I600" s="215" t="e">
        <f>VLOOKUP(Risk!G600,Exposure!$E$14:$J$1009,4,FALSE)</f>
        <v>#N/A</v>
      </c>
      <c r="J600" s="240" t="e">
        <f>VLOOKUP(Risk!G600,Exposure!$E$14:$J$1009,6,FALSE)</f>
        <v>#N/A</v>
      </c>
      <c r="K600" s="213">
        <f>Vulnerability!D614</f>
        <v>0</v>
      </c>
      <c r="L600" s="214" t="e">
        <f>VLOOKUP(K600,Vulnerability!$D$17:$J$22,4,FALSE)</f>
        <v>#N/A</v>
      </c>
      <c r="M600" s="216" t="e">
        <f>VLOOKUP(K600,Vulnerability!$D$17:$J$22,5,FALSE)</f>
        <v>#N/A</v>
      </c>
      <c r="N600" s="219" t="e">
        <f>VLOOKUP(K600,Vulnerability!$D$17:$J$22,6,FALSE)</f>
        <v>#N/A</v>
      </c>
      <c r="O600" s="203" t="e">
        <f t="shared" si="28"/>
        <v>#N/A</v>
      </c>
      <c r="P600" s="133" t="str">
        <f t="shared" si="29"/>
        <v/>
      </c>
    </row>
    <row r="601" spans="2:16" ht="16.5" thickBot="1" x14ac:dyDescent="0.3">
      <c r="B601" s="206">
        <f>Vulnerability!B615</f>
        <v>0</v>
      </c>
      <c r="C601" s="207">
        <f>VLOOKUP(B601,Hazards!$L$15:$S$1010,6,FALSE)</f>
        <v>0</v>
      </c>
      <c r="D601" s="208" t="e">
        <f>VLOOKUP(B601,Hazards!$L$15:$S$1010,7,FALSE)</f>
        <v>#N/A</v>
      </c>
      <c r="E601" s="209">
        <f>VLOOKUP(B601,Hazards!$L$15:$S$1010,8,FALSE)</f>
        <v>0</v>
      </c>
      <c r="F601" s="210">
        <f>Vulnerability!C615</f>
        <v>0</v>
      </c>
      <c r="G601" s="211" t="str">
        <f t="shared" si="27"/>
        <v>00</v>
      </c>
      <c r="H601" s="212" t="e">
        <f>VLOOKUP(Risk!G601,Exposure!$E$14:$J$1009,3,FALSE)</f>
        <v>#N/A</v>
      </c>
      <c r="I601" s="215" t="e">
        <f>VLOOKUP(Risk!G601,Exposure!$E$14:$J$1009,4,FALSE)</f>
        <v>#N/A</v>
      </c>
      <c r="J601" s="240" t="e">
        <f>VLOOKUP(Risk!G601,Exposure!$E$14:$J$1009,6,FALSE)</f>
        <v>#N/A</v>
      </c>
      <c r="K601" s="213">
        <f>Vulnerability!D615</f>
        <v>0</v>
      </c>
      <c r="L601" s="214" t="e">
        <f>VLOOKUP(K601,Vulnerability!$D$17:$J$22,4,FALSE)</f>
        <v>#N/A</v>
      </c>
      <c r="M601" s="216" t="e">
        <f>VLOOKUP(K601,Vulnerability!$D$17:$J$22,5,FALSE)</f>
        <v>#N/A</v>
      </c>
      <c r="N601" s="219" t="e">
        <f>VLOOKUP(K601,Vulnerability!$D$17:$J$22,6,FALSE)</f>
        <v>#N/A</v>
      </c>
      <c r="O601" s="203" t="e">
        <f t="shared" si="28"/>
        <v>#N/A</v>
      </c>
      <c r="P601" s="133" t="str">
        <f t="shared" si="29"/>
        <v/>
      </c>
    </row>
    <row r="602" spans="2:16" ht="16.5" thickBot="1" x14ac:dyDescent="0.3">
      <c r="B602" s="206">
        <f>Vulnerability!B616</f>
        <v>0</v>
      </c>
      <c r="C602" s="207">
        <f>VLOOKUP(B602,Hazards!$L$15:$S$1010,6,FALSE)</f>
        <v>0</v>
      </c>
      <c r="D602" s="208" t="e">
        <f>VLOOKUP(B602,Hazards!$L$15:$S$1010,7,FALSE)</f>
        <v>#N/A</v>
      </c>
      <c r="E602" s="209">
        <f>VLOOKUP(B602,Hazards!$L$15:$S$1010,8,FALSE)</f>
        <v>0</v>
      </c>
      <c r="F602" s="210">
        <f>Vulnerability!C616</f>
        <v>0</v>
      </c>
      <c r="G602" s="211" t="str">
        <f t="shared" si="27"/>
        <v>00</v>
      </c>
      <c r="H602" s="212" t="e">
        <f>VLOOKUP(Risk!G602,Exposure!$E$14:$J$1009,3,FALSE)</f>
        <v>#N/A</v>
      </c>
      <c r="I602" s="215" t="e">
        <f>VLOOKUP(Risk!G602,Exposure!$E$14:$J$1009,4,FALSE)</f>
        <v>#N/A</v>
      </c>
      <c r="J602" s="240" t="e">
        <f>VLOOKUP(Risk!G602,Exposure!$E$14:$J$1009,6,FALSE)</f>
        <v>#N/A</v>
      </c>
      <c r="K602" s="213">
        <f>Vulnerability!D616</f>
        <v>0</v>
      </c>
      <c r="L602" s="214" t="e">
        <f>VLOOKUP(K602,Vulnerability!$D$17:$J$22,4,FALSE)</f>
        <v>#N/A</v>
      </c>
      <c r="M602" s="216" t="e">
        <f>VLOOKUP(K602,Vulnerability!$D$17:$J$22,5,FALSE)</f>
        <v>#N/A</v>
      </c>
      <c r="N602" s="219" t="e">
        <f>VLOOKUP(K602,Vulnerability!$D$17:$J$22,6,FALSE)</f>
        <v>#N/A</v>
      </c>
      <c r="O602" s="203" t="e">
        <f t="shared" si="28"/>
        <v>#N/A</v>
      </c>
      <c r="P602" s="133" t="str">
        <f t="shared" si="29"/>
        <v/>
      </c>
    </row>
    <row r="603" spans="2:16" ht="16.5" thickBot="1" x14ac:dyDescent="0.3">
      <c r="B603" s="206">
        <f>Vulnerability!B617</f>
        <v>0</v>
      </c>
      <c r="C603" s="207">
        <f>VLOOKUP(B603,Hazards!$L$15:$S$1010,6,FALSE)</f>
        <v>0</v>
      </c>
      <c r="D603" s="208" t="e">
        <f>VLOOKUP(B603,Hazards!$L$15:$S$1010,7,FALSE)</f>
        <v>#N/A</v>
      </c>
      <c r="E603" s="209">
        <f>VLOOKUP(B603,Hazards!$L$15:$S$1010,8,FALSE)</f>
        <v>0</v>
      </c>
      <c r="F603" s="210">
        <f>Vulnerability!C617</f>
        <v>0</v>
      </c>
      <c r="G603" s="211" t="str">
        <f t="shared" si="27"/>
        <v>00</v>
      </c>
      <c r="H603" s="212" t="e">
        <f>VLOOKUP(Risk!G603,Exposure!$E$14:$J$1009,3,FALSE)</f>
        <v>#N/A</v>
      </c>
      <c r="I603" s="215" t="e">
        <f>VLOOKUP(Risk!G603,Exposure!$E$14:$J$1009,4,FALSE)</f>
        <v>#N/A</v>
      </c>
      <c r="J603" s="240" t="e">
        <f>VLOOKUP(Risk!G603,Exposure!$E$14:$J$1009,6,FALSE)</f>
        <v>#N/A</v>
      </c>
      <c r="K603" s="213">
        <f>Vulnerability!D617</f>
        <v>0</v>
      </c>
      <c r="L603" s="214" t="e">
        <f>VLOOKUP(K603,Vulnerability!$D$17:$J$22,4,FALSE)</f>
        <v>#N/A</v>
      </c>
      <c r="M603" s="216" t="e">
        <f>VLOOKUP(K603,Vulnerability!$D$17:$J$22,5,FALSE)</f>
        <v>#N/A</v>
      </c>
      <c r="N603" s="219" t="e">
        <f>VLOOKUP(K603,Vulnerability!$D$17:$J$22,6,FALSE)</f>
        <v>#N/A</v>
      </c>
      <c r="O603" s="203" t="e">
        <f t="shared" si="28"/>
        <v>#N/A</v>
      </c>
      <c r="P603" s="133" t="str">
        <f t="shared" si="29"/>
        <v/>
      </c>
    </row>
    <row r="604" spans="2:16" ht="16.5" thickBot="1" x14ac:dyDescent="0.3">
      <c r="B604" s="206">
        <f>Vulnerability!B618</f>
        <v>0</v>
      </c>
      <c r="C604" s="207">
        <f>VLOOKUP(B604,Hazards!$L$15:$S$1010,6,FALSE)</f>
        <v>0</v>
      </c>
      <c r="D604" s="208" t="e">
        <f>VLOOKUP(B604,Hazards!$L$15:$S$1010,7,FALSE)</f>
        <v>#N/A</v>
      </c>
      <c r="E604" s="209">
        <f>VLOOKUP(B604,Hazards!$L$15:$S$1010,8,FALSE)</f>
        <v>0</v>
      </c>
      <c r="F604" s="210">
        <f>Vulnerability!C618</f>
        <v>0</v>
      </c>
      <c r="G604" s="211" t="str">
        <f t="shared" si="27"/>
        <v>00</v>
      </c>
      <c r="H604" s="212" t="e">
        <f>VLOOKUP(Risk!G604,Exposure!$E$14:$J$1009,3,FALSE)</f>
        <v>#N/A</v>
      </c>
      <c r="I604" s="215" t="e">
        <f>VLOOKUP(Risk!G604,Exposure!$E$14:$J$1009,4,FALSE)</f>
        <v>#N/A</v>
      </c>
      <c r="J604" s="240" t="e">
        <f>VLOOKUP(Risk!G604,Exposure!$E$14:$J$1009,6,FALSE)</f>
        <v>#N/A</v>
      </c>
      <c r="K604" s="213">
        <f>Vulnerability!D618</f>
        <v>0</v>
      </c>
      <c r="L604" s="214" t="e">
        <f>VLOOKUP(K604,Vulnerability!$D$17:$J$22,4,FALSE)</f>
        <v>#N/A</v>
      </c>
      <c r="M604" s="216" t="e">
        <f>VLOOKUP(K604,Vulnerability!$D$17:$J$22,5,FALSE)</f>
        <v>#N/A</v>
      </c>
      <c r="N604" s="219" t="e">
        <f>VLOOKUP(K604,Vulnerability!$D$17:$J$22,6,FALSE)</f>
        <v>#N/A</v>
      </c>
      <c r="O604" s="203" t="e">
        <f t="shared" si="28"/>
        <v>#N/A</v>
      </c>
      <c r="P604" s="133" t="str">
        <f t="shared" si="29"/>
        <v/>
      </c>
    </row>
    <row r="605" spans="2:16" ht="16.5" thickBot="1" x14ac:dyDescent="0.3">
      <c r="B605" s="206">
        <f>Vulnerability!B619</f>
        <v>0</v>
      </c>
      <c r="C605" s="207">
        <f>VLOOKUP(B605,Hazards!$L$15:$S$1010,6,FALSE)</f>
        <v>0</v>
      </c>
      <c r="D605" s="208" t="e">
        <f>VLOOKUP(B605,Hazards!$L$15:$S$1010,7,FALSE)</f>
        <v>#N/A</v>
      </c>
      <c r="E605" s="209">
        <f>VLOOKUP(B605,Hazards!$L$15:$S$1010,8,FALSE)</f>
        <v>0</v>
      </c>
      <c r="F605" s="210">
        <f>Vulnerability!C619</f>
        <v>0</v>
      </c>
      <c r="G605" s="211" t="str">
        <f t="shared" si="27"/>
        <v>00</v>
      </c>
      <c r="H605" s="212" t="e">
        <f>VLOOKUP(Risk!G605,Exposure!$E$14:$J$1009,3,FALSE)</f>
        <v>#N/A</v>
      </c>
      <c r="I605" s="215" t="e">
        <f>VLOOKUP(Risk!G605,Exposure!$E$14:$J$1009,4,FALSE)</f>
        <v>#N/A</v>
      </c>
      <c r="J605" s="240" t="e">
        <f>VLOOKUP(Risk!G605,Exposure!$E$14:$J$1009,6,FALSE)</f>
        <v>#N/A</v>
      </c>
      <c r="K605" s="213">
        <f>Vulnerability!D619</f>
        <v>0</v>
      </c>
      <c r="L605" s="214" t="e">
        <f>VLOOKUP(K605,Vulnerability!$D$17:$J$22,4,FALSE)</f>
        <v>#N/A</v>
      </c>
      <c r="M605" s="216" t="e">
        <f>VLOOKUP(K605,Vulnerability!$D$17:$J$22,5,FALSE)</f>
        <v>#N/A</v>
      </c>
      <c r="N605" s="219" t="e">
        <f>VLOOKUP(K605,Vulnerability!$D$17:$J$22,6,FALSE)</f>
        <v>#N/A</v>
      </c>
      <c r="O605" s="203" t="e">
        <f t="shared" si="28"/>
        <v>#N/A</v>
      </c>
      <c r="P605" s="133" t="str">
        <f t="shared" si="29"/>
        <v/>
      </c>
    </row>
    <row r="606" spans="2:16" ht="16.5" thickBot="1" x14ac:dyDescent="0.3">
      <c r="B606" s="206">
        <f>Vulnerability!B620</f>
        <v>0</v>
      </c>
      <c r="C606" s="207">
        <f>VLOOKUP(B606,Hazards!$L$15:$S$1010,6,FALSE)</f>
        <v>0</v>
      </c>
      <c r="D606" s="208" t="e">
        <f>VLOOKUP(B606,Hazards!$L$15:$S$1010,7,FALSE)</f>
        <v>#N/A</v>
      </c>
      <c r="E606" s="209">
        <f>VLOOKUP(B606,Hazards!$L$15:$S$1010,8,FALSE)</f>
        <v>0</v>
      </c>
      <c r="F606" s="210">
        <f>Vulnerability!C620</f>
        <v>0</v>
      </c>
      <c r="G606" s="211" t="str">
        <f t="shared" si="27"/>
        <v>00</v>
      </c>
      <c r="H606" s="212" t="e">
        <f>VLOOKUP(Risk!G606,Exposure!$E$14:$J$1009,3,FALSE)</f>
        <v>#N/A</v>
      </c>
      <c r="I606" s="215" t="e">
        <f>VLOOKUP(Risk!G606,Exposure!$E$14:$J$1009,4,FALSE)</f>
        <v>#N/A</v>
      </c>
      <c r="J606" s="240" t="e">
        <f>VLOOKUP(Risk!G606,Exposure!$E$14:$J$1009,6,FALSE)</f>
        <v>#N/A</v>
      </c>
      <c r="K606" s="213">
        <f>Vulnerability!D620</f>
        <v>0</v>
      </c>
      <c r="L606" s="214" t="e">
        <f>VLOOKUP(K606,Vulnerability!$D$17:$J$22,4,FALSE)</f>
        <v>#N/A</v>
      </c>
      <c r="M606" s="216" t="e">
        <f>VLOOKUP(K606,Vulnerability!$D$17:$J$22,5,FALSE)</f>
        <v>#N/A</v>
      </c>
      <c r="N606" s="219" t="e">
        <f>VLOOKUP(K606,Vulnerability!$D$17:$J$22,6,FALSE)</f>
        <v>#N/A</v>
      </c>
      <c r="O606" s="203" t="e">
        <f t="shared" si="28"/>
        <v>#N/A</v>
      </c>
      <c r="P606" s="133" t="str">
        <f t="shared" si="29"/>
        <v/>
      </c>
    </row>
    <row r="607" spans="2:16" ht="16.5" thickBot="1" x14ac:dyDescent="0.3">
      <c r="B607" s="206">
        <f>Vulnerability!B621</f>
        <v>0</v>
      </c>
      <c r="C607" s="207">
        <f>VLOOKUP(B607,Hazards!$L$15:$S$1010,6,FALSE)</f>
        <v>0</v>
      </c>
      <c r="D607" s="208" t="e">
        <f>VLOOKUP(B607,Hazards!$L$15:$S$1010,7,FALSE)</f>
        <v>#N/A</v>
      </c>
      <c r="E607" s="209">
        <f>VLOOKUP(B607,Hazards!$L$15:$S$1010,8,FALSE)</f>
        <v>0</v>
      </c>
      <c r="F607" s="210">
        <f>Vulnerability!C621</f>
        <v>0</v>
      </c>
      <c r="G607" s="211" t="str">
        <f t="shared" si="27"/>
        <v>00</v>
      </c>
      <c r="H607" s="212" t="e">
        <f>VLOOKUP(Risk!G607,Exposure!$E$14:$J$1009,3,FALSE)</f>
        <v>#N/A</v>
      </c>
      <c r="I607" s="215" t="e">
        <f>VLOOKUP(Risk!G607,Exposure!$E$14:$J$1009,4,FALSE)</f>
        <v>#N/A</v>
      </c>
      <c r="J607" s="240" t="e">
        <f>VLOOKUP(Risk!G607,Exposure!$E$14:$J$1009,6,FALSE)</f>
        <v>#N/A</v>
      </c>
      <c r="K607" s="213">
        <f>Vulnerability!D621</f>
        <v>0</v>
      </c>
      <c r="L607" s="214" t="e">
        <f>VLOOKUP(K607,Vulnerability!$D$17:$J$22,4,FALSE)</f>
        <v>#N/A</v>
      </c>
      <c r="M607" s="216" t="e">
        <f>VLOOKUP(K607,Vulnerability!$D$17:$J$22,5,FALSE)</f>
        <v>#N/A</v>
      </c>
      <c r="N607" s="219" t="e">
        <f>VLOOKUP(K607,Vulnerability!$D$17:$J$22,6,FALSE)</f>
        <v>#N/A</v>
      </c>
      <c r="O607" s="203" t="e">
        <f t="shared" si="28"/>
        <v>#N/A</v>
      </c>
      <c r="P607" s="133" t="str">
        <f t="shared" si="29"/>
        <v/>
      </c>
    </row>
    <row r="608" spans="2:16" ht="16.5" thickBot="1" x14ac:dyDescent="0.3">
      <c r="B608" s="206">
        <f>Vulnerability!B622</f>
        <v>0</v>
      </c>
      <c r="C608" s="207">
        <f>VLOOKUP(B608,Hazards!$L$15:$S$1010,6,FALSE)</f>
        <v>0</v>
      </c>
      <c r="D608" s="208" t="e">
        <f>VLOOKUP(B608,Hazards!$L$15:$S$1010,7,FALSE)</f>
        <v>#N/A</v>
      </c>
      <c r="E608" s="209">
        <f>VLOOKUP(B608,Hazards!$L$15:$S$1010,8,FALSE)</f>
        <v>0</v>
      </c>
      <c r="F608" s="210">
        <f>Vulnerability!C622</f>
        <v>0</v>
      </c>
      <c r="G608" s="211" t="str">
        <f t="shared" si="27"/>
        <v>00</v>
      </c>
      <c r="H608" s="212" t="e">
        <f>VLOOKUP(Risk!G608,Exposure!$E$14:$J$1009,3,FALSE)</f>
        <v>#N/A</v>
      </c>
      <c r="I608" s="215" t="e">
        <f>VLOOKUP(Risk!G608,Exposure!$E$14:$J$1009,4,FALSE)</f>
        <v>#N/A</v>
      </c>
      <c r="J608" s="240" t="e">
        <f>VLOOKUP(Risk!G608,Exposure!$E$14:$J$1009,6,FALSE)</f>
        <v>#N/A</v>
      </c>
      <c r="K608" s="213">
        <f>Vulnerability!D622</f>
        <v>0</v>
      </c>
      <c r="L608" s="214" t="e">
        <f>VLOOKUP(K608,Vulnerability!$D$17:$J$22,4,FALSE)</f>
        <v>#N/A</v>
      </c>
      <c r="M608" s="216" t="e">
        <f>VLOOKUP(K608,Vulnerability!$D$17:$J$22,5,FALSE)</f>
        <v>#N/A</v>
      </c>
      <c r="N608" s="219" t="e">
        <f>VLOOKUP(K608,Vulnerability!$D$17:$J$22,6,FALSE)</f>
        <v>#N/A</v>
      </c>
      <c r="O608" s="203" t="e">
        <f t="shared" si="28"/>
        <v>#N/A</v>
      </c>
      <c r="P608" s="133" t="str">
        <f t="shared" si="29"/>
        <v/>
      </c>
    </row>
    <row r="609" spans="2:16" ht="16.5" thickBot="1" x14ac:dyDescent="0.3">
      <c r="B609" s="206">
        <f>Vulnerability!B623</f>
        <v>0</v>
      </c>
      <c r="C609" s="207">
        <f>VLOOKUP(B609,Hazards!$L$15:$S$1010,6,FALSE)</f>
        <v>0</v>
      </c>
      <c r="D609" s="208" t="e">
        <f>VLOOKUP(B609,Hazards!$L$15:$S$1010,7,FALSE)</f>
        <v>#N/A</v>
      </c>
      <c r="E609" s="209">
        <f>VLOOKUP(B609,Hazards!$L$15:$S$1010,8,FALSE)</f>
        <v>0</v>
      </c>
      <c r="F609" s="210">
        <f>Vulnerability!C623</f>
        <v>0</v>
      </c>
      <c r="G609" s="211" t="str">
        <f t="shared" si="27"/>
        <v>00</v>
      </c>
      <c r="H609" s="212" t="e">
        <f>VLOOKUP(Risk!G609,Exposure!$E$14:$J$1009,3,FALSE)</f>
        <v>#N/A</v>
      </c>
      <c r="I609" s="215" t="e">
        <f>VLOOKUP(Risk!G609,Exposure!$E$14:$J$1009,4,FALSE)</f>
        <v>#N/A</v>
      </c>
      <c r="J609" s="240" t="e">
        <f>VLOOKUP(Risk!G609,Exposure!$E$14:$J$1009,6,FALSE)</f>
        <v>#N/A</v>
      </c>
      <c r="K609" s="213">
        <f>Vulnerability!D623</f>
        <v>0</v>
      </c>
      <c r="L609" s="214" t="e">
        <f>VLOOKUP(K609,Vulnerability!$D$17:$J$22,4,FALSE)</f>
        <v>#N/A</v>
      </c>
      <c r="M609" s="216" t="e">
        <f>VLOOKUP(K609,Vulnerability!$D$17:$J$22,5,FALSE)</f>
        <v>#N/A</v>
      </c>
      <c r="N609" s="219" t="e">
        <f>VLOOKUP(K609,Vulnerability!$D$17:$J$22,6,FALSE)</f>
        <v>#N/A</v>
      </c>
      <c r="O609" s="203" t="e">
        <f t="shared" si="28"/>
        <v>#N/A</v>
      </c>
      <c r="P609" s="133" t="str">
        <f t="shared" si="29"/>
        <v/>
      </c>
    </row>
    <row r="610" spans="2:16" ht="16.5" thickBot="1" x14ac:dyDescent="0.3">
      <c r="B610" s="206">
        <f>Vulnerability!B624</f>
        <v>0</v>
      </c>
      <c r="C610" s="207">
        <f>VLOOKUP(B610,Hazards!$L$15:$S$1010,6,FALSE)</f>
        <v>0</v>
      </c>
      <c r="D610" s="208" t="e">
        <f>VLOOKUP(B610,Hazards!$L$15:$S$1010,7,FALSE)</f>
        <v>#N/A</v>
      </c>
      <c r="E610" s="209">
        <f>VLOOKUP(B610,Hazards!$L$15:$S$1010,8,FALSE)</f>
        <v>0</v>
      </c>
      <c r="F610" s="210">
        <f>Vulnerability!C624</f>
        <v>0</v>
      </c>
      <c r="G610" s="211" t="str">
        <f t="shared" si="27"/>
        <v>00</v>
      </c>
      <c r="H610" s="212" t="e">
        <f>VLOOKUP(Risk!G610,Exposure!$E$14:$J$1009,3,FALSE)</f>
        <v>#N/A</v>
      </c>
      <c r="I610" s="215" t="e">
        <f>VLOOKUP(Risk!G610,Exposure!$E$14:$J$1009,4,FALSE)</f>
        <v>#N/A</v>
      </c>
      <c r="J610" s="240" t="e">
        <f>VLOOKUP(Risk!G610,Exposure!$E$14:$J$1009,6,FALSE)</f>
        <v>#N/A</v>
      </c>
      <c r="K610" s="213">
        <f>Vulnerability!D624</f>
        <v>0</v>
      </c>
      <c r="L610" s="214" t="e">
        <f>VLOOKUP(K610,Vulnerability!$D$17:$J$22,4,FALSE)</f>
        <v>#N/A</v>
      </c>
      <c r="M610" s="216" t="e">
        <f>VLOOKUP(K610,Vulnerability!$D$17:$J$22,5,FALSE)</f>
        <v>#N/A</v>
      </c>
      <c r="N610" s="219" t="e">
        <f>VLOOKUP(K610,Vulnerability!$D$17:$J$22,6,FALSE)</f>
        <v>#N/A</v>
      </c>
      <c r="O610" s="203" t="e">
        <f t="shared" si="28"/>
        <v>#N/A</v>
      </c>
      <c r="P610" s="133" t="str">
        <f t="shared" si="29"/>
        <v/>
      </c>
    </row>
    <row r="611" spans="2:16" ht="16.5" thickBot="1" x14ac:dyDescent="0.3">
      <c r="B611" s="206">
        <f>Vulnerability!B625</f>
        <v>0</v>
      </c>
      <c r="C611" s="207">
        <f>VLOOKUP(B611,Hazards!$L$15:$S$1010,6,FALSE)</f>
        <v>0</v>
      </c>
      <c r="D611" s="208" t="e">
        <f>VLOOKUP(B611,Hazards!$L$15:$S$1010,7,FALSE)</f>
        <v>#N/A</v>
      </c>
      <c r="E611" s="209">
        <f>VLOOKUP(B611,Hazards!$L$15:$S$1010,8,FALSE)</f>
        <v>0</v>
      </c>
      <c r="F611" s="210">
        <f>Vulnerability!C625</f>
        <v>0</v>
      </c>
      <c r="G611" s="211" t="str">
        <f t="shared" si="27"/>
        <v>00</v>
      </c>
      <c r="H611" s="212" t="e">
        <f>VLOOKUP(Risk!G611,Exposure!$E$14:$J$1009,3,FALSE)</f>
        <v>#N/A</v>
      </c>
      <c r="I611" s="215" t="e">
        <f>VLOOKUP(Risk!G611,Exposure!$E$14:$J$1009,4,FALSE)</f>
        <v>#N/A</v>
      </c>
      <c r="J611" s="240" t="e">
        <f>VLOOKUP(Risk!G611,Exposure!$E$14:$J$1009,6,FALSE)</f>
        <v>#N/A</v>
      </c>
      <c r="K611" s="213">
        <f>Vulnerability!D625</f>
        <v>0</v>
      </c>
      <c r="L611" s="214" t="e">
        <f>VLOOKUP(K611,Vulnerability!$D$17:$J$22,4,FALSE)</f>
        <v>#N/A</v>
      </c>
      <c r="M611" s="216" t="e">
        <f>VLOOKUP(K611,Vulnerability!$D$17:$J$22,5,FALSE)</f>
        <v>#N/A</v>
      </c>
      <c r="N611" s="219" t="e">
        <f>VLOOKUP(K611,Vulnerability!$D$17:$J$22,6,FALSE)</f>
        <v>#N/A</v>
      </c>
      <c r="O611" s="203" t="e">
        <f t="shared" si="28"/>
        <v>#N/A</v>
      </c>
      <c r="P611" s="133" t="str">
        <f t="shared" si="29"/>
        <v/>
      </c>
    </row>
    <row r="612" spans="2:16" ht="16.5" thickBot="1" x14ac:dyDescent="0.3">
      <c r="B612" s="206">
        <f>Vulnerability!B626</f>
        <v>0</v>
      </c>
      <c r="C612" s="207">
        <f>VLOOKUP(B612,Hazards!$L$15:$S$1010,6,FALSE)</f>
        <v>0</v>
      </c>
      <c r="D612" s="208" t="e">
        <f>VLOOKUP(B612,Hazards!$L$15:$S$1010,7,FALSE)</f>
        <v>#N/A</v>
      </c>
      <c r="E612" s="209">
        <f>VLOOKUP(B612,Hazards!$L$15:$S$1010,8,FALSE)</f>
        <v>0</v>
      </c>
      <c r="F612" s="210">
        <f>Vulnerability!C626</f>
        <v>0</v>
      </c>
      <c r="G612" s="211" t="str">
        <f t="shared" si="27"/>
        <v>00</v>
      </c>
      <c r="H612" s="212" t="e">
        <f>VLOOKUP(Risk!G612,Exposure!$E$14:$J$1009,3,FALSE)</f>
        <v>#N/A</v>
      </c>
      <c r="I612" s="215" t="e">
        <f>VLOOKUP(Risk!G612,Exposure!$E$14:$J$1009,4,FALSE)</f>
        <v>#N/A</v>
      </c>
      <c r="J612" s="240" t="e">
        <f>VLOOKUP(Risk!G612,Exposure!$E$14:$J$1009,6,FALSE)</f>
        <v>#N/A</v>
      </c>
      <c r="K612" s="213">
        <f>Vulnerability!D626</f>
        <v>0</v>
      </c>
      <c r="L612" s="214" t="e">
        <f>VLOOKUP(K612,Vulnerability!$D$17:$J$22,4,FALSE)</f>
        <v>#N/A</v>
      </c>
      <c r="M612" s="216" t="e">
        <f>VLOOKUP(K612,Vulnerability!$D$17:$J$22,5,FALSE)</f>
        <v>#N/A</v>
      </c>
      <c r="N612" s="219" t="e">
        <f>VLOOKUP(K612,Vulnerability!$D$17:$J$22,6,FALSE)</f>
        <v>#N/A</v>
      </c>
      <c r="O612" s="203" t="e">
        <f t="shared" si="28"/>
        <v>#N/A</v>
      </c>
      <c r="P612" s="133" t="str">
        <f t="shared" si="29"/>
        <v/>
      </c>
    </row>
    <row r="613" spans="2:16" ht="16.5" thickBot="1" x14ac:dyDescent="0.3">
      <c r="B613" s="206">
        <f>Vulnerability!B627</f>
        <v>0</v>
      </c>
      <c r="C613" s="207">
        <f>VLOOKUP(B613,Hazards!$L$15:$S$1010,6,FALSE)</f>
        <v>0</v>
      </c>
      <c r="D613" s="208" t="e">
        <f>VLOOKUP(B613,Hazards!$L$15:$S$1010,7,FALSE)</f>
        <v>#N/A</v>
      </c>
      <c r="E613" s="209">
        <f>VLOOKUP(B613,Hazards!$L$15:$S$1010,8,FALSE)</f>
        <v>0</v>
      </c>
      <c r="F613" s="210">
        <f>Vulnerability!C627</f>
        <v>0</v>
      </c>
      <c r="G613" s="211" t="str">
        <f t="shared" si="27"/>
        <v>00</v>
      </c>
      <c r="H613" s="212" t="e">
        <f>VLOOKUP(Risk!G613,Exposure!$E$14:$J$1009,3,FALSE)</f>
        <v>#N/A</v>
      </c>
      <c r="I613" s="215" t="e">
        <f>VLOOKUP(Risk!G613,Exposure!$E$14:$J$1009,4,FALSE)</f>
        <v>#N/A</v>
      </c>
      <c r="J613" s="240" t="e">
        <f>VLOOKUP(Risk!G613,Exposure!$E$14:$J$1009,6,FALSE)</f>
        <v>#N/A</v>
      </c>
      <c r="K613" s="213">
        <f>Vulnerability!D627</f>
        <v>0</v>
      </c>
      <c r="L613" s="214" t="e">
        <f>VLOOKUP(K613,Vulnerability!$D$17:$J$22,4,FALSE)</f>
        <v>#N/A</v>
      </c>
      <c r="M613" s="216" t="e">
        <f>VLOOKUP(K613,Vulnerability!$D$17:$J$22,5,FALSE)</f>
        <v>#N/A</v>
      </c>
      <c r="N613" s="219" t="e">
        <f>VLOOKUP(K613,Vulnerability!$D$17:$J$22,6,FALSE)</f>
        <v>#N/A</v>
      </c>
      <c r="O613" s="203" t="e">
        <f t="shared" si="28"/>
        <v>#N/A</v>
      </c>
      <c r="P613" s="133" t="str">
        <f t="shared" si="29"/>
        <v/>
      </c>
    </row>
    <row r="614" spans="2:16" ht="16.5" thickBot="1" x14ac:dyDescent="0.3">
      <c r="B614" s="206">
        <f>Vulnerability!B628</f>
        <v>0</v>
      </c>
      <c r="C614" s="207">
        <f>VLOOKUP(B614,Hazards!$L$15:$S$1010,6,FALSE)</f>
        <v>0</v>
      </c>
      <c r="D614" s="208" t="e">
        <f>VLOOKUP(B614,Hazards!$L$15:$S$1010,7,FALSE)</f>
        <v>#N/A</v>
      </c>
      <c r="E614" s="209">
        <f>VLOOKUP(B614,Hazards!$L$15:$S$1010,8,FALSE)</f>
        <v>0</v>
      </c>
      <c r="F614" s="210">
        <f>Vulnerability!C628</f>
        <v>0</v>
      </c>
      <c r="G614" s="211" t="str">
        <f t="shared" si="27"/>
        <v>00</v>
      </c>
      <c r="H614" s="212" t="e">
        <f>VLOOKUP(Risk!G614,Exposure!$E$14:$J$1009,3,FALSE)</f>
        <v>#N/A</v>
      </c>
      <c r="I614" s="215" t="e">
        <f>VLOOKUP(Risk!G614,Exposure!$E$14:$J$1009,4,FALSE)</f>
        <v>#N/A</v>
      </c>
      <c r="J614" s="240" t="e">
        <f>VLOOKUP(Risk!G614,Exposure!$E$14:$J$1009,6,FALSE)</f>
        <v>#N/A</v>
      </c>
      <c r="K614" s="213">
        <f>Vulnerability!D628</f>
        <v>0</v>
      </c>
      <c r="L614" s="214" t="e">
        <f>VLOOKUP(K614,Vulnerability!$D$17:$J$22,4,FALSE)</f>
        <v>#N/A</v>
      </c>
      <c r="M614" s="216" t="e">
        <f>VLOOKUP(K614,Vulnerability!$D$17:$J$22,5,FALSE)</f>
        <v>#N/A</v>
      </c>
      <c r="N614" s="219" t="e">
        <f>VLOOKUP(K614,Vulnerability!$D$17:$J$22,6,FALSE)</f>
        <v>#N/A</v>
      </c>
      <c r="O614" s="203" t="e">
        <f t="shared" si="28"/>
        <v>#N/A</v>
      </c>
      <c r="P614" s="133" t="str">
        <f t="shared" si="29"/>
        <v/>
      </c>
    </row>
    <row r="615" spans="2:16" ht="16.5" thickBot="1" x14ac:dyDescent="0.3">
      <c r="B615" s="206">
        <f>Vulnerability!B629</f>
        <v>0</v>
      </c>
      <c r="C615" s="207">
        <f>VLOOKUP(B615,Hazards!$L$15:$S$1010,6,FALSE)</f>
        <v>0</v>
      </c>
      <c r="D615" s="208" t="e">
        <f>VLOOKUP(B615,Hazards!$L$15:$S$1010,7,FALSE)</f>
        <v>#N/A</v>
      </c>
      <c r="E615" s="209">
        <f>VLOOKUP(B615,Hazards!$L$15:$S$1010,8,FALSE)</f>
        <v>0</v>
      </c>
      <c r="F615" s="210">
        <f>Vulnerability!C629</f>
        <v>0</v>
      </c>
      <c r="G615" s="211" t="str">
        <f t="shared" si="27"/>
        <v>00</v>
      </c>
      <c r="H615" s="212" t="e">
        <f>VLOOKUP(Risk!G615,Exposure!$E$14:$J$1009,3,FALSE)</f>
        <v>#N/A</v>
      </c>
      <c r="I615" s="215" t="e">
        <f>VLOOKUP(Risk!G615,Exposure!$E$14:$J$1009,4,FALSE)</f>
        <v>#N/A</v>
      </c>
      <c r="J615" s="240" t="e">
        <f>VLOOKUP(Risk!G615,Exposure!$E$14:$J$1009,6,FALSE)</f>
        <v>#N/A</v>
      </c>
      <c r="K615" s="213">
        <f>Vulnerability!D629</f>
        <v>0</v>
      </c>
      <c r="L615" s="214" t="e">
        <f>VLOOKUP(K615,Vulnerability!$D$17:$J$22,4,FALSE)</f>
        <v>#N/A</v>
      </c>
      <c r="M615" s="216" t="e">
        <f>VLOOKUP(K615,Vulnerability!$D$17:$J$22,5,FALSE)</f>
        <v>#N/A</v>
      </c>
      <c r="N615" s="219" t="e">
        <f>VLOOKUP(K615,Vulnerability!$D$17:$J$22,6,FALSE)</f>
        <v>#N/A</v>
      </c>
      <c r="O615" s="203" t="e">
        <f t="shared" si="28"/>
        <v>#N/A</v>
      </c>
      <c r="P615" s="133" t="str">
        <f t="shared" si="29"/>
        <v/>
      </c>
    </row>
    <row r="616" spans="2:16" ht="16.5" thickBot="1" x14ac:dyDescent="0.3">
      <c r="B616" s="206">
        <f>Vulnerability!B630</f>
        <v>0</v>
      </c>
      <c r="C616" s="207">
        <f>VLOOKUP(B616,Hazards!$L$15:$S$1010,6,FALSE)</f>
        <v>0</v>
      </c>
      <c r="D616" s="208" t="e">
        <f>VLOOKUP(B616,Hazards!$L$15:$S$1010,7,FALSE)</f>
        <v>#N/A</v>
      </c>
      <c r="E616" s="209">
        <f>VLOOKUP(B616,Hazards!$L$15:$S$1010,8,FALSE)</f>
        <v>0</v>
      </c>
      <c r="F616" s="210">
        <f>Vulnerability!C630</f>
        <v>0</v>
      </c>
      <c r="G616" s="211" t="str">
        <f t="shared" si="27"/>
        <v>00</v>
      </c>
      <c r="H616" s="212" t="e">
        <f>VLOOKUP(Risk!G616,Exposure!$E$14:$J$1009,3,FALSE)</f>
        <v>#N/A</v>
      </c>
      <c r="I616" s="215" t="e">
        <f>VLOOKUP(Risk!G616,Exposure!$E$14:$J$1009,4,FALSE)</f>
        <v>#N/A</v>
      </c>
      <c r="J616" s="240" t="e">
        <f>VLOOKUP(Risk!G616,Exposure!$E$14:$J$1009,6,FALSE)</f>
        <v>#N/A</v>
      </c>
      <c r="K616" s="213">
        <f>Vulnerability!D630</f>
        <v>0</v>
      </c>
      <c r="L616" s="214" t="e">
        <f>VLOOKUP(K616,Vulnerability!$D$17:$J$22,4,FALSE)</f>
        <v>#N/A</v>
      </c>
      <c r="M616" s="216" t="e">
        <f>VLOOKUP(K616,Vulnerability!$D$17:$J$22,5,FALSE)</f>
        <v>#N/A</v>
      </c>
      <c r="N616" s="219" t="e">
        <f>VLOOKUP(K616,Vulnerability!$D$17:$J$22,6,FALSE)</f>
        <v>#N/A</v>
      </c>
      <c r="O616" s="203" t="e">
        <f t="shared" si="28"/>
        <v>#N/A</v>
      </c>
      <c r="P616" s="133" t="str">
        <f t="shared" si="29"/>
        <v/>
      </c>
    </row>
    <row r="617" spans="2:16" ht="16.5" thickBot="1" x14ac:dyDescent="0.3">
      <c r="B617" s="206">
        <f>Vulnerability!B631</f>
        <v>0</v>
      </c>
      <c r="C617" s="207">
        <f>VLOOKUP(B617,Hazards!$L$15:$S$1010,6,FALSE)</f>
        <v>0</v>
      </c>
      <c r="D617" s="208" t="e">
        <f>VLOOKUP(B617,Hazards!$L$15:$S$1010,7,FALSE)</f>
        <v>#N/A</v>
      </c>
      <c r="E617" s="209">
        <f>VLOOKUP(B617,Hazards!$L$15:$S$1010,8,FALSE)</f>
        <v>0</v>
      </c>
      <c r="F617" s="210">
        <f>Vulnerability!C631</f>
        <v>0</v>
      </c>
      <c r="G617" s="211" t="str">
        <f t="shared" si="27"/>
        <v>00</v>
      </c>
      <c r="H617" s="212" t="e">
        <f>VLOOKUP(Risk!G617,Exposure!$E$14:$J$1009,3,FALSE)</f>
        <v>#N/A</v>
      </c>
      <c r="I617" s="215" t="e">
        <f>VLOOKUP(Risk!G617,Exposure!$E$14:$J$1009,4,FALSE)</f>
        <v>#N/A</v>
      </c>
      <c r="J617" s="240" t="e">
        <f>VLOOKUP(Risk!G617,Exposure!$E$14:$J$1009,6,FALSE)</f>
        <v>#N/A</v>
      </c>
      <c r="K617" s="213">
        <f>Vulnerability!D631</f>
        <v>0</v>
      </c>
      <c r="L617" s="214" t="e">
        <f>VLOOKUP(K617,Vulnerability!$D$17:$J$22,4,FALSE)</f>
        <v>#N/A</v>
      </c>
      <c r="M617" s="216" t="e">
        <f>VLOOKUP(K617,Vulnerability!$D$17:$J$22,5,FALSE)</f>
        <v>#N/A</v>
      </c>
      <c r="N617" s="219" t="e">
        <f>VLOOKUP(K617,Vulnerability!$D$17:$J$22,6,FALSE)</f>
        <v>#N/A</v>
      </c>
      <c r="O617" s="203" t="e">
        <f t="shared" si="28"/>
        <v>#N/A</v>
      </c>
      <c r="P617" s="133" t="str">
        <f t="shared" si="29"/>
        <v/>
      </c>
    </row>
    <row r="618" spans="2:16" ht="16.5" thickBot="1" x14ac:dyDescent="0.3">
      <c r="B618" s="206">
        <f>Vulnerability!B632</f>
        <v>0</v>
      </c>
      <c r="C618" s="207">
        <f>VLOOKUP(B618,Hazards!$L$15:$S$1010,6,FALSE)</f>
        <v>0</v>
      </c>
      <c r="D618" s="208" t="e">
        <f>VLOOKUP(B618,Hazards!$L$15:$S$1010,7,FALSE)</f>
        <v>#N/A</v>
      </c>
      <c r="E618" s="209">
        <f>VLOOKUP(B618,Hazards!$L$15:$S$1010,8,FALSE)</f>
        <v>0</v>
      </c>
      <c r="F618" s="210">
        <f>Vulnerability!C632</f>
        <v>0</v>
      </c>
      <c r="G618" s="211" t="str">
        <f t="shared" si="27"/>
        <v>00</v>
      </c>
      <c r="H618" s="212" t="e">
        <f>VLOOKUP(Risk!G618,Exposure!$E$14:$J$1009,3,FALSE)</f>
        <v>#N/A</v>
      </c>
      <c r="I618" s="215" t="e">
        <f>VLOOKUP(Risk!G618,Exposure!$E$14:$J$1009,4,FALSE)</f>
        <v>#N/A</v>
      </c>
      <c r="J618" s="240" t="e">
        <f>VLOOKUP(Risk!G618,Exposure!$E$14:$J$1009,6,FALSE)</f>
        <v>#N/A</v>
      </c>
      <c r="K618" s="213">
        <f>Vulnerability!D632</f>
        <v>0</v>
      </c>
      <c r="L618" s="214" t="e">
        <f>VLOOKUP(K618,Vulnerability!$D$17:$J$22,4,FALSE)</f>
        <v>#N/A</v>
      </c>
      <c r="M618" s="216" t="e">
        <f>VLOOKUP(K618,Vulnerability!$D$17:$J$22,5,FALSE)</f>
        <v>#N/A</v>
      </c>
      <c r="N618" s="219" t="e">
        <f>VLOOKUP(K618,Vulnerability!$D$17:$J$22,6,FALSE)</f>
        <v>#N/A</v>
      </c>
      <c r="O618" s="203" t="e">
        <f t="shared" si="28"/>
        <v>#N/A</v>
      </c>
      <c r="P618" s="133" t="str">
        <f t="shared" si="29"/>
        <v/>
      </c>
    </row>
    <row r="619" spans="2:16" ht="16.5" thickBot="1" x14ac:dyDescent="0.3">
      <c r="B619" s="206">
        <f>Vulnerability!B633</f>
        <v>0</v>
      </c>
      <c r="C619" s="207">
        <f>VLOOKUP(B619,Hazards!$L$15:$S$1010,6,FALSE)</f>
        <v>0</v>
      </c>
      <c r="D619" s="208" t="e">
        <f>VLOOKUP(B619,Hazards!$L$15:$S$1010,7,FALSE)</f>
        <v>#N/A</v>
      </c>
      <c r="E619" s="209">
        <f>VLOOKUP(B619,Hazards!$L$15:$S$1010,8,FALSE)</f>
        <v>0</v>
      </c>
      <c r="F619" s="210">
        <f>Vulnerability!C633</f>
        <v>0</v>
      </c>
      <c r="G619" s="211" t="str">
        <f t="shared" si="27"/>
        <v>00</v>
      </c>
      <c r="H619" s="212" t="e">
        <f>VLOOKUP(Risk!G619,Exposure!$E$14:$J$1009,3,FALSE)</f>
        <v>#N/A</v>
      </c>
      <c r="I619" s="215" t="e">
        <f>VLOOKUP(Risk!G619,Exposure!$E$14:$J$1009,4,FALSE)</f>
        <v>#N/A</v>
      </c>
      <c r="J619" s="240" t="e">
        <f>VLOOKUP(Risk!G619,Exposure!$E$14:$J$1009,6,FALSE)</f>
        <v>#N/A</v>
      </c>
      <c r="K619" s="213">
        <f>Vulnerability!D633</f>
        <v>0</v>
      </c>
      <c r="L619" s="214" t="e">
        <f>VLOOKUP(K619,Vulnerability!$D$17:$J$22,4,FALSE)</f>
        <v>#N/A</v>
      </c>
      <c r="M619" s="216" t="e">
        <f>VLOOKUP(K619,Vulnerability!$D$17:$J$22,5,FALSE)</f>
        <v>#N/A</v>
      </c>
      <c r="N619" s="219" t="e">
        <f>VLOOKUP(K619,Vulnerability!$D$17:$J$22,6,FALSE)</f>
        <v>#N/A</v>
      </c>
      <c r="O619" s="203" t="e">
        <f t="shared" si="28"/>
        <v>#N/A</v>
      </c>
      <c r="P619" s="133" t="str">
        <f t="shared" si="29"/>
        <v/>
      </c>
    </row>
    <row r="620" spans="2:16" ht="16.5" thickBot="1" x14ac:dyDescent="0.3">
      <c r="B620" s="206">
        <f>Vulnerability!B634</f>
        <v>0</v>
      </c>
      <c r="C620" s="207">
        <f>VLOOKUP(B620,Hazards!$L$15:$S$1010,6,FALSE)</f>
        <v>0</v>
      </c>
      <c r="D620" s="208" t="e">
        <f>VLOOKUP(B620,Hazards!$L$15:$S$1010,7,FALSE)</f>
        <v>#N/A</v>
      </c>
      <c r="E620" s="209">
        <f>VLOOKUP(B620,Hazards!$L$15:$S$1010,8,FALSE)</f>
        <v>0</v>
      </c>
      <c r="F620" s="210">
        <f>Vulnerability!C634</f>
        <v>0</v>
      </c>
      <c r="G620" s="211" t="str">
        <f t="shared" si="27"/>
        <v>00</v>
      </c>
      <c r="H620" s="212" t="e">
        <f>VLOOKUP(Risk!G620,Exposure!$E$14:$J$1009,3,FALSE)</f>
        <v>#N/A</v>
      </c>
      <c r="I620" s="215" t="e">
        <f>VLOOKUP(Risk!G620,Exposure!$E$14:$J$1009,4,FALSE)</f>
        <v>#N/A</v>
      </c>
      <c r="J620" s="240" t="e">
        <f>VLOOKUP(Risk!G620,Exposure!$E$14:$J$1009,6,FALSE)</f>
        <v>#N/A</v>
      </c>
      <c r="K620" s="213">
        <f>Vulnerability!D634</f>
        <v>0</v>
      </c>
      <c r="L620" s="214" t="e">
        <f>VLOOKUP(K620,Vulnerability!$D$17:$J$22,4,FALSE)</f>
        <v>#N/A</v>
      </c>
      <c r="M620" s="216" t="e">
        <f>VLOOKUP(K620,Vulnerability!$D$17:$J$22,5,FALSE)</f>
        <v>#N/A</v>
      </c>
      <c r="N620" s="219" t="e">
        <f>VLOOKUP(K620,Vulnerability!$D$17:$J$22,6,FALSE)</f>
        <v>#N/A</v>
      </c>
      <c r="O620" s="203" t="e">
        <f t="shared" si="28"/>
        <v>#N/A</v>
      </c>
      <c r="P620" s="133" t="str">
        <f t="shared" si="29"/>
        <v/>
      </c>
    </row>
    <row r="621" spans="2:16" ht="16.5" thickBot="1" x14ac:dyDescent="0.3">
      <c r="B621" s="206">
        <f>Vulnerability!B635</f>
        <v>0</v>
      </c>
      <c r="C621" s="207">
        <f>VLOOKUP(B621,Hazards!$L$15:$S$1010,6,FALSE)</f>
        <v>0</v>
      </c>
      <c r="D621" s="208" t="e">
        <f>VLOOKUP(B621,Hazards!$L$15:$S$1010,7,FALSE)</f>
        <v>#N/A</v>
      </c>
      <c r="E621" s="209">
        <f>VLOOKUP(B621,Hazards!$L$15:$S$1010,8,FALSE)</f>
        <v>0</v>
      </c>
      <c r="F621" s="210">
        <f>Vulnerability!C635</f>
        <v>0</v>
      </c>
      <c r="G621" s="211" t="str">
        <f t="shared" si="27"/>
        <v>00</v>
      </c>
      <c r="H621" s="212" t="e">
        <f>VLOOKUP(Risk!G621,Exposure!$E$14:$J$1009,3,FALSE)</f>
        <v>#N/A</v>
      </c>
      <c r="I621" s="215" t="e">
        <f>VLOOKUP(Risk!G621,Exposure!$E$14:$J$1009,4,FALSE)</f>
        <v>#N/A</v>
      </c>
      <c r="J621" s="240" t="e">
        <f>VLOOKUP(Risk!G621,Exposure!$E$14:$J$1009,6,FALSE)</f>
        <v>#N/A</v>
      </c>
      <c r="K621" s="213">
        <f>Vulnerability!D635</f>
        <v>0</v>
      </c>
      <c r="L621" s="214" t="e">
        <f>VLOOKUP(K621,Vulnerability!$D$17:$J$22,4,FALSE)</f>
        <v>#N/A</v>
      </c>
      <c r="M621" s="216" t="e">
        <f>VLOOKUP(K621,Vulnerability!$D$17:$J$22,5,FALSE)</f>
        <v>#N/A</v>
      </c>
      <c r="N621" s="219" t="e">
        <f>VLOOKUP(K621,Vulnerability!$D$17:$J$22,6,FALSE)</f>
        <v>#N/A</v>
      </c>
      <c r="O621" s="203" t="e">
        <f t="shared" si="28"/>
        <v>#N/A</v>
      </c>
      <c r="P621" s="133" t="str">
        <f t="shared" si="29"/>
        <v/>
      </c>
    </row>
    <row r="622" spans="2:16" ht="16.5" thickBot="1" x14ac:dyDescent="0.3">
      <c r="B622" s="206">
        <f>Vulnerability!B636</f>
        <v>0</v>
      </c>
      <c r="C622" s="207">
        <f>VLOOKUP(B622,Hazards!$L$15:$S$1010,6,FALSE)</f>
        <v>0</v>
      </c>
      <c r="D622" s="208" t="e">
        <f>VLOOKUP(B622,Hazards!$L$15:$S$1010,7,FALSE)</f>
        <v>#N/A</v>
      </c>
      <c r="E622" s="209">
        <f>VLOOKUP(B622,Hazards!$L$15:$S$1010,8,FALSE)</f>
        <v>0</v>
      </c>
      <c r="F622" s="210">
        <f>Vulnerability!C636</f>
        <v>0</v>
      </c>
      <c r="G622" s="211" t="str">
        <f t="shared" si="27"/>
        <v>00</v>
      </c>
      <c r="H622" s="212" t="e">
        <f>VLOOKUP(Risk!G622,Exposure!$E$14:$J$1009,3,FALSE)</f>
        <v>#N/A</v>
      </c>
      <c r="I622" s="215" t="e">
        <f>VLOOKUP(Risk!G622,Exposure!$E$14:$J$1009,4,FALSE)</f>
        <v>#N/A</v>
      </c>
      <c r="J622" s="240" t="e">
        <f>VLOOKUP(Risk!G622,Exposure!$E$14:$J$1009,6,FALSE)</f>
        <v>#N/A</v>
      </c>
      <c r="K622" s="213">
        <f>Vulnerability!D636</f>
        <v>0</v>
      </c>
      <c r="L622" s="214" t="e">
        <f>VLOOKUP(K622,Vulnerability!$D$17:$J$22,4,FALSE)</f>
        <v>#N/A</v>
      </c>
      <c r="M622" s="216" t="e">
        <f>VLOOKUP(K622,Vulnerability!$D$17:$J$22,5,FALSE)</f>
        <v>#N/A</v>
      </c>
      <c r="N622" s="219" t="e">
        <f>VLOOKUP(K622,Vulnerability!$D$17:$J$22,6,FALSE)</f>
        <v>#N/A</v>
      </c>
      <c r="O622" s="203" t="e">
        <f t="shared" si="28"/>
        <v>#N/A</v>
      </c>
      <c r="P622" s="133" t="str">
        <f t="shared" si="29"/>
        <v/>
      </c>
    </row>
    <row r="623" spans="2:16" ht="16.5" thickBot="1" x14ac:dyDescent="0.3">
      <c r="B623" s="206">
        <f>Vulnerability!B637</f>
        <v>0</v>
      </c>
      <c r="C623" s="207">
        <f>VLOOKUP(B623,Hazards!$L$15:$S$1010,6,FALSE)</f>
        <v>0</v>
      </c>
      <c r="D623" s="208" t="e">
        <f>VLOOKUP(B623,Hazards!$L$15:$S$1010,7,FALSE)</f>
        <v>#N/A</v>
      </c>
      <c r="E623" s="209">
        <f>VLOOKUP(B623,Hazards!$L$15:$S$1010,8,FALSE)</f>
        <v>0</v>
      </c>
      <c r="F623" s="210">
        <f>Vulnerability!C637</f>
        <v>0</v>
      </c>
      <c r="G623" s="211" t="str">
        <f t="shared" si="27"/>
        <v>00</v>
      </c>
      <c r="H623" s="212" t="e">
        <f>VLOOKUP(Risk!G623,Exposure!$E$14:$J$1009,3,FALSE)</f>
        <v>#N/A</v>
      </c>
      <c r="I623" s="215" t="e">
        <f>VLOOKUP(Risk!G623,Exposure!$E$14:$J$1009,4,FALSE)</f>
        <v>#N/A</v>
      </c>
      <c r="J623" s="240" t="e">
        <f>VLOOKUP(Risk!G623,Exposure!$E$14:$J$1009,6,FALSE)</f>
        <v>#N/A</v>
      </c>
      <c r="K623" s="213">
        <f>Vulnerability!D637</f>
        <v>0</v>
      </c>
      <c r="L623" s="214" t="e">
        <f>VLOOKUP(K623,Vulnerability!$D$17:$J$22,4,FALSE)</f>
        <v>#N/A</v>
      </c>
      <c r="M623" s="216" t="e">
        <f>VLOOKUP(K623,Vulnerability!$D$17:$J$22,5,FALSE)</f>
        <v>#N/A</v>
      </c>
      <c r="N623" s="219" t="e">
        <f>VLOOKUP(K623,Vulnerability!$D$17:$J$22,6,FALSE)</f>
        <v>#N/A</v>
      </c>
      <c r="O623" s="203" t="e">
        <f t="shared" si="28"/>
        <v>#N/A</v>
      </c>
      <c r="P623" s="133" t="str">
        <f t="shared" si="29"/>
        <v/>
      </c>
    </row>
    <row r="624" spans="2:16" ht="16.5" thickBot="1" x14ac:dyDescent="0.3">
      <c r="B624" s="206">
        <f>Vulnerability!B638</f>
        <v>0</v>
      </c>
      <c r="C624" s="207">
        <f>VLOOKUP(B624,Hazards!$L$15:$S$1010,6,FALSE)</f>
        <v>0</v>
      </c>
      <c r="D624" s="208" t="e">
        <f>VLOOKUP(B624,Hazards!$L$15:$S$1010,7,FALSE)</f>
        <v>#N/A</v>
      </c>
      <c r="E624" s="209">
        <f>VLOOKUP(B624,Hazards!$L$15:$S$1010,8,FALSE)</f>
        <v>0</v>
      </c>
      <c r="F624" s="210">
        <f>Vulnerability!C638</f>
        <v>0</v>
      </c>
      <c r="G624" s="211" t="str">
        <f t="shared" si="27"/>
        <v>00</v>
      </c>
      <c r="H624" s="212" t="e">
        <f>VLOOKUP(Risk!G624,Exposure!$E$14:$J$1009,3,FALSE)</f>
        <v>#N/A</v>
      </c>
      <c r="I624" s="215" t="e">
        <f>VLOOKUP(Risk!G624,Exposure!$E$14:$J$1009,4,FALSE)</f>
        <v>#N/A</v>
      </c>
      <c r="J624" s="240" t="e">
        <f>VLOOKUP(Risk!G624,Exposure!$E$14:$J$1009,6,FALSE)</f>
        <v>#N/A</v>
      </c>
      <c r="K624" s="213">
        <f>Vulnerability!D638</f>
        <v>0</v>
      </c>
      <c r="L624" s="214" t="e">
        <f>VLOOKUP(K624,Vulnerability!$D$17:$J$22,4,FALSE)</f>
        <v>#N/A</v>
      </c>
      <c r="M624" s="216" t="e">
        <f>VLOOKUP(K624,Vulnerability!$D$17:$J$22,5,FALSE)</f>
        <v>#N/A</v>
      </c>
      <c r="N624" s="219" t="e">
        <f>VLOOKUP(K624,Vulnerability!$D$17:$J$22,6,FALSE)</f>
        <v>#N/A</v>
      </c>
      <c r="O624" s="203" t="e">
        <f t="shared" si="28"/>
        <v>#N/A</v>
      </c>
      <c r="P624" s="133" t="str">
        <f t="shared" si="29"/>
        <v/>
      </c>
    </row>
    <row r="625" spans="2:16" ht="16.5" thickBot="1" x14ac:dyDescent="0.3">
      <c r="B625" s="206">
        <f>Vulnerability!B639</f>
        <v>0</v>
      </c>
      <c r="C625" s="207">
        <f>VLOOKUP(B625,Hazards!$L$15:$S$1010,6,FALSE)</f>
        <v>0</v>
      </c>
      <c r="D625" s="208" t="e">
        <f>VLOOKUP(B625,Hazards!$L$15:$S$1010,7,FALSE)</f>
        <v>#N/A</v>
      </c>
      <c r="E625" s="209">
        <f>VLOOKUP(B625,Hazards!$L$15:$S$1010,8,FALSE)</f>
        <v>0</v>
      </c>
      <c r="F625" s="210">
        <f>Vulnerability!C639</f>
        <v>0</v>
      </c>
      <c r="G625" s="211" t="str">
        <f t="shared" si="27"/>
        <v>00</v>
      </c>
      <c r="H625" s="212" t="e">
        <f>VLOOKUP(Risk!G625,Exposure!$E$14:$J$1009,3,FALSE)</f>
        <v>#N/A</v>
      </c>
      <c r="I625" s="215" t="e">
        <f>VLOOKUP(Risk!G625,Exposure!$E$14:$J$1009,4,FALSE)</f>
        <v>#N/A</v>
      </c>
      <c r="J625" s="240" t="e">
        <f>VLOOKUP(Risk!G625,Exposure!$E$14:$J$1009,6,FALSE)</f>
        <v>#N/A</v>
      </c>
      <c r="K625" s="213">
        <f>Vulnerability!D639</f>
        <v>0</v>
      </c>
      <c r="L625" s="214" t="e">
        <f>VLOOKUP(K625,Vulnerability!$D$17:$J$22,4,FALSE)</f>
        <v>#N/A</v>
      </c>
      <c r="M625" s="216" t="e">
        <f>VLOOKUP(K625,Vulnerability!$D$17:$J$22,5,FALSE)</f>
        <v>#N/A</v>
      </c>
      <c r="N625" s="219" t="e">
        <f>VLOOKUP(K625,Vulnerability!$D$17:$J$22,6,FALSE)</f>
        <v>#N/A</v>
      </c>
      <c r="O625" s="203" t="e">
        <f t="shared" si="28"/>
        <v>#N/A</v>
      </c>
      <c r="P625" s="133" t="str">
        <f t="shared" si="29"/>
        <v/>
      </c>
    </row>
    <row r="626" spans="2:16" ht="16.5" thickBot="1" x14ac:dyDescent="0.3">
      <c r="B626" s="206">
        <f>Vulnerability!B640</f>
        <v>0</v>
      </c>
      <c r="C626" s="207">
        <f>VLOOKUP(B626,Hazards!$L$15:$S$1010,6,FALSE)</f>
        <v>0</v>
      </c>
      <c r="D626" s="208" t="e">
        <f>VLOOKUP(B626,Hazards!$L$15:$S$1010,7,FALSE)</f>
        <v>#N/A</v>
      </c>
      <c r="E626" s="209">
        <f>VLOOKUP(B626,Hazards!$L$15:$S$1010,8,FALSE)</f>
        <v>0</v>
      </c>
      <c r="F626" s="210">
        <f>Vulnerability!C640</f>
        <v>0</v>
      </c>
      <c r="G626" s="211" t="str">
        <f t="shared" si="27"/>
        <v>00</v>
      </c>
      <c r="H626" s="212" t="e">
        <f>VLOOKUP(Risk!G626,Exposure!$E$14:$J$1009,3,FALSE)</f>
        <v>#N/A</v>
      </c>
      <c r="I626" s="215" t="e">
        <f>VLOOKUP(Risk!G626,Exposure!$E$14:$J$1009,4,FALSE)</f>
        <v>#N/A</v>
      </c>
      <c r="J626" s="240" t="e">
        <f>VLOOKUP(Risk!G626,Exposure!$E$14:$J$1009,6,FALSE)</f>
        <v>#N/A</v>
      </c>
      <c r="K626" s="213">
        <f>Vulnerability!D640</f>
        <v>0</v>
      </c>
      <c r="L626" s="214" t="e">
        <f>VLOOKUP(K626,Vulnerability!$D$17:$J$22,4,FALSE)</f>
        <v>#N/A</v>
      </c>
      <c r="M626" s="216" t="e">
        <f>VLOOKUP(K626,Vulnerability!$D$17:$J$22,5,FALSE)</f>
        <v>#N/A</v>
      </c>
      <c r="N626" s="219" t="e">
        <f>VLOOKUP(K626,Vulnerability!$D$17:$J$22,6,FALSE)</f>
        <v>#N/A</v>
      </c>
      <c r="O626" s="203" t="e">
        <f t="shared" si="28"/>
        <v>#N/A</v>
      </c>
      <c r="P626" s="133" t="str">
        <f t="shared" si="29"/>
        <v/>
      </c>
    </row>
    <row r="627" spans="2:16" ht="16.5" thickBot="1" x14ac:dyDescent="0.3">
      <c r="B627" s="206">
        <f>Vulnerability!B641</f>
        <v>0</v>
      </c>
      <c r="C627" s="207">
        <f>VLOOKUP(B627,Hazards!$L$15:$S$1010,6,FALSE)</f>
        <v>0</v>
      </c>
      <c r="D627" s="208" t="e">
        <f>VLOOKUP(B627,Hazards!$L$15:$S$1010,7,FALSE)</f>
        <v>#N/A</v>
      </c>
      <c r="E627" s="209">
        <f>VLOOKUP(B627,Hazards!$L$15:$S$1010,8,FALSE)</f>
        <v>0</v>
      </c>
      <c r="F627" s="210">
        <f>Vulnerability!C641</f>
        <v>0</v>
      </c>
      <c r="G627" s="211" t="str">
        <f t="shared" si="27"/>
        <v>00</v>
      </c>
      <c r="H627" s="212" t="e">
        <f>VLOOKUP(Risk!G627,Exposure!$E$14:$J$1009,3,FALSE)</f>
        <v>#N/A</v>
      </c>
      <c r="I627" s="215" t="e">
        <f>VLOOKUP(Risk!G627,Exposure!$E$14:$J$1009,4,FALSE)</f>
        <v>#N/A</v>
      </c>
      <c r="J627" s="240" t="e">
        <f>VLOOKUP(Risk!G627,Exposure!$E$14:$J$1009,6,FALSE)</f>
        <v>#N/A</v>
      </c>
      <c r="K627" s="213">
        <f>Vulnerability!D641</f>
        <v>0</v>
      </c>
      <c r="L627" s="214" t="e">
        <f>VLOOKUP(K627,Vulnerability!$D$17:$J$22,4,FALSE)</f>
        <v>#N/A</v>
      </c>
      <c r="M627" s="216" t="e">
        <f>VLOOKUP(K627,Vulnerability!$D$17:$J$22,5,FALSE)</f>
        <v>#N/A</v>
      </c>
      <c r="N627" s="219" t="e">
        <f>VLOOKUP(K627,Vulnerability!$D$17:$J$22,6,FALSE)</f>
        <v>#N/A</v>
      </c>
      <c r="O627" s="203" t="e">
        <f t="shared" si="28"/>
        <v>#N/A</v>
      </c>
      <c r="P627" s="133" t="str">
        <f t="shared" si="29"/>
        <v/>
      </c>
    </row>
    <row r="628" spans="2:16" ht="16.5" thickBot="1" x14ac:dyDescent="0.3">
      <c r="B628" s="206">
        <f>Vulnerability!B642</f>
        <v>0</v>
      </c>
      <c r="C628" s="207">
        <f>VLOOKUP(B628,Hazards!$L$15:$S$1010,6,FALSE)</f>
        <v>0</v>
      </c>
      <c r="D628" s="208" t="e">
        <f>VLOOKUP(B628,Hazards!$L$15:$S$1010,7,FALSE)</f>
        <v>#N/A</v>
      </c>
      <c r="E628" s="209">
        <f>VLOOKUP(B628,Hazards!$L$15:$S$1010,8,FALSE)</f>
        <v>0</v>
      </c>
      <c r="F628" s="210">
        <f>Vulnerability!C642</f>
        <v>0</v>
      </c>
      <c r="G628" s="211" t="str">
        <f t="shared" si="27"/>
        <v>00</v>
      </c>
      <c r="H628" s="212" t="e">
        <f>VLOOKUP(Risk!G628,Exposure!$E$14:$J$1009,3,FALSE)</f>
        <v>#N/A</v>
      </c>
      <c r="I628" s="215" t="e">
        <f>VLOOKUP(Risk!G628,Exposure!$E$14:$J$1009,4,FALSE)</f>
        <v>#N/A</v>
      </c>
      <c r="J628" s="240" t="e">
        <f>VLOOKUP(Risk!G628,Exposure!$E$14:$J$1009,6,FALSE)</f>
        <v>#N/A</v>
      </c>
      <c r="K628" s="213">
        <f>Vulnerability!D642</f>
        <v>0</v>
      </c>
      <c r="L628" s="214" t="e">
        <f>VLOOKUP(K628,Vulnerability!$D$17:$J$22,4,FALSE)</f>
        <v>#N/A</v>
      </c>
      <c r="M628" s="216" t="e">
        <f>VLOOKUP(K628,Vulnerability!$D$17:$J$22,5,FALSE)</f>
        <v>#N/A</v>
      </c>
      <c r="N628" s="219" t="e">
        <f>VLOOKUP(K628,Vulnerability!$D$17:$J$22,6,FALSE)</f>
        <v>#N/A</v>
      </c>
      <c r="O628" s="203" t="e">
        <f t="shared" si="28"/>
        <v>#N/A</v>
      </c>
      <c r="P628" s="133" t="str">
        <f t="shared" si="29"/>
        <v/>
      </c>
    </row>
    <row r="629" spans="2:16" ht="16.5" thickBot="1" x14ac:dyDescent="0.3">
      <c r="B629" s="206">
        <f>Vulnerability!B643</f>
        <v>0</v>
      </c>
      <c r="C629" s="207">
        <f>VLOOKUP(B629,Hazards!$L$15:$S$1010,6,FALSE)</f>
        <v>0</v>
      </c>
      <c r="D629" s="208" t="e">
        <f>VLOOKUP(B629,Hazards!$L$15:$S$1010,7,FALSE)</f>
        <v>#N/A</v>
      </c>
      <c r="E629" s="209">
        <f>VLOOKUP(B629,Hazards!$L$15:$S$1010,8,FALSE)</f>
        <v>0</v>
      </c>
      <c r="F629" s="210">
        <f>Vulnerability!C643</f>
        <v>0</v>
      </c>
      <c r="G629" s="211" t="str">
        <f t="shared" si="27"/>
        <v>00</v>
      </c>
      <c r="H629" s="212" t="e">
        <f>VLOOKUP(Risk!G629,Exposure!$E$14:$J$1009,3,FALSE)</f>
        <v>#N/A</v>
      </c>
      <c r="I629" s="215" t="e">
        <f>VLOOKUP(Risk!G629,Exposure!$E$14:$J$1009,4,FALSE)</f>
        <v>#N/A</v>
      </c>
      <c r="J629" s="240" t="e">
        <f>VLOOKUP(Risk!G629,Exposure!$E$14:$J$1009,6,FALSE)</f>
        <v>#N/A</v>
      </c>
      <c r="K629" s="213">
        <f>Vulnerability!D643</f>
        <v>0</v>
      </c>
      <c r="L629" s="214" t="e">
        <f>VLOOKUP(K629,Vulnerability!$D$17:$J$22,4,FALSE)</f>
        <v>#N/A</v>
      </c>
      <c r="M629" s="216" t="e">
        <f>VLOOKUP(K629,Vulnerability!$D$17:$J$22,5,FALSE)</f>
        <v>#N/A</v>
      </c>
      <c r="N629" s="219" t="e">
        <f>VLOOKUP(K629,Vulnerability!$D$17:$J$22,6,FALSE)</f>
        <v>#N/A</v>
      </c>
      <c r="O629" s="203" t="e">
        <f t="shared" si="28"/>
        <v>#N/A</v>
      </c>
      <c r="P629" s="133" t="str">
        <f t="shared" si="29"/>
        <v/>
      </c>
    </row>
    <row r="630" spans="2:16" ht="16.5" thickBot="1" x14ac:dyDescent="0.3">
      <c r="B630" s="206">
        <f>Vulnerability!B644</f>
        <v>0</v>
      </c>
      <c r="C630" s="207">
        <f>VLOOKUP(B630,Hazards!$L$15:$S$1010,6,FALSE)</f>
        <v>0</v>
      </c>
      <c r="D630" s="208" t="e">
        <f>VLOOKUP(B630,Hazards!$L$15:$S$1010,7,FALSE)</f>
        <v>#N/A</v>
      </c>
      <c r="E630" s="209">
        <f>VLOOKUP(B630,Hazards!$L$15:$S$1010,8,FALSE)</f>
        <v>0</v>
      </c>
      <c r="F630" s="210">
        <f>Vulnerability!C644</f>
        <v>0</v>
      </c>
      <c r="G630" s="211" t="str">
        <f t="shared" si="27"/>
        <v>00</v>
      </c>
      <c r="H630" s="212" t="e">
        <f>VLOOKUP(Risk!G630,Exposure!$E$14:$J$1009,3,FALSE)</f>
        <v>#N/A</v>
      </c>
      <c r="I630" s="215" t="e">
        <f>VLOOKUP(Risk!G630,Exposure!$E$14:$J$1009,4,FALSE)</f>
        <v>#N/A</v>
      </c>
      <c r="J630" s="240" t="e">
        <f>VLOOKUP(Risk!G630,Exposure!$E$14:$J$1009,6,FALSE)</f>
        <v>#N/A</v>
      </c>
      <c r="K630" s="213">
        <f>Vulnerability!D644</f>
        <v>0</v>
      </c>
      <c r="L630" s="214" t="e">
        <f>VLOOKUP(K630,Vulnerability!$D$17:$J$22,4,FALSE)</f>
        <v>#N/A</v>
      </c>
      <c r="M630" s="216" t="e">
        <f>VLOOKUP(K630,Vulnerability!$D$17:$J$22,5,FALSE)</f>
        <v>#N/A</v>
      </c>
      <c r="N630" s="219" t="e">
        <f>VLOOKUP(K630,Vulnerability!$D$17:$J$22,6,FALSE)</f>
        <v>#N/A</v>
      </c>
      <c r="O630" s="203" t="e">
        <f t="shared" si="28"/>
        <v>#N/A</v>
      </c>
      <c r="P630" s="133" t="str">
        <f t="shared" si="29"/>
        <v/>
      </c>
    </row>
    <row r="631" spans="2:16" ht="16.5" thickBot="1" x14ac:dyDescent="0.3">
      <c r="B631" s="206">
        <f>Vulnerability!B645</f>
        <v>0</v>
      </c>
      <c r="C631" s="207">
        <f>VLOOKUP(B631,Hazards!$L$15:$S$1010,6,FALSE)</f>
        <v>0</v>
      </c>
      <c r="D631" s="208" t="e">
        <f>VLOOKUP(B631,Hazards!$L$15:$S$1010,7,FALSE)</f>
        <v>#N/A</v>
      </c>
      <c r="E631" s="209">
        <f>VLOOKUP(B631,Hazards!$L$15:$S$1010,8,FALSE)</f>
        <v>0</v>
      </c>
      <c r="F631" s="210">
        <f>Vulnerability!C645</f>
        <v>0</v>
      </c>
      <c r="G631" s="211" t="str">
        <f t="shared" si="27"/>
        <v>00</v>
      </c>
      <c r="H631" s="212" t="e">
        <f>VLOOKUP(Risk!G631,Exposure!$E$14:$J$1009,3,FALSE)</f>
        <v>#N/A</v>
      </c>
      <c r="I631" s="215" t="e">
        <f>VLOOKUP(Risk!G631,Exposure!$E$14:$J$1009,4,FALSE)</f>
        <v>#N/A</v>
      </c>
      <c r="J631" s="240" t="e">
        <f>VLOOKUP(Risk!G631,Exposure!$E$14:$J$1009,6,FALSE)</f>
        <v>#N/A</v>
      </c>
      <c r="K631" s="213">
        <f>Vulnerability!D645</f>
        <v>0</v>
      </c>
      <c r="L631" s="214" t="e">
        <f>VLOOKUP(K631,Vulnerability!$D$17:$J$22,4,FALSE)</f>
        <v>#N/A</v>
      </c>
      <c r="M631" s="216" t="e">
        <f>VLOOKUP(K631,Vulnerability!$D$17:$J$22,5,FALSE)</f>
        <v>#N/A</v>
      </c>
      <c r="N631" s="219" t="e">
        <f>VLOOKUP(K631,Vulnerability!$D$17:$J$22,6,FALSE)</f>
        <v>#N/A</v>
      </c>
      <c r="O631" s="203" t="e">
        <f t="shared" si="28"/>
        <v>#N/A</v>
      </c>
      <c r="P631" s="133" t="str">
        <f t="shared" si="29"/>
        <v/>
      </c>
    </row>
    <row r="632" spans="2:16" ht="16.5" thickBot="1" x14ac:dyDescent="0.3">
      <c r="B632" s="206">
        <f>Vulnerability!B646</f>
        <v>0</v>
      </c>
      <c r="C632" s="207">
        <f>VLOOKUP(B632,Hazards!$L$15:$S$1010,6,FALSE)</f>
        <v>0</v>
      </c>
      <c r="D632" s="208" t="e">
        <f>VLOOKUP(B632,Hazards!$L$15:$S$1010,7,FALSE)</f>
        <v>#N/A</v>
      </c>
      <c r="E632" s="209">
        <f>VLOOKUP(B632,Hazards!$L$15:$S$1010,8,FALSE)</f>
        <v>0</v>
      </c>
      <c r="F632" s="210">
        <f>Vulnerability!C646</f>
        <v>0</v>
      </c>
      <c r="G632" s="211" t="str">
        <f t="shared" si="27"/>
        <v>00</v>
      </c>
      <c r="H632" s="212" t="e">
        <f>VLOOKUP(Risk!G632,Exposure!$E$14:$J$1009,3,FALSE)</f>
        <v>#N/A</v>
      </c>
      <c r="I632" s="215" t="e">
        <f>VLOOKUP(Risk!G632,Exposure!$E$14:$J$1009,4,FALSE)</f>
        <v>#N/A</v>
      </c>
      <c r="J632" s="240" t="e">
        <f>VLOOKUP(Risk!G632,Exposure!$E$14:$J$1009,6,FALSE)</f>
        <v>#N/A</v>
      </c>
      <c r="K632" s="213">
        <f>Vulnerability!D646</f>
        <v>0</v>
      </c>
      <c r="L632" s="214" t="e">
        <f>VLOOKUP(K632,Vulnerability!$D$17:$J$22,4,FALSE)</f>
        <v>#N/A</v>
      </c>
      <c r="M632" s="216" t="e">
        <f>VLOOKUP(K632,Vulnerability!$D$17:$J$22,5,FALSE)</f>
        <v>#N/A</v>
      </c>
      <c r="N632" s="219" t="e">
        <f>VLOOKUP(K632,Vulnerability!$D$17:$J$22,6,FALSE)</f>
        <v>#N/A</v>
      </c>
      <c r="O632" s="203" t="e">
        <f t="shared" si="28"/>
        <v>#N/A</v>
      </c>
      <c r="P632" s="133" t="str">
        <f t="shared" si="29"/>
        <v/>
      </c>
    </row>
    <row r="633" spans="2:16" ht="16.5" thickBot="1" x14ac:dyDescent="0.3">
      <c r="B633" s="206">
        <f>Vulnerability!B647</f>
        <v>0</v>
      </c>
      <c r="C633" s="207">
        <f>VLOOKUP(B633,Hazards!$L$15:$S$1010,6,FALSE)</f>
        <v>0</v>
      </c>
      <c r="D633" s="208" t="e">
        <f>VLOOKUP(B633,Hazards!$L$15:$S$1010,7,FALSE)</f>
        <v>#N/A</v>
      </c>
      <c r="E633" s="209">
        <f>VLOOKUP(B633,Hazards!$L$15:$S$1010,8,FALSE)</f>
        <v>0</v>
      </c>
      <c r="F633" s="210">
        <f>Vulnerability!C647</f>
        <v>0</v>
      </c>
      <c r="G633" s="211" t="str">
        <f t="shared" si="27"/>
        <v>00</v>
      </c>
      <c r="H633" s="212" t="e">
        <f>VLOOKUP(Risk!G633,Exposure!$E$14:$J$1009,3,FALSE)</f>
        <v>#N/A</v>
      </c>
      <c r="I633" s="215" t="e">
        <f>VLOOKUP(Risk!G633,Exposure!$E$14:$J$1009,4,FALSE)</f>
        <v>#N/A</v>
      </c>
      <c r="J633" s="240" t="e">
        <f>VLOOKUP(Risk!G633,Exposure!$E$14:$J$1009,6,FALSE)</f>
        <v>#N/A</v>
      </c>
      <c r="K633" s="213">
        <f>Vulnerability!D647</f>
        <v>0</v>
      </c>
      <c r="L633" s="214" t="e">
        <f>VLOOKUP(K633,Vulnerability!$D$17:$J$22,4,FALSE)</f>
        <v>#N/A</v>
      </c>
      <c r="M633" s="216" t="e">
        <f>VLOOKUP(K633,Vulnerability!$D$17:$J$22,5,FALSE)</f>
        <v>#N/A</v>
      </c>
      <c r="N633" s="219" t="e">
        <f>VLOOKUP(K633,Vulnerability!$D$17:$J$22,6,FALSE)</f>
        <v>#N/A</v>
      </c>
      <c r="O633" s="203" t="e">
        <f t="shared" si="28"/>
        <v>#N/A</v>
      </c>
      <c r="P633" s="133" t="str">
        <f t="shared" si="29"/>
        <v/>
      </c>
    </row>
    <row r="634" spans="2:16" ht="16.5" thickBot="1" x14ac:dyDescent="0.3">
      <c r="B634" s="206">
        <f>Vulnerability!B648</f>
        <v>0</v>
      </c>
      <c r="C634" s="207">
        <f>VLOOKUP(B634,Hazards!$L$15:$S$1010,6,FALSE)</f>
        <v>0</v>
      </c>
      <c r="D634" s="208" t="e">
        <f>VLOOKUP(B634,Hazards!$L$15:$S$1010,7,FALSE)</f>
        <v>#N/A</v>
      </c>
      <c r="E634" s="209">
        <f>VLOOKUP(B634,Hazards!$L$15:$S$1010,8,FALSE)</f>
        <v>0</v>
      </c>
      <c r="F634" s="210">
        <f>Vulnerability!C648</f>
        <v>0</v>
      </c>
      <c r="G634" s="211" t="str">
        <f t="shared" si="27"/>
        <v>00</v>
      </c>
      <c r="H634" s="212" t="e">
        <f>VLOOKUP(Risk!G634,Exposure!$E$14:$J$1009,3,FALSE)</f>
        <v>#N/A</v>
      </c>
      <c r="I634" s="215" t="e">
        <f>VLOOKUP(Risk!G634,Exposure!$E$14:$J$1009,4,FALSE)</f>
        <v>#N/A</v>
      </c>
      <c r="J634" s="240" t="e">
        <f>VLOOKUP(Risk!G634,Exposure!$E$14:$J$1009,6,FALSE)</f>
        <v>#N/A</v>
      </c>
      <c r="K634" s="213">
        <f>Vulnerability!D648</f>
        <v>0</v>
      </c>
      <c r="L634" s="214" t="e">
        <f>VLOOKUP(K634,Vulnerability!$D$17:$J$22,4,FALSE)</f>
        <v>#N/A</v>
      </c>
      <c r="M634" s="216" t="e">
        <f>VLOOKUP(K634,Vulnerability!$D$17:$J$22,5,FALSE)</f>
        <v>#N/A</v>
      </c>
      <c r="N634" s="219" t="e">
        <f>VLOOKUP(K634,Vulnerability!$D$17:$J$22,6,FALSE)</f>
        <v>#N/A</v>
      </c>
      <c r="O634" s="203" t="e">
        <f t="shared" si="28"/>
        <v>#N/A</v>
      </c>
      <c r="P634" s="133" t="str">
        <f t="shared" si="29"/>
        <v/>
      </c>
    </row>
    <row r="635" spans="2:16" ht="16.5" thickBot="1" x14ac:dyDescent="0.3">
      <c r="B635" s="206">
        <f>Vulnerability!B649</f>
        <v>0</v>
      </c>
      <c r="C635" s="207">
        <f>VLOOKUP(B635,Hazards!$L$15:$S$1010,6,FALSE)</f>
        <v>0</v>
      </c>
      <c r="D635" s="208" t="e">
        <f>VLOOKUP(B635,Hazards!$L$15:$S$1010,7,FALSE)</f>
        <v>#N/A</v>
      </c>
      <c r="E635" s="209">
        <f>VLOOKUP(B635,Hazards!$L$15:$S$1010,8,FALSE)</f>
        <v>0</v>
      </c>
      <c r="F635" s="210">
        <f>Vulnerability!C649</f>
        <v>0</v>
      </c>
      <c r="G635" s="211" t="str">
        <f t="shared" si="27"/>
        <v>00</v>
      </c>
      <c r="H635" s="212" t="e">
        <f>VLOOKUP(Risk!G635,Exposure!$E$14:$J$1009,3,FALSE)</f>
        <v>#N/A</v>
      </c>
      <c r="I635" s="215" t="e">
        <f>VLOOKUP(Risk!G635,Exposure!$E$14:$J$1009,4,FALSE)</f>
        <v>#N/A</v>
      </c>
      <c r="J635" s="240" t="e">
        <f>VLOOKUP(Risk!G635,Exposure!$E$14:$J$1009,6,FALSE)</f>
        <v>#N/A</v>
      </c>
      <c r="K635" s="213">
        <f>Vulnerability!D649</f>
        <v>0</v>
      </c>
      <c r="L635" s="214" t="e">
        <f>VLOOKUP(K635,Vulnerability!$D$17:$J$22,4,FALSE)</f>
        <v>#N/A</v>
      </c>
      <c r="M635" s="216" t="e">
        <f>VLOOKUP(K635,Vulnerability!$D$17:$J$22,5,FALSE)</f>
        <v>#N/A</v>
      </c>
      <c r="N635" s="219" t="e">
        <f>VLOOKUP(K635,Vulnerability!$D$17:$J$22,6,FALSE)</f>
        <v>#N/A</v>
      </c>
      <c r="O635" s="203" t="e">
        <f t="shared" si="28"/>
        <v>#N/A</v>
      </c>
      <c r="P635" s="133" t="str">
        <f t="shared" si="29"/>
        <v/>
      </c>
    </row>
    <row r="636" spans="2:16" ht="16.5" thickBot="1" x14ac:dyDescent="0.3">
      <c r="B636" s="206">
        <f>Vulnerability!B650</f>
        <v>0</v>
      </c>
      <c r="C636" s="207">
        <f>VLOOKUP(B636,Hazards!$L$15:$S$1010,6,FALSE)</f>
        <v>0</v>
      </c>
      <c r="D636" s="208" t="e">
        <f>VLOOKUP(B636,Hazards!$L$15:$S$1010,7,FALSE)</f>
        <v>#N/A</v>
      </c>
      <c r="E636" s="209">
        <f>VLOOKUP(B636,Hazards!$L$15:$S$1010,8,FALSE)</f>
        <v>0</v>
      </c>
      <c r="F636" s="210">
        <f>Vulnerability!C650</f>
        <v>0</v>
      </c>
      <c r="G636" s="211" t="str">
        <f t="shared" si="27"/>
        <v>00</v>
      </c>
      <c r="H636" s="212" t="e">
        <f>VLOOKUP(Risk!G636,Exposure!$E$14:$J$1009,3,FALSE)</f>
        <v>#N/A</v>
      </c>
      <c r="I636" s="215" t="e">
        <f>VLOOKUP(Risk!G636,Exposure!$E$14:$J$1009,4,FALSE)</f>
        <v>#N/A</v>
      </c>
      <c r="J636" s="240" t="e">
        <f>VLOOKUP(Risk!G636,Exposure!$E$14:$J$1009,6,FALSE)</f>
        <v>#N/A</v>
      </c>
      <c r="K636" s="213">
        <f>Vulnerability!D650</f>
        <v>0</v>
      </c>
      <c r="L636" s="214" t="e">
        <f>VLOOKUP(K636,Vulnerability!$D$17:$J$22,4,FALSE)</f>
        <v>#N/A</v>
      </c>
      <c r="M636" s="216" t="e">
        <f>VLOOKUP(K636,Vulnerability!$D$17:$J$22,5,FALSE)</f>
        <v>#N/A</v>
      </c>
      <c r="N636" s="219" t="e">
        <f>VLOOKUP(K636,Vulnerability!$D$17:$J$22,6,FALSE)</f>
        <v>#N/A</v>
      </c>
      <c r="O636" s="203" t="e">
        <f t="shared" si="28"/>
        <v>#N/A</v>
      </c>
      <c r="P636" s="133" t="str">
        <f t="shared" si="29"/>
        <v/>
      </c>
    </row>
    <row r="637" spans="2:16" ht="16.5" thickBot="1" x14ac:dyDescent="0.3">
      <c r="B637" s="206">
        <f>Vulnerability!B651</f>
        <v>0</v>
      </c>
      <c r="C637" s="207">
        <f>VLOOKUP(B637,Hazards!$L$15:$S$1010,6,FALSE)</f>
        <v>0</v>
      </c>
      <c r="D637" s="208" t="e">
        <f>VLOOKUP(B637,Hazards!$L$15:$S$1010,7,FALSE)</f>
        <v>#N/A</v>
      </c>
      <c r="E637" s="209">
        <f>VLOOKUP(B637,Hazards!$L$15:$S$1010,8,FALSE)</f>
        <v>0</v>
      </c>
      <c r="F637" s="210">
        <f>Vulnerability!C651</f>
        <v>0</v>
      </c>
      <c r="G637" s="211" t="str">
        <f t="shared" si="27"/>
        <v>00</v>
      </c>
      <c r="H637" s="212" t="e">
        <f>VLOOKUP(Risk!G637,Exposure!$E$14:$J$1009,3,FALSE)</f>
        <v>#N/A</v>
      </c>
      <c r="I637" s="215" t="e">
        <f>VLOOKUP(Risk!G637,Exposure!$E$14:$J$1009,4,FALSE)</f>
        <v>#N/A</v>
      </c>
      <c r="J637" s="240" t="e">
        <f>VLOOKUP(Risk!G637,Exposure!$E$14:$J$1009,6,FALSE)</f>
        <v>#N/A</v>
      </c>
      <c r="K637" s="213">
        <f>Vulnerability!D651</f>
        <v>0</v>
      </c>
      <c r="L637" s="214" t="e">
        <f>VLOOKUP(K637,Vulnerability!$D$17:$J$22,4,FALSE)</f>
        <v>#N/A</v>
      </c>
      <c r="M637" s="216" t="e">
        <f>VLOOKUP(K637,Vulnerability!$D$17:$J$22,5,FALSE)</f>
        <v>#N/A</v>
      </c>
      <c r="N637" s="219" t="e">
        <f>VLOOKUP(K637,Vulnerability!$D$17:$J$22,6,FALSE)</f>
        <v>#N/A</v>
      </c>
      <c r="O637" s="203" t="e">
        <f t="shared" si="28"/>
        <v>#N/A</v>
      </c>
      <c r="P637" s="133" t="str">
        <f t="shared" si="29"/>
        <v/>
      </c>
    </row>
    <row r="638" spans="2:16" ht="16.5" thickBot="1" x14ac:dyDescent="0.3">
      <c r="B638" s="206">
        <f>Vulnerability!B652</f>
        <v>0</v>
      </c>
      <c r="C638" s="207">
        <f>VLOOKUP(B638,Hazards!$L$15:$S$1010,6,FALSE)</f>
        <v>0</v>
      </c>
      <c r="D638" s="208" t="e">
        <f>VLOOKUP(B638,Hazards!$L$15:$S$1010,7,FALSE)</f>
        <v>#N/A</v>
      </c>
      <c r="E638" s="209">
        <f>VLOOKUP(B638,Hazards!$L$15:$S$1010,8,FALSE)</f>
        <v>0</v>
      </c>
      <c r="F638" s="210">
        <f>Vulnerability!C652</f>
        <v>0</v>
      </c>
      <c r="G638" s="211" t="str">
        <f t="shared" si="27"/>
        <v>00</v>
      </c>
      <c r="H638" s="212" t="e">
        <f>VLOOKUP(Risk!G638,Exposure!$E$14:$J$1009,3,FALSE)</f>
        <v>#N/A</v>
      </c>
      <c r="I638" s="215" t="e">
        <f>VLOOKUP(Risk!G638,Exposure!$E$14:$J$1009,4,FALSE)</f>
        <v>#N/A</v>
      </c>
      <c r="J638" s="240" t="e">
        <f>VLOOKUP(Risk!G638,Exposure!$E$14:$J$1009,6,FALSE)</f>
        <v>#N/A</v>
      </c>
      <c r="K638" s="213">
        <f>Vulnerability!D652</f>
        <v>0</v>
      </c>
      <c r="L638" s="214" t="e">
        <f>VLOOKUP(K638,Vulnerability!$D$17:$J$22,4,FALSE)</f>
        <v>#N/A</v>
      </c>
      <c r="M638" s="216" t="e">
        <f>VLOOKUP(K638,Vulnerability!$D$17:$J$22,5,FALSE)</f>
        <v>#N/A</v>
      </c>
      <c r="N638" s="219" t="e">
        <f>VLOOKUP(K638,Vulnerability!$D$17:$J$22,6,FALSE)</f>
        <v>#N/A</v>
      </c>
      <c r="O638" s="203" t="e">
        <f t="shared" si="28"/>
        <v>#N/A</v>
      </c>
      <c r="P638" s="133" t="str">
        <f t="shared" si="29"/>
        <v/>
      </c>
    </row>
    <row r="639" spans="2:16" ht="16.5" thickBot="1" x14ac:dyDescent="0.3">
      <c r="B639" s="206">
        <f>Vulnerability!B653</f>
        <v>0</v>
      </c>
      <c r="C639" s="207">
        <f>VLOOKUP(B639,Hazards!$L$15:$S$1010,6,FALSE)</f>
        <v>0</v>
      </c>
      <c r="D639" s="208" t="e">
        <f>VLOOKUP(B639,Hazards!$L$15:$S$1010,7,FALSE)</f>
        <v>#N/A</v>
      </c>
      <c r="E639" s="209">
        <f>VLOOKUP(B639,Hazards!$L$15:$S$1010,8,FALSE)</f>
        <v>0</v>
      </c>
      <c r="F639" s="210">
        <f>Vulnerability!C653</f>
        <v>0</v>
      </c>
      <c r="G639" s="211" t="str">
        <f t="shared" si="27"/>
        <v>00</v>
      </c>
      <c r="H639" s="212" t="e">
        <f>VLOOKUP(Risk!G639,Exposure!$E$14:$J$1009,3,FALSE)</f>
        <v>#N/A</v>
      </c>
      <c r="I639" s="215" t="e">
        <f>VLOOKUP(Risk!G639,Exposure!$E$14:$J$1009,4,FALSE)</f>
        <v>#N/A</v>
      </c>
      <c r="J639" s="240" t="e">
        <f>VLOOKUP(Risk!G639,Exposure!$E$14:$J$1009,6,FALSE)</f>
        <v>#N/A</v>
      </c>
      <c r="K639" s="213">
        <f>Vulnerability!D653</f>
        <v>0</v>
      </c>
      <c r="L639" s="214" t="e">
        <f>VLOOKUP(K639,Vulnerability!$D$17:$J$22,4,FALSE)</f>
        <v>#N/A</v>
      </c>
      <c r="M639" s="216" t="e">
        <f>VLOOKUP(K639,Vulnerability!$D$17:$J$22,5,FALSE)</f>
        <v>#N/A</v>
      </c>
      <c r="N639" s="219" t="e">
        <f>VLOOKUP(K639,Vulnerability!$D$17:$J$22,6,FALSE)</f>
        <v>#N/A</v>
      </c>
      <c r="O639" s="203" t="e">
        <f t="shared" si="28"/>
        <v>#N/A</v>
      </c>
      <c r="P639" s="133" t="str">
        <f t="shared" si="29"/>
        <v/>
      </c>
    </row>
    <row r="640" spans="2:16" ht="16.5" thickBot="1" x14ac:dyDescent="0.3">
      <c r="B640" s="206">
        <f>Vulnerability!B654</f>
        <v>0</v>
      </c>
      <c r="C640" s="207">
        <f>VLOOKUP(B640,Hazards!$L$15:$S$1010,6,FALSE)</f>
        <v>0</v>
      </c>
      <c r="D640" s="208" t="e">
        <f>VLOOKUP(B640,Hazards!$L$15:$S$1010,7,FALSE)</f>
        <v>#N/A</v>
      </c>
      <c r="E640" s="209">
        <f>VLOOKUP(B640,Hazards!$L$15:$S$1010,8,FALSE)</f>
        <v>0</v>
      </c>
      <c r="F640" s="210">
        <f>Vulnerability!C654</f>
        <v>0</v>
      </c>
      <c r="G640" s="211" t="str">
        <f t="shared" si="27"/>
        <v>00</v>
      </c>
      <c r="H640" s="212" t="e">
        <f>VLOOKUP(Risk!G640,Exposure!$E$14:$J$1009,3,FALSE)</f>
        <v>#N/A</v>
      </c>
      <c r="I640" s="215" t="e">
        <f>VLOOKUP(Risk!G640,Exposure!$E$14:$J$1009,4,FALSE)</f>
        <v>#N/A</v>
      </c>
      <c r="J640" s="240" t="e">
        <f>VLOOKUP(Risk!G640,Exposure!$E$14:$J$1009,6,FALSE)</f>
        <v>#N/A</v>
      </c>
      <c r="K640" s="213">
        <f>Vulnerability!D654</f>
        <v>0</v>
      </c>
      <c r="L640" s="214" t="e">
        <f>VLOOKUP(K640,Vulnerability!$D$17:$J$22,4,FALSE)</f>
        <v>#N/A</v>
      </c>
      <c r="M640" s="216" t="e">
        <f>VLOOKUP(K640,Vulnerability!$D$17:$J$22,5,FALSE)</f>
        <v>#N/A</v>
      </c>
      <c r="N640" s="219" t="e">
        <f>VLOOKUP(K640,Vulnerability!$D$17:$J$22,6,FALSE)</f>
        <v>#N/A</v>
      </c>
      <c r="O640" s="203" t="e">
        <f t="shared" si="28"/>
        <v>#N/A</v>
      </c>
      <c r="P640" s="133" t="str">
        <f t="shared" si="29"/>
        <v/>
      </c>
    </row>
    <row r="641" spans="2:16" ht="16.5" thickBot="1" x14ac:dyDescent="0.3">
      <c r="B641" s="206">
        <f>Vulnerability!B655</f>
        <v>0</v>
      </c>
      <c r="C641" s="207">
        <f>VLOOKUP(B641,Hazards!$L$15:$S$1010,6,FALSE)</f>
        <v>0</v>
      </c>
      <c r="D641" s="208" t="e">
        <f>VLOOKUP(B641,Hazards!$L$15:$S$1010,7,FALSE)</f>
        <v>#N/A</v>
      </c>
      <c r="E641" s="209">
        <f>VLOOKUP(B641,Hazards!$L$15:$S$1010,8,FALSE)</f>
        <v>0</v>
      </c>
      <c r="F641" s="210">
        <f>Vulnerability!C655</f>
        <v>0</v>
      </c>
      <c r="G641" s="211" t="str">
        <f t="shared" si="27"/>
        <v>00</v>
      </c>
      <c r="H641" s="212" t="e">
        <f>VLOOKUP(Risk!G641,Exposure!$E$14:$J$1009,3,FALSE)</f>
        <v>#N/A</v>
      </c>
      <c r="I641" s="215" t="e">
        <f>VLOOKUP(Risk!G641,Exposure!$E$14:$J$1009,4,FALSE)</f>
        <v>#N/A</v>
      </c>
      <c r="J641" s="240" t="e">
        <f>VLOOKUP(Risk!G641,Exposure!$E$14:$J$1009,6,FALSE)</f>
        <v>#N/A</v>
      </c>
      <c r="K641" s="213">
        <f>Vulnerability!D655</f>
        <v>0</v>
      </c>
      <c r="L641" s="214" t="e">
        <f>VLOOKUP(K641,Vulnerability!$D$17:$J$22,4,FALSE)</f>
        <v>#N/A</v>
      </c>
      <c r="M641" s="216" t="e">
        <f>VLOOKUP(K641,Vulnerability!$D$17:$J$22,5,FALSE)</f>
        <v>#N/A</v>
      </c>
      <c r="N641" s="219" t="e">
        <f>VLOOKUP(K641,Vulnerability!$D$17:$J$22,6,FALSE)</f>
        <v>#N/A</v>
      </c>
      <c r="O641" s="203" t="e">
        <f t="shared" si="28"/>
        <v>#N/A</v>
      </c>
      <c r="P641" s="133" t="str">
        <f t="shared" si="29"/>
        <v/>
      </c>
    </row>
    <row r="642" spans="2:16" ht="16.5" thickBot="1" x14ac:dyDescent="0.3">
      <c r="B642" s="206">
        <f>Vulnerability!B656</f>
        <v>0</v>
      </c>
      <c r="C642" s="207">
        <f>VLOOKUP(B642,Hazards!$L$15:$S$1010,6,FALSE)</f>
        <v>0</v>
      </c>
      <c r="D642" s="208" t="e">
        <f>VLOOKUP(B642,Hazards!$L$15:$S$1010,7,FALSE)</f>
        <v>#N/A</v>
      </c>
      <c r="E642" s="209">
        <f>VLOOKUP(B642,Hazards!$L$15:$S$1010,8,FALSE)</f>
        <v>0</v>
      </c>
      <c r="F642" s="210">
        <f>Vulnerability!C656</f>
        <v>0</v>
      </c>
      <c r="G642" s="211" t="str">
        <f t="shared" si="27"/>
        <v>00</v>
      </c>
      <c r="H642" s="212" t="e">
        <f>VLOOKUP(Risk!G642,Exposure!$E$14:$J$1009,3,FALSE)</f>
        <v>#N/A</v>
      </c>
      <c r="I642" s="215" t="e">
        <f>VLOOKUP(Risk!G642,Exposure!$E$14:$J$1009,4,FALSE)</f>
        <v>#N/A</v>
      </c>
      <c r="J642" s="240" t="e">
        <f>VLOOKUP(Risk!G642,Exposure!$E$14:$J$1009,6,FALSE)</f>
        <v>#N/A</v>
      </c>
      <c r="K642" s="213">
        <f>Vulnerability!D656</f>
        <v>0</v>
      </c>
      <c r="L642" s="214" t="e">
        <f>VLOOKUP(K642,Vulnerability!$D$17:$J$22,4,FALSE)</f>
        <v>#N/A</v>
      </c>
      <c r="M642" s="216" t="e">
        <f>VLOOKUP(K642,Vulnerability!$D$17:$J$22,5,FALSE)</f>
        <v>#N/A</v>
      </c>
      <c r="N642" s="219" t="e">
        <f>VLOOKUP(K642,Vulnerability!$D$17:$J$22,6,FALSE)</f>
        <v>#N/A</v>
      </c>
      <c r="O642" s="203" t="e">
        <f t="shared" si="28"/>
        <v>#N/A</v>
      </c>
      <c r="P642" s="133" t="str">
        <f t="shared" si="29"/>
        <v/>
      </c>
    </row>
    <row r="643" spans="2:16" ht="16.5" thickBot="1" x14ac:dyDescent="0.3">
      <c r="B643" s="206">
        <f>Vulnerability!B657</f>
        <v>0</v>
      </c>
      <c r="C643" s="207">
        <f>VLOOKUP(B643,Hazards!$L$15:$S$1010,6,FALSE)</f>
        <v>0</v>
      </c>
      <c r="D643" s="208" t="e">
        <f>VLOOKUP(B643,Hazards!$L$15:$S$1010,7,FALSE)</f>
        <v>#N/A</v>
      </c>
      <c r="E643" s="209">
        <f>VLOOKUP(B643,Hazards!$L$15:$S$1010,8,FALSE)</f>
        <v>0</v>
      </c>
      <c r="F643" s="210">
        <f>Vulnerability!C657</f>
        <v>0</v>
      </c>
      <c r="G643" s="211" t="str">
        <f t="shared" si="27"/>
        <v>00</v>
      </c>
      <c r="H643" s="212" t="e">
        <f>VLOOKUP(Risk!G643,Exposure!$E$14:$J$1009,3,FALSE)</f>
        <v>#N/A</v>
      </c>
      <c r="I643" s="215" t="e">
        <f>VLOOKUP(Risk!G643,Exposure!$E$14:$J$1009,4,FALSE)</f>
        <v>#N/A</v>
      </c>
      <c r="J643" s="240" t="e">
        <f>VLOOKUP(Risk!G643,Exposure!$E$14:$J$1009,6,FALSE)</f>
        <v>#N/A</v>
      </c>
      <c r="K643" s="213">
        <f>Vulnerability!D657</f>
        <v>0</v>
      </c>
      <c r="L643" s="214" t="e">
        <f>VLOOKUP(K643,Vulnerability!$D$17:$J$22,4,FALSE)</f>
        <v>#N/A</v>
      </c>
      <c r="M643" s="216" t="e">
        <f>VLOOKUP(K643,Vulnerability!$D$17:$J$22,5,FALSE)</f>
        <v>#N/A</v>
      </c>
      <c r="N643" s="219" t="e">
        <f>VLOOKUP(K643,Vulnerability!$D$17:$J$22,6,FALSE)</f>
        <v>#N/A</v>
      </c>
      <c r="O643" s="203" t="e">
        <f t="shared" si="28"/>
        <v>#N/A</v>
      </c>
      <c r="P643" s="133" t="str">
        <f t="shared" si="29"/>
        <v/>
      </c>
    </row>
    <row r="644" spans="2:16" ht="16.5" thickBot="1" x14ac:dyDescent="0.3">
      <c r="B644" s="206">
        <f>Vulnerability!B658</f>
        <v>0</v>
      </c>
      <c r="C644" s="207">
        <f>VLOOKUP(B644,Hazards!$L$15:$S$1010,6,FALSE)</f>
        <v>0</v>
      </c>
      <c r="D644" s="208" t="e">
        <f>VLOOKUP(B644,Hazards!$L$15:$S$1010,7,FALSE)</f>
        <v>#N/A</v>
      </c>
      <c r="E644" s="209">
        <f>VLOOKUP(B644,Hazards!$L$15:$S$1010,8,FALSE)</f>
        <v>0</v>
      </c>
      <c r="F644" s="210">
        <f>Vulnerability!C658</f>
        <v>0</v>
      </c>
      <c r="G644" s="211" t="str">
        <f t="shared" si="27"/>
        <v>00</v>
      </c>
      <c r="H644" s="212" t="e">
        <f>VLOOKUP(Risk!G644,Exposure!$E$14:$J$1009,3,FALSE)</f>
        <v>#N/A</v>
      </c>
      <c r="I644" s="215" t="e">
        <f>VLOOKUP(Risk!G644,Exposure!$E$14:$J$1009,4,FALSE)</f>
        <v>#N/A</v>
      </c>
      <c r="J644" s="240" t="e">
        <f>VLOOKUP(Risk!G644,Exposure!$E$14:$J$1009,6,FALSE)</f>
        <v>#N/A</v>
      </c>
      <c r="K644" s="213">
        <f>Vulnerability!D658</f>
        <v>0</v>
      </c>
      <c r="L644" s="214" t="e">
        <f>VLOOKUP(K644,Vulnerability!$D$17:$J$22,4,FALSE)</f>
        <v>#N/A</v>
      </c>
      <c r="M644" s="216" t="e">
        <f>VLOOKUP(K644,Vulnerability!$D$17:$J$22,5,FALSE)</f>
        <v>#N/A</v>
      </c>
      <c r="N644" s="219" t="e">
        <f>VLOOKUP(K644,Vulnerability!$D$17:$J$22,6,FALSE)</f>
        <v>#N/A</v>
      </c>
      <c r="O644" s="203" t="e">
        <f t="shared" si="28"/>
        <v>#N/A</v>
      </c>
      <c r="P644" s="133" t="str">
        <f t="shared" si="29"/>
        <v/>
      </c>
    </row>
    <row r="645" spans="2:16" ht="16.5" thickBot="1" x14ac:dyDescent="0.3">
      <c r="B645" s="206">
        <f>Vulnerability!B659</f>
        <v>0</v>
      </c>
      <c r="C645" s="207">
        <f>VLOOKUP(B645,Hazards!$L$15:$S$1010,6,FALSE)</f>
        <v>0</v>
      </c>
      <c r="D645" s="208" t="e">
        <f>VLOOKUP(B645,Hazards!$L$15:$S$1010,7,FALSE)</f>
        <v>#N/A</v>
      </c>
      <c r="E645" s="209">
        <f>VLOOKUP(B645,Hazards!$L$15:$S$1010,8,FALSE)</f>
        <v>0</v>
      </c>
      <c r="F645" s="210">
        <f>Vulnerability!C659</f>
        <v>0</v>
      </c>
      <c r="G645" s="211" t="str">
        <f t="shared" si="27"/>
        <v>00</v>
      </c>
      <c r="H645" s="212" t="e">
        <f>VLOOKUP(Risk!G645,Exposure!$E$14:$J$1009,3,FALSE)</f>
        <v>#N/A</v>
      </c>
      <c r="I645" s="215" t="e">
        <f>VLOOKUP(Risk!G645,Exposure!$E$14:$J$1009,4,FALSE)</f>
        <v>#N/A</v>
      </c>
      <c r="J645" s="240" t="e">
        <f>VLOOKUP(Risk!G645,Exposure!$E$14:$J$1009,6,FALSE)</f>
        <v>#N/A</v>
      </c>
      <c r="K645" s="213">
        <f>Vulnerability!D659</f>
        <v>0</v>
      </c>
      <c r="L645" s="214" t="e">
        <f>VLOOKUP(K645,Vulnerability!$D$17:$J$22,4,FALSE)</f>
        <v>#N/A</v>
      </c>
      <c r="M645" s="216" t="e">
        <f>VLOOKUP(K645,Vulnerability!$D$17:$J$22,5,FALSE)</f>
        <v>#N/A</v>
      </c>
      <c r="N645" s="219" t="e">
        <f>VLOOKUP(K645,Vulnerability!$D$17:$J$22,6,FALSE)</f>
        <v>#N/A</v>
      </c>
      <c r="O645" s="203" t="e">
        <f t="shared" si="28"/>
        <v>#N/A</v>
      </c>
      <c r="P645" s="133" t="str">
        <f t="shared" si="29"/>
        <v/>
      </c>
    </row>
    <row r="646" spans="2:16" ht="16.5" thickBot="1" x14ac:dyDescent="0.3">
      <c r="B646" s="206">
        <f>Vulnerability!B660</f>
        <v>0</v>
      </c>
      <c r="C646" s="207">
        <f>VLOOKUP(B646,Hazards!$L$15:$S$1010,6,FALSE)</f>
        <v>0</v>
      </c>
      <c r="D646" s="208" t="e">
        <f>VLOOKUP(B646,Hazards!$L$15:$S$1010,7,FALSE)</f>
        <v>#N/A</v>
      </c>
      <c r="E646" s="209">
        <f>VLOOKUP(B646,Hazards!$L$15:$S$1010,8,FALSE)</f>
        <v>0</v>
      </c>
      <c r="F646" s="210">
        <f>Vulnerability!C660</f>
        <v>0</v>
      </c>
      <c r="G646" s="211" t="str">
        <f t="shared" si="27"/>
        <v>00</v>
      </c>
      <c r="H646" s="212" t="e">
        <f>VLOOKUP(Risk!G646,Exposure!$E$14:$J$1009,3,FALSE)</f>
        <v>#N/A</v>
      </c>
      <c r="I646" s="215" t="e">
        <f>VLOOKUP(Risk!G646,Exposure!$E$14:$J$1009,4,FALSE)</f>
        <v>#N/A</v>
      </c>
      <c r="J646" s="240" t="e">
        <f>VLOOKUP(Risk!G646,Exposure!$E$14:$J$1009,6,FALSE)</f>
        <v>#N/A</v>
      </c>
      <c r="K646" s="213">
        <f>Vulnerability!D660</f>
        <v>0</v>
      </c>
      <c r="L646" s="214" t="e">
        <f>VLOOKUP(K646,Vulnerability!$D$17:$J$22,4,FALSE)</f>
        <v>#N/A</v>
      </c>
      <c r="M646" s="216" t="e">
        <f>VLOOKUP(K646,Vulnerability!$D$17:$J$22,5,FALSE)</f>
        <v>#N/A</v>
      </c>
      <c r="N646" s="219" t="e">
        <f>VLOOKUP(K646,Vulnerability!$D$17:$J$22,6,FALSE)</f>
        <v>#N/A</v>
      </c>
      <c r="O646" s="203" t="e">
        <f t="shared" si="28"/>
        <v>#N/A</v>
      </c>
      <c r="P646" s="133" t="str">
        <f t="shared" si="29"/>
        <v/>
      </c>
    </row>
    <row r="647" spans="2:16" ht="16.5" thickBot="1" x14ac:dyDescent="0.3">
      <c r="B647" s="206">
        <f>Vulnerability!B661</f>
        <v>0</v>
      </c>
      <c r="C647" s="207">
        <f>VLOOKUP(B647,Hazards!$L$15:$S$1010,6,FALSE)</f>
        <v>0</v>
      </c>
      <c r="D647" s="208" t="e">
        <f>VLOOKUP(B647,Hazards!$L$15:$S$1010,7,FALSE)</f>
        <v>#N/A</v>
      </c>
      <c r="E647" s="209">
        <f>VLOOKUP(B647,Hazards!$L$15:$S$1010,8,FALSE)</f>
        <v>0</v>
      </c>
      <c r="F647" s="210">
        <f>Vulnerability!C661</f>
        <v>0</v>
      </c>
      <c r="G647" s="211" t="str">
        <f t="shared" si="27"/>
        <v>00</v>
      </c>
      <c r="H647" s="212" t="e">
        <f>VLOOKUP(Risk!G647,Exposure!$E$14:$J$1009,3,FALSE)</f>
        <v>#N/A</v>
      </c>
      <c r="I647" s="215" t="e">
        <f>VLOOKUP(Risk!G647,Exposure!$E$14:$J$1009,4,FALSE)</f>
        <v>#N/A</v>
      </c>
      <c r="J647" s="240" t="e">
        <f>VLOOKUP(Risk!G647,Exposure!$E$14:$J$1009,6,FALSE)</f>
        <v>#N/A</v>
      </c>
      <c r="K647" s="213">
        <f>Vulnerability!D661</f>
        <v>0</v>
      </c>
      <c r="L647" s="214" t="e">
        <f>VLOOKUP(K647,Vulnerability!$D$17:$J$22,4,FALSE)</f>
        <v>#N/A</v>
      </c>
      <c r="M647" s="216" t="e">
        <f>VLOOKUP(K647,Vulnerability!$D$17:$J$22,5,FALSE)</f>
        <v>#N/A</v>
      </c>
      <c r="N647" s="219" t="e">
        <f>VLOOKUP(K647,Vulnerability!$D$17:$J$22,6,FALSE)</f>
        <v>#N/A</v>
      </c>
      <c r="O647" s="203" t="e">
        <f t="shared" si="28"/>
        <v>#N/A</v>
      </c>
      <c r="P647" s="133" t="str">
        <f t="shared" si="29"/>
        <v/>
      </c>
    </row>
    <row r="648" spans="2:16" ht="16.5" thickBot="1" x14ac:dyDescent="0.3">
      <c r="B648" s="206">
        <f>Vulnerability!B662</f>
        <v>0</v>
      </c>
      <c r="C648" s="207">
        <f>VLOOKUP(B648,Hazards!$L$15:$S$1010,6,FALSE)</f>
        <v>0</v>
      </c>
      <c r="D648" s="208" t="e">
        <f>VLOOKUP(B648,Hazards!$L$15:$S$1010,7,FALSE)</f>
        <v>#N/A</v>
      </c>
      <c r="E648" s="209">
        <f>VLOOKUP(B648,Hazards!$L$15:$S$1010,8,FALSE)</f>
        <v>0</v>
      </c>
      <c r="F648" s="210">
        <f>Vulnerability!C662</f>
        <v>0</v>
      </c>
      <c r="G648" s="211" t="str">
        <f t="shared" si="27"/>
        <v>00</v>
      </c>
      <c r="H648" s="212" t="e">
        <f>VLOOKUP(Risk!G648,Exposure!$E$14:$J$1009,3,FALSE)</f>
        <v>#N/A</v>
      </c>
      <c r="I648" s="215" t="e">
        <f>VLOOKUP(Risk!G648,Exposure!$E$14:$J$1009,4,FALSE)</f>
        <v>#N/A</v>
      </c>
      <c r="J648" s="240" t="e">
        <f>VLOOKUP(Risk!G648,Exposure!$E$14:$J$1009,6,FALSE)</f>
        <v>#N/A</v>
      </c>
      <c r="K648" s="213">
        <f>Vulnerability!D662</f>
        <v>0</v>
      </c>
      <c r="L648" s="214" t="e">
        <f>VLOOKUP(K648,Vulnerability!$D$17:$J$22,4,FALSE)</f>
        <v>#N/A</v>
      </c>
      <c r="M648" s="216" t="e">
        <f>VLOOKUP(K648,Vulnerability!$D$17:$J$22,5,FALSE)</f>
        <v>#N/A</v>
      </c>
      <c r="N648" s="219" t="e">
        <f>VLOOKUP(K648,Vulnerability!$D$17:$J$22,6,FALSE)</f>
        <v>#N/A</v>
      </c>
      <c r="O648" s="203" t="e">
        <f t="shared" si="28"/>
        <v>#N/A</v>
      </c>
      <c r="P648" s="133" t="str">
        <f t="shared" si="29"/>
        <v/>
      </c>
    </row>
    <row r="649" spans="2:16" ht="16.5" thickBot="1" x14ac:dyDescent="0.3">
      <c r="B649" s="206">
        <f>Vulnerability!B663</f>
        <v>0</v>
      </c>
      <c r="C649" s="207">
        <f>VLOOKUP(B649,Hazards!$L$15:$S$1010,6,FALSE)</f>
        <v>0</v>
      </c>
      <c r="D649" s="208" t="e">
        <f>VLOOKUP(B649,Hazards!$L$15:$S$1010,7,FALSE)</f>
        <v>#N/A</v>
      </c>
      <c r="E649" s="209">
        <f>VLOOKUP(B649,Hazards!$L$15:$S$1010,8,FALSE)</f>
        <v>0</v>
      </c>
      <c r="F649" s="210">
        <f>Vulnerability!C663</f>
        <v>0</v>
      </c>
      <c r="G649" s="211" t="str">
        <f t="shared" si="27"/>
        <v>00</v>
      </c>
      <c r="H649" s="212" t="e">
        <f>VLOOKUP(Risk!G649,Exposure!$E$14:$J$1009,3,FALSE)</f>
        <v>#N/A</v>
      </c>
      <c r="I649" s="215" t="e">
        <f>VLOOKUP(Risk!G649,Exposure!$E$14:$J$1009,4,FALSE)</f>
        <v>#N/A</v>
      </c>
      <c r="J649" s="240" t="e">
        <f>VLOOKUP(Risk!G649,Exposure!$E$14:$J$1009,6,FALSE)</f>
        <v>#N/A</v>
      </c>
      <c r="K649" s="213">
        <f>Vulnerability!D663</f>
        <v>0</v>
      </c>
      <c r="L649" s="214" t="e">
        <f>VLOOKUP(K649,Vulnerability!$D$17:$J$22,4,FALSE)</f>
        <v>#N/A</v>
      </c>
      <c r="M649" s="216" t="e">
        <f>VLOOKUP(K649,Vulnerability!$D$17:$J$22,5,FALSE)</f>
        <v>#N/A</v>
      </c>
      <c r="N649" s="219" t="e">
        <f>VLOOKUP(K649,Vulnerability!$D$17:$J$22,6,FALSE)</f>
        <v>#N/A</v>
      </c>
      <c r="O649" s="203" t="e">
        <f t="shared" si="28"/>
        <v>#N/A</v>
      </c>
      <c r="P649" s="133" t="str">
        <f t="shared" si="29"/>
        <v/>
      </c>
    </row>
    <row r="650" spans="2:16" ht="16.5" thickBot="1" x14ac:dyDescent="0.3">
      <c r="B650" s="206">
        <f>Vulnerability!B664</f>
        <v>0</v>
      </c>
      <c r="C650" s="207">
        <f>VLOOKUP(B650,Hazards!$L$15:$S$1010,6,FALSE)</f>
        <v>0</v>
      </c>
      <c r="D650" s="208" t="e">
        <f>VLOOKUP(B650,Hazards!$L$15:$S$1010,7,FALSE)</f>
        <v>#N/A</v>
      </c>
      <c r="E650" s="209">
        <f>VLOOKUP(B650,Hazards!$L$15:$S$1010,8,FALSE)</f>
        <v>0</v>
      </c>
      <c r="F650" s="210">
        <f>Vulnerability!C664</f>
        <v>0</v>
      </c>
      <c r="G650" s="211" t="str">
        <f t="shared" si="27"/>
        <v>00</v>
      </c>
      <c r="H650" s="212" t="e">
        <f>VLOOKUP(Risk!G650,Exposure!$E$14:$J$1009,3,FALSE)</f>
        <v>#N/A</v>
      </c>
      <c r="I650" s="215" t="e">
        <f>VLOOKUP(Risk!G650,Exposure!$E$14:$J$1009,4,FALSE)</f>
        <v>#N/A</v>
      </c>
      <c r="J650" s="240" t="e">
        <f>VLOOKUP(Risk!G650,Exposure!$E$14:$J$1009,6,FALSE)</f>
        <v>#N/A</v>
      </c>
      <c r="K650" s="213">
        <f>Vulnerability!D664</f>
        <v>0</v>
      </c>
      <c r="L650" s="214" t="e">
        <f>VLOOKUP(K650,Vulnerability!$D$17:$J$22,4,FALSE)</f>
        <v>#N/A</v>
      </c>
      <c r="M650" s="216" t="e">
        <f>VLOOKUP(K650,Vulnerability!$D$17:$J$22,5,FALSE)</f>
        <v>#N/A</v>
      </c>
      <c r="N650" s="219" t="e">
        <f>VLOOKUP(K650,Vulnerability!$D$17:$J$22,6,FALSE)</f>
        <v>#N/A</v>
      </c>
      <c r="O650" s="203" t="e">
        <f t="shared" si="28"/>
        <v>#N/A</v>
      </c>
      <c r="P650" s="133" t="str">
        <f t="shared" si="29"/>
        <v/>
      </c>
    </row>
    <row r="651" spans="2:16" ht="16.5" thickBot="1" x14ac:dyDescent="0.3">
      <c r="B651" s="206">
        <f>Vulnerability!B665</f>
        <v>0</v>
      </c>
      <c r="C651" s="207">
        <f>VLOOKUP(B651,Hazards!$L$15:$S$1010,6,FALSE)</f>
        <v>0</v>
      </c>
      <c r="D651" s="208" t="e">
        <f>VLOOKUP(B651,Hazards!$L$15:$S$1010,7,FALSE)</f>
        <v>#N/A</v>
      </c>
      <c r="E651" s="209">
        <f>VLOOKUP(B651,Hazards!$L$15:$S$1010,8,FALSE)</f>
        <v>0</v>
      </c>
      <c r="F651" s="210">
        <f>Vulnerability!C665</f>
        <v>0</v>
      </c>
      <c r="G651" s="211" t="str">
        <f t="shared" si="27"/>
        <v>00</v>
      </c>
      <c r="H651" s="212" t="e">
        <f>VLOOKUP(Risk!G651,Exposure!$E$14:$J$1009,3,FALSE)</f>
        <v>#N/A</v>
      </c>
      <c r="I651" s="215" t="e">
        <f>VLOOKUP(Risk!G651,Exposure!$E$14:$J$1009,4,FALSE)</f>
        <v>#N/A</v>
      </c>
      <c r="J651" s="240" t="e">
        <f>VLOOKUP(Risk!G651,Exposure!$E$14:$J$1009,6,FALSE)</f>
        <v>#N/A</v>
      </c>
      <c r="K651" s="213">
        <f>Vulnerability!D665</f>
        <v>0</v>
      </c>
      <c r="L651" s="214" t="e">
        <f>VLOOKUP(K651,Vulnerability!$D$17:$J$22,4,FALSE)</f>
        <v>#N/A</v>
      </c>
      <c r="M651" s="216" t="e">
        <f>VLOOKUP(K651,Vulnerability!$D$17:$J$22,5,FALSE)</f>
        <v>#N/A</v>
      </c>
      <c r="N651" s="219" t="e">
        <f>VLOOKUP(K651,Vulnerability!$D$17:$J$22,6,FALSE)</f>
        <v>#N/A</v>
      </c>
      <c r="O651" s="203" t="e">
        <f t="shared" si="28"/>
        <v>#N/A</v>
      </c>
      <c r="P651" s="133" t="str">
        <f t="shared" si="29"/>
        <v/>
      </c>
    </row>
    <row r="652" spans="2:16" ht="16.5" thickBot="1" x14ac:dyDescent="0.3">
      <c r="B652" s="206">
        <f>Vulnerability!B666</f>
        <v>0</v>
      </c>
      <c r="C652" s="207">
        <f>VLOOKUP(B652,Hazards!$L$15:$S$1010,6,FALSE)</f>
        <v>0</v>
      </c>
      <c r="D652" s="208" t="e">
        <f>VLOOKUP(B652,Hazards!$L$15:$S$1010,7,FALSE)</f>
        <v>#N/A</v>
      </c>
      <c r="E652" s="209">
        <f>VLOOKUP(B652,Hazards!$L$15:$S$1010,8,FALSE)</f>
        <v>0</v>
      </c>
      <c r="F652" s="210">
        <f>Vulnerability!C666</f>
        <v>0</v>
      </c>
      <c r="G652" s="211" t="str">
        <f t="shared" si="27"/>
        <v>00</v>
      </c>
      <c r="H652" s="212" t="e">
        <f>VLOOKUP(Risk!G652,Exposure!$E$14:$J$1009,3,FALSE)</f>
        <v>#N/A</v>
      </c>
      <c r="I652" s="215" t="e">
        <f>VLOOKUP(Risk!G652,Exposure!$E$14:$J$1009,4,FALSE)</f>
        <v>#N/A</v>
      </c>
      <c r="J652" s="240" t="e">
        <f>VLOOKUP(Risk!G652,Exposure!$E$14:$J$1009,6,FALSE)</f>
        <v>#N/A</v>
      </c>
      <c r="K652" s="213">
        <f>Vulnerability!D666</f>
        <v>0</v>
      </c>
      <c r="L652" s="214" t="e">
        <f>VLOOKUP(K652,Vulnerability!$D$17:$J$22,4,FALSE)</f>
        <v>#N/A</v>
      </c>
      <c r="M652" s="216" t="e">
        <f>VLOOKUP(K652,Vulnerability!$D$17:$J$22,5,FALSE)</f>
        <v>#N/A</v>
      </c>
      <c r="N652" s="219" t="e">
        <f>VLOOKUP(K652,Vulnerability!$D$17:$J$22,6,FALSE)</f>
        <v>#N/A</v>
      </c>
      <c r="O652" s="203" t="e">
        <f t="shared" si="28"/>
        <v>#N/A</v>
      </c>
      <c r="P652" s="133" t="str">
        <f t="shared" si="29"/>
        <v/>
      </c>
    </row>
    <row r="653" spans="2:16" ht="16.5" thickBot="1" x14ac:dyDescent="0.3">
      <c r="B653" s="206">
        <f>Vulnerability!B667</f>
        <v>0</v>
      </c>
      <c r="C653" s="207">
        <f>VLOOKUP(B653,Hazards!$L$15:$S$1010,6,FALSE)</f>
        <v>0</v>
      </c>
      <c r="D653" s="208" t="e">
        <f>VLOOKUP(B653,Hazards!$L$15:$S$1010,7,FALSE)</f>
        <v>#N/A</v>
      </c>
      <c r="E653" s="209">
        <f>VLOOKUP(B653,Hazards!$L$15:$S$1010,8,FALSE)</f>
        <v>0</v>
      </c>
      <c r="F653" s="210">
        <f>Vulnerability!C667</f>
        <v>0</v>
      </c>
      <c r="G653" s="211" t="str">
        <f t="shared" ref="G653:G716" si="30">F653&amp;B653</f>
        <v>00</v>
      </c>
      <c r="H653" s="212" t="e">
        <f>VLOOKUP(Risk!G653,Exposure!$E$14:$J$1009,3,FALSE)</f>
        <v>#N/A</v>
      </c>
      <c r="I653" s="215" t="e">
        <f>VLOOKUP(Risk!G653,Exposure!$E$14:$J$1009,4,FALSE)</f>
        <v>#N/A</v>
      </c>
      <c r="J653" s="240" t="e">
        <f>VLOOKUP(Risk!G653,Exposure!$E$14:$J$1009,6,FALSE)</f>
        <v>#N/A</v>
      </c>
      <c r="K653" s="213">
        <f>Vulnerability!D667</f>
        <v>0</v>
      </c>
      <c r="L653" s="214" t="e">
        <f>VLOOKUP(K653,Vulnerability!$D$17:$J$22,4,FALSE)</f>
        <v>#N/A</v>
      </c>
      <c r="M653" s="216" t="e">
        <f>VLOOKUP(K653,Vulnerability!$D$17:$J$22,5,FALSE)</f>
        <v>#N/A</v>
      </c>
      <c r="N653" s="219" t="e">
        <f>VLOOKUP(K653,Vulnerability!$D$17:$J$22,6,FALSE)</f>
        <v>#N/A</v>
      </c>
      <c r="O653" s="203" t="e">
        <f t="shared" ref="O653:O716" si="31">C653*H653*L653</f>
        <v>#N/A</v>
      </c>
      <c r="P653" s="133" t="str">
        <f t="shared" ref="P653:P716" si="32">IF(ISNA(O653),"",COUNTIF($O$12:$O$1007,"&gt;"&amp;O653)+1)</f>
        <v/>
      </c>
    </row>
    <row r="654" spans="2:16" ht="16.5" thickBot="1" x14ac:dyDescent="0.3">
      <c r="B654" s="206">
        <f>Vulnerability!B668</f>
        <v>0</v>
      </c>
      <c r="C654" s="207">
        <f>VLOOKUP(B654,Hazards!$L$15:$S$1010,6,FALSE)</f>
        <v>0</v>
      </c>
      <c r="D654" s="208" t="e">
        <f>VLOOKUP(B654,Hazards!$L$15:$S$1010,7,FALSE)</f>
        <v>#N/A</v>
      </c>
      <c r="E654" s="209">
        <f>VLOOKUP(B654,Hazards!$L$15:$S$1010,8,FALSE)</f>
        <v>0</v>
      </c>
      <c r="F654" s="210">
        <f>Vulnerability!C668</f>
        <v>0</v>
      </c>
      <c r="G654" s="211" t="str">
        <f t="shared" si="30"/>
        <v>00</v>
      </c>
      <c r="H654" s="212" t="e">
        <f>VLOOKUP(Risk!G654,Exposure!$E$14:$J$1009,3,FALSE)</f>
        <v>#N/A</v>
      </c>
      <c r="I654" s="215" t="e">
        <f>VLOOKUP(Risk!G654,Exposure!$E$14:$J$1009,4,FALSE)</f>
        <v>#N/A</v>
      </c>
      <c r="J654" s="240" t="e">
        <f>VLOOKUP(Risk!G654,Exposure!$E$14:$J$1009,6,FALSE)</f>
        <v>#N/A</v>
      </c>
      <c r="K654" s="213">
        <f>Vulnerability!D668</f>
        <v>0</v>
      </c>
      <c r="L654" s="214" t="e">
        <f>VLOOKUP(K654,Vulnerability!$D$17:$J$22,4,FALSE)</f>
        <v>#N/A</v>
      </c>
      <c r="M654" s="216" t="e">
        <f>VLOOKUP(K654,Vulnerability!$D$17:$J$22,5,FALSE)</f>
        <v>#N/A</v>
      </c>
      <c r="N654" s="219" t="e">
        <f>VLOOKUP(K654,Vulnerability!$D$17:$J$22,6,FALSE)</f>
        <v>#N/A</v>
      </c>
      <c r="O654" s="203" t="e">
        <f t="shared" si="31"/>
        <v>#N/A</v>
      </c>
      <c r="P654" s="133" t="str">
        <f t="shared" si="32"/>
        <v/>
      </c>
    </row>
    <row r="655" spans="2:16" ht="16.5" thickBot="1" x14ac:dyDescent="0.3">
      <c r="B655" s="206">
        <f>Vulnerability!B669</f>
        <v>0</v>
      </c>
      <c r="C655" s="207">
        <f>VLOOKUP(B655,Hazards!$L$15:$S$1010,6,FALSE)</f>
        <v>0</v>
      </c>
      <c r="D655" s="208" t="e">
        <f>VLOOKUP(B655,Hazards!$L$15:$S$1010,7,FALSE)</f>
        <v>#N/A</v>
      </c>
      <c r="E655" s="209">
        <f>VLOOKUP(B655,Hazards!$L$15:$S$1010,8,FALSE)</f>
        <v>0</v>
      </c>
      <c r="F655" s="210">
        <f>Vulnerability!C669</f>
        <v>0</v>
      </c>
      <c r="G655" s="211" t="str">
        <f t="shared" si="30"/>
        <v>00</v>
      </c>
      <c r="H655" s="212" t="e">
        <f>VLOOKUP(Risk!G655,Exposure!$E$14:$J$1009,3,FALSE)</f>
        <v>#N/A</v>
      </c>
      <c r="I655" s="215" t="e">
        <f>VLOOKUP(Risk!G655,Exposure!$E$14:$J$1009,4,FALSE)</f>
        <v>#N/A</v>
      </c>
      <c r="J655" s="240" t="e">
        <f>VLOOKUP(Risk!G655,Exposure!$E$14:$J$1009,6,FALSE)</f>
        <v>#N/A</v>
      </c>
      <c r="K655" s="213">
        <f>Vulnerability!D669</f>
        <v>0</v>
      </c>
      <c r="L655" s="214" t="e">
        <f>VLOOKUP(K655,Vulnerability!$D$17:$J$22,4,FALSE)</f>
        <v>#N/A</v>
      </c>
      <c r="M655" s="216" t="e">
        <f>VLOOKUP(K655,Vulnerability!$D$17:$J$22,5,FALSE)</f>
        <v>#N/A</v>
      </c>
      <c r="N655" s="219" t="e">
        <f>VLOOKUP(K655,Vulnerability!$D$17:$J$22,6,FALSE)</f>
        <v>#N/A</v>
      </c>
      <c r="O655" s="203" t="e">
        <f t="shared" si="31"/>
        <v>#N/A</v>
      </c>
      <c r="P655" s="133" t="str">
        <f t="shared" si="32"/>
        <v/>
      </c>
    </row>
    <row r="656" spans="2:16" ht="16.5" thickBot="1" x14ac:dyDescent="0.3">
      <c r="B656" s="206">
        <f>Vulnerability!B670</f>
        <v>0</v>
      </c>
      <c r="C656" s="207">
        <f>VLOOKUP(B656,Hazards!$L$15:$S$1010,6,FALSE)</f>
        <v>0</v>
      </c>
      <c r="D656" s="208" t="e">
        <f>VLOOKUP(B656,Hazards!$L$15:$S$1010,7,FALSE)</f>
        <v>#N/A</v>
      </c>
      <c r="E656" s="209">
        <f>VLOOKUP(B656,Hazards!$L$15:$S$1010,8,FALSE)</f>
        <v>0</v>
      </c>
      <c r="F656" s="210">
        <f>Vulnerability!C670</f>
        <v>0</v>
      </c>
      <c r="G656" s="211" t="str">
        <f t="shared" si="30"/>
        <v>00</v>
      </c>
      <c r="H656" s="212" t="e">
        <f>VLOOKUP(Risk!G656,Exposure!$E$14:$J$1009,3,FALSE)</f>
        <v>#N/A</v>
      </c>
      <c r="I656" s="215" t="e">
        <f>VLOOKUP(Risk!G656,Exposure!$E$14:$J$1009,4,FALSE)</f>
        <v>#N/A</v>
      </c>
      <c r="J656" s="240" t="e">
        <f>VLOOKUP(Risk!G656,Exposure!$E$14:$J$1009,6,FALSE)</f>
        <v>#N/A</v>
      </c>
      <c r="K656" s="213">
        <f>Vulnerability!D670</f>
        <v>0</v>
      </c>
      <c r="L656" s="214" t="e">
        <f>VLOOKUP(K656,Vulnerability!$D$17:$J$22,4,FALSE)</f>
        <v>#N/A</v>
      </c>
      <c r="M656" s="216" t="e">
        <f>VLOOKUP(K656,Vulnerability!$D$17:$J$22,5,FALSE)</f>
        <v>#N/A</v>
      </c>
      <c r="N656" s="219" t="e">
        <f>VLOOKUP(K656,Vulnerability!$D$17:$J$22,6,FALSE)</f>
        <v>#N/A</v>
      </c>
      <c r="O656" s="203" t="e">
        <f t="shared" si="31"/>
        <v>#N/A</v>
      </c>
      <c r="P656" s="133" t="str">
        <f t="shared" si="32"/>
        <v/>
      </c>
    </row>
    <row r="657" spans="2:16" ht="16.5" thickBot="1" x14ac:dyDescent="0.3">
      <c r="B657" s="206">
        <f>Vulnerability!B671</f>
        <v>0</v>
      </c>
      <c r="C657" s="207">
        <f>VLOOKUP(B657,Hazards!$L$15:$S$1010,6,FALSE)</f>
        <v>0</v>
      </c>
      <c r="D657" s="208" t="e">
        <f>VLOOKUP(B657,Hazards!$L$15:$S$1010,7,FALSE)</f>
        <v>#N/A</v>
      </c>
      <c r="E657" s="209">
        <f>VLOOKUP(B657,Hazards!$L$15:$S$1010,8,FALSE)</f>
        <v>0</v>
      </c>
      <c r="F657" s="210">
        <f>Vulnerability!C671</f>
        <v>0</v>
      </c>
      <c r="G657" s="211" t="str">
        <f t="shared" si="30"/>
        <v>00</v>
      </c>
      <c r="H657" s="212" t="e">
        <f>VLOOKUP(Risk!G657,Exposure!$E$14:$J$1009,3,FALSE)</f>
        <v>#N/A</v>
      </c>
      <c r="I657" s="215" t="e">
        <f>VLOOKUP(Risk!G657,Exposure!$E$14:$J$1009,4,FALSE)</f>
        <v>#N/A</v>
      </c>
      <c r="J657" s="240" t="e">
        <f>VLOOKUP(Risk!G657,Exposure!$E$14:$J$1009,6,FALSE)</f>
        <v>#N/A</v>
      </c>
      <c r="K657" s="213">
        <f>Vulnerability!D671</f>
        <v>0</v>
      </c>
      <c r="L657" s="214" t="e">
        <f>VLOOKUP(K657,Vulnerability!$D$17:$J$22,4,FALSE)</f>
        <v>#N/A</v>
      </c>
      <c r="M657" s="216" t="e">
        <f>VLOOKUP(K657,Vulnerability!$D$17:$J$22,5,FALSE)</f>
        <v>#N/A</v>
      </c>
      <c r="N657" s="219" t="e">
        <f>VLOOKUP(K657,Vulnerability!$D$17:$J$22,6,FALSE)</f>
        <v>#N/A</v>
      </c>
      <c r="O657" s="203" t="e">
        <f t="shared" si="31"/>
        <v>#N/A</v>
      </c>
      <c r="P657" s="133" t="str">
        <f t="shared" si="32"/>
        <v/>
      </c>
    </row>
    <row r="658" spans="2:16" ht="16.5" thickBot="1" x14ac:dyDescent="0.3">
      <c r="B658" s="206">
        <f>Vulnerability!B672</f>
        <v>0</v>
      </c>
      <c r="C658" s="207">
        <f>VLOOKUP(B658,Hazards!$L$15:$S$1010,6,FALSE)</f>
        <v>0</v>
      </c>
      <c r="D658" s="208" t="e">
        <f>VLOOKUP(B658,Hazards!$L$15:$S$1010,7,FALSE)</f>
        <v>#N/A</v>
      </c>
      <c r="E658" s="209">
        <f>VLOOKUP(B658,Hazards!$L$15:$S$1010,8,FALSE)</f>
        <v>0</v>
      </c>
      <c r="F658" s="210">
        <f>Vulnerability!C672</f>
        <v>0</v>
      </c>
      <c r="G658" s="211" t="str">
        <f t="shared" si="30"/>
        <v>00</v>
      </c>
      <c r="H658" s="212" t="e">
        <f>VLOOKUP(Risk!G658,Exposure!$E$14:$J$1009,3,FALSE)</f>
        <v>#N/A</v>
      </c>
      <c r="I658" s="215" t="e">
        <f>VLOOKUP(Risk!G658,Exposure!$E$14:$J$1009,4,FALSE)</f>
        <v>#N/A</v>
      </c>
      <c r="J658" s="240" t="e">
        <f>VLOOKUP(Risk!G658,Exposure!$E$14:$J$1009,6,FALSE)</f>
        <v>#N/A</v>
      </c>
      <c r="K658" s="213">
        <f>Vulnerability!D672</f>
        <v>0</v>
      </c>
      <c r="L658" s="214" t="e">
        <f>VLOOKUP(K658,Vulnerability!$D$17:$J$22,4,FALSE)</f>
        <v>#N/A</v>
      </c>
      <c r="M658" s="216" t="e">
        <f>VLOOKUP(K658,Vulnerability!$D$17:$J$22,5,FALSE)</f>
        <v>#N/A</v>
      </c>
      <c r="N658" s="219" t="e">
        <f>VLOOKUP(K658,Vulnerability!$D$17:$J$22,6,FALSE)</f>
        <v>#N/A</v>
      </c>
      <c r="O658" s="203" t="e">
        <f t="shared" si="31"/>
        <v>#N/A</v>
      </c>
      <c r="P658" s="133" t="str">
        <f t="shared" si="32"/>
        <v/>
      </c>
    </row>
    <row r="659" spans="2:16" ht="16.5" thickBot="1" x14ac:dyDescent="0.3">
      <c r="B659" s="206">
        <f>Vulnerability!B673</f>
        <v>0</v>
      </c>
      <c r="C659" s="207">
        <f>VLOOKUP(B659,Hazards!$L$15:$S$1010,6,FALSE)</f>
        <v>0</v>
      </c>
      <c r="D659" s="208" t="e">
        <f>VLOOKUP(B659,Hazards!$L$15:$S$1010,7,FALSE)</f>
        <v>#N/A</v>
      </c>
      <c r="E659" s="209">
        <f>VLOOKUP(B659,Hazards!$L$15:$S$1010,8,FALSE)</f>
        <v>0</v>
      </c>
      <c r="F659" s="210">
        <f>Vulnerability!C673</f>
        <v>0</v>
      </c>
      <c r="G659" s="211" t="str">
        <f t="shared" si="30"/>
        <v>00</v>
      </c>
      <c r="H659" s="212" t="e">
        <f>VLOOKUP(Risk!G659,Exposure!$E$14:$J$1009,3,FALSE)</f>
        <v>#N/A</v>
      </c>
      <c r="I659" s="215" t="e">
        <f>VLOOKUP(Risk!G659,Exposure!$E$14:$J$1009,4,FALSE)</f>
        <v>#N/A</v>
      </c>
      <c r="J659" s="240" t="e">
        <f>VLOOKUP(Risk!G659,Exposure!$E$14:$J$1009,6,FALSE)</f>
        <v>#N/A</v>
      </c>
      <c r="K659" s="213">
        <f>Vulnerability!D673</f>
        <v>0</v>
      </c>
      <c r="L659" s="214" t="e">
        <f>VLOOKUP(K659,Vulnerability!$D$17:$J$22,4,FALSE)</f>
        <v>#N/A</v>
      </c>
      <c r="M659" s="216" t="e">
        <f>VLOOKUP(K659,Vulnerability!$D$17:$J$22,5,FALSE)</f>
        <v>#N/A</v>
      </c>
      <c r="N659" s="219" t="e">
        <f>VLOOKUP(K659,Vulnerability!$D$17:$J$22,6,FALSE)</f>
        <v>#N/A</v>
      </c>
      <c r="O659" s="203" t="e">
        <f t="shared" si="31"/>
        <v>#N/A</v>
      </c>
      <c r="P659" s="133" t="str">
        <f t="shared" si="32"/>
        <v/>
      </c>
    </row>
    <row r="660" spans="2:16" ht="16.5" thickBot="1" x14ac:dyDescent="0.3">
      <c r="B660" s="206">
        <f>Vulnerability!B674</f>
        <v>0</v>
      </c>
      <c r="C660" s="207">
        <f>VLOOKUP(B660,Hazards!$L$15:$S$1010,6,FALSE)</f>
        <v>0</v>
      </c>
      <c r="D660" s="208" t="e">
        <f>VLOOKUP(B660,Hazards!$L$15:$S$1010,7,FALSE)</f>
        <v>#N/A</v>
      </c>
      <c r="E660" s="209">
        <f>VLOOKUP(B660,Hazards!$L$15:$S$1010,8,FALSE)</f>
        <v>0</v>
      </c>
      <c r="F660" s="210">
        <f>Vulnerability!C674</f>
        <v>0</v>
      </c>
      <c r="G660" s="211" t="str">
        <f t="shared" si="30"/>
        <v>00</v>
      </c>
      <c r="H660" s="212" t="e">
        <f>VLOOKUP(Risk!G660,Exposure!$E$14:$J$1009,3,FALSE)</f>
        <v>#N/A</v>
      </c>
      <c r="I660" s="215" t="e">
        <f>VLOOKUP(Risk!G660,Exposure!$E$14:$J$1009,4,FALSE)</f>
        <v>#N/A</v>
      </c>
      <c r="J660" s="240" t="e">
        <f>VLOOKUP(Risk!G660,Exposure!$E$14:$J$1009,6,FALSE)</f>
        <v>#N/A</v>
      </c>
      <c r="K660" s="213">
        <f>Vulnerability!D674</f>
        <v>0</v>
      </c>
      <c r="L660" s="214" t="e">
        <f>VLOOKUP(K660,Vulnerability!$D$17:$J$22,4,FALSE)</f>
        <v>#N/A</v>
      </c>
      <c r="M660" s="216" t="e">
        <f>VLOOKUP(K660,Vulnerability!$D$17:$J$22,5,FALSE)</f>
        <v>#N/A</v>
      </c>
      <c r="N660" s="219" t="e">
        <f>VLOOKUP(K660,Vulnerability!$D$17:$J$22,6,FALSE)</f>
        <v>#N/A</v>
      </c>
      <c r="O660" s="203" t="e">
        <f t="shared" si="31"/>
        <v>#N/A</v>
      </c>
      <c r="P660" s="133" t="str">
        <f t="shared" si="32"/>
        <v/>
      </c>
    </row>
    <row r="661" spans="2:16" ht="16.5" thickBot="1" x14ac:dyDescent="0.3">
      <c r="B661" s="206">
        <f>Vulnerability!B675</f>
        <v>0</v>
      </c>
      <c r="C661" s="207">
        <f>VLOOKUP(B661,Hazards!$L$15:$S$1010,6,FALSE)</f>
        <v>0</v>
      </c>
      <c r="D661" s="208" t="e">
        <f>VLOOKUP(B661,Hazards!$L$15:$S$1010,7,FALSE)</f>
        <v>#N/A</v>
      </c>
      <c r="E661" s="209">
        <f>VLOOKUP(B661,Hazards!$L$15:$S$1010,8,FALSE)</f>
        <v>0</v>
      </c>
      <c r="F661" s="210">
        <f>Vulnerability!C675</f>
        <v>0</v>
      </c>
      <c r="G661" s="211" t="str">
        <f t="shared" si="30"/>
        <v>00</v>
      </c>
      <c r="H661" s="212" t="e">
        <f>VLOOKUP(Risk!G661,Exposure!$E$14:$J$1009,3,FALSE)</f>
        <v>#N/A</v>
      </c>
      <c r="I661" s="215" t="e">
        <f>VLOOKUP(Risk!G661,Exposure!$E$14:$J$1009,4,FALSE)</f>
        <v>#N/A</v>
      </c>
      <c r="J661" s="240" t="e">
        <f>VLOOKUP(Risk!G661,Exposure!$E$14:$J$1009,6,FALSE)</f>
        <v>#N/A</v>
      </c>
      <c r="K661" s="213">
        <f>Vulnerability!D675</f>
        <v>0</v>
      </c>
      <c r="L661" s="214" t="e">
        <f>VLOOKUP(K661,Vulnerability!$D$17:$J$22,4,FALSE)</f>
        <v>#N/A</v>
      </c>
      <c r="M661" s="216" t="e">
        <f>VLOOKUP(K661,Vulnerability!$D$17:$J$22,5,FALSE)</f>
        <v>#N/A</v>
      </c>
      <c r="N661" s="219" t="e">
        <f>VLOOKUP(K661,Vulnerability!$D$17:$J$22,6,FALSE)</f>
        <v>#N/A</v>
      </c>
      <c r="O661" s="203" t="e">
        <f t="shared" si="31"/>
        <v>#N/A</v>
      </c>
      <c r="P661" s="133" t="str">
        <f t="shared" si="32"/>
        <v/>
      </c>
    </row>
    <row r="662" spans="2:16" ht="16.5" thickBot="1" x14ac:dyDescent="0.3">
      <c r="B662" s="206">
        <f>Vulnerability!B676</f>
        <v>0</v>
      </c>
      <c r="C662" s="207">
        <f>VLOOKUP(B662,Hazards!$L$15:$S$1010,6,FALSE)</f>
        <v>0</v>
      </c>
      <c r="D662" s="208" t="e">
        <f>VLOOKUP(B662,Hazards!$L$15:$S$1010,7,FALSE)</f>
        <v>#N/A</v>
      </c>
      <c r="E662" s="209">
        <f>VLOOKUP(B662,Hazards!$L$15:$S$1010,8,FALSE)</f>
        <v>0</v>
      </c>
      <c r="F662" s="210">
        <f>Vulnerability!C676</f>
        <v>0</v>
      </c>
      <c r="G662" s="211" t="str">
        <f t="shared" si="30"/>
        <v>00</v>
      </c>
      <c r="H662" s="212" t="e">
        <f>VLOOKUP(Risk!G662,Exposure!$E$14:$J$1009,3,FALSE)</f>
        <v>#N/A</v>
      </c>
      <c r="I662" s="215" t="e">
        <f>VLOOKUP(Risk!G662,Exposure!$E$14:$J$1009,4,FALSE)</f>
        <v>#N/A</v>
      </c>
      <c r="J662" s="240" t="e">
        <f>VLOOKUP(Risk!G662,Exposure!$E$14:$J$1009,6,FALSE)</f>
        <v>#N/A</v>
      </c>
      <c r="K662" s="213">
        <f>Vulnerability!D676</f>
        <v>0</v>
      </c>
      <c r="L662" s="214" t="e">
        <f>VLOOKUP(K662,Vulnerability!$D$17:$J$22,4,FALSE)</f>
        <v>#N/A</v>
      </c>
      <c r="M662" s="216" t="e">
        <f>VLOOKUP(K662,Vulnerability!$D$17:$J$22,5,FALSE)</f>
        <v>#N/A</v>
      </c>
      <c r="N662" s="219" t="e">
        <f>VLOOKUP(K662,Vulnerability!$D$17:$J$22,6,FALSE)</f>
        <v>#N/A</v>
      </c>
      <c r="O662" s="203" t="e">
        <f t="shared" si="31"/>
        <v>#N/A</v>
      </c>
      <c r="P662" s="133" t="str">
        <f t="shared" si="32"/>
        <v/>
      </c>
    </row>
    <row r="663" spans="2:16" ht="16.5" thickBot="1" x14ac:dyDescent="0.3">
      <c r="B663" s="206">
        <f>Vulnerability!B677</f>
        <v>0</v>
      </c>
      <c r="C663" s="207">
        <f>VLOOKUP(B663,Hazards!$L$15:$S$1010,6,FALSE)</f>
        <v>0</v>
      </c>
      <c r="D663" s="208" t="e">
        <f>VLOOKUP(B663,Hazards!$L$15:$S$1010,7,FALSE)</f>
        <v>#N/A</v>
      </c>
      <c r="E663" s="209">
        <f>VLOOKUP(B663,Hazards!$L$15:$S$1010,8,FALSE)</f>
        <v>0</v>
      </c>
      <c r="F663" s="210">
        <f>Vulnerability!C677</f>
        <v>0</v>
      </c>
      <c r="G663" s="211" t="str">
        <f t="shared" si="30"/>
        <v>00</v>
      </c>
      <c r="H663" s="212" t="e">
        <f>VLOOKUP(Risk!G663,Exposure!$E$14:$J$1009,3,FALSE)</f>
        <v>#N/A</v>
      </c>
      <c r="I663" s="215" t="e">
        <f>VLOOKUP(Risk!G663,Exposure!$E$14:$J$1009,4,FALSE)</f>
        <v>#N/A</v>
      </c>
      <c r="J663" s="240" t="e">
        <f>VLOOKUP(Risk!G663,Exposure!$E$14:$J$1009,6,FALSE)</f>
        <v>#N/A</v>
      </c>
      <c r="K663" s="213">
        <f>Vulnerability!D677</f>
        <v>0</v>
      </c>
      <c r="L663" s="214" t="e">
        <f>VLOOKUP(K663,Vulnerability!$D$17:$J$22,4,FALSE)</f>
        <v>#N/A</v>
      </c>
      <c r="M663" s="216" t="e">
        <f>VLOOKUP(K663,Vulnerability!$D$17:$J$22,5,FALSE)</f>
        <v>#N/A</v>
      </c>
      <c r="N663" s="219" t="e">
        <f>VLOOKUP(K663,Vulnerability!$D$17:$J$22,6,FALSE)</f>
        <v>#N/A</v>
      </c>
      <c r="O663" s="203" t="e">
        <f t="shared" si="31"/>
        <v>#N/A</v>
      </c>
      <c r="P663" s="133" t="str">
        <f t="shared" si="32"/>
        <v/>
      </c>
    </row>
    <row r="664" spans="2:16" ht="16.5" thickBot="1" x14ac:dyDescent="0.3">
      <c r="B664" s="206">
        <f>Vulnerability!B678</f>
        <v>0</v>
      </c>
      <c r="C664" s="207">
        <f>VLOOKUP(B664,Hazards!$L$15:$S$1010,6,FALSE)</f>
        <v>0</v>
      </c>
      <c r="D664" s="208" t="e">
        <f>VLOOKUP(B664,Hazards!$L$15:$S$1010,7,FALSE)</f>
        <v>#N/A</v>
      </c>
      <c r="E664" s="209">
        <f>VLOOKUP(B664,Hazards!$L$15:$S$1010,8,FALSE)</f>
        <v>0</v>
      </c>
      <c r="F664" s="210">
        <f>Vulnerability!C678</f>
        <v>0</v>
      </c>
      <c r="G664" s="211" t="str">
        <f t="shared" si="30"/>
        <v>00</v>
      </c>
      <c r="H664" s="212" t="e">
        <f>VLOOKUP(Risk!G664,Exposure!$E$14:$J$1009,3,FALSE)</f>
        <v>#N/A</v>
      </c>
      <c r="I664" s="215" t="e">
        <f>VLOOKUP(Risk!G664,Exposure!$E$14:$J$1009,4,FALSE)</f>
        <v>#N/A</v>
      </c>
      <c r="J664" s="240" t="e">
        <f>VLOOKUP(Risk!G664,Exposure!$E$14:$J$1009,6,FALSE)</f>
        <v>#N/A</v>
      </c>
      <c r="K664" s="213">
        <f>Vulnerability!D678</f>
        <v>0</v>
      </c>
      <c r="L664" s="214" t="e">
        <f>VLOOKUP(K664,Vulnerability!$D$17:$J$22,4,FALSE)</f>
        <v>#N/A</v>
      </c>
      <c r="M664" s="216" t="e">
        <f>VLOOKUP(K664,Vulnerability!$D$17:$J$22,5,FALSE)</f>
        <v>#N/A</v>
      </c>
      <c r="N664" s="219" t="e">
        <f>VLOOKUP(K664,Vulnerability!$D$17:$J$22,6,FALSE)</f>
        <v>#N/A</v>
      </c>
      <c r="O664" s="203" t="e">
        <f t="shared" si="31"/>
        <v>#N/A</v>
      </c>
      <c r="P664" s="133" t="str">
        <f t="shared" si="32"/>
        <v/>
      </c>
    </row>
    <row r="665" spans="2:16" ht="16.5" thickBot="1" x14ac:dyDescent="0.3">
      <c r="B665" s="206">
        <f>Vulnerability!B679</f>
        <v>0</v>
      </c>
      <c r="C665" s="207">
        <f>VLOOKUP(B665,Hazards!$L$15:$S$1010,6,FALSE)</f>
        <v>0</v>
      </c>
      <c r="D665" s="208" t="e">
        <f>VLOOKUP(B665,Hazards!$L$15:$S$1010,7,FALSE)</f>
        <v>#N/A</v>
      </c>
      <c r="E665" s="209">
        <f>VLOOKUP(B665,Hazards!$L$15:$S$1010,8,FALSE)</f>
        <v>0</v>
      </c>
      <c r="F665" s="210">
        <f>Vulnerability!C679</f>
        <v>0</v>
      </c>
      <c r="G665" s="211" t="str">
        <f t="shared" si="30"/>
        <v>00</v>
      </c>
      <c r="H665" s="212" t="e">
        <f>VLOOKUP(Risk!G665,Exposure!$E$14:$J$1009,3,FALSE)</f>
        <v>#N/A</v>
      </c>
      <c r="I665" s="215" t="e">
        <f>VLOOKUP(Risk!G665,Exposure!$E$14:$J$1009,4,FALSE)</f>
        <v>#N/A</v>
      </c>
      <c r="J665" s="240" t="e">
        <f>VLOOKUP(Risk!G665,Exposure!$E$14:$J$1009,6,FALSE)</f>
        <v>#N/A</v>
      </c>
      <c r="K665" s="213">
        <f>Vulnerability!D679</f>
        <v>0</v>
      </c>
      <c r="L665" s="214" t="e">
        <f>VLOOKUP(K665,Vulnerability!$D$17:$J$22,4,FALSE)</f>
        <v>#N/A</v>
      </c>
      <c r="M665" s="216" t="e">
        <f>VLOOKUP(K665,Vulnerability!$D$17:$J$22,5,FALSE)</f>
        <v>#N/A</v>
      </c>
      <c r="N665" s="219" t="e">
        <f>VLOOKUP(K665,Vulnerability!$D$17:$J$22,6,FALSE)</f>
        <v>#N/A</v>
      </c>
      <c r="O665" s="203" t="e">
        <f t="shared" si="31"/>
        <v>#N/A</v>
      </c>
      <c r="P665" s="133" t="str">
        <f t="shared" si="32"/>
        <v/>
      </c>
    </row>
    <row r="666" spans="2:16" ht="16.5" thickBot="1" x14ac:dyDescent="0.3">
      <c r="B666" s="206">
        <f>Vulnerability!B680</f>
        <v>0</v>
      </c>
      <c r="C666" s="207">
        <f>VLOOKUP(B666,Hazards!$L$15:$S$1010,6,FALSE)</f>
        <v>0</v>
      </c>
      <c r="D666" s="208" t="e">
        <f>VLOOKUP(B666,Hazards!$L$15:$S$1010,7,FALSE)</f>
        <v>#N/A</v>
      </c>
      <c r="E666" s="209">
        <f>VLOOKUP(B666,Hazards!$L$15:$S$1010,8,FALSE)</f>
        <v>0</v>
      </c>
      <c r="F666" s="210">
        <f>Vulnerability!C680</f>
        <v>0</v>
      </c>
      <c r="G666" s="211" t="str">
        <f t="shared" si="30"/>
        <v>00</v>
      </c>
      <c r="H666" s="212" t="e">
        <f>VLOOKUP(Risk!G666,Exposure!$E$14:$J$1009,3,FALSE)</f>
        <v>#N/A</v>
      </c>
      <c r="I666" s="215" t="e">
        <f>VLOOKUP(Risk!G666,Exposure!$E$14:$J$1009,4,FALSE)</f>
        <v>#N/A</v>
      </c>
      <c r="J666" s="240" t="e">
        <f>VLOOKUP(Risk!G666,Exposure!$E$14:$J$1009,6,FALSE)</f>
        <v>#N/A</v>
      </c>
      <c r="K666" s="213">
        <f>Vulnerability!D680</f>
        <v>0</v>
      </c>
      <c r="L666" s="214" t="e">
        <f>VLOOKUP(K666,Vulnerability!$D$17:$J$22,4,FALSE)</f>
        <v>#N/A</v>
      </c>
      <c r="M666" s="216" t="e">
        <f>VLOOKUP(K666,Vulnerability!$D$17:$J$22,5,FALSE)</f>
        <v>#N/A</v>
      </c>
      <c r="N666" s="219" t="e">
        <f>VLOOKUP(K666,Vulnerability!$D$17:$J$22,6,FALSE)</f>
        <v>#N/A</v>
      </c>
      <c r="O666" s="203" t="e">
        <f t="shared" si="31"/>
        <v>#N/A</v>
      </c>
      <c r="P666" s="133" t="str">
        <f t="shared" si="32"/>
        <v/>
      </c>
    </row>
    <row r="667" spans="2:16" ht="16.5" thickBot="1" x14ac:dyDescent="0.3">
      <c r="B667" s="206">
        <f>Vulnerability!B681</f>
        <v>0</v>
      </c>
      <c r="C667" s="207">
        <f>VLOOKUP(B667,Hazards!$L$15:$S$1010,6,FALSE)</f>
        <v>0</v>
      </c>
      <c r="D667" s="208" t="e">
        <f>VLOOKUP(B667,Hazards!$L$15:$S$1010,7,FALSE)</f>
        <v>#N/A</v>
      </c>
      <c r="E667" s="209">
        <f>VLOOKUP(B667,Hazards!$L$15:$S$1010,8,FALSE)</f>
        <v>0</v>
      </c>
      <c r="F667" s="210">
        <f>Vulnerability!C681</f>
        <v>0</v>
      </c>
      <c r="G667" s="211" t="str">
        <f t="shared" si="30"/>
        <v>00</v>
      </c>
      <c r="H667" s="212" t="e">
        <f>VLOOKUP(Risk!G667,Exposure!$E$14:$J$1009,3,FALSE)</f>
        <v>#N/A</v>
      </c>
      <c r="I667" s="215" t="e">
        <f>VLOOKUP(Risk!G667,Exposure!$E$14:$J$1009,4,FALSE)</f>
        <v>#N/A</v>
      </c>
      <c r="J667" s="240" t="e">
        <f>VLOOKUP(Risk!G667,Exposure!$E$14:$J$1009,6,FALSE)</f>
        <v>#N/A</v>
      </c>
      <c r="K667" s="213">
        <f>Vulnerability!D681</f>
        <v>0</v>
      </c>
      <c r="L667" s="214" t="e">
        <f>VLOOKUP(K667,Vulnerability!$D$17:$J$22,4,FALSE)</f>
        <v>#N/A</v>
      </c>
      <c r="M667" s="216" t="e">
        <f>VLOOKUP(K667,Vulnerability!$D$17:$J$22,5,FALSE)</f>
        <v>#N/A</v>
      </c>
      <c r="N667" s="219" t="e">
        <f>VLOOKUP(K667,Vulnerability!$D$17:$J$22,6,FALSE)</f>
        <v>#N/A</v>
      </c>
      <c r="O667" s="203" t="e">
        <f t="shared" si="31"/>
        <v>#N/A</v>
      </c>
      <c r="P667" s="133" t="str">
        <f t="shared" si="32"/>
        <v/>
      </c>
    </row>
    <row r="668" spans="2:16" ht="16.5" thickBot="1" x14ac:dyDescent="0.3">
      <c r="B668" s="206">
        <f>Vulnerability!B682</f>
        <v>0</v>
      </c>
      <c r="C668" s="207">
        <f>VLOOKUP(B668,Hazards!$L$15:$S$1010,6,FALSE)</f>
        <v>0</v>
      </c>
      <c r="D668" s="208" t="e">
        <f>VLOOKUP(B668,Hazards!$L$15:$S$1010,7,FALSE)</f>
        <v>#N/A</v>
      </c>
      <c r="E668" s="209">
        <f>VLOOKUP(B668,Hazards!$L$15:$S$1010,8,FALSE)</f>
        <v>0</v>
      </c>
      <c r="F668" s="210">
        <f>Vulnerability!C682</f>
        <v>0</v>
      </c>
      <c r="G668" s="211" t="str">
        <f t="shared" si="30"/>
        <v>00</v>
      </c>
      <c r="H668" s="212" t="e">
        <f>VLOOKUP(Risk!G668,Exposure!$E$14:$J$1009,3,FALSE)</f>
        <v>#N/A</v>
      </c>
      <c r="I668" s="215" t="e">
        <f>VLOOKUP(Risk!G668,Exposure!$E$14:$J$1009,4,FALSE)</f>
        <v>#N/A</v>
      </c>
      <c r="J668" s="240" t="e">
        <f>VLOOKUP(Risk!G668,Exposure!$E$14:$J$1009,6,FALSE)</f>
        <v>#N/A</v>
      </c>
      <c r="K668" s="213">
        <f>Vulnerability!D682</f>
        <v>0</v>
      </c>
      <c r="L668" s="214" t="e">
        <f>VLOOKUP(K668,Vulnerability!$D$17:$J$22,4,FALSE)</f>
        <v>#N/A</v>
      </c>
      <c r="M668" s="216" t="e">
        <f>VLOOKUP(K668,Vulnerability!$D$17:$J$22,5,FALSE)</f>
        <v>#N/A</v>
      </c>
      <c r="N668" s="219" t="e">
        <f>VLOOKUP(K668,Vulnerability!$D$17:$J$22,6,FALSE)</f>
        <v>#N/A</v>
      </c>
      <c r="O668" s="203" t="e">
        <f t="shared" si="31"/>
        <v>#N/A</v>
      </c>
      <c r="P668" s="133" t="str">
        <f t="shared" si="32"/>
        <v/>
      </c>
    </row>
    <row r="669" spans="2:16" ht="16.5" thickBot="1" x14ac:dyDescent="0.3">
      <c r="B669" s="206">
        <f>Vulnerability!B683</f>
        <v>0</v>
      </c>
      <c r="C669" s="207">
        <f>VLOOKUP(B669,Hazards!$L$15:$S$1010,6,FALSE)</f>
        <v>0</v>
      </c>
      <c r="D669" s="208" t="e">
        <f>VLOOKUP(B669,Hazards!$L$15:$S$1010,7,FALSE)</f>
        <v>#N/A</v>
      </c>
      <c r="E669" s="209">
        <f>VLOOKUP(B669,Hazards!$L$15:$S$1010,8,FALSE)</f>
        <v>0</v>
      </c>
      <c r="F669" s="210">
        <f>Vulnerability!C683</f>
        <v>0</v>
      </c>
      <c r="G669" s="211" t="str">
        <f t="shared" si="30"/>
        <v>00</v>
      </c>
      <c r="H669" s="212" t="e">
        <f>VLOOKUP(Risk!G669,Exposure!$E$14:$J$1009,3,FALSE)</f>
        <v>#N/A</v>
      </c>
      <c r="I669" s="215" t="e">
        <f>VLOOKUP(Risk!G669,Exposure!$E$14:$J$1009,4,FALSE)</f>
        <v>#N/A</v>
      </c>
      <c r="J669" s="240" t="e">
        <f>VLOOKUP(Risk!G669,Exposure!$E$14:$J$1009,6,FALSE)</f>
        <v>#N/A</v>
      </c>
      <c r="K669" s="213">
        <f>Vulnerability!D683</f>
        <v>0</v>
      </c>
      <c r="L669" s="214" t="e">
        <f>VLOOKUP(K669,Vulnerability!$D$17:$J$22,4,FALSE)</f>
        <v>#N/A</v>
      </c>
      <c r="M669" s="216" t="e">
        <f>VLOOKUP(K669,Vulnerability!$D$17:$J$22,5,FALSE)</f>
        <v>#N/A</v>
      </c>
      <c r="N669" s="219" t="e">
        <f>VLOOKUP(K669,Vulnerability!$D$17:$J$22,6,FALSE)</f>
        <v>#N/A</v>
      </c>
      <c r="O669" s="203" t="e">
        <f t="shared" si="31"/>
        <v>#N/A</v>
      </c>
      <c r="P669" s="133" t="str">
        <f t="shared" si="32"/>
        <v/>
      </c>
    </row>
    <row r="670" spans="2:16" ht="16.5" thickBot="1" x14ac:dyDescent="0.3">
      <c r="B670" s="206">
        <f>Vulnerability!B684</f>
        <v>0</v>
      </c>
      <c r="C670" s="207">
        <f>VLOOKUP(B670,Hazards!$L$15:$S$1010,6,FALSE)</f>
        <v>0</v>
      </c>
      <c r="D670" s="208" t="e">
        <f>VLOOKUP(B670,Hazards!$L$15:$S$1010,7,FALSE)</f>
        <v>#N/A</v>
      </c>
      <c r="E670" s="209">
        <f>VLOOKUP(B670,Hazards!$L$15:$S$1010,8,FALSE)</f>
        <v>0</v>
      </c>
      <c r="F670" s="210">
        <f>Vulnerability!C684</f>
        <v>0</v>
      </c>
      <c r="G670" s="211" t="str">
        <f t="shared" si="30"/>
        <v>00</v>
      </c>
      <c r="H670" s="212" t="e">
        <f>VLOOKUP(Risk!G670,Exposure!$E$14:$J$1009,3,FALSE)</f>
        <v>#N/A</v>
      </c>
      <c r="I670" s="215" t="e">
        <f>VLOOKUP(Risk!G670,Exposure!$E$14:$J$1009,4,FALSE)</f>
        <v>#N/A</v>
      </c>
      <c r="J670" s="240" t="e">
        <f>VLOOKUP(Risk!G670,Exposure!$E$14:$J$1009,6,FALSE)</f>
        <v>#N/A</v>
      </c>
      <c r="K670" s="213">
        <f>Vulnerability!D684</f>
        <v>0</v>
      </c>
      <c r="L670" s="214" t="e">
        <f>VLOOKUP(K670,Vulnerability!$D$17:$J$22,4,FALSE)</f>
        <v>#N/A</v>
      </c>
      <c r="M670" s="216" t="e">
        <f>VLOOKUP(K670,Vulnerability!$D$17:$J$22,5,FALSE)</f>
        <v>#N/A</v>
      </c>
      <c r="N670" s="219" t="e">
        <f>VLOOKUP(K670,Vulnerability!$D$17:$J$22,6,FALSE)</f>
        <v>#N/A</v>
      </c>
      <c r="O670" s="203" t="e">
        <f t="shared" si="31"/>
        <v>#N/A</v>
      </c>
      <c r="P670" s="133" t="str">
        <f t="shared" si="32"/>
        <v/>
      </c>
    </row>
    <row r="671" spans="2:16" ht="16.5" thickBot="1" x14ac:dyDescent="0.3">
      <c r="B671" s="206">
        <f>Vulnerability!B685</f>
        <v>0</v>
      </c>
      <c r="C671" s="207">
        <f>VLOOKUP(B671,Hazards!$L$15:$S$1010,6,FALSE)</f>
        <v>0</v>
      </c>
      <c r="D671" s="208" t="e">
        <f>VLOOKUP(B671,Hazards!$L$15:$S$1010,7,FALSE)</f>
        <v>#N/A</v>
      </c>
      <c r="E671" s="209">
        <f>VLOOKUP(B671,Hazards!$L$15:$S$1010,8,FALSE)</f>
        <v>0</v>
      </c>
      <c r="F671" s="210">
        <f>Vulnerability!C685</f>
        <v>0</v>
      </c>
      <c r="G671" s="211" t="str">
        <f t="shared" si="30"/>
        <v>00</v>
      </c>
      <c r="H671" s="212" t="e">
        <f>VLOOKUP(Risk!G671,Exposure!$E$14:$J$1009,3,FALSE)</f>
        <v>#N/A</v>
      </c>
      <c r="I671" s="215" t="e">
        <f>VLOOKUP(Risk!G671,Exposure!$E$14:$J$1009,4,FALSE)</f>
        <v>#N/A</v>
      </c>
      <c r="J671" s="240" t="e">
        <f>VLOOKUP(Risk!G671,Exposure!$E$14:$J$1009,6,FALSE)</f>
        <v>#N/A</v>
      </c>
      <c r="K671" s="213">
        <f>Vulnerability!D685</f>
        <v>0</v>
      </c>
      <c r="L671" s="214" t="e">
        <f>VLOOKUP(K671,Vulnerability!$D$17:$J$22,4,FALSE)</f>
        <v>#N/A</v>
      </c>
      <c r="M671" s="216" t="e">
        <f>VLOOKUP(K671,Vulnerability!$D$17:$J$22,5,FALSE)</f>
        <v>#N/A</v>
      </c>
      <c r="N671" s="219" t="e">
        <f>VLOOKUP(K671,Vulnerability!$D$17:$J$22,6,FALSE)</f>
        <v>#N/A</v>
      </c>
      <c r="O671" s="203" t="e">
        <f t="shared" si="31"/>
        <v>#N/A</v>
      </c>
      <c r="P671" s="133" t="str">
        <f t="shared" si="32"/>
        <v/>
      </c>
    </row>
    <row r="672" spans="2:16" ht="16.5" thickBot="1" x14ac:dyDescent="0.3">
      <c r="B672" s="206">
        <f>Vulnerability!B686</f>
        <v>0</v>
      </c>
      <c r="C672" s="207">
        <f>VLOOKUP(B672,Hazards!$L$15:$S$1010,6,FALSE)</f>
        <v>0</v>
      </c>
      <c r="D672" s="208" t="e">
        <f>VLOOKUP(B672,Hazards!$L$15:$S$1010,7,FALSE)</f>
        <v>#N/A</v>
      </c>
      <c r="E672" s="209">
        <f>VLOOKUP(B672,Hazards!$L$15:$S$1010,8,FALSE)</f>
        <v>0</v>
      </c>
      <c r="F672" s="210">
        <f>Vulnerability!C686</f>
        <v>0</v>
      </c>
      <c r="G672" s="211" t="str">
        <f t="shared" si="30"/>
        <v>00</v>
      </c>
      <c r="H672" s="212" t="e">
        <f>VLOOKUP(Risk!G672,Exposure!$E$14:$J$1009,3,FALSE)</f>
        <v>#N/A</v>
      </c>
      <c r="I672" s="215" t="e">
        <f>VLOOKUP(Risk!G672,Exposure!$E$14:$J$1009,4,FALSE)</f>
        <v>#N/A</v>
      </c>
      <c r="J672" s="240" t="e">
        <f>VLOOKUP(Risk!G672,Exposure!$E$14:$J$1009,6,FALSE)</f>
        <v>#N/A</v>
      </c>
      <c r="K672" s="213">
        <f>Vulnerability!D686</f>
        <v>0</v>
      </c>
      <c r="L672" s="214" t="e">
        <f>VLOOKUP(K672,Vulnerability!$D$17:$J$22,4,FALSE)</f>
        <v>#N/A</v>
      </c>
      <c r="M672" s="216" t="e">
        <f>VLOOKUP(K672,Vulnerability!$D$17:$J$22,5,FALSE)</f>
        <v>#N/A</v>
      </c>
      <c r="N672" s="219" t="e">
        <f>VLOOKUP(K672,Vulnerability!$D$17:$J$22,6,FALSE)</f>
        <v>#N/A</v>
      </c>
      <c r="O672" s="203" t="e">
        <f t="shared" si="31"/>
        <v>#N/A</v>
      </c>
      <c r="P672" s="133" t="str">
        <f t="shared" si="32"/>
        <v/>
      </c>
    </row>
    <row r="673" spans="2:16" ht="16.5" thickBot="1" x14ac:dyDescent="0.3">
      <c r="B673" s="206">
        <f>Vulnerability!B687</f>
        <v>0</v>
      </c>
      <c r="C673" s="207">
        <f>VLOOKUP(B673,Hazards!$L$15:$S$1010,6,FALSE)</f>
        <v>0</v>
      </c>
      <c r="D673" s="208" t="e">
        <f>VLOOKUP(B673,Hazards!$L$15:$S$1010,7,FALSE)</f>
        <v>#N/A</v>
      </c>
      <c r="E673" s="209">
        <f>VLOOKUP(B673,Hazards!$L$15:$S$1010,8,FALSE)</f>
        <v>0</v>
      </c>
      <c r="F673" s="210">
        <f>Vulnerability!C687</f>
        <v>0</v>
      </c>
      <c r="G673" s="211" t="str">
        <f t="shared" si="30"/>
        <v>00</v>
      </c>
      <c r="H673" s="212" t="e">
        <f>VLOOKUP(Risk!G673,Exposure!$E$14:$J$1009,3,FALSE)</f>
        <v>#N/A</v>
      </c>
      <c r="I673" s="215" t="e">
        <f>VLOOKUP(Risk!G673,Exposure!$E$14:$J$1009,4,FALSE)</f>
        <v>#N/A</v>
      </c>
      <c r="J673" s="240" t="e">
        <f>VLOOKUP(Risk!G673,Exposure!$E$14:$J$1009,6,FALSE)</f>
        <v>#N/A</v>
      </c>
      <c r="K673" s="213">
        <f>Vulnerability!D687</f>
        <v>0</v>
      </c>
      <c r="L673" s="214" t="e">
        <f>VLOOKUP(K673,Vulnerability!$D$17:$J$22,4,FALSE)</f>
        <v>#N/A</v>
      </c>
      <c r="M673" s="216" t="e">
        <f>VLOOKUP(K673,Vulnerability!$D$17:$J$22,5,FALSE)</f>
        <v>#N/A</v>
      </c>
      <c r="N673" s="219" t="e">
        <f>VLOOKUP(K673,Vulnerability!$D$17:$J$22,6,FALSE)</f>
        <v>#N/A</v>
      </c>
      <c r="O673" s="203" t="e">
        <f t="shared" si="31"/>
        <v>#N/A</v>
      </c>
      <c r="P673" s="133" t="str">
        <f t="shared" si="32"/>
        <v/>
      </c>
    </row>
    <row r="674" spans="2:16" ht="16.5" thickBot="1" x14ac:dyDescent="0.3">
      <c r="B674" s="206">
        <f>Vulnerability!B688</f>
        <v>0</v>
      </c>
      <c r="C674" s="207">
        <f>VLOOKUP(B674,Hazards!$L$15:$S$1010,6,FALSE)</f>
        <v>0</v>
      </c>
      <c r="D674" s="208" t="e">
        <f>VLOOKUP(B674,Hazards!$L$15:$S$1010,7,FALSE)</f>
        <v>#N/A</v>
      </c>
      <c r="E674" s="209">
        <f>VLOOKUP(B674,Hazards!$L$15:$S$1010,8,FALSE)</f>
        <v>0</v>
      </c>
      <c r="F674" s="210">
        <f>Vulnerability!C688</f>
        <v>0</v>
      </c>
      <c r="G674" s="211" t="str">
        <f t="shared" si="30"/>
        <v>00</v>
      </c>
      <c r="H674" s="212" t="e">
        <f>VLOOKUP(Risk!G674,Exposure!$E$14:$J$1009,3,FALSE)</f>
        <v>#N/A</v>
      </c>
      <c r="I674" s="215" t="e">
        <f>VLOOKUP(Risk!G674,Exposure!$E$14:$J$1009,4,FALSE)</f>
        <v>#N/A</v>
      </c>
      <c r="J674" s="240" t="e">
        <f>VLOOKUP(Risk!G674,Exposure!$E$14:$J$1009,6,FALSE)</f>
        <v>#N/A</v>
      </c>
      <c r="K674" s="213">
        <f>Vulnerability!D688</f>
        <v>0</v>
      </c>
      <c r="L674" s="214" t="e">
        <f>VLOOKUP(K674,Vulnerability!$D$17:$J$22,4,FALSE)</f>
        <v>#N/A</v>
      </c>
      <c r="M674" s="216" t="e">
        <f>VLOOKUP(K674,Vulnerability!$D$17:$J$22,5,FALSE)</f>
        <v>#N/A</v>
      </c>
      <c r="N674" s="219" t="e">
        <f>VLOOKUP(K674,Vulnerability!$D$17:$J$22,6,FALSE)</f>
        <v>#N/A</v>
      </c>
      <c r="O674" s="203" t="e">
        <f t="shared" si="31"/>
        <v>#N/A</v>
      </c>
      <c r="P674" s="133" t="str">
        <f t="shared" si="32"/>
        <v/>
      </c>
    </row>
    <row r="675" spans="2:16" ht="16.5" thickBot="1" x14ac:dyDescent="0.3">
      <c r="B675" s="206">
        <f>Vulnerability!B689</f>
        <v>0</v>
      </c>
      <c r="C675" s="207">
        <f>VLOOKUP(B675,Hazards!$L$15:$S$1010,6,FALSE)</f>
        <v>0</v>
      </c>
      <c r="D675" s="208" t="e">
        <f>VLOOKUP(B675,Hazards!$L$15:$S$1010,7,FALSE)</f>
        <v>#N/A</v>
      </c>
      <c r="E675" s="209">
        <f>VLOOKUP(B675,Hazards!$L$15:$S$1010,8,FALSE)</f>
        <v>0</v>
      </c>
      <c r="F675" s="210">
        <f>Vulnerability!C689</f>
        <v>0</v>
      </c>
      <c r="G675" s="211" t="str">
        <f t="shared" si="30"/>
        <v>00</v>
      </c>
      <c r="H675" s="212" t="e">
        <f>VLOOKUP(Risk!G675,Exposure!$E$14:$J$1009,3,FALSE)</f>
        <v>#N/A</v>
      </c>
      <c r="I675" s="215" t="e">
        <f>VLOOKUP(Risk!G675,Exposure!$E$14:$J$1009,4,FALSE)</f>
        <v>#N/A</v>
      </c>
      <c r="J675" s="240" t="e">
        <f>VLOOKUP(Risk!G675,Exposure!$E$14:$J$1009,6,FALSE)</f>
        <v>#N/A</v>
      </c>
      <c r="K675" s="213">
        <f>Vulnerability!D689</f>
        <v>0</v>
      </c>
      <c r="L675" s="214" t="e">
        <f>VLOOKUP(K675,Vulnerability!$D$17:$J$22,4,FALSE)</f>
        <v>#N/A</v>
      </c>
      <c r="M675" s="216" t="e">
        <f>VLOOKUP(K675,Vulnerability!$D$17:$J$22,5,FALSE)</f>
        <v>#N/A</v>
      </c>
      <c r="N675" s="219" t="e">
        <f>VLOOKUP(K675,Vulnerability!$D$17:$J$22,6,FALSE)</f>
        <v>#N/A</v>
      </c>
      <c r="O675" s="203" t="e">
        <f t="shared" si="31"/>
        <v>#N/A</v>
      </c>
      <c r="P675" s="133" t="str">
        <f t="shared" si="32"/>
        <v/>
      </c>
    </row>
    <row r="676" spans="2:16" ht="16.5" thickBot="1" x14ac:dyDescent="0.3">
      <c r="B676" s="206">
        <f>Vulnerability!B690</f>
        <v>0</v>
      </c>
      <c r="C676" s="207">
        <f>VLOOKUP(B676,Hazards!$L$15:$S$1010,6,FALSE)</f>
        <v>0</v>
      </c>
      <c r="D676" s="208" t="e">
        <f>VLOOKUP(B676,Hazards!$L$15:$S$1010,7,FALSE)</f>
        <v>#N/A</v>
      </c>
      <c r="E676" s="209">
        <f>VLOOKUP(B676,Hazards!$L$15:$S$1010,8,FALSE)</f>
        <v>0</v>
      </c>
      <c r="F676" s="210">
        <f>Vulnerability!C690</f>
        <v>0</v>
      </c>
      <c r="G676" s="211" t="str">
        <f t="shared" si="30"/>
        <v>00</v>
      </c>
      <c r="H676" s="212" t="e">
        <f>VLOOKUP(Risk!G676,Exposure!$E$14:$J$1009,3,FALSE)</f>
        <v>#N/A</v>
      </c>
      <c r="I676" s="215" t="e">
        <f>VLOOKUP(Risk!G676,Exposure!$E$14:$J$1009,4,FALSE)</f>
        <v>#N/A</v>
      </c>
      <c r="J676" s="240" t="e">
        <f>VLOOKUP(Risk!G676,Exposure!$E$14:$J$1009,6,FALSE)</f>
        <v>#N/A</v>
      </c>
      <c r="K676" s="213">
        <f>Vulnerability!D690</f>
        <v>0</v>
      </c>
      <c r="L676" s="214" t="e">
        <f>VLOOKUP(K676,Vulnerability!$D$17:$J$22,4,FALSE)</f>
        <v>#N/A</v>
      </c>
      <c r="M676" s="216" t="e">
        <f>VLOOKUP(K676,Vulnerability!$D$17:$J$22,5,FALSE)</f>
        <v>#N/A</v>
      </c>
      <c r="N676" s="219" t="e">
        <f>VLOOKUP(K676,Vulnerability!$D$17:$J$22,6,FALSE)</f>
        <v>#N/A</v>
      </c>
      <c r="O676" s="203" t="e">
        <f t="shared" si="31"/>
        <v>#N/A</v>
      </c>
      <c r="P676" s="133" t="str">
        <f t="shared" si="32"/>
        <v/>
      </c>
    </row>
    <row r="677" spans="2:16" ht="16.5" thickBot="1" x14ac:dyDescent="0.3">
      <c r="B677" s="206">
        <f>Vulnerability!B691</f>
        <v>0</v>
      </c>
      <c r="C677" s="207">
        <f>VLOOKUP(B677,Hazards!$L$15:$S$1010,6,FALSE)</f>
        <v>0</v>
      </c>
      <c r="D677" s="208" t="e">
        <f>VLOOKUP(B677,Hazards!$L$15:$S$1010,7,FALSE)</f>
        <v>#N/A</v>
      </c>
      <c r="E677" s="209">
        <f>VLOOKUP(B677,Hazards!$L$15:$S$1010,8,FALSE)</f>
        <v>0</v>
      </c>
      <c r="F677" s="210">
        <f>Vulnerability!C691</f>
        <v>0</v>
      </c>
      <c r="G677" s="211" t="str">
        <f t="shared" si="30"/>
        <v>00</v>
      </c>
      <c r="H677" s="212" t="e">
        <f>VLOOKUP(Risk!G677,Exposure!$E$14:$J$1009,3,FALSE)</f>
        <v>#N/A</v>
      </c>
      <c r="I677" s="215" t="e">
        <f>VLOOKUP(Risk!G677,Exposure!$E$14:$J$1009,4,FALSE)</f>
        <v>#N/A</v>
      </c>
      <c r="J677" s="240" t="e">
        <f>VLOOKUP(Risk!G677,Exposure!$E$14:$J$1009,6,FALSE)</f>
        <v>#N/A</v>
      </c>
      <c r="K677" s="213">
        <f>Vulnerability!D691</f>
        <v>0</v>
      </c>
      <c r="L677" s="214" t="e">
        <f>VLOOKUP(K677,Vulnerability!$D$17:$J$22,4,FALSE)</f>
        <v>#N/A</v>
      </c>
      <c r="M677" s="216" t="e">
        <f>VLOOKUP(K677,Vulnerability!$D$17:$J$22,5,FALSE)</f>
        <v>#N/A</v>
      </c>
      <c r="N677" s="219" t="e">
        <f>VLOOKUP(K677,Vulnerability!$D$17:$J$22,6,FALSE)</f>
        <v>#N/A</v>
      </c>
      <c r="O677" s="203" t="e">
        <f t="shared" si="31"/>
        <v>#N/A</v>
      </c>
      <c r="P677" s="133" t="str">
        <f t="shared" si="32"/>
        <v/>
      </c>
    </row>
    <row r="678" spans="2:16" ht="16.5" thickBot="1" x14ac:dyDescent="0.3">
      <c r="B678" s="206">
        <f>Vulnerability!B692</f>
        <v>0</v>
      </c>
      <c r="C678" s="207">
        <f>VLOOKUP(B678,Hazards!$L$15:$S$1010,6,FALSE)</f>
        <v>0</v>
      </c>
      <c r="D678" s="208" t="e">
        <f>VLOOKUP(B678,Hazards!$L$15:$S$1010,7,FALSE)</f>
        <v>#N/A</v>
      </c>
      <c r="E678" s="209">
        <f>VLOOKUP(B678,Hazards!$L$15:$S$1010,8,FALSE)</f>
        <v>0</v>
      </c>
      <c r="F678" s="210">
        <f>Vulnerability!C692</f>
        <v>0</v>
      </c>
      <c r="G678" s="211" t="str">
        <f t="shared" si="30"/>
        <v>00</v>
      </c>
      <c r="H678" s="212" t="e">
        <f>VLOOKUP(Risk!G678,Exposure!$E$14:$J$1009,3,FALSE)</f>
        <v>#N/A</v>
      </c>
      <c r="I678" s="215" t="e">
        <f>VLOOKUP(Risk!G678,Exposure!$E$14:$J$1009,4,FALSE)</f>
        <v>#N/A</v>
      </c>
      <c r="J678" s="240" t="e">
        <f>VLOOKUP(Risk!G678,Exposure!$E$14:$J$1009,6,FALSE)</f>
        <v>#N/A</v>
      </c>
      <c r="K678" s="213">
        <f>Vulnerability!D692</f>
        <v>0</v>
      </c>
      <c r="L678" s="214" t="e">
        <f>VLOOKUP(K678,Vulnerability!$D$17:$J$22,4,FALSE)</f>
        <v>#N/A</v>
      </c>
      <c r="M678" s="216" t="e">
        <f>VLOOKUP(K678,Vulnerability!$D$17:$J$22,5,FALSE)</f>
        <v>#N/A</v>
      </c>
      <c r="N678" s="219" t="e">
        <f>VLOOKUP(K678,Vulnerability!$D$17:$J$22,6,FALSE)</f>
        <v>#N/A</v>
      </c>
      <c r="O678" s="203" t="e">
        <f t="shared" si="31"/>
        <v>#N/A</v>
      </c>
      <c r="P678" s="133" t="str">
        <f t="shared" si="32"/>
        <v/>
      </c>
    </row>
    <row r="679" spans="2:16" ht="16.5" thickBot="1" x14ac:dyDescent="0.3">
      <c r="B679" s="206">
        <f>Vulnerability!B693</f>
        <v>0</v>
      </c>
      <c r="C679" s="207">
        <f>VLOOKUP(B679,Hazards!$L$15:$S$1010,6,FALSE)</f>
        <v>0</v>
      </c>
      <c r="D679" s="208" t="e">
        <f>VLOOKUP(B679,Hazards!$L$15:$S$1010,7,FALSE)</f>
        <v>#N/A</v>
      </c>
      <c r="E679" s="209">
        <f>VLOOKUP(B679,Hazards!$L$15:$S$1010,8,FALSE)</f>
        <v>0</v>
      </c>
      <c r="F679" s="210">
        <f>Vulnerability!C693</f>
        <v>0</v>
      </c>
      <c r="G679" s="211" t="str">
        <f t="shared" si="30"/>
        <v>00</v>
      </c>
      <c r="H679" s="212" t="e">
        <f>VLOOKUP(Risk!G679,Exposure!$E$14:$J$1009,3,FALSE)</f>
        <v>#N/A</v>
      </c>
      <c r="I679" s="215" t="e">
        <f>VLOOKUP(Risk!G679,Exposure!$E$14:$J$1009,4,FALSE)</f>
        <v>#N/A</v>
      </c>
      <c r="J679" s="240" t="e">
        <f>VLOOKUP(Risk!G679,Exposure!$E$14:$J$1009,6,FALSE)</f>
        <v>#N/A</v>
      </c>
      <c r="K679" s="213">
        <f>Vulnerability!D693</f>
        <v>0</v>
      </c>
      <c r="L679" s="214" t="e">
        <f>VLOOKUP(K679,Vulnerability!$D$17:$J$22,4,FALSE)</f>
        <v>#N/A</v>
      </c>
      <c r="M679" s="216" t="e">
        <f>VLOOKUP(K679,Vulnerability!$D$17:$J$22,5,FALSE)</f>
        <v>#N/A</v>
      </c>
      <c r="N679" s="219" t="e">
        <f>VLOOKUP(K679,Vulnerability!$D$17:$J$22,6,FALSE)</f>
        <v>#N/A</v>
      </c>
      <c r="O679" s="203" t="e">
        <f t="shared" si="31"/>
        <v>#N/A</v>
      </c>
      <c r="P679" s="133" t="str">
        <f t="shared" si="32"/>
        <v/>
      </c>
    </row>
    <row r="680" spans="2:16" ht="16.5" thickBot="1" x14ac:dyDescent="0.3">
      <c r="B680" s="206">
        <f>Vulnerability!B694</f>
        <v>0</v>
      </c>
      <c r="C680" s="207">
        <f>VLOOKUP(B680,Hazards!$L$15:$S$1010,6,FALSE)</f>
        <v>0</v>
      </c>
      <c r="D680" s="208" t="e">
        <f>VLOOKUP(B680,Hazards!$L$15:$S$1010,7,FALSE)</f>
        <v>#N/A</v>
      </c>
      <c r="E680" s="209">
        <f>VLOOKUP(B680,Hazards!$L$15:$S$1010,8,FALSE)</f>
        <v>0</v>
      </c>
      <c r="F680" s="210">
        <f>Vulnerability!C694</f>
        <v>0</v>
      </c>
      <c r="G680" s="211" t="str">
        <f t="shared" si="30"/>
        <v>00</v>
      </c>
      <c r="H680" s="212" t="e">
        <f>VLOOKUP(Risk!G680,Exposure!$E$14:$J$1009,3,FALSE)</f>
        <v>#N/A</v>
      </c>
      <c r="I680" s="215" t="e">
        <f>VLOOKUP(Risk!G680,Exposure!$E$14:$J$1009,4,FALSE)</f>
        <v>#N/A</v>
      </c>
      <c r="J680" s="240" t="e">
        <f>VLOOKUP(Risk!G680,Exposure!$E$14:$J$1009,6,FALSE)</f>
        <v>#N/A</v>
      </c>
      <c r="K680" s="213">
        <f>Vulnerability!D694</f>
        <v>0</v>
      </c>
      <c r="L680" s="214" t="e">
        <f>VLOOKUP(K680,Vulnerability!$D$17:$J$22,4,FALSE)</f>
        <v>#N/A</v>
      </c>
      <c r="M680" s="216" t="e">
        <f>VLOOKUP(K680,Vulnerability!$D$17:$J$22,5,FALSE)</f>
        <v>#N/A</v>
      </c>
      <c r="N680" s="219" t="e">
        <f>VLOOKUP(K680,Vulnerability!$D$17:$J$22,6,FALSE)</f>
        <v>#N/A</v>
      </c>
      <c r="O680" s="203" t="e">
        <f t="shared" si="31"/>
        <v>#N/A</v>
      </c>
      <c r="P680" s="133" t="str">
        <f t="shared" si="32"/>
        <v/>
      </c>
    </row>
    <row r="681" spans="2:16" ht="16.5" thickBot="1" x14ac:dyDescent="0.3">
      <c r="B681" s="206">
        <f>Vulnerability!B695</f>
        <v>0</v>
      </c>
      <c r="C681" s="207">
        <f>VLOOKUP(B681,Hazards!$L$15:$S$1010,6,FALSE)</f>
        <v>0</v>
      </c>
      <c r="D681" s="208" t="e">
        <f>VLOOKUP(B681,Hazards!$L$15:$S$1010,7,FALSE)</f>
        <v>#N/A</v>
      </c>
      <c r="E681" s="209">
        <f>VLOOKUP(B681,Hazards!$L$15:$S$1010,8,FALSE)</f>
        <v>0</v>
      </c>
      <c r="F681" s="210">
        <f>Vulnerability!C695</f>
        <v>0</v>
      </c>
      <c r="G681" s="211" t="str">
        <f t="shared" si="30"/>
        <v>00</v>
      </c>
      <c r="H681" s="212" t="e">
        <f>VLOOKUP(Risk!G681,Exposure!$E$14:$J$1009,3,FALSE)</f>
        <v>#N/A</v>
      </c>
      <c r="I681" s="215" t="e">
        <f>VLOOKUP(Risk!G681,Exposure!$E$14:$J$1009,4,FALSE)</f>
        <v>#N/A</v>
      </c>
      <c r="J681" s="240" t="e">
        <f>VLOOKUP(Risk!G681,Exposure!$E$14:$J$1009,6,FALSE)</f>
        <v>#N/A</v>
      </c>
      <c r="K681" s="213">
        <f>Vulnerability!D695</f>
        <v>0</v>
      </c>
      <c r="L681" s="214" t="e">
        <f>VLOOKUP(K681,Vulnerability!$D$17:$J$22,4,FALSE)</f>
        <v>#N/A</v>
      </c>
      <c r="M681" s="216" t="e">
        <f>VLOOKUP(K681,Vulnerability!$D$17:$J$22,5,FALSE)</f>
        <v>#N/A</v>
      </c>
      <c r="N681" s="219" t="e">
        <f>VLOOKUP(K681,Vulnerability!$D$17:$J$22,6,FALSE)</f>
        <v>#N/A</v>
      </c>
      <c r="O681" s="203" t="e">
        <f t="shared" si="31"/>
        <v>#N/A</v>
      </c>
      <c r="P681" s="133" t="str">
        <f t="shared" si="32"/>
        <v/>
      </c>
    </row>
    <row r="682" spans="2:16" ht="16.5" thickBot="1" x14ac:dyDescent="0.3">
      <c r="B682" s="206">
        <f>Vulnerability!B696</f>
        <v>0</v>
      </c>
      <c r="C682" s="207">
        <f>VLOOKUP(B682,Hazards!$L$15:$S$1010,6,FALSE)</f>
        <v>0</v>
      </c>
      <c r="D682" s="208" t="e">
        <f>VLOOKUP(B682,Hazards!$L$15:$S$1010,7,FALSE)</f>
        <v>#N/A</v>
      </c>
      <c r="E682" s="209">
        <f>VLOOKUP(B682,Hazards!$L$15:$S$1010,8,FALSE)</f>
        <v>0</v>
      </c>
      <c r="F682" s="210">
        <f>Vulnerability!C696</f>
        <v>0</v>
      </c>
      <c r="G682" s="211" t="str">
        <f t="shared" si="30"/>
        <v>00</v>
      </c>
      <c r="H682" s="212" t="e">
        <f>VLOOKUP(Risk!G682,Exposure!$E$14:$J$1009,3,FALSE)</f>
        <v>#N/A</v>
      </c>
      <c r="I682" s="215" t="e">
        <f>VLOOKUP(Risk!G682,Exposure!$E$14:$J$1009,4,FALSE)</f>
        <v>#N/A</v>
      </c>
      <c r="J682" s="240" t="e">
        <f>VLOOKUP(Risk!G682,Exposure!$E$14:$J$1009,6,FALSE)</f>
        <v>#N/A</v>
      </c>
      <c r="K682" s="213">
        <f>Vulnerability!D696</f>
        <v>0</v>
      </c>
      <c r="L682" s="214" t="e">
        <f>VLOOKUP(K682,Vulnerability!$D$17:$J$22,4,FALSE)</f>
        <v>#N/A</v>
      </c>
      <c r="M682" s="216" t="e">
        <f>VLOOKUP(K682,Vulnerability!$D$17:$J$22,5,FALSE)</f>
        <v>#N/A</v>
      </c>
      <c r="N682" s="219" t="e">
        <f>VLOOKUP(K682,Vulnerability!$D$17:$J$22,6,FALSE)</f>
        <v>#N/A</v>
      </c>
      <c r="O682" s="203" t="e">
        <f t="shared" si="31"/>
        <v>#N/A</v>
      </c>
      <c r="P682" s="133" t="str">
        <f t="shared" si="32"/>
        <v/>
      </c>
    </row>
    <row r="683" spans="2:16" ht="16.5" thickBot="1" x14ac:dyDescent="0.3">
      <c r="B683" s="206">
        <f>Vulnerability!B697</f>
        <v>0</v>
      </c>
      <c r="C683" s="207">
        <f>VLOOKUP(B683,Hazards!$L$15:$S$1010,6,FALSE)</f>
        <v>0</v>
      </c>
      <c r="D683" s="208" t="e">
        <f>VLOOKUP(B683,Hazards!$L$15:$S$1010,7,FALSE)</f>
        <v>#N/A</v>
      </c>
      <c r="E683" s="209">
        <f>VLOOKUP(B683,Hazards!$L$15:$S$1010,8,FALSE)</f>
        <v>0</v>
      </c>
      <c r="F683" s="210">
        <f>Vulnerability!C697</f>
        <v>0</v>
      </c>
      <c r="G683" s="211" t="str">
        <f t="shared" si="30"/>
        <v>00</v>
      </c>
      <c r="H683" s="212" t="e">
        <f>VLOOKUP(Risk!G683,Exposure!$E$14:$J$1009,3,FALSE)</f>
        <v>#N/A</v>
      </c>
      <c r="I683" s="215" t="e">
        <f>VLOOKUP(Risk!G683,Exposure!$E$14:$J$1009,4,FALSE)</f>
        <v>#N/A</v>
      </c>
      <c r="J683" s="240" t="e">
        <f>VLOOKUP(Risk!G683,Exposure!$E$14:$J$1009,6,FALSE)</f>
        <v>#N/A</v>
      </c>
      <c r="K683" s="213">
        <f>Vulnerability!D697</f>
        <v>0</v>
      </c>
      <c r="L683" s="214" t="e">
        <f>VLOOKUP(K683,Vulnerability!$D$17:$J$22,4,FALSE)</f>
        <v>#N/A</v>
      </c>
      <c r="M683" s="216" t="e">
        <f>VLOOKUP(K683,Vulnerability!$D$17:$J$22,5,FALSE)</f>
        <v>#N/A</v>
      </c>
      <c r="N683" s="219" t="e">
        <f>VLOOKUP(K683,Vulnerability!$D$17:$J$22,6,FALSE)</f>
        <v>#N/A</v>
      </c>
      <c r="O683" s="203" t="e">
        <f t="shared" si="31"/>
        <v>#N/A</v>
      </c>
      <c r="P683" s="133" t="str">
        <f t="shared" si="32"/>
        <v/>
      </c>
    </row>
    <row r="684" spans="2:16" ht="16.5" thickBot="1" x14ac:dyDescent="0.3">
      <c r="B684" s="206">
        <f>Vulnerability!B698</f>
        <v>0</v>
      </c>
      <c r="C684" s="207">
        <f>VLOOKUP(B684,Hazards!$L$15:$S$1010,6,FALSE)</f>
        <v>0</v>
      </c>
      <c r="D684" s="208" t="e">
        <f>VLOOKUP(B684,Hazards!$L$15:$S$1010,7,FALSE)</f>
        <v>#N/A</v>
      </c>
      <c r="E684" s="209">
        <f>VLOOKUP(B684,Hazards!$L$15:$S$1010,8,FALSE)</f>
        <v>0</v>
      </c>
      <c r="F684" s="210">
        <f>Vulnerability!C698</f>
        <v>0</v>
      </c>
      <c r="G684" s="211" t="str">
        <f t="shared" si="30"/>
        <v>00</v>
      </c>
      <c r="H684" s="212" t="e">
        <f>VLOOKUP(Risk!G684,Exposure!$E$14:$J$1009,3,FALSE)</f>
        <v>#N/A</v>
      </c>
      <c r="I684" s="215" t="e">
        <f>VLOOKUP(Risk!G684,Exposure!$E$14:$J$1009,4,FALSE)</f>
        <v>#N/A</v>
      </c>
      <c r="J684" s="240" t="e">
        <f>VLOOKUP(Risk!G684,Exposure!$E$14:$J$1009,6,FALSE)</f>
        <v>#N/A</v>
      </c>
      <c r="K684" s="213">
        <f>Vulnerability!D698</f>
        <v>0</v>
      </c>
      <c r="L684" s="214" t="e">
        <f>VLOOKUP(K684,Vulnerability!$D$17:$J$22,4,FALSE)</f>
        <v>#N/A</v>
      </c>
      <c r="M684" s="216" t="e">
        <f>VLOOKUP(K684,Vulnerability!$D$17:$J$22,5,FALSE)</f>
        <v>#N/A</v>
      </c>
      <c r="N684" s="219" t="e">
        <f>VLOOKUP(K684,Vulnerability!$D$17:$J$22,6,FALSE)</f>
        <v>#N/A</v>
      </c>
      <c r="O684" s="203" t="e">
        <f t="shared" si="31"/>
        <v>#N/A</v>
      </c>
      <c r="P684" s="133" t="str">
        <f t="shared" si="32"/>
        <v/>
      </c>
    </row>
    <row r="685" spans="2:16" ht="16.5" thickBot="1" x14ac:dyDescent="0.3">
      <c r="B685" s="206">
        <f>Vulnerability!B699</f>
        <v>0</v>
      </c>
      <c r="C685" s="207">
        <f>VLOOKUP(B685,Hazards!$L$15:$S$1010,6,FALSE)</f>
        <v>0</v>
      </c>
      <c r="D685" s="208" t="e">
        <f>VLOOKUP(B685,Hazards!$L$15:$S$1010,7,FALSE)</f>
        <v>#N/A</v>
      </c>
      <c r="E685" s="209">
        <f>VLOOKUP(B685,Hazards!$L$15:$S$1010,8,FALSE)</f>
        <v>0</v>
      </c>
      <c r="F685" s="210">
        <f>Vulnerability!C699</f>
        <v>0</v>
      </c>
      <c r="G685" s="211" t="str">
        <f t="shared" si="30"/>
        <v>00</v>
      </c>
      <c r="H685" s="212" t="e">
        <f>VLOOKUP(Risk!G685,Exposure!$E$14:$J$1009,3,FALSE)</f>
        <v>#N/A</v>
      </c>
      <c r="I685" s="215" t="e">
        <f>VLOOKUP(Risk!G685,Exposure!$E$14:$J$1009,4,FALSE)</f>
        <v>#N/A</v>
      </c>
      <c r="J685" s="240" t="e">
        <f>VLOOKUP(Risk!G685,Exposure!$E$14:$J$1009,6,FALSE)</f>
        <v>#N/A</v>
      </c>
      <c r="K685" s="213">
        <f>Vulnerability!D699</f>
        <v>0</v>
      </c>
      <c r="L685" s="214" t="e">
        <f>VLOOKUP(K685,Vulnerability!$D$17:$J$22,4,FALSE)</f>
        <v>#N/A</v>
      </c>
      <c r="M685" s="216" t="e">
        <f>VLOOKUP(K685,Vulnerability!$D$17:$J$22,5,FALSE)</f>
        <v>#N/A</v>
      </c>
      <c r="N685" s="219" t="e">
        <f>VLOOKUP(K685,Vulnerability!$D$17:$J$22,6,FALSE)</f>
        <v>#N/A</v>
      </c>
      <c r="O685" s="203" t="e">
        <f t="shared" si="31"/>
        <v>#N/A</v>
      </c>
      <c r="P685" s="133" t="str">
        <f t="shared" si="32"/>
        <v/>
      </c>
    </row>
    <row r="686" spans="2:16" ht="16.5" thickBot="1" x14ac:dyDescent="0.3">
      <c r="B686" s="206">
        <f>Vulnerability!B700</f>
        <v>0</v>
      </c>
      <c r="C686" s="207">
        <f>VLOOKUP(B686,Hazards!$L$15:$S$1010,6,FALSE)</f>
        <v>0</v>
      </c>
      <c r="D686" s="208" t="e">
        <f>VLOOKUP(B686,Hazards!$L$15:$S$1010,7,FALSE)</f>
        <v>#N/A</v>
      </c>
      <c r="E686" s="209">
        <f>VLOOKUP(B686,Hazards!$L$15:$S$1010,8,FALSE)</f>
        <v>0</v>
      </c>
      <c r="F686" s="210">
        <f>Vulnerability!C700</f>
        <v>0</v>
      </c>
      <c r="G686" s="211" t="str">
        <f t="shared" si="30"/>
        <v>00</v>
      </c>
      <c r="H686" s="212" t="e">
        <f>VLOOKUP(Risk!G686,Exposure!$E$14:$J$1009,3,FALSE)</f>
        <v>#N/A</v>
      </c>
      <c r="I686" s="215" t="e">
        <f>VLOOKUP(Risk!G686,Exposure!$E$14:$J$1009,4,FALSE)</f>
        <v>#N/A</v>
      </c>
      <c r="J686" s="240" t="e">
        <f>VLOOKUP(Risk!G686,Exposure!$E$14:$J$1009,6,FALSE)</f>
        <v>#N/A</v>
      </c>
      <c r="K686" s="213">
        <f>Vulnerability!D700</f>
        <v>0</v>
      </c>
      <c r="L686" s="214" t="e">
        <f>VLOOKUP(K686,Vulnerability!$D$17:$J$22,4,FALSE)</f>
        <v>#N/A</v>
      </c>
      <c r="M686" s="216" t="e">
        <f>VLOOKUP(K686,Vulnerability!$D$17:$J$22,5,FALSE)</f>
        <v>#N/A</v>
      </c>
      <c r="N686" s="219" t="e">
        <f>VLOOKUP(K686,Vulnerability!$D$17:$J$22,6,FALSE)</f>
        <v>#N/A</v>
      </c>
      <c r="O686" s="203" t="e">
        <f t="shared" si="31"/>
        <v>#N/A</v>
      </c>
      <c r="P686" s="133" t="str">
        <f t="shared" si="32"/>
        <v/>
      </c>
    </row>
    <row r="687" spans="2:16" ht="16.5" thickBot="1" x14ac:dyDescent="0.3">
      <c r="B687" s="206">
        <f>Vulnerability!B701</f>
        <v>0</v>
      </c>
      <c r="C687" s="207">
        <f>VLOOKUP(B687,Hazards!$L$15:$S$1010,6,FALSE)</f>
        <v>0</v>
      </c>
      <c r="D687" s="208" t="e">
        <f>VLOOKUP(B687,Hazards!$L$15:$S$1010,7,FALSE)</f>
        <v>#N/A</v>
      </c>
      <c r="E687" s="209">
        <f>VLOOKUP(B687,Hazards!$L$15:$S$1010,8,FALSE)</f>
        <v>0</v>
      </c>
      <c r="F687" s="210">
        <f>Vulnerability!C701</f>
        <v>0</v>
      </c>
      <c r="G687" s="211" t="str">
        <f t="shared" si="30"/>
        <v>00</v>
      </c>
      <c r="H687" s="212" t="e">
        <f>VLOOKUP(Risk!G687,Exposure!$E$14:$J$1009,3,FALSE)</f>
        <v>#N/A</v>
      </c>
      <c r="I687" s="215" t="e">
        <f>VLOOKUP(Risk!G687,Exposure!$E$14:$J$1009,4,FALSE)</f>
        <v>#N/A</v>
      </c>
      <c r="J687" s="240" t="e">
        <f>VLOOKUP(Risk!G687,Exposure!$E$14:$J$1009,6,FALSE)</f>
        <v>#N/A</v>
      </c>
      <c r="K687" s="213">
        <f>Vulnerability!D701</f>
        <v>0</v>
      </c>
      <c r="L687" s="214" t="e">
        <f>VLOOKUP(K687,Vulnerability!$D$17:$J$22,4,FALSE)</f>
        <v>#N/A</v>
      </c>
      <c r="M687" s="216" t="e">
        <f>VLOOKUP(K687,Vulnerability!$D$17:$J$22,5,FALSE)</f>
        <v>#N/A</v>
      </c>
      <c r="N687" s="219" t="e">
        <f>VLOOKUP(K687,Vulnerability!$D$17:$J$22,6,FALSE)</f>
        <v>#N/A</v>
      </c>
      <c r="O687" s="203" t="e">
        <f t="shared" si="31"/>
        <v>#N/A</v>
      </c>
      <c r="P687" s="133" t="str">
        <f t="shared" si="32"/>
        <v/>
      </c>
    </row>
    <row r="688" spans="2:16" ht="16.5" thickBot="1" x14ac:dyDescent="0.3">
      <c r="B688" s="206">
        <f>Vulnerability!B702</f>
        <v>0</v>
      </c>
      <c r="C688" s="207">
        <f>VLOOKUP(B688,Hazards!$L$15:$S$1010,6,FALSE)</f>
        <v>0</v>
      </c>
      <c r="D688" s="208" t="e">
        <f>VLOOKUP(B688,Hazards!$L$15:$S$1010,7,FALSE)</f>
        <v>#N/A</v>
      </c>
      <c r="E688" s="209">
        <f>VLOOKUP(B688,Hazards!$L$15:$S$1010,8,FALSE)</f>
        <v>0</v>
      </c>
      <c r="F688" s="210">
        <f>Vulnerability!C702</f>
        <v>0</v>
      </c>
      <c r="G688" s="211" t="str">
        <f t="shared" si="30"/>
        <v>00</v>
      </c>
      <c r="H688" s="212" t="e">
        <f>VLOOKUP(Risk!G688,Exposure!$E$14:$J$1009,3,FALSE)</f>
        <v>#N/A</v>
      </c>
      <c r="I688" s="215" t="e">
        <f>VLOOKUP(Risk!G688,Exposure!$E$14:$J$1009,4,FALSE)</f>
        <v>#N/A</v>
      </c>
      <c r="J688" s="240" t="e">
        <f>VLOOKUP(Risk!G688,Exposure!$E$14:$J$1009,6,FALSE)</f>
        <v>#N/A</v>
      </c>
      <c r="K688" s="213">
        <f>Vulnerability!D702</f>
        <v>0</v>
      </c>
      <c r="L688" s="214" t="e">
        <f>VLOOKUP(K688,Vulnerability!$D$17:$J$22,4,FALSE)</f>
        <v>#N/A</v>
      </c>
      <c r="M688" s="216" t="e">
        <f>VLOOKUP(K688,Vulnerability!$D$17:$J$22,5,FALSE)</f>
        <v>#N/A</v>
      </c>
      <c r="N688" s="219" t="e">
        <f>VLOOKUP(K688,Vulnerability!$D$17:$J$22,6,FALSE)</f>
        <v>#N/A</v>
      </c>
      <c r="O688" s="203" t="e">
        <f t="shared" si="31"/>
        <v>#N/A</v>
      </c>
      <c r="P688" s="133" t="str">
        <f t="shared" si="32"/>
        <v/>
      </c>
    </row>
    <row r="689" spans="2:16" ht="16.5" thickBot="1" x14ac:dyDescent="0.3">
      <c r="B689" s="206">
        <f>Vulnerability!B703</f>
        <v>0</v>
      </c>
      <c r="C689" s="207">
        <f>VLOOKUP(B689,Hazards!$L$15:$S$1010,6,FALSE)</f>
        <v>0</v>
      </c>
      <c r="D689" s="208" t="e">
        <f>VLOOKUP(B689,Hazards!$L$15:$S$1010,7,FALSE)</f>
        <v>#N/A</v>
      </c>
      <c r="E689" s="209">
        <f>VLOOKUP(B689,Hazards!$L$15:$S$1010,8,FALSE)</f>
        <v>0</v>
      </c>
      <c r="F689" s="210">
        <f>Vulnerability!C703</f>
        <v>0</v>
      </c>
      <c r="G689" s="211" t="str">
        <f t="shared" si="30"/>
        <v>00</v>
      </c>
      <c r="H689" s="212" t="e">
        <f>VLOOKUP(Risk!G689,Exposure!$E$14:$J$1009,3,FALSE)</f>
        <v>#N/A</v>
      </c>
      <c r="I689" s="215" t="e">
        <f>VLOOKUP(Risk!G689,Exposure!$E$14:$J$1009,4,FALSE)</f>
        <v>#N/A</v>
      </c>
      <c r="J689" s="240" t="e">
        <f>VLOOKUP(Risk!G689,Exposure!$E$14:$J$1009,6,FALSE)</f>
        <v>#N/A</v>
      </c>
      <c r="K689" s="213">
        <f>Vulnerability!D703</f>
        <v>0</v>
      </c>
      <c r="L689" s="214" t="e">
        <f>VLOOKUP(K689,Vulnerability!$D$17:$J$22,4,FALSE)</f>
        <v>#N/A</v>
      </c>
      <c r="M689" s="216" t="e">
        <f>VLOOKUP(K689,Vulnerability!$D$17:$J$22,5,FALSE)</f>
        <v>#N/A</v>
      </c>
      <c r="N689" s="219" t="e">
        <f>VLOOKUP(K689,Vulnerability!$D$17:$J$22,6,FALSE)</f>
        <v>#N/A</v>
      </c>
      <c r="O689" s="203" t="e">
        <f t="shared" si="31"/>
        <v>#N/A</v>
      </c>
      <c r="P689" s="133" t="str">
        <f t="shared" si="32"/>
        <v/>
      </c>
    </row>
    <row r="690" spans="2:16" ht="16.5" thickBot="1" x14ac:dyDescent="0.3">
      <c r="B690" s="206">
        <f>Vulnerability!B704</f>
        <v>0</v>
      </c>
      <c r="C690" s="207">
        <f>VLOOKUP(B690,Hazards!$L$15:$S$1010,6,FALSE)</f>
        <v>0</v>
      </c>
      <c r="D690" s="208" t="e">
        <f>VLOOKUP(B690,Hazards!$L$15:$S$1010,7,FALSE)</f>
        <v>#N/A</v>
      </c>
      <c r="E690" s="209">
        <f>VLOOKUP(B690,Hazards!$L$15:$S$1010,8,FALSE)</f>
        <v>0</v>
      </c>
      <c r="F690" s="210">
        <f>Vulnerability!C704</f>
        <v>0</v>
      </c>
      <c r="G690" s="211" t="str">
        <f t="shared" si="30"/>
        <v>00</v>
      </c>
      <c r="H690" s="212" t="e">
        <f>VLOOKUP(Risk!G690,Exposure!$E$14:$J$1009,3,FALSE)</f>
        <v>#N/A</v>
      </c>
      <c r="I690" s="215" t="e">
        <f>VLOOKUP(Risk!G690,Exposure!$E$14:$J$1009,4,FALSE)</f>
        <v>#N/A</v>
      </c>
      <c r="J690" s="240" t="e">
        <f>VLOOKUP(Risk!G690,Exposure!$E$14:$J$1009,6,FALSE)</f>
        <v>#N/A</v>
      </c>
      <c r="K690" s="213">
        <f>Vulnerability!D704</f>
        <v>0</v>
      </c>
      <c r="L690" s="214" t="e">
        <f>VLOOKUP(K690,Vulnerability!$D$17:$J$22,4,FALSE)</f>
        <v>#N/A</v>
      </c>
      <c r="M690" s="216" t="e">
        <f>VLOOKUP(K690,Vulnerability!$D$17:$J$22,5,FALSE)</f>
        <v>#N/A</v>
      </c>
      <c r="N690" s="219" t="e">
        <f>VLOOKUP(K690,Vulnerability!$D$17:$J$22,6,FALSE)</f>
        <v>#N/A</v>
      </c>
      <c r="O690" s="203" t="e">
        <f t="shared" si="31"/>
        <v>#N/A</v>
      </c>
      <c r="P690" s="133" t="str">
        <f t="shared" si="32"/>
        <v/>
      </c>
    </row>
    <row r="691" spans="2:16" ht="16.5" thickBot="1" x14ac:dyDescent="0.3">
      <c r="B691" s="206">
        <f>Vulnerability!B705</f>
        <v>0</v>
      </c>
      <c r="C691" s="207">
        <f>VLOOKUP(B691,Hazards!$L$15:$S$1010,6,FALSE)</f>
        <v>0</v>
      </c>
      <c r="D691" s="208" t="e">
        <f>VLOOKUP(B691,Hazards!$L$15:$S$1010,7,FALSE)</f>
        <v>#N/A</v>
      </c>
      <c r="E691" s="209">
        <f>VLOOKUP(B691,Hazards!$L$15:$S$1010,8,FALSE)</f>
        <v>0</v>
      </c>
      <c r="F691" s="210">
        <f>Vulnerability!C705</f>
        <v>0</v>
      </c>
      <c r="G691" s="211" t="str">
        <f t="shared" si="30"/>
        <v>00</v>
      </c>
      <c r="H691" s="212" t="e">
        <f>VLOOKUP(Risk!G691,Exposure!$E$14:$J$1009,3,FALSE)</f>
        <v>#N/A</v>
      </c>
      <c r="I691" s="215" t="e">
        <f>VLOOKUP(Risk!G691,Exposure!$E$14:$J$1009,4,FALSE)</f>
        <v>#N/A</v>
      </c>
      <c r="J691" s="240" t="e">
        <f>VLOOKUP(Risk!G691,Exposure!$E$14:$J$1009,6,FALSE)</f>
        <v>#N/A</v>
      </c>
      <c r="K691" s="213">
        <f>Vulnerability!D705</f>
        <v>0</v>
      </c>
      <c r="L691" s="214" t="e">
        <f>VLOOKUP(K691,Vulnerability!$D$17:$J$22,4,FALSE)</f>
        <v>#N/A</v>
      </c>
      <c r="M691" s="216" t="e">
        <f>VLOOKUP(K691,Vulnerability!$D$17:$J$22,5,FALSE)</f>
        <v>#N/A</v>
      </c>
      <c r="N691" s="219" t="e">
        <f>VLOOKUP(K691,Vulnerability!$D$17:$J$22,6,FALSE)</f>
        <v>#N/A</v>
      </c>
      <c r="O691" s="203" t="e">
        <f t="shared" si="31"/>
        <v>#N/A</v>
      </c>
      <c r="P691" s="133" t="str">
        <f t="shared" si="32"/>
        <v/>
      </c>
    </row>
    <row r="692" spans="2:16" ht="16.5" thickBot="1" x14ac:dyDescent="0.3">
      <c r="B692" s="206">
        <f>Vulnerability!B706</f>
        <v>0</v>
      </c>
      <c r="C692" s="207">
        <f>VLOOKUP(B692,Hazards!$L$15:$S$1010,6,FALSE)</f>
        <v>0</v>
      </c>
      <c r="D692" s="208" t="e">
        <f>VLOOKUP(B692,Hazards!$L$15:$S$1010,7,FALSE)</f>
        <v>#N/A</v>
      </c>
      <c r="E692" s="209">
        <f>VLOOKUP(B692,Hazards!$L$15:$S$1010,8,FALSE)</f>
        <v>0</v>
      </c>
      <c r="F692" s="210">
        <f>Vulnerability!C706</f>
        <v>0</v>
      </c>
      <c r="G692" s="211" t="str">
        <f t="shared" si="30"/>
        <v>00</v>
      </c>
      <c r="H692" s="212" t="e">
        <f>VLOOKUP(Risk!G692,Exposure!$E$14:$J$1009,3,FALSE)</f>
        <v>#N/A</v>
      </c>
      <c r="I692" s="215" t="e">
        <f>VLOOKUP(Risk!G692,Exposure!$E$14:$J$1009,4,FALSE)</f>
        <v>#N/A</v>
      </c>
      <c r="J692" s="240" t="e">
        <f>VLOOKUP(Risk!G692,Exposure!$E$14:$J$1009,6,FALSE)</f>
        <v>#N/A</v>
      </c>
      <c r="K692" s="213">
        <f>Vulnerability!D706</f>
        <v>0</v>
      </c>
      <c r="L692" s="214" t="e">
        <f>VLOOKUP(K692,Vulnerability!$D$17:$J$22,4,FALSE)</f>
        <v>#N/A</v>
      </c>
      <c r="M692" s="216" t="e">
        <f>VLOOKUP(K692,Vulnerability!$D$17:$J$22,5,FALSE)</f>
        <v>#N/A</v>
      </c>
      <c r="N692" s="219" t="e">
        <f>VLOOKUP(K692,Vulnerability!$D$17:$J$22,6,FALSE)</f>
        <v>#N/A</v>
      </c>
      <c r="O692" s="203" t="e">
        <f t="shared" si="31"/>
        <v>#N/A</v>
      </c>
      <c r="P692" s="133" t="str">
        <f t="shared" si="32"/>
        <v/>
      </c>
    </row>
    <row r="693" spans="2:16" ht="16.5" thickBot="1" x14ac:dyDescent="0.3">
      <c r="B693" s="206">
        <f>Vulnerability!B707</f>
        <v>0</v>
      </c>
      <c r="C693" s="207">
        <f>VLOOKUP(B693,Hazards!$L$15:$S$1010,6,FALSE)</f>
        <v>0</v>
      </c>
      <c r="D693" s="208" t="e">
        <f>VLOOKUP(B693,Hazards!$L$15:$S$1010,7,FALSE)</f>
        <v>#N/A</v>
      </c>
      <c r="E693" s="209">
        <f>VLOOKUP(B693,Hazards!$L$15:$S$1010,8,FALSE)</f>
        <v>0</v>
      </c>
      <c r="F693" s="210">
        <f>Vulnerability!C707</f>
        <v>0</v>
      </c>
      <c r="G693" s="211" t="str">
        <f t="shared" si="30"/>
        <v>00</v>
      </c>
      <c r="H693" s="212" t="e">
        <f>VLOOKUP(Risk!G693,Exposure!$E$14:$J$1009,3,FALSE)</f>
        <v>#N/A</v>
      </c>
      <c r="I693" s="215" t="e">
        <f>VLOOKUP(Risk!G693,Exposure!$E$14:$J$1009,4,FALSE)</f>
        <v>#N/A</v>
      </c>
      <c r="J693" s="240" t="e">
        <f>VLOOKUP(Risk!G693,Exposure!$E$14:$J$1009,6,FALSE)</f>
        <v>#N/A</v>
      </c>
      <c r="K693" s="213">
        <f>Vulnerability!D707</f>
        <v>0</v>
      </c>
      <c r="L693" s="214" t="e">
        <f>VLOOKUP(K693,Vulnerability!$D$17:$J$22,4,FALSE)</f>
        <v>#N/A</v>
      </c>
      <c r="M693" s="216" t="e">
        <f>VLOOKUP(K693,Vulnerability!$D$17:$J$22,5,FALSE)</f>
        <v>#N/A</v>
      </c>
      <c r="N693" s="219" t="e">
        <f>VLOOKUP(K693,Vulnerability!$D$17:$J$22,6,FALSE)</f>
        <v>#N/A</v>
      </c>
      <c r="O693" s="203" t="e">
        <f t="shared" si="31"/>
        <v>#N/A</v>
      </c>
      <c r="P693" s="133" t="str">
        <f t="shared" si="32"/>
        <v/>
      </c>
    </row>
    <row r="694" spans="2:16" ht="16.5" thickBot="1" x14ac:dyDescent="0.3">
      <c r="B694" s="206">
        <f>Vulnerability!B708</f>
        <v>0</v>
      </c>
      <c r="C694" s="207">
        <f>VLOOKUP(B694,Hazards!$L$15:$S$1010,6,FALSE)</f>
        <v>0</v>
      </c>
      <c r="D694" s="208" t="e">
        <f>VLOOKUP(B694,Hazards!$L$15:$S$1010,7,FALSE)</f>
        <v>#N/A</v>
      </c>
      <c r="E694" s="209">
        <f>VLOOKUP(B694,Hazards!$L$15:$S$1010,8,FALSE)</f>
        <v>0</v>
      </c>
      <c r="F694" s="210">
        <f>Vulnerability!C708</f>
        <v>0</v>
      </c>
      <c r="G694" s="211" t="str">
        <f t="shared" si="30"/>
        <v>00</v>
      </c>
      <c r="H694" s="212" t="e">
        <f>VLOOKUP(Risk!G694,Exposure!$E$14:$J$1009,3,FALSE)</f>
        <v>#N/A</v>
      </c>
      <c r="I694" s="215" t="e">
        <f>VLOOKUP(Risk!G694,Exposure!$E$14:$J$1009,4,FALSE)</f>
        <v>#N/A</v>
      </c>
      <c r="J694" s="240" t="e">
        <f>VLOOKUP(Risk!G694,Exposure!$E$14:$J$1009,6,FALSE)</f>
        <v>#N/A</v>
      </c>
      <c r="K694" s="213">
        <f>Vulnerability!D708</f>
        <v>0</v>
      </c>
      <c r="L694" s="214" t="e">
        <f>VLOOKUP(K694,Vulnerability!$D$17:$J$22,4,FALSE)</f>
        <v>#N/A</v>
      </c>
      <c r="M694" s="216" t="e">
        <f>VLOOKUP(K694,Vulnerability!$D$17:$J$22,5,FALSE)</f>
        <v>#N/A</v>
      </c>
      <c r="N694" s="219" t="e">
        <f>VLOOKUP(K694,Vulnerability!$D$17:$J$22,6,FALSE)</f>
        <v>#N/A</v>
      </c>
      <c r="O694" s="203" t="e">
        <f t="shared" si="31"/>
        <v>#N/A</v>
      </c>
      <c r="P694" s="133" t="str">
        <f t="shared" si="32"/>
        <v/>
      </c>
    </row>
    <row r="695" spans="2:16" ht="16.5" thickBot="1" x14ac:dyDescent="0.3">
      <c r="B695" s="206">
        <f>Vulnerability!B709</f>
        <v>0</v>
      </c>
      <c r="C695" s="207">
        <f>VLOOKUP(B695,Hazards!$L$15:$S$1010,6,FALSE)</f>
        <v>0</v>
      </c>
      <c r="D695" s="208" t="e">
        <f>VLOOKUP(B695,Hazards!$L$15:$S$1010,7,FALSE)</f>
        <v>#N/A</v>
      </c>
      <c r="E695" s="209">
        <f>VLOOKUP(B695,Hazards!$L$15:$S$1010,8,FALSE)</f>
        <v>0</v>
      </c>
      <c r="F695" s="210">
        <f>Vulnerability!C709</f>
        <v>0</v>
      </c>
      <c r="G695" s="211" t="str">
        <f t="shared" si="30"/>
        <v>00</v>
      </c>
      <c r="H695" s="212" t="e">
        <f>VLOOKUP(Risk!G695,Exposure!$E$14:$J$1009,3,FALSE)</f>
        <v>#N/A</v>
      </c>
      <c r="I695" s="215" t="e">
        <f>VLOOKUP(Risk!G695,Exposure!$E$14:$J$1009,4,FALSE)</f>
        <v>#N/A</v>
      </c>
      <c r="J695" s="240" t="e">
        <f>VLOOKUP(Risk!G695,Exposure!$E$14:$J$1009,6,FALSE)</f>
        <v>#N/A</v>
      </c>
      <c r="K695" s="213">
        <f>Vulnerability!D709</f>
        <v>0</v>
      </c>
      <c r="L695" s="214" t="e">
        <f>VLOOKUP(K695,Vulnerability!$D$17:$J$22,4,FALSE)</f>
        <v>#N/A</v>
      </c>
      <c r="M695" s="216" t="e">
        <f>VLOOKUP(K695,Vulnerability!$D$17:$J$22,5,FALSE)</f>
        <v>#N/A</v>
      </c>
      <c r="N695" s="219" t="e">
        <f>VLOOKUP(K695,Vulnerability!$D$17:$J$22,6,FALSE)</f>
        <v>#N/A</v>
      </c>
      <c r="O695" s="203" t="e">
        <f t="shared" si="31"/>
        <v>#N/A</v>
      </c>
      <c r="P695" s="133" t="str">
        <f t="shared" si="32"/>
        <v/>
      </c>
    </row>
    <row r="696" spans="2:16" ht="16.5" thickBot="1" x14ac:dyDescent="0.3">
      <c r="B696" s="206">
        <f>Vulnerability!B710</f>
        <v>0</v>
      </c>
      <c r="C696" s="207">
        <f>VLOOKUP(B696,Hazards!$L$15:$S$1010,6,FALSE)</f>
        <v>0</v>
      </c>
      <c r="D696" s="208" t="e">
        <f>VLOOKUP(B696,Hazards!$L$15:$S$1010,7,FALSE)</f>
        <v>#N/A</v>
      </c>
      <c r="E696" s="209">
        <f>VLOOKUP(B696,Hazards!$L$15:$S$1010,8,FALSE)</f>
        <v>0</v>
      </c>
      <c r="F696" s="210">
        <f>Vulnerability!C710</f>
        <v>0</v>
      </c>
      <c r="G696" s="211" t="str">
        <f t="shared" si="30"/>
        <v>00</v>
      </c>
      <c r="H696" s="212" t="e">
        <f>VLOOKUP(Risk!G696,Exposure!$E$14:$J$1009,3,FALSE)</f>
        <v>#N/A</v>
      </c>
      <c r="I696" s="215" t="e">
        <f>VLOOKUP(Risk!G696,Exposure!$E$14:$J$1009,4,FALSE)</f>
        <v>#N/A</v>
      </c>
      <c r="J696" s="240" t="e">
        <f>VLOOKUP(Risk!G696,Exposure!$E$14:$J$1009,6,FALSE)</f>
        <v>#N/A</v>
      </c>
      <c r="K696" s="213">
        <f>Vulnerability!D710</f>
        <v>0</v>
      </c>
      <c r="L696" s="214" t="e">
        <f>VLOOKUP(K696,Vulnerability!$D$17:$J$22,4,FALSE)</f>
        <v>#N/A</v>
      </c>
      <c r="M696" s="216" t="e">
        <f>VLOOKUP(K696,Vulnerability!$D$17:$J$22,5,FALSE)</f>
        <v>#N/A</v>
      </c>
      <c r="N696" s="219" t="e">
        <f>VLOOKUP(K696,Vulnerability!$D$17:$J$22,6,FALSE)</f>
        <v>#N/A</v>
      </c>
      <c r="O696" s="203" t="e">
        <f t="shared" si="31"/>
        <v>#N/A</v>
      </c>
      <c r="P696" s="133" t="str">
        <f t="shared" si="32"/>
        <v/>
      </c>
    </row>
    <row r="697" spans="2:16" ht="16.5" thickBot="1" x14ac:dyDescent="0.3">
      <c r="B697" s="206">
        <f>Vulnerability!B711</f>
        <v>0</v>
      </c>
      <c r="C697" s="207">
        <f>VLOOKUP(B697,Hazards!$L$15:$S$1010,6,FALSE)</f>
        <v>0</v>
      </c>
      <c r="D697" s="208" t="e">
        <f>VLOOKUP(B697,Hazards!$L$15:$S$1010,7,FALSE)</f>
        <v>#N/A</v>
      </c>
      <c r="E697" s="209">
        <f>VLOOKUP(B697,Hazards!$L$15:$S$1010,8,FALSE)</f>
        <v>0</v>
      </c>
      <c r="F697" s="210">
        <f>Vulnerability!C711</f>
        <v>0</v>
      </c>
      <c r="G697" s="211" t="str">
        <f t="shared" si="30"/>
        <v>00</v>
      </c>
      <c r="H697" s="212" t="e">
        <f>VLOOKUP(Risk!G697,Exposure!$E$14:$J$1009,3,FALSE)</f>
        <v>#N/A</v>
      </c>
      <c r="I697" s="215" t="e">
        <f>VLOOKUP(Risk!G697,Exposure!$E$14:$J$1009,4,FALSE)</f>
        <v>#N/A</v>
      </c>
      <c r="J697" s="240" t="e">
        <f>VLOOKUP(Risk!G697,Exposure!$E$14:$J$1009,6,FALSE)</f>
        <v>#N/A</v>
      </c>
      <c r="K697" s="213">
        <f>Vulnerability!D711</f>
        <v>0</v>
      </c>
      <c r="L697" s="214" t="e">
        <f>VLOOKUP(K697,Vulnerability!$D$17:$J$22,4,FALSE)</f>
        <v>#N/A</v>
      </c>
      <c r="M697" s="216" t="e">
        <f>VLOOKUP(K697,Vulnerability!$D$17:$J$22,5,FALSE)</f>
        <v>#N/A</v>
      </c>
      <c r="N697" s="219" t="e">
        <f>VLOOKUP(K697,Vulnerability!$D$17:$J$22,6,FALSE)</f>
        <v>#N/A</v>
      </c>
      <c r="O697" s="203" t="e">
        <f t="shared" si="31"/>
        <v>#N/A</v>
      </c>
      <c r="P697" s="133" t="str">
        <f t="shared" si="32"/>
        <v/>
      </c>
    </row>
    <row r="698" spans="2:16" ht="16.5" thickBot="1" x14ac:dyDescent="0.3">
      <c r="B698" s="206">
        <f>Vulnerability!B712</f>
        <v>0</v>
      </c>
      <c r="C698" s="207">
        <f>VLOOKUP(B698,Hazards!$L$15:$S$1010,6,FALSE)</f>
        <v>0</v>
      </c>
      <c r="D698" s="208" t="e">
        <f>VLOOKUP(B698,Hazards!$L$15:$S$1010,7,FALSE)</f>
        <v>#N/A</v>
      </c>
      <c r="E698" s="209">
        <f>VLOOKUP(B698,Hazards!$L$15:$S$1010,8,FALSE)</f>
        <v>0</v>
      </c>
      <c r="F698" s="210">
        <f>Vulnerability!C712</f>
        <v>0</v>
      </c>
      <c r="G698" s="211" t="str">
        <f t="shared" si="30"/>
        <v>00</v>
      </c>
      <c r="H698" s="212" t="e">
        <f>VLOOKUP(Risk!G698,Exposure!$E$14:$J$1009,3,FALSE)</f>
        <v>#N/A</v>
      </c>
      <c r="I698" s="215" t="e">
        <f>VLOOKUP(Risk!G698,Exposure!$E$14:$J$1009,4,FALSE)</f>
        <v>#N/A</v>
      </c>
      <c r="J698" s="240" t="e">
        <f>VLOOKUP(Risk!G698,Exposure!$E$14:$J$1009,6,FALSE)</f>
        <v>#N/A</v>
      </c>
      <c r="K698" s="213">
        <f>Vulnerability!D712</f>
        <v>0</v>
      </c>
      <c r="L698" s="214" t="e">
        <f>VLOOKUP(K698,Vulnerability!$D$17:$J$22,4,FALSE)</f>
        <v>#N/A</v>
      </c>
      <c r="M698" s="216" t="e">
        <f>VLOOKUP(K698,Vulnerability!$D$17:$J$22,5,FALSE)</f>
        <v>#N/A</v>
      </c>
      <c r="N698" s="219" t="e">
        <f>VLOOKUP(K698,Vulnerability!$D$17:$J$22,6,FALSE)</f>
        <v>#N/A</v>
      </c>
      <c r="O698" s="203" t="e">
        <f t="shared" si="31"/>
        <v>#N/A</v>
      </c>
      <c r="P698" s="133" t="str">
        <f t="shared" si="32"/>
        <v/>
      </c>
    </row>
    <row r="699" spans="2:16" ht="16.5" thickBot="1" x14ac:dyDescent="0.3">
      <c r="B699" s="206">
        <f>Vulnerability!B713</f>
        <v>0</v>
      </c>
      <c r="C699" s="207">
        <f>VLOOKUP(B699,Hazards!$L$15:$S$1010,6,FALSE)</f>
        <v>0</v>
      </c>
      <c r="D699" s="208" t="e">
        <f>VLOOKUP(B699,Hazards!$L$15:$S$1010,7,FALSE)</f>
        <v>#N/A</v>
      </c>
      <c r="E699" s="209">
        <f>VLOOKUP(B699,Hazards!$L$15:$S$1010,8,FALSE)</f>
        <v>0</v>
      </c>
      <c r="F699" s="210">
        <f>Vulnerability!C713</f>
        <v>0</v>
      </c>
      <c r="G699" s="211" t="str">
        <f t="shared" si="30"/>
        <v>00</v>
      </c>
      <c r="H699" s="212" t="e">
        <f>VLOOKUP(Risk!G699,Exposure!$E$14:$J$1009,3,FALSE)</f>
        <v>#N/A</v>
      </c>
      <c r="I699" s="215" t="e">
        <f>VLOOKUP(Risk!G699,Exposure!$E$14:$J$1009,4,FALSE)</f>
        <v>#N/A</v>
      </c>
      <c r="J699" s="240" t="e">
        <f>VLOOKUP(Risk!G699,Exposure!$E$14:$J$1009,6,FALSE)</f>
        <v>#N/A</v>
      </c>
      <c r="K699" s="213">
        <f>Vulnerability!D713</f>
        <v>0</v>
      </c>
      <c r="L699" s="214" t="e">
        <f>VLOOKUP(K699,Vulnerability!$D$17:$J$22,4,FALSE)</f>
        <v>#N/A</v>
      </c>
      <c r="M699" s="216" t="e">
        <f>VLOOKUP(K699,Vulnerability!$D$17:$J$22,5,FALSE)</f>
        <v>#N/A</v>
      </c>
      <c r="N699" s="219" t="e">
        <f>VLOOKUP(K699,Vulnerability!$D$17:$J$22,6,FALSE)</f>
        <v>#N/A</v>
      </c>
      <c r="O699" s="203" t="e">
        <f t="shared" si="31"/>
        <v>#N/A</v>
      </c>
      <c r="P699" s="133" t="str">
        <f t="shared" si="32"/>
        <v/>
      </c>
    </row>
    <row r="700" spans="2:16" ht="16.5" thickBot="1" x14ac:dyDescent="0.3">
      <c r="B700" s="206">
        <f>Vulnerability!B714</f>
        <v>0</v>
      </c>
      <c r="C700" s="207">
        <f>VLOOKUP(B700,Hazards!$L$15:$S$1010,6,FALSE)</f>
        <v>0</v>
      </c>
      <c r="D700" s="208" t="e">
        <f>VLOOKUP(B700,Hazards!$L$15:$S$1010,7,FALSE)</f>
        <v>#N/A</v>
      </c>
      <c r="E700" s="209">
        <f>VLOOKUP(B700,Hazards!$L$15:$S$1010,8,FALSE)</f>
        <v>0</v>
      </c>
      <c r="F700" s="210">
        <f>Vulnerability!C714</f>
        <v>0</v>
      </c>
      <c r="G700" s="211" t="str">
        <f t="shared" si="30"/>
        <v>00</v>
      </c>
      <c r="H700" s="212" t="e">
        <f>VLOOKUP(Risk!G700,Exposure!$E$14:$J$1009,3,FALSE)</f>
        <v>#N/A</v>
      </c>
      <c r="I700" s="215" t="e">
        <f>VLOOKUP(Risk!G700,Exposure!$E$14:$J$1009,4,FALSE)</f>
        <v>#N/A</v>
      </c>
      <c r="J700" s="240" t="e">
        <f>VLOOKUP(Risk!G700,Exposure!$E$14:$J$1009,6,FALSE)</f>
        <v>#N/A</v>
      </c>
      <c r="K700" s="213">
        <f>Vulnerability!D714</f>
        <v>0</v>
      </c>
      <c r="L700" s="214" t="e">
        <f>VLOOKUP(K700,Vulnerability!$D$17:$J$22,4,FALSE)</f>
        <v>#N/A</v>
      </c>
      <c r="M700" s="216" t="e">
        <f>VLOOKUP(K700,Vulnerability!$D$17:$J$22,5,FALSE)</f>
        <v>#N/A</v>
      </c>
      <c r="N700" s="219" t="e">
        <f>VLOOKUP(K700,Vulnerability!$D$17:$J$22,6,FALSE)</f>
        <v>#N/A</v>
      </c>
      <c r="O700" s="203" t="e">
        <f t="shared" si="31"/>
        <v>#N/A</v>
      </c>
      <c r="P700" s="133" t="str">
        <f t="shared" si="32"/>
        <v/>
      </c>
    </row>
    <row r="701" spans="2:16" ht="16.5" thickBot="1" x14ac:dyDescent="0.3">
      <c r="B701" s="206">
        <f>Vulnerability!B715</f>
        <v>0</v>
      </c>
      <c r="C701" s="207">
        <f>VLOOKUP(B701,Hazards!$L$15:$S$1010,6,FALSE)</f>
        <v>0</v>
      </c>
      <c r="D701" s="208" t="e">
        <f>VLOOKUP(B701,Hazards!$L$15:$S$1010,7,FALSE)</f>
        <v>#N/A</v>
      </c>
      <c r="E701" s="209">
        <f>VLOOKUP(B701,Hazards!$L$15:$S$1010,8,FALSE)</f>
        <v>0</v>
      </c>
      <c r="F701" s="210">
        <f>Vulnerability!C715</f>
        <v>0</v>
      </c>
      <c r="G701" s="211" t="str">
        <f t="shared" si="30"/>
        <v>00</v>
      </c>
      <c r="H701" s="212" t="e">
        <f>VLOOKUP(Risk!G701,Exposure!$E$14:$J$1009,3,FALSE)</f>
        <v>#N/A</v>
      </c>
      <c r="I701" s="215" t="e">
        <f>VLOOKUP(Risk!G701,Exposure!$E$14:$J$1009,4,FALSE)</f>
        <v>#N/A</v>
      </c>
      <c r="J701" s="240" t="e">
        <f>VLOOKUP(Risk!G701,Exposure!$E$14:$J$1009,6,FALSE)</f>
        <v>#N/A</v>
      </c>
      <c r="K701" s="213">
        <f>Vulnerability!D715</f>
        <v>0</v>
      </c>
      <c r="L701" s="214" t="e">
        <f>VLOOKUP(K701,Vulnerability!$D$17:$J$22,4,FALSE)</f>
        <v>#N/A</v>
      </c>
      <c r="M701" s="216" t="e">
        <f>VLOOKUP(K701,Vulnerability!$D$17:$J$22,5,FALSE)</f>
        <v>#N/A</v>
      </c>
      <c r="N701" s="219" t="e">
        <f>VLOOKUP(K701,Vulnerability!$D$17:$J$22,6,FALSE)</f>
        <v>#N/A</v>
      </c>
      <c r="O701" s="203" t="e">
        <f t="shared" si="31"/>
        <v>#N/A</v>
      </c>
      <c r="P701" s="133" t="str">
        <f t="shared" si="32"/>
        <v/>
      </c>
    </row>
    <row r="702" spans="2:16" ht="16.5" thickBot="1" x14ac:dyDescent="0.3">
      <c r="B702" s="206">
        <f>Vulnerability!B716</f>
        <v>0</v>
      </c>
      <c r="C702" s="207">
        <f>VLOOKUP(B702,Hazards!$L$15:$S$1010,6,FALSE)</f>
        <v>0</v>
      </c>
      <c r="D702" s="208" t="e">
        <f>VLOOKUP(B702,Hazards!$L$15:$S$1010,7,FALSE)</f>
        <v>#N/A</v>
      </c>
      <c r="E702" s="209">
        <f>VLOOKUP(B702,Hazards!$L$15:$S$1010,8,FALSE)</f>
        <v>0</v>
      </c>
      <c r="F702" s="210">
        <f>Vulnerability!C716</f>
        <v>0</v>
      </c>
      <c r="G702" s="211" t="str">
        <f t="shared" si="30"/>
        <v>00</v>
      </c>
      <c r="H702" s="212" t="e">
        <f>VLOOKUP(Risk!G702,Exposure!$E$14:$J$1009,3,FALSE)</f>
        <v>#N/A</v>
      </c>
      <c r="I702" s="215" t="e">
        <f>VLOOKUP(Risk!G702,Exposure!$E$14:$J$1009,4,FALSE)</f>
        <v>#N/A</v>
      </c>
      <c r="J702" s="240" t="e">
        <f>VLOOKUP(Risk!G702,Exposure!$E$14:$J$1009,6,FALSE)</f>
        <v>#N/A</v>
      </c>
      <c r="K702" s="213">
        <f>Vulnerability!D716</f>
        <v>0</v>
      </c>
      <c r="L702" s="214" t="e">
        <f>VLOOKUP(K702,Vulnerability!$D$17:$J$22,4,FALSE)</f>
        <v>#N/A</v>
      </c>
      <c r="M702" s="216" t="e">
        <f>VLOOKUP(K702,Vulnerability!$D$17:$J$22,5,FALSE)</f>
        <v>#N/A</v>
      </c>
      <c r="N702" s="219" t="e">
        <f>VLOOKUP(K702,Vulnerability!$D$17:$J$22,6,FALSE)</f>
        <v>#N/A</v>
      </c>
      <c r="O702" s="203" t="e">
        <f t="shared" si="31"/>
        <v>#N/A</v>
      </c>
      <c r="P702" s="133" t="str">
        <f t="shared" si="32"/>
        <v/>
      </c>
    </row>
    <row r="703" spans="2:16" ht="16.5" thickBot="1" x14ac:dyDescent="0.3">
      <c r="B703" s="206">
        <f>Vulnerability!B717</f>
        <v>0</v>
      </c>
      <c r="C703" s="207">
        <f>VLOOKUP(B703,Hazards!$L$15:$S$1010,6,FALSE)</f>
        <v>0</v>
      </c>
      <c r="D703" s="208" t="e">
        <f>VLOOKUP(B703,Hazards!$L$15:$S$1010,7,FALSE)</f>
        <v>#N/A</v>
      </c>
      <c r="E703" s="209">
        <f>VLOOKUP(B703,Hazards!$L$15:$S$1010,8,FALSE)</f>
        <v>0</v>
      </c>
      <c r="F703" s="210">
        <f>Vulnerability!C717</f>
        <v>0</v>
      </c>
      <c r="G703" s="211" t="str">
        <f t="shared" si="30"/>
        <v>00</v>
      </c>
      <c r="H703" s="212" t="e">
        <f>VLOOKUP(Risk!G703,Exposure!$E$14:$J$1009,3,FALSE)</f>
        <v>#N/A</v>
      </c>
      <c r="I703" s="215" t="e">
        <f>VLOOKUP(Risk!G703,Exposure!$E$14:$J$1009,4,FALSE)</f>
        <v>#N/A</v>
      </c>
      <c r="J703" s="240" t="e">
        <f>VLOOKUP(Risk!G703,Exposure!$E$14:$J$1009,6,FALSE)</f>
        <v>#N/A</v>
      </c>
      <c r="K703" s="213">
        <f>Vulnerability!D717</f>
        <v>0</v>
      </c>
      <c r="L703" s="214" t="e">
        <f>VLOOKUP(K703,Vulnerability!$D$17:$J$22,4,FALSE)</f>
        <v>#N/A</v>
      </c>
      <c r="M703" s="216" t="e">
        <f>VLOOKUP(K703,Vulnerability!$D$17:$J$22,5,FALSE)</f>
        <v>#N/A</v>
      </c>
      <c r="N703" s="219" t="e">
        <f>VLOOKUP(K703,Vulnerability!$D$17:$J$22,6,FALSE)</f>
        <v>#N/A</v>
      </c>
      <c r="O703" s="203" t="e">
        <f t="shared" si="31"/>
        <v>#N/A</v>
      </c>
      <c r="P703" s="133" t="str">
        <f t="shared" si="32"/>
        <v/>
      </c>
    </row>
    <row r="704" spans="2:16" ht="16.5" thickBot="1" x14ac:dyDescent="0.3">
      <c r="B704" s="206">
        <f>Vulnerability!B718</f>
        <v>0</v>
      </c>
      <c r="C704" s="207">
        <f>VLOOKUP(B704,Hazards!$L$15:$S$1010,6,FALSE)</f>
        <v>0</v>
      </c>
      <c r="D704" s="208" t="e">
        <f>VLOOKUP(B704,Hazards!$L$15:$S$1010,7,FALSE)</f>
        <v>#N/A</v>
      </c>
      <c r="E704" s="209">
        <f>VLOOKUP(B704,Hazards!$L$15:$S$1010,8,FALSE)</f>
        <v>0</v>
      </c>
      <c r="F704" s="210">
        <f>Vulnerability!C718</f>
        <v>0</v>
      </c>
      <c r="G704" s="211" t="str">
        <f t="shared" si="30"/>
        <v>00</v>
      </c>
      <c r="H704" s="212" t="e">
        <f>VLOOKUP(Risk!G704,Exposure!$E$14:$J$1009,3,FALSE)</f>
        <v>#N/A</v>
      </c>
      <c r="I704" s="215" t="e">
        <f>VLOOKUP(Risk!G704,Exposure!$E$14:$J$1009,4,FALSE)</f>
        <v>#N/A</v>
      </c>
      <c r="J704" s="240" t="e">
        <f>VLOOKUP(Risk!G704,Exposure!$E$14:$J$1009,6,FALSE)</f>
        <v>#N/A</v>
      </c>
      <c r="K704" s="213">
        <f>Vulnerability!D718</f>
        <v>0</v>
      </c>
      <c r="L704" s="214" t="e">
        <f>VLOOKUP(K704,Vulnerability!$D$17:$J$22,4,FALSE)</f>
        <v>#N/A</v>
      </c>
      <c r="M704" s="216" t="e">
        <f>VLOOKUP(K704,Vulnerability!$D$17:$J$22,5,FALSE)</f>
        <v>#N/A</v>
      </c>
      <c r="N704" s="219" t="e">
        <f>VLOOKUP(K704,Vulnerability!$D$17:$J$22,6,FALSE)</f>
        <v>#N/A</v>
      </c>
      <c r="O704" s="203" t="e">
        <f t="shared" si="31"/>
        <v>#N/A</v>
      </c>
      <c r="P704" s="133" t="str">
        <f t="shared" si="32"/>
        <v/>
      </c>
    </row>
    <row r="705" spans="2:16" ht="16.5" thickBot="1" x14ac:dyDescent="0.3">
      <c r="B705" s="206">
        <f>Vulnerability!B719</f>
        <v>0</v>
      </c>
      <c r="C705" s="207">
        <f>VLOOKUP(B705,Hazards!$L$15:$S$1010,6,FALSE)</f>
        <v>0</v>
      </c>
      <c r="D705" s="208" t="e">
        <f>VLOOKUP(B705,Hazards!$L$15:$S$1010,7,FALSE)</f>
        <v>#N/A</v>
      </c>
      <c r="E705" s="209">
        <f>VLOOKUP(B705,Hazards!$L$15:$S$1010,8,FALSE)</f>
        <v>0</v>
      </c>
      <c r="F705" s="210">
        <f>Vulnerability!C719</f>
        <v>0</v>
      </c>
      <c r="G705" s="211" t="str">
        <f t="shared" si="30"/>
        <v>00</v>
      </c>
      <c r="H705" s="212" t="e">
        <f>VLOOKUP(Risk!G705,Exposure!$E$14:$J$1009,3,FALSE)</f>
        <v>#N/A</v>
      </c>
      <c r="I705" s="215" t="e">
        <f>VLOOKUP(Risk!G705,Exposure!$E$14:$J$1009,4,FALSE)</f>
        <v>#N/A</v>
      </c>
      <c r="J705" s="240" t="e">
        <f>VLOOKUP(Risk!G705,Exposure!$E$14:$J$1009,6,FALSE)</f>
        <v>#N/A</v>
      </c>
      <c r="K705" s="213">
        <f>Vulnerability!D719</f>
        <v>0</v>
      </c>
      <c r="L705" s="214" t="e">
        <f>VLOOKUP(K705,Vulnerability!$D$17:$J$22,4,FALSE)</f>
        <v>#N/A</v>
      </c>
      <c r="M705" s="216" t="e">
        <f>VLOOKUP(K705,Vulnerability!$D$17:$J$22,5,FALSE)</f>
        <v>#N/A</v>
      </c>
      <c r="N705" s="219" t="e">
        <f>VLOOKUP(K705,Vulnerability!$D$17:$J$22,6,FALSE)</f>
        <v>#N/A</v>
      </c>
      <c r="O705" s="203" t="e">
        <f t="shared" si="31"/>
        <v>#N/A</v>
      </c>
      <c r="P705" s="133" t="str">
        <f t="shared" si="32"/>
        <v/>
      </c>
    </row>
    <row r="706" spans="2:16" ht="16.5" thickBot="1" x14ac:dyDescent="0.3">
      <c r="B706" s="206">
        <f>Vulnerability!B720</f>
        <v>0</v>
      </c>
      <c r="C706" s="207">
        <f>VLOOKUP(B706,Hazards!$L$15:$S$1010,6,FALSE)</f>
        <v>0</v>
      </c>
      <c r="D706" s="208" t="e">
        <f>VLOOKUP(B706,Hazards!$L$15:$S$1010,7,FALSE)</f>
        <v>#N/A</v>
      </c>
      <c r="E706" s="209">
        <f>VLOOKUP(B706,Hazards!$L$15:$S$1010,8,FALSE)</f>
        <v>0</v>
      </c>
      <c r="F706" s="210">
        <f>Vulnerability!C720</f>
        <v>0</v>
      </c>
      <c r="G706" s="211" t="str">
        <f t="shared" si="30"/>
        <v>00</v>
      </c>
      <c r="H706" s="212" t="e">
        <f>VLOOKUP(Risk!G706,Exposure!$E$14:$J$1009,3,FALSE)</f>
        <v>#N/A</v>
      </c>
      <c r="I706" s="215" t="e">
        <f>VLOOKUP(Risk!G706,Exposure!$E$14:$J$1009,4,FALSE)</f>
        <v>#N/A</v>
      </c>
      <c r="J706" s="240" t="e">
        <f>VLOOKUP(Risk!G706,Exposure!$E$14:$J$1009,6,FALSE)</f>
        <v>#N/A</v>
      </c>
      <c r="K706" s="213">
        <f>Vulnerability!D720</f>
        <v>0</v>
      </c>
      <c r="L706" s="214" t="e">
        <f>VLOOKUP(K706,Vulnerability!$D$17:$J$22,4,FALSE)</f>
        <v>#N/A</v>
      </c>
      <c r="M706" s="216" t="e">
        <f>VLOOKUP(K706,Vulnerability!$D$17:$J$22,5,FALSE)</f>
        <v>#N/A</v>
      </c>
      <c r="N706" s="219" t="e">
        <f>VLOOKUP(K706,Vulnerability!$D$17:$J$22,6,FALSE)</f>
        <v>#N/A</v>
      </c>
      <c r="O706" s="203" t="e">
        <f t="shared" si="31"/>
        <v>#N/A</v>
      </c>
      <c r="P706" s="133" t="str">
        <f t="shared" si="32"/>
        <v/>
      </c>
    </row>
    <row r="707" spans="2:16" ht="16.5" thickBot="1" x14ac:dyDescent="0.3">
      <c r="B707" s="206">
        <f>Vulnerability!B721</f>
        <v>0</v>
      </c>
      <c r="C707" s="207">
        <f>VLOOKUP(B707,Hazards!$L$15:$S$1010,6,FALSE)</f>
        <v>0</v>
      </c>
      <c r="D707" s="208" t="e">
        <f>VLOOKUP(B707,Hazards!$L$15:$S$1010,7,FALSE)</f>
        <v>#N/A</v>
      </c>
      <c r="E707" s="209">
        <f>VLOOKUP(B707,Hazards!$L$15:$S$1010,8,FALSE)</f>
        <v>0</v>
      </c>
      <c r="F707" s="210">
        <f>Vulnerability!C721</f>
        <v>0</v>
      </c>
      <c r="G707" s="211" t="str">
        <f t="shared" si="30"/>
        <v>00</v>
      </c>
      <c r="H707" s="212" t="e">
        <f>VLOOKUP(Risk!G707,Exposure!$E$14:$J$1009,3,FALSE)</f>
        <v>#N/A</v>
      </c>
      <c r="I707" s="215" t="e">
        <f>VLOOKUP(Risk!G707,Exposure!$E$14:$J$1009,4,FALSE)</f>
        <v>#N/A</v>
      </c>
      <c r="J707" s="240" t="e">
        <f>VLOOKUP(Risk!G707,Exposure!$E$14:$J$1009,6,FALSE)</f>
        <v>#N/A</v>
      </c>
      <c r="K707" s="213">
        <f>Vulnerability!D721</f>
        <v>0</v>
      </c>
      <c r="L707" s="214" t="e">
        <f>VLOOKUP(K707,Vulnerability!$D$17:$J$22,4,FALSE)</f>
        <v>#N/A</v>
      </c>
      <c r="M707" s="216" t="e">
        <f>VLOOKUP(K707,Vulnerability!$D$17:$J$22,5,FALSE)</f>
        <v>#N/A</v>
      </c>
      <c r="N707" s="219" t="e">
        <f>VLOOKUP(K707,Vulnerability!$D$17:$J$22,6,FALSE)</f>
        <v>#N/A</v>
      </c>
      <c r="O707" s="203" t="e">
        <f t="shared" si="31"/>
        <v>#N/A</v>
      </c>
      <c r="P707" s="133" t="str">
        <f t="shared" si="32"/>
        <v/>
      </c>
    </row>
    <row r="708" spans="2:16" ht="16.5" thickBot="1" x14ac:dyDescent="0.3">
      <c r="B708" s="206">
        <f>Vulnerability!B722</f>
        <v>0</v>
      </c>
      <c r="C708" s="207">
        <f>VLOOKUP(B708,Hazards!$L$15:$S$1010,6,FALSE)</f>
        <v>0</v>
      </c>
      <c r="D708" s="208" t="e">
        <f>VLOOKUP(B708,Hazards!$L$15:$S$1010,7,FALSE)</f>
        <v>#N/A</v>
      </c>
      <c r="E708" s="209">
        <f>VLOOKUP(B708,Hazards!$L$15:$S$1010,8,FALSE)</f>
        <v>0</v>
      </c>
      <c r="F708" s="210">
        <f>Vulnerability!C722</f>
        <v>0</v>
      </c>
      <c r="G708" s="211" t="str">
        <f t="shared" si="30"/>
        <v>00</v>
      </c>
      <c r="H708" s="212" t="e">
        <f>VLOOKUP(Risk!G708,Exposure!$E$14:$J$1009,3,FALSE)</f>
        <v>#N/A</v>
      </c>
      <c r="I708" s="215" t="e">
        <f>VLOOKUP(Risk!G708,Exposure!$E$14:$J$1009,4,FALSE)</f>
        <v>#N/A</v>
      </c>
      <c r="J708" s="240" t="e">
        <f>VLOOKUP(Risk!G708,Exposure!$E$14:$J$1009,6,FALSE)</f>
        <v>#N/A</v>
      </c>
      <c r="K708" s="213">
        <f>Vulnerability!D722</f>
        <v>0</v>
      </c>
      <c r="L708" s="214" t="e">
        <f>VLOOKUP(K708,Vulnerability!$D$17:$J$22,4,FALSE)</f>
        <v>#N/A</v>
      </c>
      <c r="M708" s="216" t="e">
        <f>VLOOKUP(K708,Vulnerability!$D$17:$J$22,5,FALSE)</f>
        <v>#N/A</v>
      </c>
      <c r="N708" s="219" t="e">
        <f>VLOOKUP(K708,Vulnerability!$D$17:$J$22,6,FALSE)</f>
        <v>#N/A</v>
      </c>
      <c r="O708" s="203" t="e">
        <f t="shared" si="31"/>
        <v>#N/A</v>
      </c>
      <c r="P708" s="133" t="str">
        <f t="shared" si="32"/>
        <v/>
      </c>
    </row>
    <row r="709" spans="2:16" ht="16.5" thickBot="1" x14ac:dyDescent="0.3">
      <c r="B709" s="206">
        <f>Vulnerability!B723</f>
        <v>0</v>
      </c>
      <c r="C709" s="207">
        <f>VLOOKUP(B709,Hazards!$L$15:$S$1010,6,FALSE)</f>
        <v>0</v>
      </c>
      <c r="D709" s="208" t="e">
        <f>VLOOKUP(B709,Hazards!$L$15:$S$1010,7,FALSE)</f>
        <v>#N/A</v>
      </c>
      <c r="E709" s="209">
        <f>VLOOKUP(B709,Hazards!$L$15:$S$1010,8,FALSE)</f>
        <v>0</v>
      </c>
      <c r="F709" s="210">
        <f>Vulnerability!C723</f>
        <v>0</v>
      </c>
      <c r="G709" s="211" t="str">
        <f t="shared" si="30"/>
        <v>00</v>
      </c>
      <c r="H709" s="212" t="e">
        <f>VLOOKUP(Risk!G709,Exposure!$E$14:$J$1009,3,FALSE)</f>
        <v>#N/A</v>
      </c>
      <c r="I709" s="215" t="e">
        <f>VLOOKUP(Risk!G709,Exposure!$E$14:$J$1009,4,FALSE)</f>
        <v>#N/A</v>
      </c>
      <c r="J709" s="240" t="e">
        <f>VLOOKUP(Risk!G709,Exposure!$E$14:$J$1009,6,FALSE)</f>
        <v>#N/A</v>
      </c>
      <c r="K709" s="213">
        <f>Vulnerability!D723</f>
        <v>0</v>
      </c>
      <c r="L709" s="214" t="e">
        <f>VLOOKUP(K709,Vulnerability!$D$17:$J$22,4,FALSE)</f>
        <v>#N/A</v>
      </c>
      <c r="M709" s="216" t="e">
        <f>VLOOKUP(K709,Vulnerability!$D$17:$J$22,5,FALSE)</f>
        <v>#N/A</v>
      </c>
      <c r="N709" s="219" t="e">
        <f>VLOOKUP(K709,Vulnerability!$D$17:$J$22,6,FALSE)</f>
        <v>#N/A</v>
      </c>
      <c r="O709" s="203" t="e">
        <f t="shared" si="31"/>
        <v>#N/A</v>
      </c>
      <c r="P709" s="133" t="str">
        <f t="shared" si="32"/>
        <v/>
      </c>
    </row>
    <row r="710" spans="2:16" ht="16.5" thickBot="1" x14ac:dyDescent="0.3">
      <c r="B710" s="206">
        <f>Vulnerability!B724</f>
        <v>0</v>
      </c>
      <c r="C710" s="207">
        <f>VLOOKUP(B710,Hazards!$L$15:$S$1010,6,FALSE)</f>
        <v>0</v>
      </c>
      <c r="D710" s="208" t="e">
        <f>VLOOKUP(B710,Hazards!$L$15:$S$1010,7,FALSE)</f>
        <v>#N/A</v>
      </c>
      <c r="E710" s="209">
        <f>VLOOKUP(B710,Hazards!$L$15:$S$1010,8,FALSE)</f>
        <v>0</v>
      </c>
      <c r="F710" s="210">
        <f>Vulnerability!C724</f>
        <v>0</v>
      </c>
      <c r="G710" s="211" t="str">
        <f t="shared" si="30"/>
        <v>00</v>
      </c>
      <c r="H710" s="212" t="e">
        <f>VLOOKUP(Risk!G710,Exposure!$E$14:$J$1009,3,FALSE)</f>
        <v>#N/A</v>
      </c>
      <c r="I710" s="215" t="e">
        <f>VLOOKUP(Risk!G710,Exposure!$E$14:$J$1009,4,FALSE)</f>
        <v>#N/A</v>
      </c>
      <c r="J710" s="240" t="e">
        <f>VLOOKUP(Risk!G710,Exposure!$E$14:$J$1009,6,FALSE)</f>
        <v>#N/A</v>
      </c>
      <c r="K710" s="213">
        <f>Vulnerability!D724</f>
        <v>0</v>
      </c>
      <c r="L710" s="214" t="e">
        <f>VLOOKUP(K710,Vulnerability!$D$17:$J$22,4,FALSE)</f>
        <v>#N/A</v>
      </c>
      <c r="M710" s="216" t="e">
        <f>VLOOKUP(K710,Vulnerability!$D$17:$J$22,5,FALSE)</f>
        <v>#N/A</v>
      </c>
      <c r="N710" s="219" t="e">
        <f>VLOOKUP(K710,Vulnerability!$D$17:$J$22,6,FALSE)</f>
        <v>#N/A</v>
      </c>
      <c r="O710" s="203" t="e">
        <f t="shared" si="31"/>
        <v>#N/A</v>
      </c>
      <c r="P710" s="133" t="str">
        <f t="shared" si="32"/>
        <v/>
      </c>
    </row>
    <row r="711" spans="2:16" ht="16.5" thickBot="1" x14ac:dyDescent="0.3">
      <c r="B711" s="206">
        <f>Vulnerability!B725</f>
        <v>0</v>
      </c>
      <c r="C711" s="207">
        <f>VLOOKUP(B711,Hazards!$L$15:$S$1010,6,FALSE)</f>
        <v>0</v>
      </c>
      <c r="D711" s="208" t="e">
        <f>VLOOKUP(B711,Hazards!$L$15:$S$1010,7,FALSE)</f>
        <v>#N/A</v>
      </c>
      <c r="E711" s="209">
        <f>VLOOKUP(B711,Hazards!$L$15:$S$1010,8,FALSE)</f>
        <v>0</v>
      </c>
      <c r="F711" s="210">
        <f>Vulnerability!C725</f>
        <v>0</v>
      </c>
      <c r="G711" s="211" t="str">
        <f t="shared" si="30"/>
        <v>00</v>
      </c>
      <c r="H711" s="212" t="e">
        <f>VLOOKUP(Risk!G711,Exposure!$E$14:$J$1009,3,FALSE)</f>
        <v>#N/A</v>
      </c>
      <c r="I711" s="215" t="e">
        <f>VLOOKUP(Risk!G711,Exposure!$E$14:$J$1009,4,FALSE)</f>
        <v>#N/A</v>
      </c>
      <c r="J711" s="240" t="e">
        <f>VLOOKUP(Risk!G711,Exposure!$E$14:$J$1009,6,FALSE)</f>
        <v>#N/A</v>
      </c>
      <c r="K711" s="213">
        <f>Vulnerability!D725</f>
        <v>0</v>
      </c>
      <c r="L711" s="214" t="e">
        <f>VLOOKUP(K711,Vulnerability!$D$17:$J$22,4,FALSE)</f>
        <v>#N/A</v>
      </c>
      <c r="M711" s="216" t="e">
        <f>VLOOKUP(K711,Vulnerability!$D$17:$J$22,5,FALSE)</f>
        <v>#N/A</v>
      </c>
      <c r="N711" s="219" t="e">
        <f>VLOOKUP(K711,Vulnerability!$D$17:$J$22,6,FALSE)</f>
        <v>#N/A</v>
      </c>
      <c r="O711" s="203" t="e">
        <f t="shared" si="31"/>
        <v>#N/A</v>
      </c>
      <c r="P711" s="133" t="str">
        <f t="shared" si="32"/>
        <v/>
      </c>
    </row>
    <row r="712" spans="2:16" ht="16.5" thickBot="1" x14ac:dyDescent="0.3">
      <c r="B712" s="206">
        <f>Vulnerability!B726</f>
        <v>0</v>
      </c>
      <c r="C712" s="207">
        <f>VLOOKUP(B712,Hazards!$L$15:$S$1010,6,FALSE)</f>
        <v>0</v>
      </c>
      <c r="D712" s="208" t="e">
        <f>VLOOKUP(B712,Hazards!$L$15:$S$1010,7,FALSE)</f>
        <v>#N/A</v>
      </c>
      <c r="E712" s="209">
        <f>VLOOKUP(B712,Hazards!$L$15:$S$1010,8,FALSE)</f>
        <v>0</v>
      </c>
      <c r="F712" s="210">
        <f>Vulnerability!C726</f>
        <v>0</v>
      </c>
      <c r="G712" s="211" t="str">
        <f t="shared" si="30"/>
        <v>00</v>
      </c>
      <c r="H712" s="212" t="e">
        <f>VLOOKUP(Risk!G712,Exposure!$E$14:$J$1009,3,FALSE)</f>
        <v>#N/A</v>
      </c>
      <c r="I712" s="215" t="e">
        <f>VLOOKUP(Risk!G712,Exposure!$E$14:$J$1009,4,FALSE)</f>
        <v>#N/A</v>
      </c>
      <c r="J712" s="240" t="e">
        <f>VLOOKUP(Risk!G712,Exposure!$E$14:$J$1009,6,FALSE)</f>
        <v>#N/A</v>
      </c>
      <c r="K712" s="213">
        <f>Vulnerability!D726</f>
        <v>0</v>
      </c>
      <c r="L712" s="214" t="e">
        <f>VLOOKUP(K712,Vulnerability!$D$17:$J$22,4,FALSE)</f>
        <v>#N/A</v>
      </c>
      <c r="M712" s="216" t="e">
        <f>VLOOKUP(K712,Vulnerability!$D$17:$J$22,5,FALSE)</f>
        <v>#N/A</v>
      </c>
      <c r="N712" s="219" t="e">
        <f>VLOOKUP(K712,Vulnerability!$D$17:$J$22,6,FALSE)</f>
        <v>#N/A</v>
      </c>
      <c r="O712" s="203" t="e">
        <f t="shared" si="31"/>
        <v>#N/A</v>
      </c>
      <c r="P712" s="133" t="str">
        <f t="shared" si="32"/>
        <v/>
      </c>
    </row>
    <row r="713" spans="2:16" ht="16.5" thickBot="1" x14ac:dyDescent="0.3">
      <c r="B713" s="206">
        <f>Vulnerability!B727</f>
        <v>0</v>
      </c>
      <c r="C713" s="207">
        <f>VLOOKUP(B713,Hazards!$L$15:$S$1010,6,FALSE)</f>
        <v>0</v>
      </c>
      <c r="D713" s="208" t="e">
        <f>VLOOKUP(B713,Hazards!$L$15:$S$1010,7,FALSE)</f>
        <v>#N/A</v>
      </c>
      <c r="E713" s="209">
        <f>VLOOKUP(B713,Hazards!$L$15:$S$1010,8,FALSE)</f>
        <v>0</v>
      </c>
      <c r="F713" s="210">
        <f>Vulnerability!C727</f>
        <v>0</v>
      </c>
      <c r="G713" s="211" t="str">
        <f t="shared" si="30"/>
        <v>00</v>
      </c>
      <c r="H713" s="212" t="e">
        <f>VLOOKUP(Risk!G713,Exposure!$E$14:$J$1009,3,FALSE)</f>
        <v>#N/A</v>
      </c>
      <c r="I713" s="215" t="e">
        <f>VLOOKUP(Risk!G713,Exposure!$E$14:$J$1009,4,FALSE)</f>
        <v>#N/A</v>
      </c>
      <c r="J713" s="240" t="e">
        <f>VLOOKUP(Risk!G713,Exposure!$E$14:$J$1009,6,FALSE)</f>
        <v>#N/A</v>
      </c>
      <c r="K713" s="213">
        <f>Vulnerability!D727</f>
        <v>0</v>
      </c>
      <c r="L713" s="214" t="e">
        <f>VLOOKUP(K713,Vulnerability!$D$17:$J$22,4,FALSE)</f>
        <v>#N/A</v>
      </c>
      <c r="M713" s="216" t="e">
        <f>VLOOKUP(K713,Vulnerability!$D$17:$J$22,5,FALSE)</f>
        <v>#N/A</v>
      </c>
      <c r="N713" s="219" t="e">
        <f>VLOOKUP(K713,Vulnerability!$D$17:$J$22,6,FALSE)</f>
        <v>#N/A</v>
      </c>
      <c r="O713" s="203" t="e">
        <f t="shared" si="31"/>
        <v>#N/A</v>
      </c>
      <c r="P713" s="133" t="str">
        <f t="shared" si="32"/>
        <v/>
      </c>
    </row>
    <row r="714" spans="2:16" ht="16.5" thickBot="1" x14ac:dyDescent="0.3">
      <c r="B714" s="206">
        <f>Vulnerability!B728</f>
        <v>0</v>
      </c>
      <c r="C714" s="207">
        <f>VLOOKUP(B714,Hazards!$L$15:$S$1010,6,FALSE)</f>
        <v>0</v>
      </c>
      <c r="D714" s="208" t="e">
        <f>VLOOKUP(B714,Hazards!$L$15:$S$1010,7,FALSE)</f>
        <v>#N/A</v>
      </c>
      <c r="E714" s="209">
        <f>VLOOKUP(B714,Hazards!$L$15:$S$1010,8,FALSE)</f>
        <v>0</v>
      </c>
      <c r="F714" s="210">
        <f>Vulnerability!C728</f>
        <v>0</v>
      </c>
      <c r="G714" s="211" t="str">
        <f t="shared" si="30"/>
        <v>00</v>
      </c>
      <c r="H714" s="212" t="e">
        <f>VLOOKUP(Risk!G714,Exposure!$E$14:$J$1009,3,FALSE)</f>
        <v>#N/A</v>
      </c>
      <c r="I714" s="215" t="e">
        <f>VLOOKUP(Risk!G714,Exposure!$E$14:$J$1009,4,FALSE)</f>
        <v>#N/A</v>
      </c>
      <c r="J714" s="240" t="e">
        <f>VLOOKUP(Risk!G714,Exposure!$E$14:$J$1009,6,FALSE)</f>
        <v>#N/A</v>
      </c>
      <c r="K714" s="213">
        <f>Vulnerability!D728</f>
        <v>0</v>
      </c>
      <c r="L714" s="214" t="e">
        <f>VLOOKUP(K714,Vulnerability!$D$17:$J$22,4,FALSE)</f>
        <v>#N/A</v>
      </c>
      <c r="M714" s="216" t="e">
        <f>VLOOKUP(K714,Vulnerability!$D$17:$J$22,5,FALSE)</f>
        <v>#N/A</v>
      </c>
      <c r="N714" s="219" t="e">
        <f>VLOOKUP(K714,Vulnerability!$D$17:$J$22,6,FALSE)</f>
        <v>#N/A</v>
      </c>
      <c r="O714" s="203" t="e">
        <f t="shared" si="31"/>
        <v>#N/A</v>
      </c>
      <c r="P714" s="133" t="str">
        <f t="shared" si="32"/>
        <v/>
      </c>
    </row>
    <row r="715" spans="2:16" ht="16.5" thickBot="1" x14ac:dyDescent="0.3">
      <c r="B715" s="206">
        <f>Vulnerability!B729</f>
        <v>0</v>
      </c>
      <c r="C715" s="207">
        <f>VLOOKUP(B715,Hazards!$L$15:$S$1010,6,FALSE)</f>
        <v>0</v>
      </c>
      <c r="D715" s="208" t="e">
        <f>VLOOKUP(B715,Hazards!$L$15:$S$1010,7,FALSE)</f>
        <v>#N/A</v>
      </c>
      <c r="E715" s="209">
        <f>VLOOKUP(B715,Hazards!$L$15:$S$1010,8,FALSE)</f>
        <v>0</v>
      </c>
      <c r="F715" s="210">
        <f>Vulnerability!C729</f>
        <v>0</v>
      </c>
      <c r="G715" s="211" t="str">
        <f t="shared" si="30"/>
        <v>00</v>
      </c>
      <c r="H715" s="212" t="e">
        <f>VLOOKUP(Risk!G715,Exposure!$E$14:$J$1009,3,FALSE)</f>
        <v>#N/A</v>
      </c>
      <c r="I715" s="215" t="e">
        <f>VLOOKUP(Risk!G715,Exposure!$E$14:$J$1009,4,FALSE)</f>
        <v>#N/A</v>
      </c>
      <c r="J715" s="240" t="e">
        <f>VLOOKUP(Risk!G715,Exposure!$E$14:$J$1009,6,FALSE)</f>
        <v>#N/A</v>
      </c>
      <c r="K715" s="213">
        <f>Vulnerability!D729</f>
        <v>0</v>
      </c>
      <c r="L715" s="214" t="e">
        <f>VLOOKUP(K715,Vulnerability!$D$17:$J$22,4,FALSE)</f>
        <v>#N/A</v>
      </c>
      <c r="M715" s="216" t="e">
        <f>VLOOKUP(K715,Vulnerability!$D$17:$J$22,5,FALSE)</f>
        <v>#N/A</v>
      </c>
      <c r="N715" s="219" t="e">
        <f>VLOOKUP(K715,Vulnerability!$D$17:$J$22,6,FALSE)</f>
        <v>#N/A</v>
      </c>
      <c r="O715" s="203" t="e">
        <f t="shared" si="31"/>
        <v>#N/A</v>
      </c>
      <c r="P715" s="133" t="str">
        <f t="shared" si="32"/>
        <v/>
      </c>
    </row>
    <row r="716" spans="2:16" ht="16.5" thickBot="1" x14ac:dyDescent="0.3">
      <c r="B716" s="206">
        <f>Vulnerability!B730</f>
        <v>0</v>
      </c>
      <c r="C716" s="207">
        <f>VLOOKUP(B716,Hazards!$L$15:$S$1010,6,FALSE)</f>
        <v>0</v>
      </c>
      <c r="D716" s="208" t="e">
        <f>VLOOKUP(B716,Hazards!$L$15:$S$1010,7,FALSE)</f>
        <v>#N/A</v>
      </c>
      <c r="E716" s="209">
        <f>VLOOKUP(B716,Hazards!$L$15:$S$1010,8,FALSE)</f>
        <v>0</v>
      </c>
      <c r="F716" s="210">
        <f>Vulnerability!C730</f>
        <v>0</v>
      </c>
      <c r="G716" s="211" t="str">
        <f t="shared" si="30"/>
        <v>00</v>
      </c>
      <c r="H716" s="212" t="e">
        <f>VLOOKUP(Risk!G716,Exposure!$E$14:$J$1009,3,FALSE)</f>
        <v>#N/A</v>
      </c>
      <c r="I716" s="215" t="e">
        <f>VLOOKUP(Risk!G716,Exposure!$E$14:$J$1009,4,FALSE)</f>
        <v>#N/A</v>
      </c>
      <c r="J716" s="240" t="e">
        <f>VLOOKUP(Risk!G716,Exposure!$E$14:$J$1009,6,FALSE)</f>
        <v>#N/A</v>
      </c>
      <c r="K716" s="213">
        <f>Vulnerability!D730</f>
        <v>0</v>
      </c>
      <c r="L716" s="214" t="e">
        <f>VLOOKUP(K716,Vulnerability!$D$17:$J$22,4,FALSE)</f>
        <v>#N/A</v>
      </c>
      <c r="M716" s="216" t="e">
        <f>VLOOKUP(K716,Vulnerability!$D$17:$J$22,5,FALSE)</f>
        <v>#N/A</v>
      </c>
      <c r="N716" s="219" t="e">
        <f>VLOOKUP(K716,Vulnerability!$D$17:$J$22,6,FALSE)</f>
        <v>#N/A</v>
      </c>
      <c r="O716" s="203" t="e">
        <f t="shared" si="31"/>
        <v>#N/A</v>
      </c>
      <c r="P716" s="133" t="str">
        <f t="shared" si="32"/>
        <v/>
      </c>
    </row>
    <row r="717" spans="2:16" ht="16.5" thickBot="1" x14ac:dyDescent="0.3">
      <c r="B717" s="206">
        <f>Vulnerability!B731</f>
        <v>0</v>
      </c>
      <c r="C717" s="207">
        <f>VLOOKUP(B717,Hazards!$L$15:$S$1010,6,FALSE)</f>
        <v>0</v>
      </c>
      <c r="D717" s="208" t="e">
        <f>VLOOKUP(B717,Hazards!$L$15:$S$1010,7,FALSE)</f>
        <v>#N/A</v>
      </c>
      <c r="E717" s="209">
        <f>VLOOKUP(B717,Hazards!$L$15:$S$1010,8,FALSE)</f>
        <v>0</v>
      </c>
      <c r="F717" s="210">
        <f>Vulnerability!C731</f>
        <v>0</v>
      </c>
      <c r="G717" s="211" t="str">
        <f t="shared" ref="G717:G780" si="33">F717&amp;B717</f>
        <v>00</v>
      </c>
      <c r="H717" s="212" t="e">
        <f>VLOOKUP(Risk!G717,Exposure!$E$14:$J$1009,3,FALSE)</f>
        <v>#N/A</v>
      </c>
      <c r="I717" s="215" t="e">
        <f>VLOOKUP(Risk!G717,Exposure!$E$14:$J$1009,4,FALSE)</f>
        <v>#N/A</v>
      </c>
      <c r="J717" s="240" t="e">
        <f>VLOOKUP(Risk!G717,Exposure!$E$14:$J$1009,6,FALSE)</f>
        <v>#N/A</v>
      </c>
      <c r="K717" s="213">
        <f>Vulnerability!D731</f>
        <v>0</v>
      </c>
      <c r="L717" s="214" t="e">
        <f>VLOOKUP(K717,Vulnerability!$D$17:$J$22,4,FALSE)</f>
        <v>#N/A</v>
      </c>
      <c r="M717" s="216" t="e">
        <f>VLOOKUP(K717,Vulnerability!$D$17:$J$22,5,FALSE)</f>
        <v>#N/A</v>
      </c>
      <c r="N717" s="219" t="e">
        <f>VLOOKUP(K717,Vulnerability!$D$17:$J$22,6,FALSE)</f>
        <v>#N/A</v>
      </c>
      <c r="O717" s="203" t="e">
        <f t="shared" ref="O717:O780" si="34">C717*H717*L717</f>
        <v>#N/A</v>
      </c>
      <c r="P717" s="133" t="str">
        <f t="shared" ref="P717:P780" si="35">IF(ISNA(O717),"",COUNTIF($O$12:$O$1007,"&gt;"&amp;O717)+1)</f>
        <v/>
      </c>
    </row>
    <row r="718" spans="2:16" ht="16.5" thickBot="1" x14ac:dyDescent="0.3">
      <c r="B718" s="206">
        <f>Vulnerability!B732</f>
        <v>0</v>
      </c>
      <c r="C718" s="207">
        <f>VLOOKUP(B718,Hazards!$L$15:$S$1010,6,FALSE)</f>
        <v>0</v>
      </c>
      <c r="D718" s="208" t="e">
        <f>VLOOKUP(B718,Hazards!$L$15:$S$1010,7,FALSE)</f>
        <v>#N/A</v>
      </c>
      <c r="E718" s="209">
        <f>VLOOKUP(B718,Hazards!$L$15:$S$1010,8,FALSE)</f>
        <v>0</v>
      </c>
      <c r="F718" s="210">
        <f>Vulnerability!C732</f>
        <v>0</v>
      </c>
      <c r="G718" s="211" t="str">
        <f t="shared" si="33"/>
        <v>00</v>
      </c>
      <c r="H718" s="212" t="e">
        <f>VLOOKUP(Risk!G718,Exposure!$E$14:$J$1009,3,FALSE)</f>
        <v>#N/A</v>
      </c>
      <c r="I718" s="215" t="e">
        <f>VLOOKUP(Risk!G718,Exposure!$E$14:$J$1009,4,FALSE)</f>
        <v>#N/A</v>
      </c>
      <c r="J718" s="240" t="e">
        <f>VLOOKUP(Risk!G718,Exposure!$E$14:$J$1009,6,FALSE)</f>
        <v>#N/A</v>
      </c>
      <c r="K718" s="213">
        <f>Vulnerability!D732</f>
        <v>0</v>
      </c>
      <c r="L718" s="214" t="e">
        <f>VLOOKUP(K718,Vulnerability!$D$17:$J$22,4,FALSE)</f>
        <v>#N/A</v>
      </c>
      <c r="M718" s="216" t="e">
        <f>VLOOKUP(K718,Vulnerability!$D$17:$J$22,5,FALSE)</f>
        <v>#N/A</v>
      </c>
      <c r="N718" s="219" t="e">
        <f>VLOOKUP(K718,Vulnerability!$D$17:$J$22,6,FALSE)</f>
        <v>#N/A</v>
      </c>
      <c r="O718" s="203" t="e">
        <f t="shared" si="34"/>
        <v>#N/A</v>
      </c>
      <c r="P718" s="133" t="str">
        <f t="shared" si="35"/>
        <v/>
      </c>
    </row>
    <row r="719" spans="2:16" ht="16.5" thickBot="1" x14ac:dyDescent="0.3">
      <c r="B719" s="206">
        <f>Vulnerability!B733</f>
        <v>0</v>
      </c>
      <c r="C719" s="207">
        <f>VLOOKUP(B719,Hazards!$L$15:$S$1010,6,FALSE)</f>
        <v>0</v>
      </c>
      <c r="D719" s="208" t="e">
        <f>VLOOKUP(B719,Hazards!$L$15:$S$1010,7,FALSE)</f>
        <v>#N/A</v>
      </c>
      <c r="E719" s="209">
        <f>VLOOKUP(B719,Hazards!$L$15:$S$1010,8,FALSE)</f>
        <v>0</v>
      </c>
      <c r="F719" s="210">
        <f>Vulnerability!C733</f>
        <v>0</v>
      </c>
      <c r="G719" s="211" t="str">
        <f t="shared" si="33"/>
        <v>00</v>
      </c>
      <c r="H719" s="212" t="e">
        <f>VLOOKUP(Risk!G719,Exposure!$E$14:$J$1009,3,FALSE)</f>
        <v>#N/A</v>
      </c>
      <c r="I719" s="215" t="e">
        <f>VLOOKUP(Risk!G719,Exposure!$E$14:$J$1009,4,FALSE)</f>
        <v>#N/A</v>
      </c>
      <c r="J719" s="240" t="e">
        <f>VLOOKUP(Risk!G719,Exposure!$E$14:$J$1009,6,FALSE)</f>
        <v>#N/A</v>
      </c>
      <c r="K719" s="213">
        <f>Vulnerability!D733</f>
        <v>0</v>
      </c>
      <c r="L719" s="214" t="e">
        <f>VLOOKUP(K719,Vulnerability!$D$17:$J$22,4,FALSE)</f>
        <v>#N/A</v>
      </c>
      <c r="M719" s="216" t="e">
        <f>VLOOKUP(K719,Vulnerability!$D$17:$J$22,5,FALSE)</f>
        <v>#N/A</v>
      </c>
      <c r="N719" s="219" t="e">
        <f>VLOOKUP(K719,Vulnerability!$D$17:$J$22,6,FALSE)</f>
        <v>#N/A</v>
      </c>
      <c r="O719" s="203" t="e">
        <f t="shared" si="34"/>
        <v>#N/A</v>
      </c>
      <c r="P719" s="133" t="str">
        <f t="shared" si="35"/>
        <v/>
      </c>
    </row>
    <row r="720" spans="2:16" ht="16.5" thickBot="1" x14ac:dyDescent="0.3">
      <c r="B720" s="206">
        <f>Vulnerability!B734</f>
        <v>0</v>
      </c>
      <c r="C720" s="207">
        <f>VLOOKUP(B720,Hazards!$L$15:$S$1010,6,FALSE)</f>
        <v>0</v>
      </c>
      <c r="D720" s="208" t="e">
        <f>VLOOKUP(B720,Hazards!$L$15:$S$1010,7,FALSE)</f>
        <v>#N/A</v>
      </c>
      <c r="E720" s="209">
        <f>VLOOKUP(B720,Hazards!$L$15:$S$1010,8,FALSE)</f>
        <v>0</v>
      </c>
      <c r="F720" s="210">
        <f>Vulnerability!C734</f>
        <v>0</v>
      </c>
      <c r="G720" s="211" t="str">
        <f t="shared" si="33"/>
        <v>00</v>
      </c>
      <c r="H720" s="212" t="e">
        <f>VLOOKUP(Risk!G720,Exposure!$E$14:$J$1009,3,FALSE)</f>
        <v>#N/A</v>
      </c>
      <c r="I720" s="215" t="e">
        <f>VLOOKUP(Risk!G720,Exposure!$E$14:$J$1009,4,FALSE)</f>
        <v>#N/A</v>
      </c>
      <c r="J720" s="240" t="e">
        <f>VLOOKUP(Risk!G720,Exposure!$E$14:$J$1009,6,FALSE)</f>
        <v>#N/A</v>
      </c>
      <c r="K720" s="213">
        <f>Vulnerability!D734</f>
        <v>0</v>
      </c>
      <c r="L720" s="214" t="e">
        <f>VLOOKUP(K720,Vulnerability!$D$17:$J$22,4,FALSE)</f>
        <v>#N/A</v>
      </c>
      <c r="M720" s="216" t="e">
        <f>VLOOKUP(K720,Vulnerability!$D$17:$J$22,5,FALSE)</f>
        <v>#N/A</v>
      </c>
      <c r="N720" s="219" t="e">
        <f>VLOOKUP(K720,Vulnerability!$D$17:$J$22,6,FALSE)</f>
        <v>#N/A</v>
      </c>
      <c r="O720" s="203" t="e">
        <f t="shared" si="34"/>
        <v>#N/A</v>
      </c>
      <c r="P720" s="133" t="str">
        <f t="shared" si="35"/>
        <v/>
      </c>
    </row>
    <row r="721" spans="2:16" ht="16.5" thickBot="1" x14ac:dyDescent="0.3">
      <c r="B721" s="206">
        <f>Vulnerability!B735</f>
        <v>0</v>
      </c>
      <c r="C721" s="207">
        <f>VLOOKUP(B721,Hazards!$L$15:$S$1010,6,FALSE)</f>
        <v>0</v>
      </c>
      <c r="D721" s="208" t="e">
        <f>VLOOKUP(B721,Hazards!$L$15:$S$1010,7,FALSE)</f>
        <v>#N/A</v>
      </c>
      <c r="E721" s="209">
        <f>VLOOKUP(B721,Hazards!$L$15:$S$1010,8,FALSE)</f>
        <v>0</v>
      </c>
      <c r="F721" s="210">
        <f>Vulnerability!C735</f>
        <v>0</v>
      </c>
      <c r="G721" s="211" t="str">
        <f t="shared" si="33"/>
        <v>00</v>
      </c>
      <c r="H721" s="212" t="e">
        <f>VLOOKUP(Risk!G721,Exposure!$E$14:$J$1009,3,FALSE)</f>
        <v>#N/A</v>
      </c>
      <c r="I721" s="215" t="e">
        <f>VLOOKUP(Risk!G721,Exposure!$E$14:$J$1009,4,FALSE)</f>
        <v>#N/A</v>
      </c>
      <c r="J721" s="240" t="e">
        <f>VLOOKUP(Risk!G721,Exposure!$E$14:$J$1009,6,FALSE)</f>
        <v>#N/A</v>
      </c>
      <c r="K721" s="213">
        <f>Vulnerability!D735</f>
        <v>0</v>
      </c>
      <c r="L721" s="214" t="e">
        <f>VLOOKUP(K721,Vulnerability!$D$17:$J$22,4,FALSE)</f>
        <v>#N/A</v>
      </c>
      <c r="M721" s="216" t="e">
        <f>VLOOKUP(K721,Vulnerability!$D$17:$J$22,5,FALSE)</f>
        <v>#N/A</v>
      </c>
      <c r="N721" s="219" t="e">
        <f>VLOOKUP(K721,Vulnerability!$D$17:$J$22,6,FALSE)</f>
        <v>#N/A</v>
      </c>
      <c r="O721" s="203" t="e">
        <f t="shared" si="34"/>
        <v>#N/A</v>
      </c>
      <c r="P721" s="133" t="str">
        <f t="shared" si="35"/>
        <v/>
      </c>
    </row>
    <row r="722" spans="2:16" ht="16.5" thickBot="1" x14ac:dyDescent="0.3">
      <c r="B722" s="206">
        <f>Vulnerability!B736</f>
        <v>0</v>
      </c>
      <c r="C722" s="207">
        <f>VLOOKUP(B722,Hazards!$L$15:$S$1010,6,FALSE)</f>
        <v>0</v>
      </c>
      <c r="D722" s="208" t="e">
        <f>VLOOKUP(B722,Hazards!$L$15:$S$1010,7,FALSE)</f>
        <v>#N/A</v>
      </c>
      <c r="E722" s="209">
        <f>VLOOKUP(B722,Hazards!$L$15:$S$1010,8,FALSE)</f>
        <v>0</v>
      </c>
      <c r="F722" s="210">
        <f>Vulnerability!C736</f>
        <v>0</v>
      </c>
      <c r="G722" s="211" t="str">
        <f t="shared" si="33"/>
        <v>00</v>
      </c>
      <c r="H722" s="212" t="e">
        <f>VLOOKUP(Risk!G722,Exposure!$E$14:$J$1009,3,FALSE)</f>
        <v>#N/A</v>
      </c>
      <c r="I722" s="215" t="e">
        <f>VLOOKUP(Risk!G722,Exposure!$E$14:$J$1009,4,FALSE)</f>
        <v>#N/A</v>
      </c>
      <c r="J722" s="240" t="e">
        <f>VLOOKUP(Risk!G722,Exposure!$E$14:$J$1009,6,FALSE)</f>
        <v>#N/A</v>
      </c>
      <c r="K722" s="213">
        <f>Vulnerability!D736</f>
        <v>0</v>
      </c>
      <c r="L722" s="214" t="e">
        <f>VLOOKUP(K722,Vulnerability!$D$17:$J$22,4,FALSE)</f>
        <v>#N/A</v>
      </c>
      <c r="M722" s="216" t="e">
        <f>VLOOKUP(K722,Vulnerability!$D$17:$J$22,5,FALSE)</f>
        <v>#N/A</v>
      </c>
      <c r="N722" s="219" t="e">
        <f>VLOOKUP(K722,Vulnerability!$D$17:$J$22,6,FALSE)</f>
        <v>#N/A</v>
      </c>
      <c r="O722" s="203" t="e">
        <f t="shared" si="34"/>
        <v>#N/A</v>
      </c>
      <c r="P722" s="133" t="str">
        <f t="shared" si="35"/>
        <v/>
      </c>
    </row>
    <row r="723" spans="2:16" ht="16.5" thickBot="1" x14ac:dyDescent="0.3">
      <c r="B723" s="206">
        <f>Vulnerability!B737</f>
        <v>0</v>
      </c>
      <c r="C723" s="207">
        <f>VLOOKUP(B723,Hazards!$L$15:$S$1010,6,FALSE)</f>
        <v>0</v>
      </c>
      <c r="D723" s="208" t="e">
        <f>VLOOKUP(B723,Hazards!$L$15:$S$1010,7,FALSE)</f>
        <v>#N/A</v>
      </c>
      <c r="E723" s="209">
        <f>VLOOKUP(B723,Hazards!$L$15:$S$1010,8,FALSE)</f>
        <v>0</v>
      </c>
      <c r="F723" s="210">
        <f>Vulnerability!C737</f>
        <v>0</v>
      </c>
      <c r="G723" s="211" t="str">
        <f t="shared" si="33"/>
        <v>00</v>
      </c>
      <c r="H723" s="212" t="e">
        <f>VLOOKUP(Risk!G723,Exposure!$E$14:$J$1009,3,FALSE)</f>
        <v>#N/A</v>
      </c>
      <c r="I723" s="215" t="e">
        <f>VLOOKUP(Risk!G723,Exposure!$E$14:$J$1009,4,FALSE)</f>
        <v>#N/A</v>
      </c>
      <c r="J723" s="240" t="e">
        <f>VLOOKUP(Risk!G723,Exposure!$E$14:$J$1009,6,FALSE)</f>
        <v>#N/A</v>
      </c>
      <c r="K723" s="213">
        <f>Vulnerability!D737</f>
        <v>0</v>
      </c>
      <c r="L723" s="214" t="e">
        <f>VLOOKUP(K723,Vulnerability!$D$17:$J$22,4,FALSE)</f>
        <v>#N/A</v>
      </c>
      <c r="M723" s="216" t="e">
        <f>VLOOKUP(K723,Vulnerability!$D$17:$J$22,5,FALSE)</f>
        <v>#N/A</v>
      </c>
      <c r="N723" s="219" t="e">
        <f>VLOOKUP(K723,Vulnerability!$D$17:$J$22,6,FALSE)</f>
        <v>#N/A</v>
      </c>
      <c r="O723" s="203" t="e">
        <f t="shared" si="34"/>
        <v>#N/A</v>
      </c>
      <c r="P723" s="133" t="str">
        <f t="shared" si="35"/>
        <v/>
      </c>
    </row>
    <row r="724" spans="2:16" ht="16.5" thickBot="1" x14ac:dyDescent="0.3">
      <c r="B724" s="206">
        <f>Vulnerability!B738</f>
        <v>0</v>
      </c>
      <c r="C724" s="207">
        <f>VLOOKUP(B724,Hazards!$L$15:$S$1010,6,FALSE)</f>
        <v>0</v>
      </c>
      <c r="D724" s="208" t="e">
        <f>VLOOKUP(B724,Hazards!$L$15:$S$1010,7,FALSE)</f>
        <v>#N/A</v>
      </c>
      <c r="E724" s="209">
        <f>VLOOKUP(B724,Hazards!$L$15:$S$1010,8,FALSE)</f>
        <v>0</v>
      </c>
      <c r="F724" s="210">
        <f>Vulnerability!C738</f>
        <v>0</v>
      </c>
      <c r="G724" s="211" t="str">
        <f t="shared" si="33"/>
        <v>00</v>
      </c>
      <c r="H724" s="212" t="e">
        <f>VLOOKUP(Risk!G724,Exposure!$E$14:$J$1009,3,FALSE)</f>
        <v>#N/A</v>
      </c>
      <c r="I724" s="215" t="e">
        <f>VLOOKUP(Risk!G724,Exposure!$E$14:$J$1009,4,FALSE)</f>
        <v>#N/A</v>
      </c>
      <c r="J724" s="240" t="e">
        <f>VLOOKUP(Risk!G724,Exposure!$E$14:$J$1009,6,FALSE)</f>
        <v>#N/A</v>
      </c>
      <c r="K724" s="213">
        <f>Vulnerability!D738</f>
        <v>0</v>
      </c>
      <c r="L724" s="214" t="e">
        <f>VLOOKUP(K724,Vulnerability!$D$17:$J$22,4,FALSE)</f>
        <v>#N/A</v>
      </c>
      <c r="M724" s="216" t="e">
        <f>VLOOKUP(K724,Vulnerability!$D$17:$J$22,5,FALSE)</f>
        <v>#N/A</v>
      </c>
      <c r="N724" s="219" t="e">
        <f>VLOOKUP(K724,Vulnerability!$D$17:$J$22,6,FALSE)</f>
        <v>#N/A</v>
      </c>
      <c r="O724" s="203" t="e">
        <f t="shared" si="34"/>
        <v>#N/A</v>
      </c>
      <c r="P724" s="133" t="str">
        <f t="shared" si="35"/>
        <v/>
      </c>
    </row>
    <row r="725" spans="2:16" ht="16.5" thickBot="1" x14ac:dyDescent="0.3">
      <c r="B725" s="206">
        <f>Vulnerability!B739</f>
        <v>0</v>
      </c>
      <c r="C725" s="207">
        <f>VLOOKUP(B725,Hazards!$L$15:$S$1010,6,FALSE)</f>
        <v>0</v>
      </c>
      <c r="D725" s="208" t="e">
        <f>VLOOKUP(B725,Hazards!$L$15:$S$1010,7,FALSE)</f>
        <v>#N/A</v>
      </c>
      <c r="E725" s="209">
        <f>VLOOKUP(B725,Hazards!$L$15:$S$1010,8,FALSE)</f>
        <v>0</v>
      </c>
      <c r="F725" s="210">
        <f>Vulnerability!C739</f>
        <v>0</v>
      </c>
      <c r="G725" s="211" t="str">
        <f t="shared" si="33"/>
        <v>00</v>
      </c>
      <c r="H725" s="212" t="e">
        <f>VLOOKUP(Risk!G725,Exposure!$E$14:$J$1009,3,FALSE)</f>
        <v>#N/A</v>
      </c>
      <c r="I725" s="215" t="e">
        <f>VLOOKUP(Risk!G725,Exposure!$E$14:$J$1009,4,FALSE)</f>
        <v>#N/A</v>
      </c>
      <c r="J725" s="240" t="e">
        <f>VLOOKUP(Risk!G725,Exposure!$E$14:$J$1009,6,FALSE)</f>
        <v>#N/A</v>
      </c>
      <c r="K725" s="213">
        <f>Vulnerability!D739</f>
        <v>0</v>
      </c>
      <c r="L725" s="214" t="e">
        <f>VLOOKUP(K725,Vulnerability!$D$17:$J$22,4,FALSE)</f>
        <v>#N/A</v>
      </c>
      <c r="M725" s="216" t="e">
        <f>VLOOKUP(K725,Vulnerability!$D$17:$J$22,5,FALSE)</f>
        <v>#N/A</v>
      </c>
      <c r="N725" s="219" t="e">
        <f>VLOOKUP(K725,Vulnerability!$D$17:$J$22,6,FALSE)</f>
        <v>#N/A</v>
      </c>
      <c r="O725" s="203" t="e">
        <f t="shared" si="34"/>
        <v>#N/A</v>
      </c>
      <c r="P725" s="133" t="str">
        <f t="shared" si="35"/>
        <v/>
      </c>
    </row>
    <row r="726" spans="2:16" ht="16.5" thickBot="1" x14ac:dyDescent="0.3">
      <c r="B726" s="206">
        <f>Vulnerability!B740</f>
        <v>0</v>
      </c>
      <c r="C726" s="207">
        <f>VLOOKUP(B726,Hazards!$L$15:$S$1010,6,FALSE)</f>
        <v>0</v>
      </c>
      <c r="D726" s="208" t="e">
        <f>VLOOKUP(B726,Hazards!$L$15:$S$1010,7,FALSE)</f>
        <v>#N/A</v>
      </c>
      <c r="E726" s="209">
        <f>VLOOKUP(B726,Hazards!$L$15:$S$1010,8,FALSE)</f>
        <v>0</v>
      </c>
      <c r="F726" s="210">
        <f>Vulnerability!C740</f>
        <v>0</v>
      </c>
      <c r="G726" s="211" t="str">
        <f t="shared" si="33"/>
        <v>00</v>
      </c>
      <c r="H726" s="212" t="e">
        <f>VLOOKUP(Risk!G726,Exposure!$E$14:$J$1009,3,FALSE)</f>
        <v>#N/A</v>
      </c>
      <c r="I726" s="215" t="e">
        <f>VLOOKUP(Risk!G726,Exposure!$E$14:$J$1009,4,FALSE)</f>
        <v>#N/A</v>
      </c>
      <c r="J726" s="240" t="e">
        <f>VLOOKUP(Risk!G726,Exposure!$E$14:$J$1009,6,FALSE)</f>
        <v>#N/A</v>
      </c>
      <c r="K726" s="213">
        <f>Vulnerability!D740</f>
        <v>0</v>
      </c>
      <c r="L726" s="214" t="e">
        <f>VLOOKUP(K726,Vulnerability!$D$17:$J$22,4,FALSE)</f>
        <v>#N/A</v>
      </c>
      <c r="M726" s="216" t="e">
        <f>VLOOKUP(K726,Vulnerability!$D$17:$J$22,5,FALSE)</f>
        <v>#N/A</v>
      </c>
      <c r="N726" s="219" t="e">
        <f>VLOOKUP(K726,Vulnerability!$D$17:$J$22,6,FALSE)</f>
        <v>#N/A</v>
      </c>
      <c r="O726" s="203" t="e">
        <f t="shared" si="34"/>
        <v>#N/A</v>
      </c>
      <c r="P726" s="133" t="str">
        <f t="shared" si="35"/>
        <v/>
      </c>
    </row>
    <row r="727" spans="2:16" ht="16.5" thickBot="1" x14ac:dyDescent="0.3">
      <c r="B727" s="206">
        <f>Vulnerability!B741</f>
        <v>0</v>
      </c>
      <c r="C727" s="207">
        <f>VLOOKUP(B727,Hazards!$L$15:$S$1010,6,FALSE)</f>
        <v>0</v>
      </c>
      <c r="D727" s="208" t="e">
        <f>VLOOKUP(B727,Hazards!$L$15:$S$1010,7,FALSE)</f>
        <v>#N/A</v>
      </c>
      <c r="E727" s="209">
        <f>VLOOKUP(B727,Hazards!$L$15:$S$1010,8,FALSE)</f>
        <v>0</v>
      </c>
      <c r="F727" s="210">
        <f>Vulnerability!C741</f>
        <v>0</v>
      </c>
      <c r="G727" s="211" t="str">
        <f t="shared" si="33"/>
        <v>00</v>
      </c>
      <c r="H727" s="212" t="e">
        <f>VLOOKUP(Risk!G727,Exposure!$E$14:$J$1009,3,FALSE)</f>
        <v>#N/A</v>
      </c>
      <c r="I727" s="215" t="e">
        <f>VLOOKUP(Risk!G727,Exposure!$E$14:$J$1009,4,FALSE)</f>
        <v>#N/A</v>
      </c>
      <c r="J727" s="240" t="e">
        <f>VLOOKUP(Risk!G727,Exposure!$E$14:$J$1009,6,FALSE)</f>
        <v>#N/A</v>
      </c>
      <c r="K727" s="213">
        <f>Vulnerability!D741</f>
        <v>0</v>
      </c>
      <c r="L727" s="214" t="e">
        <f>VLOOKUP(K727,Vulnerability!$D$17:$J$22,4,FALSE)</f>
        <v>#N/A</v>
      </c>
      <c r="M727" s="216" t="e">
        <f>VLOOKUP(K727,Vulnerability!$D$17:$J$22,5,FALSE)</f>
        <v>#N/A</v>
      </c>
      <c r="N727" s="219" t="e">
        <f>VLOOKUP(K727,Vulnerability!$D$17:$J$22,6,FALSE)</f>
        <v>#N/A</v>
      </c>
      <c r="O727" s="203" t="e">
        <f t="shared" si="34"/>
        <v>#N/A</v>
      </c>
      <c r="P727" s="133" t="str">
        <f t="shared" si="35"/>
        <v/>
      </c>
    </row>
    <row r="728" spans="2:16" ht="16.5" thickBot="1" x14ac:dyDescent="0.3">
      <c r="B728" s="206">
        <f>Vulnerability!B742</f>
        <v>0</v>
      </c>
      <c r="C728" s="207">
        <f>VLOOKUP(B728,Hazards!$L$15:$S$1010,6,FALSE)</f>
        <v>0</v>
      </c>
      <c r="D728" s="208" t="e">
        <f>VLOOKUP(B728,Hazards!$L$15:$S$1010,7,FALSE)</f>
        <v>#N/A</v>
      </c>
      <c r="E728" s="209">
        <f>VLOOKUP(B728,Hazards!$L$15:$S$1010,8,FALSE)</f>
        <v>0</v>
      </c>
      <c r="F728" s="210">
        <f>Vulnerability!C742</f>
        <v>0</v>
      </c>
      <c r="G728" s="211" t="str">
        <f t="shared" si="33"/>
        <v>00</v>
      </c>
      <c r="H728" s="212" t="e">
        <f>VLOOKUP(Risk!G728,Exposure!$E$14:$J$1009,3,FALSE)</f>
        <v>#N/A</v>
      </c>
      <c r="I728" s="215" t="e">
        <f>VLOOKUP(Risk!G728,Exposure!$E$14:$J$1009,4,FALSE)</f>
        <v>#N/A</v>
      </c>
      <c r="J728" s="240" t="e">
        <f>VLOOKUP(Risk!G728,Exposure!$E$14:$J$1009,6,FALSE)</f>
        <v>#N/A</v>
      </c>
      <c r="K728" s="213">
        <f>Vulnerability!D742</f>
        <v>0</v>
      </c>
      <c r="L728" s="214" t="e">
        <f>VLOOKUP(K728,Vulnerability!$D$17:$J$22,4,FALSE)</f>
        <v>#N/A</v>
      </c>
      <c r="M728" s="216" t="e">
        <f>VLOOKUP(K728,Vulnerability!$D$17:$J$22,5,FALSE)</f>
        <v>#N/A</v>
      </c>
      <c r="N728" s="219" t="e">
        <f>VLOOKUP(K728,Vulnerability!$D$17:$J$22,6,FALSE)</f>
        <v>#N/A</v>
      </c>
      <c r="O728" s="203" t="e">
        <f t="shared" si="34"/>
        <v>#N/A</v>
      </c>
      <c r="P728" s="133" t="str">
        <f t="shared" si="35"/>
        <v/>
      </c>
    </row>
    <row r="729" spans="2:16" ht="16.5" thickBot="1" x14ac:dyDescent="0.3">
      <c r="B729" s="206">
        <f>Vulnerability!B743</f>
        <v>0</v>
      </c>
      <c r="C729" s="207">
        <f>VLOOKUP(B729,Hazards!$L$15:$S$1010,6,FALSE)</f>
        <v>0</v>
      </c>
      <c r="D729" s="208" t="e">
        <f>VLOOKUP(B729,Hazards!$L$15:$S$1010,7,FALSE)</f>
        <v>#N/A</v>
      </c>
      <c r="E729" s="209">
        <f>VLOOKUP(B729,Hazards!$L$15:$S$1010,8,FALSE)</f>
        <v>0</v>
      </c>
      <c r="F729" s="210">
        <f>Vulnerability!C743</f>
        <v>0</v>
      </c>
      <c r="G729" s="211" t="str">
        <f t="shared" si="33"/>
        <v>00</v>
      </c>
      <c r="H729" s="212" t="e">
        <f>VLOOKUP(Risk!G729,Exposure!$E$14:$J$1009,3,FALSE)</f>
        <v>#N/A</v>
      </c>
      <c r="I729" s="215" t="e">
        <f>VLOOKUP(Risk!G729,Exposure!$E$14:$J$1009,4,FALSE)</f>
        <v>#N/A</v>
      </c>
      <c r="J729" s="240" t="e">
        <f>VLOOKUP(Risk!G729,Exposure!$E$14:$J$1009,6,FALSE)</f>
        <v>#N/A</v>
      </c>
      <c r="K729" s="213">
        <f>Vulnerability!D743</f>
        <v>0</v>
      </c>
      <c r="L729" s="214" t="e">
        <f>VLOOKUP(K729,Vulnerability!$D$17:$J$22,4,FALSE)</f>
        <v>#N/A</v>
      </c>
      <c r="M729" s="216" t="e">
        <f>VLOOKUP(K729,Vulnerability!$D$17:$J$22,5,FALSE)</f>
        <v>#N/A</v>
      </c>
      <c r="N729" s="219" t="e">
        <f>VLOOKUP(K729,Vulnerability!$D$17:$J$22,6,FALSE)</f>
        <v>#N/A</v>
      </c>
      <c r="O729" s="203" t="e">
        <f t="shared" si="34"/>
        <v>#N/A</v>
      </c>
      <c r="P729" s="133" t="str">
        <f t="shared" si="35"/>
        <v/>
      </c>
    </row>
    <row r="730" spans="2:16" ht="16.5" thickBot="1" x14ac:dyDescent="0.3">
      <c r="B730" s="206">
        <f>Vulnerability!B744</f>
        <v>0</v>
      </c>
      <c r="C730" s="207">
        <f>VLOOKUP(B730,Hazards!$L$15:$S$1010,6,FALSE)</f>
        <v>0</v>
      </c>
      <c r="D730" s="208" t="e">
        <f>VLOOKUP(B730,Hazards!$L$15:$S$1010,7,FALSE)</f>
        <v>#N/A</v>
      </c>
      <c r="E730" s="209">
        <f>VLOOKUP(B730,Hazards!$L$15:$S$1010,8,FALSE)</f>
        <v>0</v>
      </c>
      <c r="F730" s="210">
        <f>Vulnerability!C744</f>
        <v>0</v>
      </c>
      <c r="G730" s="211" t="str">
        <f t="shared" si="33"/>
        <v>00</v>
      </c>
      <c r="H730" s="212" t="e">
        <f>VLOOKUP(Risk!G730,Exposure!$E$14:$J$1009,3,FALSE)</f>
        <v>#N/A</v>
      </c>
      <c r="I730" s="215" t="e">
        <f>VLOOKUP(Risk!G730,Exposure!$E$14:$J$1009,4,FALSE)</f>
        <v>#N/A</v>
      </c>
      <c r="J730" s="240" t="e">
        <f>VLOOKUP(Risk!G730,Exposure!$E$14:$J$1009,6,FALSE)</f>
        <v>#N/A</v>
      </c>
      <c r="K730" s="213">
        <f>Vulnerability!D744</f>
        <v>0</v>
      </c>
      <c r="L730" s="214" t="e">
        <f>VLOOKUP(K730,Vulnerability!$D$17:$J$22,4,FALSE)</f>
        <v>#N/A</v>
      </c>
      <c r="M730" s="216" t="e">
        <f>VLOOKUP(K730,Vulnerability!$D$17:$J$22,5,FALSE)</f>
        <v>#N/A</v>
      </c>
      <c r="N730" s="219" t="e">
        <f>VLOOKUP(K730,Vulnerability!$D$17:$J$22,6,FALSE)</f>
        <v>#N/A</v>
      </c>
      <c r="O730" s="203" t="e">
        <f t="shared" si="34"/>
        <v>#N/A</v>
      </c>
      <c r="P730" s="133" t="str">
        <f t="shared" si="35"/>
        <v/>
      </c>
    </row>
    <row r="731" spans="2:16" ht="16.5" thickBot="1" x14ac:dyDescent="0.3">
      <c r="B731" s="206">
        <f>Vulnerability!B745</f>
        <v>0</v>
      </c>
      <c r="C731" s="207">
        <f>VLOOKUP(B731,Hazards!$L$15:$S$1010,6,FALSE)</f>
        <v>0</v>
      </c>
      <c r="D731" s="208" t="e">
        <f>VLOOKUP(B731,Hazards!$L$15:$S$1010,7,FALSE)</f>
        <v>#N/A</v>
      </c>
      <c r="E731" s="209">
        <f>VLOOKUP(B731,Hazards!$L$15:$S$1010,8,FALSE)</f>
        <v>0</v>
      </c>
      <c r="F731" s="210">
        <f>Vulnerability!C745</f>
        <v>0</v>
      </c>
      <c r="G731" s="211" t="str">
        <f t="shared" si="33"/>
        <v>00</v>
      </c>
      <c r="H731" s="212" t="e">
        <f>VLOOKUP(Risk!G731,Exposure!$E$14:$J$1009,3,FALSE)</f>
        <v>#N/A</v>
      </c>
      <c r="I731" s="215" t="e">
        <f>VLOOKUP(Risk!G731,Exposure!$E$14:$J$1009,4,FALSE)</f>
        <v>#N/A</v>
      </c>
      <c r="J731" s="240" t="e">
        <f>VLOOKUP(Risk!G731,Exposure!$E$14:$J$1009,6,FALSE)</f>
        <v>#N/A</v>
      </c>
      <c r="K731" s="213">
        <f>Vulnerability!D745</f>
        <v>0</v>
      </c>
      <c r="L731" s="214" t="e">
        <f>VLOOKUP(K731,Vulnerability!$D$17:$J$22,4,FALSE)</f>
        <v>#N/A</v>
      </c>
      <c r="M731" s="216" t="e">
        <f>VLOOKUP(K731,Vulnerability!$D$17:$J$22,5,FALSE)</f>
        <v>#N/A</v>
      </c>
      <c r="N731" s="219" t="e">
        <f>VLOOKUP(K731,Vulnerability!$D$17:$J$22,6,FALSE)</f>
        <v>#N/A</v>
      </c>
      <c r="O731" s="203" t="e">
        <f t="shared" si="34"/>
        <v>#N/A</v>
      </c>
      <c r="P731" s="133" t="str">
        <f t="shared" si="35"/>
        <v/>
      </c>
    </row>
    <row r="732" spans="2:16" ht="16.5" thickBot="1" x14ac:dyDescent="0.3">
      <c r="B732" s="206">
        <f>Vulnerability!B746</f>
        <v>0</v>
      </c>
      <c r="C732" s="207">
        <f>VLOOKUP(B732,Hazards!$L$15:$S$1010,6,FALSE)</f>
        <v>0</v>
      </c>
      <c r="D732" s="208" t="e">
        <f>VLOOKUP(B732,Hazards!$L$15:$S$1010,7,FALSE)</f>
        <v>#N/A</v>
      </c>
      <c r="E732" s="209">
        <f>VLOOKUP(B732,Hazards!$L$15:$S$1010,8,FALSE)</f>
        <v>0</v>
      </c>
      <c r="F732" s="210">
        <f>Vulnerability!C746</f>
        <v>0</v>
      </c>
      <c r="G732" s="211" t="str">
        <f t="shared" si="33"/>
        <v>00</v>
      </c>
      <c r="H732" s="212" t="e">
        <f>VLOOKUP(Risk!G732,Exposure!$E$14:$J$1009,3,FALSE)</f>
        <v>#N/A</v>
      </c>
      <c r="I732" s="215" t="e">
        <f>VLOOKUP(Risk!G732,Exposure!$E$14:$J$1009,4,FALSE)</f>
        <v>#N/A</v>
      </c>
      <c r="J732" s="240" t="e">
        <f>VLOOKUP(Risk!G732,Exposure!$E$14:$J$1009,6,FALSE)</f>
        <v>#N/A</v>
      </c>
      <c r="K732" s="213">
        <f>Vulnerability!D746</f>
        <v>0</v>
      </c>
      <c r="L732" s="214" t="e">
        <f>VLOOKUP(K732,Vulnerability!$D$17:$J$22,4,FALSE)</f>
        <v>#N/A</v>
      </c>
      <c r="M732" s="216" t="e">
        <f>VLOOKUP(K732,Vulnerability!$D$17:$J$22,5,FALSE)</f>
        <v>#N/A</v>
      </c>
      <c r="N732" s="219" t="e">
        <f>VLOOKUP(K732,Vulnerability!$D$17:$J$22,6,FALSE)</f>
        <v>#N/A</v>
      </c>
      <c r="O732" s="203" t="e">
        <f t="shared" si="34"/>
        <v>#N/A</v>
      </c>
      <c r="P732" s="133" t="str">
        <f t="shared" si="35"/>
        <v/>
      </c>
    </row>
    <row r="733" spans="2:16" ht="16.5" thickBot="1" x14ac:dyDescent="0.3">
      <c r="B733" s="206">
        <f>Vulnerability!B747</f>
        <v>0</v>
      </c>
      <c r="C733" s="207">
        <f>VLOOKUP(B733,Hazards!$L$15:$S$1010,6,FALSE)</f>
        <v>0</v>
      </c>
      <c r="D733" s="208" t="e">
        <f>VLOOKUP(B733,Hazards!$L$15:$S$1010,7,FALSE)</f>
        <v>#N/A</v>
      </c>
      <c r="E733" s="209">
        <f>VLOOKUP(B733,Hazards!$L$15:$S$1010,8,FALSE)</f>
        <v>0</v>
      </c>
      <c r="F733" s="210">
        <f>Vulnerability!C747</f>
        <v>0</v>
      </c>
      <c r="G733" s="211" t="str">
        <f t="shared" si="33"/>
        <v>00</v>
      </c>
      <c r="H733" s="212" t="e">
        <f>VLOOKUP(Risk!G733,Exposure!$E$14:$J$1009,3,FALSE)</f>
        <v>#N/A</v>
      </c>
      <c r="I733" s="215" t="e">
        <f>VLOOKUP(Risk!G733,Exposure!$E$14:$J$1009,4,FALSE)</f>
        <v>#N/A</v>
      </c>
      <c r="J733" s="240" t="e">
        <f>VLOOKUP(Risk!G733,Exposure!$E$14:$J$1009,6,FALSE)</f>
        <v>#N/A</v>
      </c>
      <c r="K733" s="213">
        <f>Vulnerability!D747</f>
        <v>0</v>
      </c>
      <c r="L733" s="214" t="e">
        <f>VLOOKUP(K733,Vulnerability!$D$17:$J$22,4,FALSE)</f>
        <v>#N/A</v>
      </c>
      <c r="M733" s="216" t="e">
        <f>VLOOKUP(K733,Vulnerability!$D$17:$J$22,5,FALSE)</f>
        <v>#N/A</v>
      </c>
      <c r="N733" s="219" t="e">
        <f>VLOOKUP(K733,Vulnerability!$D$17:$J$22,6,FALSE)</f>
        <v>#N/A</v>
      </c>
      <c r="O733" s="203" t="e">
        <f t="shared" si="34"/>
        <v>#N/A</v>
      </c>
      <c r="P733" s="133" t="str">
        <f t="shared" si="35"/>
        <v/>
      </c>
    </row>
    <row r="734" spans="2:16" ht="16.5" thickBot="1" x14ac:dyDescent="0.3">
      <c r="B734" s="206">
        <f>Vulnerability!B748</f>
        <v>0</v>
      </c>
      <c r="C734" s="207">
        <f>VLOOKUP(B734,Hazards!$L$15:$S$1010,6,FALSE)</f>
        <v>0</v>
      </c>
      <c r="D734" s="208" t="e">
        <f>VLOOKUP(B734,Hazards!$L$15:$S$1010,7,FALSE)</f>
        <v>#N/A</v>
      </c>
      <c r="E734" s="209">
        <f>VLOOKUP(B734,Hazards!$L$15:$S$1010,8,FALSE)</f>
        <v>0</v>
      </c>
      <c r="F734" s="210">
        <f>Vulnerability!C748</f>
        <v>0</v>
      </c>
      <c r="G734" s="211" t="str">
        <f t="shared" si="33"/>
        <v>00</v>
      </c>
      <c r="H734" s="212" t="e">
        <f>VLOOKUP(Risk!G734,Exposure!$E$14:$J$1009,3,FALSE)</f>
        <v>#N/A</v>
      </c>
      <c r="I734" s="215" t="e">
        <f>VLOOKUP(Risk!G734,Exposure!$E$14:$J$1009,4,FALSE)</f>
        <v>#N/A</v>
      </c>
      <c r="J734" s="240" t="e">
        <f>VLOOKUP(Risk!G734,Exposure!$E$14:$J$1009,6,FALSE)</f>
        <v>#N/A</v>
      </c>
      <c r="K734" s="213">
        <f>Vulnerability!D748</f>
        <v>0</v>
      </c>
      <c r="L734" s="214" t="e">
        <f>VLOOKUP(K734,Vulnerability!$D$17:$J$22,4,FALSE)</f>
        <v>#N/A</v>
      </c>
      <c r="M734" s="216" t="e">
        <f>VLOOKUP(K734,Vulnerability!$D$17:$J$22,5,FALSE)</f>
        <v>#N/A</v>
      </c>
      <c r="N734" s="219" t="e">
        <f>VLOOKUP(K734,Vulnerability!$D$17:$J$22,6,FALSE)</f>
        <v>#N/A</v>
      </c>
      <c r="O734" s="203" t="e">
        <f t="shared" si="34"/>
        <v>#N/A</v>
      </c>
      <c r="P734" s="133" t="str">
        <f t="shared" si="35"/>
        <v/>
      </c>
    </row>
    <row r="735" spans="2:16" ht="16.5" thickBot="1" x14ac:dyDescent="0.3">
      <c r="B735" s="206">
        <f>Vulnerability!B749</f>
        <v>0</v>
      </c>
      <c r="C735" s="207">
        <f>VLOOKUP(B735,Hazards!$L$15:$S$1010,6,FALSE)</f>
        <v>0</v>
      </c>
      <c r="D735" s="208" t="e">
        <f>VLOOKUP(B735,Hazards!$L$15:$S$1010,7,FALSE)</f>
        <v>#N/A</v>
      </c>
      <c r="E735" s="209">
        <f>VLOOKUP(B735,Hazards!$L$15:$S$1010,8,FALSE)</f>
        <v>0</v>
      </c>
      <c r="F735" s="210">
        <f>Vulnerability!C749</f>
        <v>0</v>
      </c>
      <c r="G735" s="211" t="str">
        <f t="shared" si="33"/>
        <v>00</v>
      </c>
      <c r="H735" s="212" t="e">
        <f>VLOOKUP(Risk!G735,Exposure!$E$14:$J$1009,3,FALSE)</f>
        <v>#N/A</v>
      </c>
      <c r="I735" s="215" t="e">
        <f>VLOOKUP(Risk!G735,Exposure!$E$14:$J$1009,4,FALSE)</f>
        <v>#N/A</v>
      </c>
      <c r="J735" s="240" t="e">
        <f>VLOOKUP(Risk!G735,Exposure!$E$14:$J$1009,6,FALSE)</f>
        <v>#N/A</v>
      </c>
      <c r="K735" s="213">
        <f>Vulnerability!D749</f>
        <v>0</v>
      </c>
      <c r="L735" s="214" t="e">
        <f>VLOOKUP(K735,Vulnerability!$D$17:$J$22,4,FALSE)</f>
        <v>#N/A</v>
      </c>
      <c r="M735" s="216" t="e">
        <f>VLOOKUP(K735,Vulnerability!$D$17:$J$22,5,FALSE)</f>
        <v>#N/A</v>
      </c>
      <c r="N735" s="219" t="e">
        <f>VLOOKUP(K735,Vulnerability!$D$17:$J$22,6,FALSE)</f>
        <v>#N/A</v>
      </c>
      <c r="O735" s="203" t="e">
        <f t="shared" si="34"/>
        <v>#N/A</v>
      </c>
      <c r="P735" s="133" t="str">
        <f t="shared" si="35"/>
        <v/>
      </c>
    </row>
    <row r="736" spans="2:16" ht="16.5" thickBot="1" x14ac:dyDescent="0.3">
      <c r="B736" s="206">
        <f>Vulnerability!B750</f>
        <v>0</v>
      </c>
      <c r="C736" s="207">
        <f>VLOOKUP(B736,Hazards!$L$15:$S$1010,6,FALSE)</f>
        <v>0</v>
      </c>
      <c r="D736" s="208" t="e">
        <f>VLOOKUP(B736,Hazards!$L$15:$S$1010,7,FALSE)</f>
        <v>#N/A</v>
      </c>
      <c r="E736" s="209">
        <f>VLOOKUP(B736,Hazards!$L$15:$S$1010,8,FALSE)</f>
        <v>0</v>
      </c>
      <c r="F736" s="210">
        <f>Vulnerability!C750</f>
        <v>0</v>
      </c>
      <c r="G736" s="211" t="str">
        <f t="shared" si="33"/>
        <v>00</v>
      </c>
      <c r="H736" s="212" t="e">
        <f>VLOOKUP(Risk!G736,Exposure!$E$14:$J$1009,3,FALSE)</f>
        <v>#N/A</v>
      </c>
      <c r="I736" s="215" t="e">
        <f>VLOOKUP(Risk!G736,Exposure!$E$14:$J$1009,4,FALSE)</f>
        <v>#N/A</v>
      </c>
      <c r="J736" s="240" t="e">
        <f>VLOOKUP(Risk!G736,Exposure!$E$14:$J$1009,6,FALSE)</f>
        <v>#N/A</v>
      </c>
      <c r="K736" s="213">
        <f>Vulnerability!D750</f>
        <v>0</v>
      </c>
      <c r="L736" s="214" t="e">
        <f>VLOOKUP(K736,Vulnerability!$D$17:$J$22,4,FALSE)</f>
        <v>#N/A</v>
      </c>
      <c r="M736" s="216" t="e">
        <f>VLOOKUP(K736,Vulnerability!$D$17:$J$22,5,FALSE)</f>
        <v>#N/A</v>
      </c>
      <c r="N736" s="219" t="e">
        <f>VLOOKUP(K736,Vulnerability!$D$17:$J$22,6,FALSE)</f>
        <v>#N/A</v>
      </c>
      <c r="O736" s="203" t="e">
        <f t="shared" si="34"/>
        <v>#N/A</v>
      </c>
      <c r="P736" s="133" t="str">
        <f t="shared" si="35"/>
        <v/>
      </c>
    </row>
    <row r="737" spans="2:16" ht="16.5" thickBot="1" x14ac:dyDescent="0.3">
      <c r="B737" s="206">
        <f>Vulnerability!B751</f>
        <v>0</v>
      </c>
      <c r="C737" s="207">
        <f>VLOOKUP(B737,Hazards!$L$15:$S$1010,6,FALSE)</f>
        <v>0</v>
      </c>
      <c r="D737" s="208" t="e">
        <f>VLOOKUP(B737,Hazards!$L$15:$S$1010,7,FALSE)</f>
        <v>#N/A</v>
      </c>
      <c r="E737" s="209">
        <f>VLOOKUP(B737,Hazards!$L$15:$S$1010,8,FALSE)</f>
        <v>0</v>
      </c>
      <c r="F737" s="210">
        <f>Vulnerability!C751</f>
        <v>0</v>
      </c>
      <c r="G737" s="211" t="str">
        <f t="shared" si="33"/>
        <v>00</v>
      </c>
      <c r="H737" s="212" t="e">
        <f>VLOOKUP(Risk!G737,Exposure!$E$14:$J$1009,3,FALSE)</f>
        <v>#N/A</v>
      </c>
      <c r="I737" s="215" t="e">
        <f>VLOOKUP(Risk!G737,Exposure!$E$14:$J$1009,4,FALSE)</f>
        <v>#N/A</v>
      </c>
      <c r="J737" s="240" t="e">
        <f>VLOOKUP(Risk!G737,Exposure!$E$14:$J$1009,6,FALSE)</f>
        <v>#N/A</v>
      </c>
      <c r="K737" s="213">
        <f>Vulnerability!D751</f>
        <v>0</v>
      </c>
      <c r="L737" s="214" t="e">
        <f>VLOOKUP(K737,Vulnerability!$D$17:$J$22,4,FALSE)</f>
        <v>#N/A</v>
      </c>
      <c r="M737" s="216" t="e">
        <f>VLOOKUP(K737,Vulnerability!$D$17:$J$22,5,FALSE)</f>
        <v>#N/A</v>
      </c>
      <c r="N737" s="219" t="e">
        <f>VLOOKUP(K737,Vulnerability!$D$17:$J$22,6,FALSE)</f>
        <v>#N/A</v>
      </c>
      <c r="O737" s="203" t="e">
        <f t="shared" si="34"/>
        <v>#N/A</v>
      </c>
      <c r="P737" s="133" t="str">
        <f t="shared" si="35"/>
        <v/>
      </c>
    </row>
    <row r="738" spans="2:16" ht="16.5" thickBot="1" x14ac:dyDescent="0.3">
      <c r="B738" s="206">
        <f>Vulnerability!B752</f>
        <v>0</v>
      </c>
      <c r="C738" s="207">
        <f>VLOOKUP(B738,Hazards!$L$15:$S$1010,6,FALSE)</f>
        <v>0</v>
      </c>
      <c r="D738" s="208" t="e">
        <f>VLOOKUP(B738,Hazards!$L$15:$S$1010,7,FALSE)</f>
        <v>#N/A</v>
      </c>
      <c r="E738" s="209">
        <f>VLOOKUP(B738,Hazards!$L$15:$S$1010,8,FALSE)</f>
        <v>0</v>
      </c>
      <c r="F738" s="210">
        <f>Vulnerability!C752</f>
        <v>0</v>
      </c>
      <c r="G738" s="211" t="str">
        <f t="shared" si="33"/>
        <v>00</v>
      </c>
      <c r="H738" s="212" t="e">
        <f>VLOOKUP(Risk!G738,Exposure!$E$14:$J$1009,3,FALSE)</f>
        <v>#N/A</v>
      </c>
      <c r="I738" s="215" t="e">
        <f>VLOOKUP(Risk!G738,Exposure!$E$14:$J$1009,4,FALSE)</f>
        <v>#N/A</v>
      </c>
      <c r="J738" s="240" t="e">
        <f>VLOOKUP(Risk!G738,Exposure!$E$14:$J$1009,6,FALSE)</f>
        <v>#N/A</v>
      </c>
      <c r="K738" s="213">
        <f>Vulnerability!D752</f>
        <v>0</v>
      </c>
      <c r="L738" s="214" t="e">
        <f>VLOOKUP(K738,Vulnerability!$D$17:$J$22,4,FALSE)</f>
        <v>#N/A</v>
      </c>
      <c r="M738" s="216" t="e">
        <f>VLOOKUP(K738,Vulnerability!$D$17:$J$22,5,FALSE)</f>
        <v>#N/A</v>
      </c>
      <c r="N738" s="219" t="e">
        <f>VLOOKUP(K738,Vulnerability!$D$17:$J$22,6,FALSE)</f>
        <v>#N/A</v>
      </c>
      <c r="O738" s="203" t="e">
        <f t="shared" si="34"/>
        <v>#N/A</v>
      </c>
      <c r="P738" s="133" t="str">
        <f t="shared" si="35"/>
        <v/>
      </c>
    </row>
    <row r="739" spans="2:16" ht="16.5" thickBot="1" x14ac:dyDescent="0.3">
      <c r="B739" s="206">
        <f>Vulnerability!B753</f>
        <v>0</v>
      </c>
      <c r="C739" s="207">
        <f>VLOOKUP(B739,Hazards!$L$15:$S$1010,6,FALSE)</f>
        <v>0</v>
      </c>
      <c r="D739" s="208" t="e">
        <f>VLOOKUP(B739,Hazards!$L$15:$S$1010,7,FALSE)</f>
        <v>#N/A</v>
      </c>
      <c r="E739" s="209">
        <f>VLOOKUP(B739,Hazards!$L$15:$S$1010,8,FALSE)</f>
        <v>0</v>
      </c>
      <c r="F739" s="210">
        <f>Vulnerability!C753</f>
        <v>0</v>
      </c>
      <c r="G739" s="211" t="str">
        <f t="shared" si="33"/>
        <v>00</v>
      </c>
      <c r="H739" s="212" t="e">
        <f>VLOOKUP(Risk!G739,Exposure!$E$14:$J$1009,3,FALSE)</f>
        <v>#N/A</v>
      </c>
      <c r="I739" s="215" t="e">
        <f>VLOOKUP(Risk!G739,Exposure!$E$14:$J$1009,4,FALSE)</f>
        <v>#N/A</v>
      </c>
      <c r="J739" s="240" t="e">
        <f>VLOOKUP(Risk!G739,Exposure!$E$14:$J$1009,6,FALSE)</f>
        <v>#N/A</v>
      </c>
      <c r="K739" s="213">
        <f>Vulnerability!D753</f>
        <v>0</v>
      </c>
      <c r="L739" s="214" t="e">
        <f>VLOOKUP(K739,Vulnerability!$D$17:$J$22,4,FALSE)</f>
        <v>#N/A</v>
      </c>
      <c r="M739" s="216" t="e">
        <f>VLOOKUP(K739,Vulnerability!$D$17:$J$22,5,FALSE)</f>
        <v>#N/A</v>
      </c>
      <c r="N739" s="219" t="e">
        <f>VLOOKUP(K739,Vulnerability!$D$17:$J$22,6,FALSE)</f>
        <v>#N/A</v>
      </c>
      <c r="O739" s="203" t="e">
        <f t="shared" si="34"/>
        <v>#N/A</v>
      </c>
      <c r="P739" s="133" t="str">
        <f t="shared" si="35"/>
        <v/>
      </c>
    </row>
    <row r="740" spans="2:16" ht="16.5" thickBot="1" x14ac:dyDescent="0.3">
      <c r="B740" s="206">
        <f>Vulnerability!B754</f>
        <v>0</v>
      </c>
      <c r="C740" s="207">
        <f>VLOOKUP(B740,Hazards!$L$15:$S$1010,6,FALSE)</f>
        <v>0</v>
      </c>
      <c r="D740" s="208" t="e">
        <f>VLOOKUP(B740,Hazards!$L$15:$S$1010,7,FALSE)</f>
        <v>#N/A</v>
      </c>
      <c r="E740" s="209">
        <f>VLOOKUP(B740,Hazards!$L$15:$S$1010,8,FALSE)</f>
        <v>0</v>
      </c>
      <c r="F740" s="210">
        <f>Vulnerability!C754</f>
        <v>0</v>
      </c>
      <c r="G740" s="211" t="str">
        <f t="shared" si="33"/>
        <v>00</v>
      </c>
      <c r="H740" s="212" t="e">
        <f>VLOOKUP(Risk!G740,Exposure!$E$14:$J$1009,3,FALSE)</f>
        <v>#N/A</v>
      </c>
      <c r="I740" s="215" t="e">
        <f>VLOOKUP(Risk!G740,Exposure!$E$14:$J$1009,4,FALSE)</f>
        <v>#N/A</v>
      </c>
      <c r="J740" s="240" t="e">
        <f>VLOOKUP(Risk!G740,Exposure!$E$14:$J$1009,6,FALSE)</f>
        <v>#N/A</v>
      </c>
      <c r="K740" s="213">
        <f>Vulnerability!D754</f>
        <v>0</v>
      </c>
      <c r="L740" s="214" t="e">
        <f>VLOOKUP(K740,Vulnerability!$D$17:$J$22,4,FALSE)</f>
        <v>#N/A</v>
      </c>
      <c r="M740" s="216" t="e">
        <f>VLOOKUP(K740,Vulnerability!$D$17:$J$22,5,FALSE)</f>
        <v>#N/A</v>
      </c>
      <c r="N740" s="219" t="e">
        <f>VLOOKUP(K740,Vulnerability!$D$17:$J$22,6,FALSE)</f>
        <v>#N/A</v>
      </c>
      <c r="O740" s="203" t="e">
        <f t="shared" si="34"/>
        <v>#N/A</v>
      </c>
      <c r="P740" s="133" t="str">
        <f t="shared" si="35"/>
        <v/>
      </c>
    </row>
    <row r="741" spans="2:16" ht="16.5" thickBot="1" x14ac:dyDescent="0.3">
      <c r="B741" s="206">
        <f>Vulnerability!B755</f>
        <v>0</v>
      </c>
      <c r="C741" s="207">
        <f>VLOOKUP(B741,Hazards!$L$15:$S$1010,6,FALSE)</f>
        <v>0</v>
      </c>
      <c r="D741" s="208" t="e">
        <f>VLOOKUP(B741,Hazards!$L$15:$S$1010,7,FALSE)</f>
        <v>#N/A</v>
      </c>
      <c r="E741" s="209">
        <f>VLOOKUP(B741,Hazards!$L$15:$S$1010,8,FALSE)</f>
        <v>0</v>
      </c>
      <c r="F741" s="210">
        <f>Vulnerability!C755</f>
        <v>0</v>
      </c>
      <c r="G741" s="211" t="str">
        <f t="shared" si="33"/>
        <v>00</v>
      </c>
      <c r="H741" s="212" t="e">
        <f>VLOOKUP(Risk!G741,Exposure!$E$14:$J$1009,3,FALSE)</f>
        <v>#N/A</v>
      </c>
      <c r="I741" s="215" t="e">
        <f>VLOOKUP(Risk!G741,Exposure!$E$14:$J$1009,4,FALSE)</f>
        <v>#N/A</v>
      </c>
      <c r="J741" s="240" t="e">
        <f>VLOOKUP(Risk!G741,Exposure!$E$14:$J$1009,6,FALSE)</f>
        <v>#N/A</v>
      </c>
      <c r="K741" s="213">
        <f>Vulnerability!D755</f>
        <v>0</v>
      </c>
      <c r="L741" s="214" t="e">
        <f>VLOOKUP(K741,Vulnerability!$D$17:$J$22,4,FALSE)</f>
        <v>#N/A</v>
      </c>
      <c r="M741" s="216" t="e">
        <f>VLOOKUP(K741,Vulnerability!$D$17:$J$22,5,FALSE)</f>
        <v>#N/A</v>
      </c>
      <c r="N741" s="219" t="e">
        <f>VLOOKUP(K741,Vulnerability!$D$17:$J$22,6,FALSE)</f>
        <v>#N/A</v>
      </c>
      <c r="O741" s="203" t="e">
        <f t="shared" si="34"/>
        <v>#N/A</v>
      </c>
      <c r="P741" s="133" t="str">
        <f t="shared" si="35"/>
        <v/>
      </c>
    </row>
    <row r="742" spans="2:16" ht="16.5" thickBot="1" x14ac:dyDescent="0.3">
      <c r="B742" s="206">
        <f>Vulnerability!B756</f>
        <v>0</v>
      </c>
      <c r="C742" s="207">
        <f>VLOOKUP(B742,Hazards!$L$15:$S$1010,6,FALSE)</f>
        <v>0</v>
      </c>
      <c r="D742" s="208" t="e">
        <f>VLOOKUP(B742,Hazards!$L$15:$S$1010,7,FALSE)</f>
        <v>#N/A</v>
      </c>
      <c r="E742" s="209">
        <f>VLOOKUP(B742,Hazards!$L$15:$S$1010,8,FALSE)</f>
        <v>0</v>
      </c>
      <c r="F742" s="210">
        <f>Vulnerability!C756</f>
        <v>0</v>
      </c>
      <c r="G742" s="211" t="str">
        <f t="shared" si="33"/>
        <v>00</v>
      </c>
      <c r="H742" s="212" t="e">
        <f>VLOOKUP(Risk!G742,Exposure!$E$14:$J$1009,3,FALSE)</f>
        <v>#N/A</v>
      </c>
      <c r="I742" s="215" t="e">
        <f>VLOOKUP(Risk!G742,Exposure!$E$14:$J$1009,4,FALSE)</f>
        <v>#N/A</v>
      </c>
      <c r="J742" s="240" t="e">
        <f>VLOOKUP(Risk!G742,Exposure!$E$14:$J$1009,6,FALSE)</f>
        <v>#N/A</v>
      </c>
      <c r="K742" s="213">
        <f>Vulnerability!D756</f>
        <v>0</v>
      </c>
      <c r="L742" s="214" t="e">
        <f>VLOOKUP(K742,Vulnerability!$D$17:$J$22,4,FALSE)</f>
        <v>#N/A</v>
      </c>
      <c r="M742" s="216" t="e">
        <f>VLOOKUP(K742,Vulnerability!$D$17:$J$22,5,FALSE)</f>
        <v>#N/A</v>
      </c>
      <c r="N742" s="219" t="e">
        <f>VLOOKUP(K742,Vulnerability!$D$17:$J$22,6,FALSE)</f>
        <v>#N/A</v>
      </c>
      <c r="O742" s="203" t="e">
        <f t="shared" si="34"/>
        <v>#N/A</v>
      </c>
      <c r="P742" s="133" t="str">
        <f t="shared" si="35"/>
        <v/>
      </c>
    </row>
    <row r="743" spans="2:16" ht="16.5" thickBot="1" x14ac:dyDescent="0.3">
      <c r="B743" s="206">
        <f>Vulnerability!B757</f>
        <v>0</v>
      </c>
      <c r="C743" s="207">
        <f>VLOOKUP(B743,Hazards!$L$15:$S$1010,6,FALSE)</f>
        <v>0</v>
      </c>
      <c r="D743" s="208" t="e">
        <f>VLOOKUP(B743,Hazards!$L$15:$S$1010,7,FALSE)</f>
        <v>#N/A</v>
      </c>
      <c r="E743" s="209">
        <f>VLOOKUP(B743,Hazards!$L$15:$S$1010,8,FALSE)</f>
        <v>0</v>
      </c>
      <c r="F743" s="210">
        <f>Vulnerability!C757</f>
        <v>0</v>
      </c>
      <c r="G743" s="211" t="str">
        <f t="shared" si="33"/>
        <v>00</v>
      </c>
      <c r="H743" s="212" t="e">
        <f>VLOOKUP(Risk!G743,Exposure!$E$14:$J$1009,3,FALSE)</f>
        <v>#N/A</v>
      </c>
      <c r="I743" s="215" t="e">
        <f>VLOOKUP(Risk!G743,Exposure!$E$14:$J$1009,4,FALSE)</f>
        <v>#N/A</v>
      </c>
      <c r="J743" s="240" t="e">
        <f>VLOOKUP(Risk!G743,Exposure!$E$14:$J$1009,6,FALSE)</f>
        <v>#N/A</v>
      </c>
      <c r="K743" s="213">
        <f>Vulnerability!D757</f>
        <v>0</v>
      </c>
      <c r="L743" s="214" t="e">
        <f>VLOOKUP(K743,Vulnerability!$D$17:$J$22,4,FALSE)</f>
        <v>#N/A</v>
      </c>
      <c r="M743" s="216" t="e">
        <f>VLOOKUP(K743,Vulnerability!$D$17:$J$22,5,FALSE)</f>
        <v>#N/A</v>
      </c>
      <c r="N743" s="219" t="e">
        <f>VLOOKUP(K743,Vulnerability!$D$17:$J$22,6,FALSE)</f>
        <v>#N/A</v>
      </c>
      <c r="O743" s="203" t="e">
        <f t="shared" si="34"/>
        <v>#N/A</v>
      </c>
      <c r="P743" s="133" t="str">
        <f t="shared" si="35"/>
        <v/>
      </c>
    </row>
    <row r="744" spans="2:16" ht="16.5" thickBot="1" x14ac:dyDescent="0.3">
      <c r="B744" s="206">
        <f>Vulnerability!B758</f>
        <v>0</v>
      </c>
      <c r="C744" s="207">
        <f>VLOOKUP(B744,Hazards!$L$15:$S$1010,6,FALSE)</f>
        <v>0</v>
      </c>
      <c r="D744" s="208" t="e">
        <f>VLOOKUP(B744,Hazards!$L$15:$S$1010,7,FALSE)</f>
        <v>#N/A</v>
      </c>
      <c r="E744" s="209">
        <f>VLOOKUP(B744,Hazards!$L$15:$S$1010,8,FALSE)</f>
        <v>0</v>
      </c>
      <c r="F744" s="210">
        <f>Vulnerability!C758</f>
        <v>0</v>
      </c>
      <c r="G744" s="211" t="str">
        <f t="shared" si="33"/>
        <v>00</v>
      </c>
      <c r="H744" s="212" t="e">
        <f>VLOOKUP(Risk!G744,Exposure!$E$14:$J$1009,3,FALSE)</f>
        <v>#N/A</v>
      </c>
      <c r="I744" s="215" t="e">
        <f>VLOOKUP(Risk!G744,Exposure!$E$14:$J$1009,4,FALSE)</f>
        <v>#N/A</v>
      </c>
      <c r="J744" s="240" t="e">
        <f>VLOOKUP(Risk!G744,Exposure!$E$14:$J$1009,6,FALSE)</f>
        <v>#N/A</v>
      </c>
      <c r="K744" s="213">
        <f>Vulnerability!D758</f>
        <v>0</v>
      </c>
      <c r="L744" s="214" t="e">
        <f>VLOOKUP(K744,Vulnerability!$D$17:$J$22,4,FALSE)</f>
        <v>#N/A</v>
      </c>
      <c r="M744" s="216" t="e">
        <f>VLOOKUP(K744,Vulnerability!$D$17:$J$22,5,FALSE)</f>
        <v>#N/A</v>
      </c>
      <c r="N744" s="219" t="e">
        <f>VLOOKUP(K744,Vulnerability!$D$17:$J$22,6,FALSE)</f>
        <v>#N/A</v>
      </c>
      <c r="O744" s="203" t="e">
        <f t="shared" si="34"/>
        <v>#N/A</v>
      </c>
      <c r="P744" s="133" t="str">
        <f t="shared" si="35"/>
        <v/>
      </c>
    </row>
    <row r="745" spans="2:16" ht="16.5" thickBot="1" x14ac:dyDescent="0.3">
      <c r="B745" s="206">
        <f>Vulnerability!B759</f>
        <v>0</v>
      </c>
      <c r="C745" s="207">
        <f>VLOOKUP(B745,Hazards!$L$15:$S$1010,6,FALSE)</f>
        <v>0</v>
      </c>
      <c r="D745" s="208" t="e">
        <f>VLOOKUP(B745,Hazards!$L$15:$S$1010,7,FALSE)</f>
        <v>#N/A</v>
      </c>
      <c r="E745" s="209">
        <f>VLOOKUP(B745,Hazards!$L$15:$S$1010,8,FALSE)</f>
        <v>0</v>
      </c>
      <c r="F745" s="210">
        <f>Vulnerability!C759</f>
        <v>0</v>
      </c>
      <c r="G745" s="211" t="str">
        <f t="shared" si="33"/>
        <v>00</v>
      </c>
      <c r="H745" s="212" t="e">
        <f>VLOOKUP(Risk!G745,Exposure!$E$14:$J$1009,3,FALSE)</f>
        <v>#N/A</v>
      </c>
      <c r="I745" s="215" t="e">
        <f>VLOOKUP(Risk!G745,Exposure!$E$14:$J$1009,4,FALSE)</f>
        <v>#N/A</v>
      </c>
      <c r="J745" s="240" t="e">
        <f>VLOOKUP(Risk!G745,Exposure!$E$14:$J$1009,6,FALSE)</f>
        <v>#N/A</v>
      </c>
      <c r="K745" s="213">
        <f>Vulnerability!D759</f>
        <v>0</v>
      </c>
      <c r="L745" s="214" t="e">
        <f>VLOOKUP(K745,Vulnerability!$D$17:$J$22,4,FALSE)</f>
        <v>#N/A</v>
      </c>
      <c r="M745" s="216" t="e">
        <f>VLOOKUP(K745,Vulnerability!$D$17:$J$22,5,FALSE)</f>
        <v>#N/A</v>
      </c>
      <c r="N745" s="219" t="e">
        <f>VLOOKUP(K745,Vulnerability!$D$17:$J$22,6,FALSE)</f>
        <v>#N/A</v>
      </c>
      <c r="O745" s="203" t="e">
        <f t="shared" si="34"/>
        <v>#N/A</v>
      </c>
      <c r="P745" s="133" t="str">
        <f t="shared" si="35"/>
        <v/>
      </c>
    </row>
    <row r="746" spans="2:16" ht="16.5" thickBot="1" x14ac:dyDescent="0.3">
      <c r="B746" s="206">
        <f>Vulnerability!B760</f>
        <v>0</v>
      </c>
      <c r="C746" s="207">
        <f>VLOOKUP(B746,Hazards!$L$15:$S$1010,6,FALSE)</f>
        <v>0</v>
      </c>
      <c r="D746" s="208" t="e">
        <f>VLOOKUP(B746,Hazards!$L$15:$S$1010,7,FALSE)</f>
        <v>#N/A</v>
      </c>
      <c r="E746" s="209">
        <f>VLOOKUP(B746,Hazards!$L$15:$S$1010,8,FALSE)</f>
        <v>0</v>
      </c>
      <c r="F746" s="210">
        <f>Vulnerability!C760</f>
        <v>0</v>
      </c>
      <c r="G746" s="211" t="str">
        <f t="shared" si="33"/>
        <v>00</v>
      </c>
      <c r="H746" s="212" t="e">
        <f>VLOOKUP(Risk!G746,Exposure!$E$14:$J$1009,3,FALSE)</f>
        <v>#N/A</v>
      </c>
      <c r="I746" s="215" t="e">
        <f>VLOOKUP(Risk!G746,Exposure!$E$14:$J$1009,4,FALSE)</f>
        <v>#N/A</v>
      </c>
      <c r="J746" s="240" t="e">
        <f>VLOOKUP(Risk!G746,Exposure!$E$14:$J$1009,6,FALSE)</f>
        <v>#N/A</v>
      </c>
      <c r="K746" s="213">
        <f>Vulnerability!D760</f>
        <v>0</v>
      </c>
      <c r="L746" s="214" t="e">
        <f>VLOOKUP(K746,Vulnerability!$D$17:$J$22,4,FALSE)</f>
        <v>#N/A</v>
      </c>
      <c r="M746" s="216" t="e">
        <f>VLOOKUP(K746,Vulnerability!$D$17:$J$22,5,FALSE)</f>
        <v>#N/A</v>
      </c>
      <c r="N746" s="219" t="e">
        <f>VLOOKUP(K746,Vulnerability!$D$17:$J$22,6,FALSE)</f>
        <v>#N/A</v>
      </c>
      <c r="O746" s="203" t="e">
        <f t="shared" si="34"/>
        <v>#N/A</v>
      </c>
      <c r="P746" s="133" t="str">
        <f t="shared" si="35"/>
        <v/>
      </c>
    </row>
    <row r="747" spans="2:16" ht="16.5" thickBot="1" x14ac:dyDescent="0.3">
      <c r="B747" s="206">
        <f>Vulnerability!B761</f>
        <v>0</v>
      </c>
      <c r="C747" s="207">
        <f>VLOOKUP(B747,Hazards!$L$15:$S$1010,6,FALSE)</f>
        <v>0</v>
      </c>
      <c r="D747" s="208" t="e">
        <f>VLOOKUP(B747,Hazards!$L$15:$S$1010,7,FALSE)</f>
        <v>#N/A</v>
      </c>
      <c r="E747" s="209">
        <f>VLOOKUP(B747,Hazards!$L$15:$S$1010,8,FALSE)</f>
        <v>0</v>
      </c>
      <c r="F747" s="210">
        <f>Vulnerability!C761</f>
        <v>0</v>
      </c>
      <c r="G747" s="211" t="str">
        <f t="shared" si="33"/>
        <v>00</v>
      </c>
      <c r="H747" s="212" t="e">
        <f>VLOOKUP(Risk!G747,Exposure!$E$14:$J$1009,3,FALSE)</f>
        <v>#N/A</v>
      </c>
      <c r="I747" s="215" t="e">
        <f>VLOOKUP(Risk!G747,Exposure!$E$14:$J$1009,4,FALSE)</f>
        <v>#N/A</v>
      </c>
      <c r="J747" s="240" t="e">
        <f>VLOOKUP(Risk!G747,Exposure!$E$14:$J$1009,6,FALSE)</f>
        <v>#N/A</v>
      </c>
      <c r="K747" s="213">
        <f>Vulnerability!D761</f>
        <v>0</v>
      </c>
      <c r="L747" s="214" t="e">
        <f>VLOOKUP(K747,Vulnerability!$D$17:$J$22,4,FALSE)</f>
        <v>#N/A</v>
      </c>
      <c r="M747" s="216" t="e">
        <f>VLOOKUP(K747,Vulnerability!$D$17:$J$22,5,FALSE)</f>
        <v>#N/A</v>
      </c>
      <c r="N747" s="219" t="e">
        <f>VLOOKUP(K747,Vulnerability!$D$17:$J$22,6,FALSE)</f>
        <v>#N/A</v>
      </c>
      <c r="O747" s="203" t="e">
        <f t="shared" si="34"/>
        <v>#N/A</v>
      </c>
      <c r="P747" s="133" t="str">
        <f t="shared" si="35"/>
        <v/>
      </c>
    </row>
    <row r="748" spans="2:16" ht="16.5" thickBot="1" x14ac:dyDescent="0.3">
      <c r="B748" s="206">
        <f>Vulnerability!B762</f>
        <v>0</v>
      </c>
      <c r="C748" s="207">
        <f>VLOOKUP(B748,Hazards!$L$15:$S$1010,6,FALSE)</f>
        <v>0</v>
      </c>
      <c r="D748" s="208" t="e">
        <f>VLOOKUP(B748,Hazards!$L$15:$S$1010,7,FALSE)</f>
        <v>#N/A</v>
      </c>
      <c r="E748" s="209">
        <f>VLOOKUP(B748,Hazards!$L$15:$S$1010,8,FALSE)</f>
        <v>0</v>
      </c>
      <c r="F748" s="210">
        <f>Vulnerability!C762</f>
        <v>0</v>
      </c>
      <c r="G748" s="211" t="str">
        <f t="shared" si="33"/>
        <v>00</v>
      </c>
      <c r="H748" s="212" t="e">
        <f>VLOOKUP(Risk!G748,Exposure!$E$14:$J$1009,3,FALSE)</f>
        <v>#N/A</v>
      </c>
      <c r="I748" s="215" t="e">
        <f>VLOOKUP(Risk!G748,Exposure!$E$14:$J$1009,4,FALSE)</f>
        <v>#N/A</v>
      </c>
      <c r="J748" s="240" t="e">
        <f>VLOOKUP(Risk!G748,Exposure!$E$14:$J$1009,6,FALSE)</f>
        <v>#N/A</v>
      </c>
      <c r="K748" s="213">
        <f>Vulnerability!D762</f>
        <v>0</v>
      </c>
      <c r="L748" s="214" t="e">
        <f>VLOOKUP(K748,Vulnerability!$D$17:$J$22,4,FALSE)</f>
        <v>#N/A</v>
      </c>
      <c r="M748" s="216" t="e">
        <f>VLOOKUP(K748,Vulnerability!$D$17:$J$22,5,FALSE)</f>
        <v>#N/A</v>
      </c>
      <c r="N748" s="219" t="e">
        <f>VLOOKUP(K748,Vulnerability!$D$17:$J$22,6,FALSE)</f>
        <v>#N/A</v>
      </c>
      <c r="O748" s="203" t="e">
        <f t="shared" si="34"/>
        <v>#N/A</v>
      </c>
      <c r="P748" s="133" t="str">
        <f t="shared" si="35"/>
        <v/>
      </c>
    </row>
    <row r="749" spans="2:16" ht="16.5" thickBot="1" x14ac:dyDescent="0.3">
      <c r="B749" s="206">
        <f>Vulnerability!B763</f>
        <v>0</v>
      </c>
      <c r="C749" s="207">
        <f>VLOOKUP(B749,Hazards!$L$15:$S$1010,6,FALSE)</f>
        <v>0</v>
      </c>
      <c r="D749" s="208" t="e">
        <f>VLOOKUP(B749,Hazards!$L$15:$S$1010,7,FALSE)</f>
        <v>#N/A</v>
      </c>
      <c r="E749" s="209">
        <f>VLOOKUP(B749,Hazards!$L$15:$S$1010,8,FALSE)</f>
        <v>0</v>
      </c>
      <c r="F749" s="210">
        <f>Vulnerability!C763</f>
        <v>0</v>
      </c>
      <c r="G749" s="211" t="str">
        <f t="shared" si="33"/>
        <v>00</v>
      </c>
      <c r="H749" s="212" t="e">
        <f>VLOOKUP(Risk!G749,Exposure!$E$14:$J$1009,3,FALSE)</f>
        <v>#N/A</v>
      </c>
      <c r="I749" s="215" t="e">
        <f>VLOOKUP(Risk!G749,Exposure!$E$14:$J$1009,4,FALSE)</f>
        <v>#N/A</v>
      </c>
      <c r="J749" s="240" t="e">
        <f>VLOOKUP(Risk!G749,Exposure!$E$14:$J$1009,6,FALSE)</f>
        <v>#N/A</v>
      </c>
      <c r="K749" s="213">
        <f>Vulnerability!D763</f>
        <v>0</v>
      </c>
      <c r="L749" s="214" t="e">
        <f>VLOOKUP(K749,Vulnerability!$D$17:$J$22,4,FALSE)</f>
        <v>#N/A</v>
      </c>
      <c r="M749" s="216" t="e">
        <f>VLOOKUP(K749,Vulnerability!$D$17:$J$22,5,FALSE)</f>
        <v>#N/A</v>
      </c>
      <c r="N749" s="219" t="e">
        <f>VLOOKUP(K749,Vulnerability!$D$17:$J$22,6,FALSE)</f>
        <v>#N/A</v>
      </c>
      <c r="O749" s="203" t="e">
        <f t="shared" si="34"/>
        <v>#N/A</v>
      </c>
      <c r="P749" s="133" t="str">
        <f t="shared" si="35"/>
        <v/>
      </c>
    </row>
    <row r="750" spans="2:16" ht="16.5" thickBot="1" x14ac:dyDescent="0.3">
      <c r="B750" s="206">
        <f>Vulnerability!B764</f>
        <v>0</v>
      </c>
      <c r="C750" s="207">
        <f>VLOOKUP(B750,Hazards!$L$15:$S$1010,6,FALSE)</f>
        <v>0</v>
      </c>
      <c r="D750" s="208" t="e">
        <f>VLOOKUP(B750,Hazards!$L$15:$S$1010,7,FALSE)</f>
        <v>#N/A</v>
      </c>
      <c r="E750" s="209">
        <f>VLOOKUP(B750,Hazards!$L$15:$S$1010,8,FALSE)</f>
        <v>0</v>
      </c>
      <c r="F750" s="210">
        <f>Vulnerability!C764</f>
        <v>0</v>
      </c>
      <c r="G750" s="211" t="str">
        <f t="shared" si="33"/>
        <v>00</v>
      </c>
      <c r="H750" s="212" t="e">
        <f>VLOOKUP(Risk!G750,Exposure!$E$14:$J$1009,3,FALSE)</f>
        <v>#N/A</v>
      </c>
      <c r="I750" s="215" t="e">
        <f>VLOOKUP(Risk!G750,Exposure!$E$14:$J$1009,4,FALSE)</f>
        <v>#N/A</v>
      </c>
      <c r="J750" s="240" t="e">
        <f>VLOOKUP(Risk!G750,Exposure!$E$14:$J$1009,6,FALSE)</f>
        <v>#N/A</v>
      </c>
      <c r="K750" s="213">
        <f>Vulnerability!D764</f>
        <v>0</v>
      </c>
      <c r="L750" s="214" t="e">
        <f>VLOOKUP(K750,Vulnerability!$D$17:$J$22,4,FALSE)</f>
        <v>#N/A</v>
      </c>
      <c r="M750" s="216" t="e">
        <f>VLOOKUP(K750,Vulnerability!$D$17:$J$22,5,FALSE)</f>
        <v>#N/A</v>
      </c>
      <c r="N750" s="219" t="e">
        <f>VLOOKUP(K750,Vulnerability!$D$17:$J$22,6,FALSE)</f>
        <v>#N/A</v>
      </c>
      <c r="O750" s="203" t="e">
        <f t="shared" si="34"/>
        <v>#N/A</v>
      </c>
      <c r="P750" s="133" t="str">
        <f t="shared" si="35"/>
        <v/>
      </c>
    </row>
    <row r="751" spans="2:16" ht="16.5" thickBot="1" x14ac:dyDescent="0.3">
      <c r="B751" s="206">
        <f>Vulnerability!B765</f>
        <v>0</v>
      </c>
      <c r="C751" s="207">
        <f>VLOOKUP(B751,Hazards!$L$15:$S$1010,6,FALSE)</f>
        <v>0</v>
      </c>
      <c r="D751" s="208" t="e">
        <f>VLOOKUP(B751,Hazards!$L$15:$S$1010,7,FALSE)</f>
        <v>#N/A</v>
      </c>
      <c r="E751" s="209">
        <f>VLOOKUP(B751,Hazards!$L$15:$S$1010,8,FALSE)</f>
        <v>0</v>
      </c>
      <c r="F751" s="210">
        <f>Vulnerability!C765</f>
        <v>0</v>
      </c>
      <c r="G751" s="211" t="str">
        <f t="shared" si="33"/>
        <v>00</v>
      </c>
      <c r="H751" s="212" t="e">
        <f>VLOOKUP(Risk!G751,Exposure!$E$14:$J$1009,3,FALSE)</f>
        <v>#N/A</v>
      </c>
      <c r="I751" s="215" t="e">
        <f>VLOOKUP(Risk!G751,Exposure!$E$14:$J$1009,4,FALSE)</f>
        <v>#N/A</v>
      </c>
      <c r="J751" s="240" t="e">
        <f>VLOOKUP(Risk!G751,Exposure!$E$14:$J$1009,6,FALSE)</f>
        <v>#N/A</v>
      </c>
      <c r="K751" s="213">
        <f>Vulnerability!D765</f>
        <v>0</v>
      </c>
      <c r="L751" s="214" t="e">
        <f>VLOOKUP(K751,Vulnerability!$D$17:$J$22,4,FALSE)</f>
        <v>#N/A</v>
      </c>
      <c r="M751" s="216" t="e">
        <f>VLOOKUP(K751,Vulnerability!$D$17:$J$22,5,FALSE)</f>
        <v>#N/A</v>
      </c>
      <c r="N751" s="219" t="e">
        <f>VLOOKUP(K751,Vulnerability!$D$17:$J$22,6,FALSE)</f>
        <v>#N/A</v>
      </c>
      <c r="O751" s="203" t="e">
        <f t="shared" si="34"/>
        <v>#N/A</v>
      </c>
      <c r="P751" s="133" t="str">
        <f t="shared" si="35"/>
        <v/>
      </c>
    </row>
    <row r="752" spans="2:16" ht="16.5" thickBot="1" x14ac:dyDescent="0.3">
      <c r="B752" s="206">
        <f>Vulnerability!B766</f>
        <v>0</v>
      </c>
      <c r="C752" s="207">
        <f>VLOOKUP(B752,Hazards!$L$15:$S$1010,6,FALSE)</f>
        <v>0</v>
      </c>
      <c r="D752" s="208" t="e">
        <f>VLOOKUP(B752,Hazards!$L$15:$S$1010,7,FALSE)</f>
        <v>#N/A</v>
      </c>
      <c r="E752" s="209">
        <f>VLOOKUP(B752,Hazards!$L$15:$S$1010,8,FALSE)</f>
        <v>0</v>
      </c>
      <c r="F752" s="210">
        <f>Vulnerability!C766</f>
        <v>0</v>
      </c>
      <c r="G752" s="211" t="str">
        <f t="shared" si="33"/>
        <v>00</v>
      </c>
      <c r="H752" s="212" t="e">
        <f>VLOOKUP(Risk!G752,Exposure!$E$14:$J$1009,3,FALSE)</f>
        <v>#N/A</v>
      </c>
      <c r="I752" s="215" t="e">
        <f>VLOOKUP(Risk!G752,Exposure!$E$14:$J$1009,4,FALSE)</f>
        <v>#N/A</v>
      </c>
      <c r="J752" s="240" t="e">
        <f>VLOOKUP(Risk!G752,Exposure!$E$14:$J$1009,6,FALSE)</f>
        <v>#N/A</v>
      </c>
      <c r="K752" s="213">
        <f>Vulnerability!D766</f>
        <v>0</v>
      </c>
      <c r="L752" s="214" t="e">
        <f>VLOOKUP(K752,Vulnerability!$D$17:$J$22,4,FALSE)</f>
        <v>#N/A</v>
      </c>
      <c r="M752" s="216" t="e">
        <f>VLOOKUP(K752,Vulnerability!$D$17:$J$22,5,FALSE)</f>
        <v>#N/A</v>
      </c>
      <c r="N752" s="219" t="e">
        <f>VLOOKUP(K752,Vulnerability!$D$17:$J$22,6,FALSE)</f>
        <v>#N/A</v>
      </c>
      <c r="O752" s="203" t="e">
        <f t="shared" si="34"/>
        <v>#N/A</v>
      </c>
      <c r="P752" s="133" t="str">
        <f t="shared" si="35"/>
        <v/>
      </c>
    </row>
    <row r="753" spans="2:16" ht="16.5" thickBot="1" x14ac:dyDescent="0.3">
      <c r="B753" s="206">
        <f>Vulnerability!B767</f>
        <v>0</v>
      </c>
      <c r="C753" s="207">
        <f>VLOOKUP(B753,Hazards!$L$15:$S$1010,6,FALSE)</f>
        <v>0</v>
      </c>
      <c r="D753" s="208" t="e">
        <f>VLOOKUP(B753,Hazards!$L$15:$S$1010,7,FALSE)</f>
        <v>#N/A</v>
      </c>
      <c r="E753" s="209">
        <f>VLOOKUP(B753,Hazards!$L$15:$S$1010,8,FALSE)</f>
        <v>0</v>
      </c>
      <c r="F753" s="210">
        <f>Vulnerability!C767</f>
        <v>0</v>
      </c>
      <c r="G753" s="211" t="str">
        <f t="shared" si="33"/>
        <v>00</v>
      </c>
      <c r="H753" s="212" t="e">
        <f>VLOOKUP(Risk!G753,Exposure!$E$14:$J$1009,3,FALSE)</f>
        <v>#N/A</v>
      </c>
      <c r="I753" s="215" t="e">
        <f>VLOOKUP(Risk!G753,Exposure!$E$14:$J$1009,4,FALSE)</f>
        <v>#N/A</v>
      </c>
      <c r="J753" s="240" t="e">
        <f>VLOOKUP(Risk!G753,Exposure!$E$14:$J$1009,6,FALSE)</f>
        <v>#N/A</v>
      </c>
      <c r="K753" s="213">
        <f>Vulnerability!D767</f>
        <v>0</v>
      </c>
      <c r="L753" s="214" t="e">
        <f>VLOOKUP(K753,Vulnerability!$D$17:$J$22,4,FALSE)</f>
        <v>#N/A</v>
      </c>
      <c r="M753" s="216" t="e">
        <f>VLOOKUP(K753,Vulnerability!$D$17:$J$22,5,FALSE)</f>
        <v>#N/A</v>
      </c>
      <c r="N753" s="219" t="e">
        <f>VLOOKUP(K753,Vulnerability!$D$17:$J$22,6,FALSE)</f>
        <v>#N/A</v>
      </c>
      <c r="O753" s="203" t="e">
        <f t="shared" si="34"/>
        <v>#N/A</v>
      </c>
      <c r="P753" s="133" t="str">
        <f t="shared" si="35"/>
        <v/>
      </c>
    </row>
    <row r="754" spans="2:16" ht="16.5" thickBot="1" x14ac:dyDescent="0.3">
      <c r="B754" s="206">
        <f>Vulnerability!B768</f>
        <v>0</v>
      </c>
      <c r="C754" s="207">
        <f>VLOOKUP(B754,Hazards!$L$15:$S$1010,6,FALSE)</f>
        <v>0</v>
      </c>
      <c r="D754" s="208" t="e">
        <f>VLOOKUP(B754,Hazards!$L$15:$S$1010,7,FALSE)</f>
        <v>#N/A</v>
      </c>
      <c r="E754" s="209">
        <f>VLOOKUP(B754,Hazards!$L$15:$S$1010,8,FALSE)</f>
        <v>0</v>
      </c>
      <c r="F754" s="210">
        <f>Vulnerability!C768</f>
        <v>0</v>
      </c>
      <c r="G754" s="211" t="str">
        <f t="shared" si="33"/>
        <v>00</v>
      </c>
      <c r="H754" s="212" t="e">
        <f>VLOOKUP(Risk!G754,Exposure!$E$14:$J$1009,3,FALSE)</f>
        <v>#N/A</v>
      </c>
      <c r="I754" s="215" t="e">
        <f>VLOOKUP(Risk!G754,Exposure!$E$14:$J$1009,4,FALSE)</f>
        <v>#N/A</v>
      </c>
      <c r="J754" s="240" t="e">
        <f>VLOOKUP(Risk!G754,Exposure!$E$14:$J$1009,6,FALSE)</f>
        <v>#N/A</v>
      </c>
      <c r="K754" s="213">
        <f>Vulnerability!D768</f>
        <v>0</v>
      </c>
      <c r="L754" s="214" t="e">
        <f>VLOOKUP(K754,Vulnerability!$D$17:$J$22,4,FALSE)</f>
        <v>#N/A</v>
      </c>
      <c r="M754" s="216" t="e">
        <f>VLOOKUP(K754,Vulnerability!$D$17:$J$22,5,FALSE)</f>
        <v>#N/A</v>
      </c>
      <c r="N754" s="219" t="e">
        <f>VLOOKUP(K754,Vulnerability!$D$17:$J$22,6,FALSE)</f>
        <v>#N/A</v>
      </c>
      <c r="O754" s="203" t="e">
        <f t="shared" si="34"/>
        <v>#N/A</v>
      </c>
      <c r="P754" s="133" t="str">
        <f t="shared" si="35"/>
        <v/>
      </c>
    </row>
    <row r="755" spans="2:16" ht="16.5" thickBot="1" x14ac:dyDescent="0.3">
      <c r="B755" s="206">
        <f>Vulnerability!B769</f>
        <v>0</v>
      </c>
      <c r="C755" s="207">
        <f>VLOOKUP(B755,Hazards!$L$15:$S$1010,6,FALSE)</f>
        <v>0</v>
      </c>
      <c r="D755" s="208" t="e">
        <f>VLOOKUP(B755,Hazards!$L$15:$S$1010,7,FALSE)</f>
        <v>#N/A</v>
      </c>
      <c r="E755" s="209">
        <f>VLOOKUP(B755,Hazards!$L$15:$S$1010,8,FALSE)</f>
        <v>0</v>
      </c>
      <c r="F755" s="210">
        <f>Vulnerability!C769</f>
        <v>0</v>
      </c>
      <c r="G755" s="211" t="str">
        <f t="shared" si="33"/>
        <v>00</v>
      </c>
      <c r="H755" s="212" t="e">
        <f>VLOOKUP(Risk!G755,Exposure!$E$14:$J$1009,3,FALSE)</f>
        <v>#N/A</v>
      </c>
      <c r="I755" s="215" t="e">
        <f>VLOOKUP(Risk!G755,Exposure!$E$14:$J$1009,4,FALSE)</f>
        <v>#N/A</v>
      </c>
      <c r="J755" s="240" t="e">
        <f>VLOOKUP(Risk!G755,Exposure!$E$14:$J$1009,6,FALSE)</f>
        <v>#N/A</v>
      </c>
      <c r="K755" s="213">
        <f>Vulnerability!D769</f>
        <v>0</v>
      </c>
      <c r="L755" s="214" t="e">
        <f>VLOOKUP(K755,Vulnerability!$D$17:$J$22,4,FALSE)</f>
        <v>#N/A</v>
      </c>
      <c r="M755" s="216" t="e">
        <f>VLOOKUP(K755,Vulnerability!$D$17:$J$22,5,FALSE)</f>
        <v>#N/A</v>
      </c>
      <c r="N755" s="219" t="e">
        <f>VLOOKUP(K755,Vulnerability!$D$17:$J$22,6,FALSE)</f>
        <v>#N/A</v>
      </c>
      <c r="O755" s="203" t="e">
        <f t="shared" si="34"/>
        <v>#N/A</v>
      </c>
      <c r="P755" s="133" t="str">
        <f t="shared" si="35"/>
        <v/>
      </c>
    </row>
    <row r="756" spans="2:16" ht="16.5" thickBot="1" x14ac:dyDescent="0.3">
      <c r="B756" s="206">
        <f>Vulnerability!B770</f>
        <v>0</v>
      </c>
      <c r="C756" s="207">
        <f>VLOOKUP(B756,Hazards!$L$15:$S$1010,6,FALSE)</f>
        <v>0</v>
      </c>
      <c r="D756" s="208" t="e">
        <f>VLOOKUP(B756,Hazards!$L$15:$S$1010,7,FALSE)</f>
        <v>#N/A</v>
      </c>
      <c r="E756" s="209">
        <f>VLOOKUP(B756,Hazards!$L$15:$S$1010,8,FALSE)</f>
        <v>0</v>
      </c>
      <c r="F756" s="210">
        <f>Vulnerability!C770</f>
        <v>0</v>
      </c>
      <c r="G756" s="211" t="str">
        <f t="shared" si="33"/>
        <v>00</v>
      </c>
      <c r="H756" s="212" t="e">
        <f>VLOOKUP(Risk!G756,Exposure!$E$14:$J$1009,3,FALSE)</f>
        <v>#N/A</v>
      </c>
      <c r="I756" s="215" t="e">
        <f>VLOOKUP(Risk!G756,Exposure!$E$14:$J$1009,4,FALSE)</f>
        <v>#N/A</v>
      </c>
      <c r="J756" s="240" t="e">
        <f>VLOOKUP(Risk!G756,Exposure!$E$14:$J$1009,6,FALSE)</f>
        <v>#N/A</v>
      </c>
      <c r="K756" s="213">
        <f>Vulnerability!D770</f>
        <v>0</v>
      </c>
      <c r="L756" s="214" t="e">
        <f>VLOOKUP(K756,Vulnerability!$D$17:$J$22,4,FALSE)</f>
        <v>#N/A</v>
      </c>
      <c r="M756" s="216" t="e">
        <f>VLOOKUP(K756,Vulnerability!$D$17:$J$22,5,FALSE)</f>
        <v>#N/A</v>
      </c>
      <c r="N756" s="219" t="e">
        <f>VLOOKUP(K756,Vulnerability!$D$17:$J$22,6,FALSE)</f>
        <v>#N/A</v>
      </c>
      <c r="O756" s="203" t="e">
        <f t="shared" si="34"/>
        <v>#N/A</v>
      </c>
      <c r="P756" s="133" t="str">
        <f t="shared" si="35"/>
        <v/>
      </c>
    </row>
    <row r="757" spans="2:16" ht="16.5" thickBot="1" x14ac:dyDescent="0.3">
      <c r="B757" s="206">
        <f>Vulnerability!B771</f>
        <v>0</v>
      </c>
      <c r="C757" s="207">
        <f>VLOOKUP(B757,Hazards!$L$15:$S$1010,6,FALSE)</f>
        <v>0</v>
      </c>
      <c r="D757" s="208" t="e">
        <f>VLOOKUP(B757,Hazards!$L$15:$S$1010,7,FALSE)</f>
        <v>#N/A</v>
      </c>
      <c r="E757" s="209">
        <f>VLOOKUP(B757,Hazards!$L$15:$S$1010,8,FALSE)</f>
        <v>0</v>
      </c>
      <c r="F757" s="210">
        <f>Vulnerability!C771</f>
        <v>0</v>
      </c>
      <c r="G757" s="211" t="str">
        <f t="shared" si="33"/>
        <v>00</v>
      </c>
      <c r="H757" s="212" t="e">
        <f>VLOOKUP(Risk!G757,Exposure!$E$14:$J$1009,3,FALSE)</f>
        <v>#N/A</v>
      </c>
      <c r="I757" s="215" t="e">
        <f>VLOOKUP(Risk!G757,Exposure!$E$14:$J$1009,4,FALSE)</f>
        <v>#N/A</v>
      </c>
      <c r="J757" s="240" t="e">
        <f>VLOOKUP(Risk!G757,Exposure!$E$14:$J$1009,6,FALSE)</f>
        <v>#N/A</v>
      </c>
      <c r="K757" s="213">
        <f>Vulnerability!D771</f>
        <v>0</v>
      </c>
      <c r="L757" s="214" t="e">
        <f>VLOOKUP(K757,Vulnerability!$D$17:$J$22,4,FALSE)</f>
        <v>#N/A</v>
      </c>
      <c r="M757" s="216" t="e">
        <f>VLOOKUP(K757,Vulnerability!$D$17:$J$22,5,FALSE)</f>
        <v>#N/A</v>
      </c>
      <c r="N757" s="219" t="e">
        <f>VLOOKUP(K757,Vulnerability!$D$17:$J$22,6,FALSE)</f>
        <v>#N/A</v>
      </c>
      <c r="O757" s="203" t="e">
        <f t="shared" si="34"/>
        <v>#N/A</v>
      </c>
      <c r="P757" s="133" t="str">
        <f t="shared" si="35"/>
        <v/>
      </c>
    </row>
    <row r="758" spans="2:16" ht="16.5" thickBot="1" x14ac:dyDescent="0.3">
      <c r="B758" s="206">
        <f>Vulnerability!B772</f>
        <v>0</v>
      </c>
      <c r="C758" s="207">
        <f>VLOOKUP(B758,Hazards!$L$15:$S$1010,6,FALSE)</f>
        <v>0</v>
      </c>
      <c r="D758" s="208" t="e">
        <f>VLOOKUP(B758,Hazards!$L$15:$S$1010,7,FALSE)</f>
        <v>#N/A</v>
      </c>
      <c r="E758" s="209">
        <f>VLOOKUP(B758,Hazards!$L$15:$S$1010,8,FALSE)</f>
        <v>0</v>
      </c>
      <c r="F758" s="210">
        <f>Vulnerability!C772</f>
        <v>0</v>
      </c>
      <c r="G758" s="211" t="str">
        <f t="shared" si="33"/>
        <v>00</v>
      </c>
      <c r="H758" s="212" t="e">
        <f>VLOOKUP(Risk!G758,Exposure!$E$14:$J$1009,3,FALSE)</f>
        <v>#N/A</v>
      </c>
      <c r="I758" s="215" t="e">
        <f>VLOOKUP(Risk!G758,Exposure!$E$14:$J$1009,4,FALSE)</f>
        <v>#N/A</v>
      </c>
      <c r="J758" s="240" t="e">
        <f>VLOOKUP(Risk!G758,Exposure!$E$14:$J$1009,6,FALSE)</f>
        <v>#N/A</v>
      </c>
      <c r="K758" s="213">
        <f>Vulnerability!D772</f>
        <v>0</v>
      </c>
      <c r="L758" s="214" t="e">
        <f>VLOOKUP(K758,Vulnerability!$D$17:$J$22,4,FALSE)</f>
        <v>#N/A</v>
      </c>
      <c r="M758" s="216" t="e">
        <f>VLOOKUP(K758,Vulnerability!$D$17:$J$22,5,FALSE)</f>
        <v>#N/A</v>
      </c>
      <c r="N758" s="219" t="e">
        <f>VLOOKUP(K758,Vulnerability!$D$17:$J$22,6,FALSE)</f>
        <v>#N/A</v>
      </c>
      <c r="O758" s="203" t="e">
        <f t="shared" si="34"/>
        <v>#N/A</v>
      </c>
      <c r="P758" s="133" t="str">
        <f t="shared" si="35"/>
        <v/>
      </c>
    </row>
    <row r="759" spans="2:16" ht="16.5" thickBot="1" x14ac:dyDescent="0.3">
      <c r="B759" s="206">
        <f>Vulnerability!B773</f>
        <v>0</v>
      </c>
      <c r="C759" s="207">
        <f>VLOOKUP(B759,Hazards!$L$15:$S$1010,6,FALSE)</f>
        <v>0</v>
      </c>
      <c r="D759" s="208" t="e">
        <f>VLOOKUP(B759,Hazards!$L$15:$S$1010,7,FALSE)</f>
        <v>#N/A</v>
      </c>
      <c r="E759" s="209">
        <f>VLOOKUP(B759,Hazards!$L$15:$S$1010,8,FALSE)</f>
        <v>0</v>
      </c>
      <c r="F759" s="210">
        <f>Vulnerability!C773</f>
        <v>0</v>
      </c>
      <c r="G759" s="211" t="str">
        <f t="shared" si="33"/>
        <v>00</v>
      </c>
      <c r="H759" s="212" t="e">
        <f>VLOOKUP(Risk!G759,Exposure!$E$14:$J$1009,3,FALSE)</f>
        <v>#N/A</v>
      </c>
      <c r="I759" s="215" t="e">
        <f>VLOOKUP(Risk!G759,Exposure!$E$14:$J$1009,4,FALSE)</f>
        <v>#N/A</v>
      </c>
      <c r="J759" s="240" t="e">
        <f>VLOOKUP(Risk!G759,Exposure!$E$14:$J$1009,6,FALSE)</f>
        <v>#N/A</v>
      </c>
      <c r="K759" s="213">
        <f>Vulnerability!D773</f>
        <v>0</v>
      </c>
      <c r="L759" s="214" t="e">
        <f>VLOOKUP(K759,Vulnerability!$D$17:$J$22,4,FALSE)</f>
        <v>#N/A</v>
      </c>
      <c r="M759" s="216" t="e">
        <f>VLOOKUP(K759,Vulnerability!$D$17:$J$22,5,FALSE)</f>
        <v>#N/A</v>
      </c>
      <c r="N759" s="219" t="e">
        <f>VLOOKUP(K759,Vulnerability!$D$17:$J$22,6,FALSE)</f>
        <v>#N/A</v>
      </c>
      <c r="O759" s="203" t="e">
        <f t="shared" si="34"/>
        <v>#N/A</v>
      </c>
      <c r="P759" s="133" t="str">
        <f t="shared" si="35"/>
        <v/>
      </c>
    </row>
    <row r="760" spans="2:16" ht="16.5" thickBot="1" x14ac:dyDescent="0.3">
      <c r="B760" s="206">
        <f>Vulnerability!B774</f>
        <v>0</v>
      </c>
      <c r="C760" s="207">
        <f>VLOOKUP(B760,Hazards!$L$15:$S$1010,6,FALSE)</f>
        <v>0</v>
      </c>
      <c r="D760" s="208" t="e">
        <f>VLOOKUP(B760,Hazards!$L$15:$S$1010,7,FALSE)</f>
        <v>#N/A</v>
      </c>
      <c r="E760" s="209">
        <f>VLOOKUP(B760,Hazards!$L$15:$S$1010,8,FALSE)</f>
        <v>0</v>
      </c>
      <c r="F760" s="210">
        <f>Vulnerability!C774</f>
        <v>0</v>
      </c>
      <c r="G760" s="211" t="str">
        <f t="shared" si="33"/>
        <v>00</v>
      </c>
      <c r="H760" s="212" t="e">
        <f>VLOOKUP(Risk!G760,Exposure!$E$14:$J$1009,3,FALSE)</f>
        <v>#N/A</v>
      </c>
      <c r="I760" s="215" t="e">
        <f>VLOOKUP(Risk!G760,Exposure!$E$14:$J$1009,4,FALSE)</f>
        <v>#N/A</v>
      </c>
      <c r="J760" s="240" t="e">
        <f>VLOOKUP(Risk!G760,Exposure!$E$14:$J$1009,6,FALSE)</f>
        <v>#N/A</v>
      </c>
      <c r="K760" s="213">
        <f>Vulnerability!D774</f>
        <v>0</v>
      </c>
      <c r="L760" s="214" t="e">
        <f>VLOOKUP(K760,Vulnerability!$D$17:$J$22,4,FALSE)</f>
        <v>#N/A</v>
      </c>
      <c r="M760" s="216" t="e">
        <f>VLOOKUP(K760,Vulnerability!$D$17:$J$22,5,FALSE)</f>
        <v>#N/A</v>
      </c>
      <c r="N760" s="219" t="e">
        <f>VLOOKUP(K760,Vulnerability!$D$17:$J$22,6,FALSE)</f>
        <v>#N/A</v>
      </c>
      <c r="O760" s="203" t="e">
        <f t="shared" si="34"/>
        <v>#N/A</v>
      </c>
      <c r="P760" s="133" t="str">
        <f t="shared" si="35"/>
        <v/>
      </c>
    </row>
    <row r="761" spans="2:16" ht="16.5" thickBot="1" x14ac:dyDescent="0.3">
      <c r="B761" s="206">
        <f>Vulnerability!B775</f>
        <v>0</v>
      </c>
      <c r="C761" s="207">
        <f>VLOOKUP(B761,Hazards!$L$15:$S$1010,6,FALSE)</f>
        <v>0</v>
      </c>
      <c r="D761" s="208" t="e">
        <f>VLOOKUP(B761,Hazards!$L$15:$S$1010,7,FALSE)</f>
        <v>#N/A</v>
      </c>
      <c r="E761" s="209">
        <f>VLOOKUP(B761,Hazards!$L$15:$S$1010,8,FALSE)</f>
        <v>0</v>
      </c>
      <c r="F761" s="210">
        <f>Vulnerability!C775</f>
        <v>0</v>
      </c>
      <c r="G761" s="211" t="str">
        <f t="shared" si="33"/>
        <v>00</v>
      </c>
      <c r="H761" s="212" t="e">
        <f>VLOOKUP(Risk!G761,Exposure!$E$14:$J$1009,3,FALSE)</f>
        <v>#N/A</v>
      </c>
      <c r="I761" s="215" t="e">
        <f>VLOOKUP(Risk!G761,Exposure!$E$14:$J$1009,4,FALSE)</f>
        <v>#N/A</v>
      </c>
      <c r="J761" s="240" t="e">
        <f>VLOOKUP(Risk!G761,Exposure!$E$14:$J$1009,6,FALSE)</f>
        <v>#N/A</v>
      </c>
      <c r="K761" s="213">
        <f>Vulnerability!D775</f>
        <v>0</v>
      </c>
      <c r="L761" s="214" t="e">
        <f>VLOOKUP(K761,Vulnerability!$D$17:$J$22,4,FALSE)</f>
        <v>#N/A</v>
      </c>
      <c r="M761" s="216" t="e">
        <f>VLOOKUP(K761,Vulnerability!$D$17:$J$22,5,FALSE)</f>
        <v>#N/A</v>
      </c>
      <c r="N761" s="219" t="e">
        <f>VLOOKUP(K761,Vulnerability!$D$17:$J$22,6,FALSE)</f>
        <v>#N/A</v>
      </c>
      <c r="O761" s="203" t="e">
        <f t="shared" si="34"/>
        <v>#N/A</v>
      </c>
      <c r="P761" s="133" t="str">
        <f t="shared" si="35"/>
        <v/>
      </c>
    </row>
    <row r="762" spans="2:16" ht="16.5" thickBot="1" x14ac:dyDescent="0.3">
      <c r="B762" s="206">
        <f>Vulnerability!B776</f>
        <v>0</v>
      </c>
      <c r="C762" s="207">
        <f>VLOOKUP(B762,Hazards!$L$15:$S$1010,6,FALSE)</f>
        <v>0</v>
      </c>
      <c r="D762" s="208" t="e">
        <f>VLOOKUP(B762,Hazards!$L$15:$S$1010,7,FALSE)</f>
        <v>#N/A</v>
      </c>
      <c r="E762" s="209">
        <f>VLOOKUP(B762,Hazards!$L$15:$S$1010,8,FALSE)</f>
        <v>0</v>
      </c>
      <c r="F762" s="210">
        <f>Vulnerability!C776</f>
        <v>0</v>
      </c>
      <c r="G762" s="211" t="str">
        <f t="shared" si="33"/>
        <v>00</v>
      </c>
      <c r="H762" s="212" t="e">
        <f>VLOOKUP(Risk!G762,Exposure!$E$14:$J$1009,3,FALSE)</f>
        <v>#N/A</v>
      </c>
      <c r="I762" s="215" t="e">
        <f>VLOOKUP(Risk!G762,Exposure!$E$14:$J$1009,4,FALSE)</f>
        <v>#N/A</v>
      </c>
      <c r="J762" s="240" t="e">
        <f>VLOOKUP(Risk!G762,Exposure!$E$14:$J$1009,6,FALSE)</f>
        <v>#N/A</v>
      </c>
      <c r="K762" s="213">
        <f>Vulnerability!D776</f>
        <v>0</v>
      </c>
      <c r="L762" s="214" t="e">
        <f>VLOOKUP(K762,Vulnerability!$D$17:$J$22,4,FALSE)</f>
        <v>#N/A</v>
      </c>
      <c r="M762" s="216" t="e">
        <f>VLOOKUP(K762,Vulnerability!$D$17:$J$22,5,FALSE)</f>
        <v>#N/A</v>
      </c>
      <c r="N762" s="219" t="e">
        <f>VLOOKUP(K762,Vulnerability!$D$17:$J$22,6,FALSE)</f>
        <v>#N/A</v>
      </c>
      <c r="O762" s="203" t="e">
        <f t="shared" si="34"/>
        <v>#N/A</v>
      </c>
      <c r="P762" s="133" t="str">
        <f t="shared" si="35"/>
        <v/>
      </c>
    </row>
    <row r="763" spans="2:16" ht="16.5" thickBot="1" x14ac:dyDescent="0.3">
      <c r="B763" s="206">
        <f>Vulnerability!B777</f>
        <v>0</v>
      </c>
      <c r="C763" s="207">
        <f>VLOOKUP(B763,Hazards!$L$15:$S$1010,6,FALSE)</f>
        <v>0</v>
      </c>
      <c r="D763" s="208" t="e">
        <f>VLOOKUP(B763,Hazards!$L$15:$S$1010,7,FALSE)</f>
        <v>#N/A</v>
      </c>
      <c r="E763" s="209">
        <f>VLOOKUP(B763,Hazards!$L$15:$S$1010,8,FALSE)</f>
        <v>0</v>
      </c>
      <c r="F763" s="210">
        <f>Vulnerability!C777</f>
        <v>0</v>
      </c>
      <c r="G763" s="211" t="str">
        <f t="shared" si="33"/>
        <v>00</v>
      </c>
      <c r="H763" s="212" t="e">
        <f>VLOOKUP(Risk!G763,Exposure!$E$14:$J$1009,3,FALSE)</f>
        <v>#N/A</v>
      </c>
      <c r="I763" s="215" t="e">
        <f>VLOOKUP(Risk!G763,Exposure!$E$14:$J$1009,4,FALSE)</f>
        <v>#N/A</v>
      </c>
      <c r="J763" s="240" t="e">
        <f>VLOOKUP(Risk!G763,Exposure!$E$14:$J$1009,6,FALSE)</f>
        <v>#N/A</v>
      </c>
      <c r="K763" s="213">
        <f>Vulnerability!D777</f>
        <v>0</v>
      </c>
      <c r="L763" s="214" t="e">
        <f>VLOOKUP(K763,Vulnerability!$D$17:$J$22,4,FALSE)</f>
        <v>#N/A</v>
      </c>
      <c r="M763" s="216" t="e">
        <f>VLOOKUP(K763,Vulnerability!$D$17:$J$22,5,FALSE)</f>
        <v>#N/A</v>
      </c>
      <c r="N763" s="219" t="e">
        <f>VLOOKUP(K763,Vulnerability!$D$17:$J$22,6,FALSE)</f>
        <v>#N/A</v>
      </c>
      <c r="O763" s="203" t="e">
        <f t="shared" si="34"/>
        <v>#N/A</v>
      </c>
      <c r="P763" s="133" t="str">
        <f t="shared" si="35"/>
        <v/>
      </c>
    </row>
    <row r="764" spans="2:16" ht="16.5" thickBot="1" x14ac:dyDescent="0.3">
      <c r="B764" s="206">
        <f>Vulnerability!B778</f>
        <v>0</v>
      </c>
      <c r="C764" s="207">
        <f>VLOOKUP(B764,Hazards!$L$15:$S$1010,6,FALSE)</f>
        <v>0</v>
      </c>
      <c r="D764" s="208" t="e">
        <f>VLOOKUP(B764,Hazards!$L$15:$S$1010,7,FALSE)</f>
        <v>#N/A</v>
      </c>
      <c r="E764" s="209">
        <f>VLOOKUP(B764,Hazards!$L$15:$S$1010,8,FALSE)</f>
        <v>0</v>
      </c>
      <c r="F764" s="210">
        <f>Vulnerability!C778</f>
        <v>0</v>
      </c>
      <c r="G764" s="211" t="str">
        <f t="shared" si="33"/>
        <v>00</v>
      </c>
      <c r="H764" s="212" t="e">
        <f>VLOOKUP(Risk!G764,Exposure!$E$14:$J$1009,3,FALSE)</f>
        <v>#N/A</v>
      </c>
      <c r="I764" s="215" t="e">
        <f>VLOOKUP(Risk!G764,Exposure!$E$14:$J$1009,4,FALSE)</f>
        <v>#N/A</v>
      </c>
      <c r="J764" s="240" t="e">
        <f>VLOOKUP(Risk!G764,Exposure!$E$14:$J$1009,6,FALSE)</f>
        <v>#N/A</v>
      </c>
      <c r="K764" s="213">
        <f>Vulnerability!D778</f>
        <v>0</v>
      </c>
      <c r="L764" s="214" t="e">
        <f>VLOOKUP(K764,Vulnerability!$D$17:$J$22,4,FALSE)</f>
        <v>#N/A</v>
      </c>
      <c r="M764" s="216" t="e">
        <f>VLOOKUP(K764,Vulnerability!$D$17:$J$22,5,FALSE)</f>
        <v>#N/A</v>
      </c>
      <c r="N764" s="219" t="e">
        <f>VLOOKUP(K764,Vulnerability!$D$17:$J$22,6,FALSE)</f>
        <v>#N/A</v>
      </c>
      <c r="O764" s="203" t="e">
        <f t="shared" si="34"/>
        <v>#N/A</v>
      </c>
      <c r="P764" s="133" t="str">
        <f t="shared" si="35"/>
        <v/>
      </c>
    </row>
    <row r="765" spans="2:16" ht="16.5" thickBot="1" x14ac:dyDescent="0.3">
      <c r="B765" s="206">
        <f>Vulnerability!B779</f>
        <v>0</v>
      </c>
      <c r="C765" s="207">
        <f>VLOOKUP(B765,Hazards!$L$15:$S$1010,6,FALSE)</f>
        <v>0</v>
      </c>
      <c r="D765" s="208" t="e">
        <f>VLOOKUP(B765,Hazards!$L$15:$S$1010,7,FALSE)</f>
        <v>#N/A</v>
      </c>
      <c r="E765" s="209">
        <f>VLOOKUP(B765,Hazards!$L$15:$S$1010,8,FALSE)</f>
        <v>0</v>
      </c>
      <c r="F765" s="210">
        <f>Vulnerability!C779</f>
        <v>0</v>
      </c>
      <c r="G765" s="211" t="str">
        <f t="shared" si="33"/>
        <v>00</v>
      </c>
      <c r="H765" s="212" t="e">
        <f>VLOOKUP(Risk!G765,Exposure!$E$14:$J$1009,3,FALSE)</f>
        <v>#N/A</v>
      </c>
      <c r="I765" s="215" t="e">
        <f>VLOOKUP(Risk!G765,Exposure!$E$14:$J$1009,4,FALSE)</f>
        <v>#N/A</v>
      </c>
      <c r="J765" s="240" t="e">
        <f>VLOOKUP(Risk!G765,Exposure!$E$14:$J$1009,6,FALSE)</f>
        <v>#N/A</v>
      </c>
      <c r="K765" s="213">
        <f>Vulnerability!D779</f>
        <v>0</v>
      </c>
      <c r="L765" s="214" t="e">
        <f>VLOOKUP(K765,Vulnerability!$D$17:$J$22,4,FALSE)</f>
        <v>#N/A</v>
      </c>
      <c r="M765" s="216" t="e">
        <f>VLOOKUP(K765,Vulnerability!$D$17:$J$22,5,FALSE)</f>
        <v>#N/A</v>
      </c>
      <c r="N765" s="219" t="e">
        <f>VLOOKUP(K765,Vulnerability!$D$17:$J$22,6,FALSE)</f>
        <v>#N/A</v>
      </c>
      <c r="O765" s="203" t="e">
        <f t="shared" si="34"/>
        <v>#N/A</v>
      </c>
      <c r="P765" s="133" t="str">
        <f t="shared" si="35"/>
        <v/>
      </c>
    </row>
    <row r="766" spans="2:16" ht="16.5" thickBot="1" x14ac:dyDescent="0.3">
      <c r="B766" s="206">
        <f>Vulnerability!B780</f>
        <v>0</v>
      </c>
      <c r="C766" s="207">
        <f>VLOOKUP(B766,Hazards!$L$15:$S$1010,6,FALSE)</f>
        <v>0</v>
      </c>
      <c r="D766" s="208" t="e">
        <f>VLOOKUP(B766,Hazards!$L$15:$S$1010,7,FALSE)</f>
        <v>#N/A</v>
      </c>
      <c r="E766" s="209">
        <f>VLOOKUP(B766,Hazards!$L$15:$S$1010,8,FALSE)</f>
        <v>0</v>
      </c>
      <c r="F766" s="210">
        <f>Vulnerability!C780</f>
        <v>0</v>
      </c>
      <c r="G766" s="211" t="str">
        <f t="shared" si="33"/>
        <v>00</v>
      </c>
      <c r="H766" s="212" t="e">
        <f>VLOOKUP(Risk!G766,Exposure!$E$14:$J$1009,3,FALSE)</f>
        <v>#N/A</v>
      </c>
      <c r="I766" s="215" t="e">
        <f>VLOOKUP(Risk!G766,Exposure!$E$14:$J$1009,4,FALSE)</f>
        <v>#N/A</v>
      </c>
      <c r="J766" s="240" t="e">
        <f>VLOOKUP(Risk!G766,Exposure!$E$14:$J$1009,6,FALSE)</f>
        <v>#N/A</v>
      </c>
      <c r="K766" s="213">
        <f>Vulnerability!D780</f>
        <v>0</v>
      </c>
      <c r="L766" s="214" t="e">
        <f>VLOOKUP(K766,Vulnerability!$D$17:$J$22,4,FALSE)</f>
        <v>#N/A</v>
      </c>
      <c r="M766" s="216" t="e">
        <f>VLOOKUP(K766,Vulnerability!$D$17:$J$22,5,FALSE)</f>
        <v>#N/A</v>
      </c>
      <c r="N766" s="219" t="e">
        <f>VLOOKUP(K766,Vulnerability!$D$17:$J$22,6,FALSE)</f>
        <v>#N/A</v>
      </c>
      <c r="O766" s="203" t="e">
        <f t="shared" si="34"/>
        <v>#N/A</v>
      </c>
      <c r="P766" s="133" t="str">
        <f t="shared" si="35"/>
        <v/>
      </c>
    </row>
    <row r="767" spans="2:16" ht="16.5" thickBot="1" x14ac:dyDescent="0.3">
      <c r="B767" s="206">
        <f>Vulnerability!B781</f>
        <v>0</v>
      </c>
      <c r="C767" s="207">
        <f>VLOOKUP(B767,Hazards!$L$15:$S$1010,6,FALSE)</f>
        <v>0</v>
      </c>
      <c r="D767" s="208" t="e">
        <f>VLOOKUP(B767,Hazards!$L$15:$S$1010,7,FALSE)</f>
        <v>#N/A</v>
      </c>
      <c r="E767" s="209">
        <f>VLOOKUP(B767,Hazards!$L$15:$S$1010,8,FALSE)</f>
        <v>0</v>
      </c>
      <c r="F767" s="210">
        <f>Vulnerability!C781</f>
        <v>0</v>
      </c>
      <c r="G767" s="211" t="str">
        <f t="shared" si="33"/>
        <v>00</v>
      </c>
      <c r="H767" s="212" t="e">
        <f>VLOOKUP(Risk!G767,Exposure!$E$14:$J$1009,3,FALSE)</f>
        <v>#N/A</v>
      </c>
      <c r="I767" s="215" t="e">
        <f>VLOOKUP(Risk!G767,Exposure!$E$14:$J$1009,4,FALSE)</f>
        <v>#N/A</v>
      </c>
      <c r="J767" s="240" t="e">
        <f>VLOOKUP(Risk!G767,Exposure!$E$14:$J$1009,6,FALSE)</f>
        <v>#N/A</v>
      </c>
      <c r="K767" s="213">
        <f>Vulnerability!D781</f>
        <v>0</v>
      </c>
      <c r="L767" s="214" t="e">
        <f>VLOOKUP(K767,Vulnerability!$D$17:$J$22,4,FALSE)</f>
        <v>#N/A</v>
      </c>
      <c r="M767" s="216" t="e">
        <f>VLOOKUP(K767,Vulnerability!$D$17:$J$22,5,FALSE)</f>
        <v>#N/A</v>
      </c>
      <c r="N767" s="219" t="e">
        <f>VLOOKUP(K767,Vulnerability!$D$17:$J$22,6,FALSE)</f>
        <v>#N/A</v>
      </c>
      <c r="O767" s="203" t="e">
        <f t="shared" si="34"/>
        <v>#N/A</v>
      </c>
      <c r="P767" s="133" t="str">
        <f t="shared" si="35"/>
        <v/>
      </c>
    </row>
    <row r="768" spans="2:16" ht="16.5" thickBot="1" x14ac:dyDescent="0.3">
      <c r="B768" s="206">
        <f>Vulnerability!B782</f>
        <v>0</v>
      </c>
      <c r="C768" s="207">
        <f>VLOOKUP(B768,Hazards!$L$15:$S$1010,6,FALSE)</f>
        <v>0</v>
      </c>
      <c r="D768" s="208" t="e">
        <f>VLOOKUP(B768,Hazards!$L$15:$S$1010,7,FALSE)</f>
        <v>#N/A</v>
      </c>
      <c r="E768" s="209">
        <f>VLOOKUP(B768,Hazards!$L$15:$S$1010,8,FALSE)</f>
        <v>0</v>
      </c>
      <c r="F768" s="210">
        <f>Vulnerability!C782</f>
        <v>0</v>
      </c>
      <c r="G768" s="211" t="str">
        <f t="shared" si="33"/>
        <v>00</v>
      </c>
      <c r="H768" s="212" t="e">
        <f>VLOOKUP(Risk!G768,Exposure!$E$14:$J$1009,3,FALSE)</f>
        <v>#N/A</v>
      </c>
      <c r="I768" s="215" t="e">
        <f>VLOOKUP(Risk!G768,Exposure!$E$14:$J$1009,4,FALSE)</f>
        <v>#N/A</v>
      </c>
      <c r="J768" s="240" t="e">
        <f>VLOOKUP(Risk!G768,Exposure!$E$14:$J$1009,6,FALSE)</f>
        <v>#N/A</v>
      </c>
      <c r="K768" s="213">
        <f>Vulnerability!D782</f>
        <v>0</v>
      </c>
      <c r="L768" s="214" t="e">
        <f>VLOOKUP(K768,Vulnerability!$D$17:$J$22,4,FALSE)</f>
        <v>#N/A</v>
      </c>
      <c r="M768" s="216" t="e">
        <f>VLOOKUP(K768,Vulnerability!$D$17:$J$22,5,FALSE)</f>
        <v>#N/A</v>
      </c>
      <c r="N768" s="219" t="e">
        <f>VLOOKUP(K768,Vulnerability!$D$17:$J$22,6,FALSE)</f>
        <v>#N/A</v>
      </c>
      <c r="O768" s="203" t="e">
        <f t="shared" si="34"/>
        <v>#N/A</v>
      </c>
      <c r="P768" s="133" t="str">
        <f t="shared" si="35"/>
        <v/>
      </c>
    </row>
    <row r="769" spans="2:16" ht="16.5" thickBot="1" x14ac:dyDescent="0.3">
      <c r="B769" s="206">
        <f>Vulnerability!B783</f>
        <v>0</v>
      </c>
      <c r="C769" s="207">
        <f>VLOOKUP(B769,Hazards!$L$15:$S$1010,6,FALSE)</f>
        <v>0</v>
      </c>
      <c r="D769" s="208" t="e">
        <f>VLOOKUP(B769,Hazards!$L$15:$S$1010,7,FALSE)</f>
        <v>#N/A</v>
      </c>
      <c r="E769" s="209">
        <f>VLOOKUP(B769,Hazards!$L$15:$S$1010,8,FALSE)</f>
        <v>0</v>
      </c>
      <c r="F769" s="210">
        <f>Vulnerability!C783</f>
        <v>0</v>
      </c>
      <c r="G769" s="211" t="str">
        <f t="shared" si="33"/>
        <v>00</v>
      </c>
      <c r="H769" s="212" t="e">
        <f>VLOOKUP(Risk!G769,Exposure!$E$14:$J$1009,3,FALSE)</f>
        <v>#N/A</v>
      </c>
      <c r="I769" s="215" t="e">
        <f>VLOOKUP(Risk!G769,Exposure!$E$14:$J$1009,4,FALSE)</f>
        <v>#N/A</v>
      </c>
      <c r="J769" s="240" t="e">
        <f>VLOOKUP(Risk!G769,Exposure!$E$14:$J$1009,6,FALSE)</f>
        <v>#N/A</v>
      </c>
      <c r="K769" s="213">
        <f>Vulnerability!D783</f>
        <v>0</v>
      </c>
      <c r="L769" s="214" t="e">
        <f>VLOOKUP(K769,Vulnerability!$D$17:$J$22,4,FALSE)</f>
        <v>#N/A</v>
      </c>
      <c r="M769" s="216" t="e">
        <f>VLOOKUP(K769,Vulnerability!$D$17:$J$22,5,FALSE)</f>
        <v>#N/A</v>
      </c>
      <c r="N769" s="219" t="e">
        <f>VLOOKUP(K769,Vulnerability!$D$17:$J$22,6,FALSE)</f>
        <v>#N/A</v>
      </c>
      <c r="O769" s="203" t="e">
        <f t="shared" si="34"/>
        <v>#N/A</v>
      </c>
      <c r="P769" s="133" t="str">
        <f t="shared" si="35"/>
        <v/>
      </c>
    </row>
    <row r="770" spans="2:16" ht="16.5" thickBot="1" x14ac:dyDescent="0.3">
      <c r="B770" s="206">
        <f>Vulnerability!B784</f>
        <v>0</v>
      </c>
      <c r="C770" s="207">
        <f>VLOOKUP(B770,Hazards!$L$15:$S$1010,6,FALSE)</f>
        <v>0</v>
      </c>
      <c r="D770" s="208" t="e">
        <f>VLOOKUP(B770,Hazards!$L$15:$S$1010,7,FALSE)</f>
        <v>#N/A</v>
      </c>
      <c r="E770" s="209">
        <f>VLOOKUP(B770,Hazards!$L$15:$S$1010,8,FALSE)</f>
        <v>0</v>
      </c>
      <c r="F770" s="210">
        <f>Vulnerability!C784</f>
        <v>0</v>
      </c>
      <c r="G770" s="211" t="str">
        <f t="shared" si="33"/>
        <v>00</v>
      </c>
      <c r="H770" s="212" t="e">
        <f>VLOOKUP(Risk!G770,Exposure!$E$14:$J$1009,3,FALSE)</f>
        <v>#N/A</v>
      </c>
      <c r="I770" s="215" t="e">
        <f>VLOOKUP(Risk!G770,Exposure!$E$14:$J$1009,4,FALSE)</f>
        <v>#N/A</v>
      </c>
      <c r="J770" s="240" t="e">
        <f>VLOOKUP(Risk!G770,Exposure!$E$14:$J$1009,6,FALSE)</f>
        <v>#N/A</v>
      </c>
      <c r="K770" s="213">
        <f>Vulnerability!D784</f>
        <v>0</v>
      </c>
      <c r="L770" s="214" t="e">
        <f>VLOOKUP(K770,Vulnerability!$D$17:$J$22,4,FALSE)</f>
        <v>#N/A</v>
      </c>
      <c r="M770" s="216" t="e">
        <f>VLOOKUP(K770,Vulnerability!$D$17:$J$22,5,FALSE)</f>
        <v>#N/A</v>
      </c>
      <c r="N770" s="219" t="e">
        <f>VLOOKUP(K770,Vulnerability!$D$17:$J$22,6,FALSE)</f>
        <v>#N/A</v>
      </c>
      <c r="O770" s="203" t="e">
        <f t="shared" si="34"/>
        <v>#N/A</v>
      </c>
      <c r="P770" s="133" t="str">
        <f t="shared" si="35"/>
        <v/>
      </c>
    </row>
    <row r="771" spans="2:16" ht="16.5" thickBot="1" x14ac:dyDescent="0.3">
      <c r="B771" s="206">
        <f>Vulnerability!B785</f>
        <v>0</v>
      </c>
      <c r="C771" s="207">
        <f>VLOOKUP(B771,Hazards!$L$15:$S$1010,6,FALSE)</f>
        <v>0</v>
      </c>
      <c r="D771" s="208" t="e">
        <f>VLOOKUP(B771,Hazards!$L$15:$S$1010,7,FALSE)</f>
        <v>#N/A</v>
      </c>
      <c r="E771" s="209">
        <f>VLOOKUP(B771,Hazards!$L$15:$S$1010,8,FALSE)</f>
        <v>0</v>
      </c>
      <c r="F771" s="210">
        <f>Vulnerability!C785</f>
        <v>0</v>
      </c>
      <c r="G771" s="211" t="str">
        <f t="shared" si="33"/>
        <v>00</v>
      </c>
      <c r="H771" s="212" t="e">
        <f>VLOOKUP(Risk!G771,Exposure!$E$14:$J$1009,3,FALSE)</f>
        <v>#N/A</v>
      </c>
      <c r="I771" s="215" t="e">
        <f>VLOOKUP(Risk!G771,Exposure!$E$14:$J$1009,4,FALSE)</f>
        <v>#N/A</v>
      </c>
      <c r="J771" s="240" t="e">
        <f>VLOOKUP(Risk!G771,Exposure!$E$14:$J$1009,6,FALSE)</f>
        <v>#N/A</v>
      </c>
      <c r="K771" s="213">
        <f>Vulnerability!D785</f>
        <v>0</v>
      </c>
      <c r="L771" s="214" t="e">
        <f>VLOOKUP(K771,Vulnerability!$D$17:$J$22,4,FALSE)</f>
        <v>#N/A</v>
      </c>
      <c r="M771" s="216" t="e">
        <f>VLOOKUP(K771,Vulnerability!$D$17:$J$22,5,FALSE)</f>
        <v>#N/A</v>
      </c>
      <c r="N771" s="219" t="e">
        <f>VLOOKUP(K771,Vulnerability!$D$17:$J$22,6,FALSE)</f>
        <v>#N/A</v>
      </c>
      <c r="O771" s="203" t="e">
        <f t="shared" si="34"/>
        <v>#N/A</v>
      </c>
      <c r="P771" s="133" t="str">
        <f t="shared" si="35"/>
        <v/>
      </c>
    </row>
    <row r="772" spans="2:16" ht="16.5" thickBot="1" x14ac:dyDescent="0.3">
      <c r="B772" s="206">
        <f>Vulnerability!B786</f>
        <v>0</v>
      </c>
      <c r="C772" s="207">
        <f>VLOOKUP(B772,Hazards!$L$15:$S$1010,6,FALSE)</f>
        <v>0</v>
      </c>
      <c r="D772" s="208" t="e">
        <f>VLOOKUP(B772,Hazards!$L$15:$S$1010,7,FALSE)</f>
        <v>#N/A</v>
      </c>
      <c r="E772" s="209">
        <f>VLOOKUP(B772,Hazards!$L$15:$S$1010,8,FALSE)</f>
        <v>0</v>
      </c>
      <c r="F772" s="210">
        <f>Vulnerability!C786</f>
        <v>0</v>
      </c>
      <c r="G772" s="211" t="str">
        <f t="shared" si="33"/>
        <v>00</v>
      </c>
      <c r="H772" s="212" t="e">
        <f>VLOOKUP(Risk!G772,Exposure!$E$14:$J$1009,3,FALSE)</f>
        <v>#N/A</v>
      </c>
      <c r="I772" s="215" t="e">
        <f>VLOOKUP(Risk!G772,Exposure!$E$14:$J$1009,4,FALSE)</f>
        <v>#N/A</v>
      </c>
      <c r="J772" s="240" t="e">
        <f>VLOOKUP(Risk!G772,Exposure!$E$14:$J$1009,6,FALSE)</f>
        <v>#N/A</v>
      </c>
      <c r="K772" s="213">
        <f>Vulnerability!D786</f>
        <v>0</v>
      </c>
      <c r="L772" s="214" t="e">
        <f>VLOOKUP(K772,Vulnerability!$D$17:$J$22,4,FALSE)</f>
        <v>#N/A</v>
      </c>
      <c r="M772" s="216" t="e">
        <f>VLOOKUP(K772,Vulnerability!$D$17:$J$22,5,FALSE)</f>
        <v>#N/A</v>
      </c>
      <c r="N772" s="219" t="e">
        <f>VLOOKUP(K772,Vulnerability!$D$17:$J$22,6,FALSE)</f>
        <v>#N/A</v>
      </c>
      <c r="O772" s="203" t="e">
        <f t="shared" si="34"/>
        <v>#N/A</v>
      </c>
      <c r="P772" s="133" t="str">
        <f t="shared" si="35"/>
        <v/>
      </c>
    </row>
    <row r="773" spans="2:16" ht="16.5" thickBot="1" x14ac:dyDescent="0.3">
      <c r="B773" s="206">
        <f>Vulnerability!B787</f>
        <v>0</v>
      </c>
      <c r="C773" s="207">
        <f>VLOOKUP(B773,Hazards!$L$15:$S$1010,6,FALSE)</f>
        <v>0</v>
      </c>
      <c r="D773" s="208" t="e">
        <f>VLOOKUP(B773,Hazards!$L$15:$S$1010,7,FALSE)</f>
        <v>#N/A</v>
      </c>
      <c r="E773" s="209">
        <f>VLOOKUP(B773,Hazards!$L$15:$S$1010,8,FALSE)</f>
        <v>0</v>
      </c>
      <c r="F773" s="210">
        <f>Vulnerability!C787</f>
        <v>0</v>
      </c>
      <c r="G773" s="211" t="str">
        <f t="shared" si="33"/>
        <v>00</v>
      </c>
      <c r="H773" s="212" t="e">
        <f>VLOOKUP(Risk!G773,Exposure!$E$14:$J$1009,3,FALSE)</f>
        <v>#N/A</v>
      </c>
      <c r="I773" s="215" t="e">
        <f>VLOOKUP(Risk!G773,Exposure!$E$14:$J$1009,4,FALSE)</f>
        <v>#N/A</v>
      </c>
      <c r="J773" s="240" t="e">
        <f>VLOOKUP(Risk!G773,Exposure!$E$14:$J$1009,6,FALSE)</f>
        <v>#N/A</v>
      </c>
      <c r="K773" s="213">
        <f>Vulnerability!D787</f>
        <v>0</v>
      </c>
      <c r="L773" s="214" t="e">
        <f>VLOOKUP(K773,Vulnerability!$D$17:$J$22,4,FALSE)</f>
        <v>#N/A</v>
      </c>
      <c r="M773" s="216" t="e">
        <f>VLOOKUP(K773,Vulnerability!$D$17:$J$22,5,FALSE)</f>
        <v>#N/A</v>
      </c>
      <c r="N773" s="219" t="e">
        <f>VLOOKUP(K773,Vulnerability!$D$17:$J$22,6,FALSE)</f>
        <v>#N/A</v>
      </c>
      <c r="O773" s="203" t="e">
        <f t="shared" si="34"/>
        <v>#N/A</v>
      </c>
      <c r="P773" s="133" t="str">
        <f t="shared" si="35"/>
        <v/>
      </c>
    </row>
    <row r="774" spans="2:16" ht="16.5" thickBot="1" x14ac:dyDescent="0.3">
      <c r="B774" s="206">
        <f>Vulnerability!B788</f>
        <v>0</v>
      </c>
      <c r="C774" s="207">
        <f>VLOOKUP(B774,Hazards!$L$15:$S$1010,6,FALSE)</f>
        <v>0</v>
      </c>
      <c r="D774" s="208" t="e">
        <f>VLOOKUP(B774,Hazards!$L$15:$S$1010,7,FALSE)</f>
        <v>#N/A</v>
      </c>
      <c r="E774" s="209">
        <f>VLOOKUP(B774,Hazards!$L$15:$S$1010,8,FALSE)</f>
        <v>0</v>
      </c>
      <c r="F774" s="210">
        <f>Vulnerability!C788</f>
        <v>0</v>
      </c>
      <c r="G774" s="211" t="str">
        <f t="shared" si="33"/>
        <v>00</v>
      </c>
      <c r="H774" s="212" t="e">
        <f>VLOOKUP(Risk!G774,Exposure!$E$14:$J$1009,3,FALSE)</f>
        <v>#N/A</v>
      </c>
      <c r="I774" s="215" t="e">
        <f>VLOOKUP(Risk!G774,Exposure!$E$14:$J$1009,4,FALSE)</f>
        <v>#N/A</v>
      </c>
      <c r="J774" s="240" t="e">
        <f>VLOOKUP(Risk!G774,Exposure!$E$14:$J$1009,6,FALSE)</f>
        <v>#N/A</v>
      </c>
      <c r="K774" s="213">
        <f>Vulnerability!D788</f>
        <v>0</v>
      </c>
      <c r="L774" s="214" t="e">
        <f>VLOOKUP(K774,Vulnerability!$D$17:$J$22,4,FALSE)</f>
        <v>#N/A</v>
      </c>
      <c r="M774" s="216" t="e">
        <f>VLOOKUP(K774,Vulnerability!$D$17:$J$22,5,FALSE)</f>
        <v>#N/A</v>
      </c>
      <c r="N774" s="219" t="e">
        <f>VLOOKUP(K774,Vulnerability!$D$17:$J$22,6,FALSE)</f>
        <v>#N/A</v>
      </c>
      <c r="O774" s="203" t="e">
        <f t="shared" si="34"/>
        <v>#N/A</v>
      </c>
      <c r="P774" s="133" t="str">
        <f t="shared" si="35"/>
        <v/>
      </c>
    </row>
    <row r="775" spans="2:16" ht="16.5" thickBot="1" x14ac:dyDescent="0.3">
      <c r="B775" s="206">
        <f>Vulnerability!B789</f>
        <v>0</v>
      </c>
      <c r="C775" s="207">
        <f>VLOOKUP(B775,Hazards!$L$15:$S$1010,6,FALSE)</f>
        <v>0</v>
      </c>
      <c r="D775" s="208" t="e">
        <f>VLOOKUP(B775,Hazards!$L$15:$S$1010,7,FALSE)</f>
        <v>#N/A</v>
      </c>
      <c r="E775" s="209">
        <f>VLOOKUP(B775,Hazards!$L$15:$S$1010,8,FALSE)</f>
        <v>0</v>
      </c>
      <c r="F775" s="210">
        <f>Vulnerability!C789</f>
        <v>0</v>
      </c>
      <c r="G775" s="211" t="str">
        <f t="shared" si="33"/>
        <v>00</v>
      </c>
      <c r="H775" s="212" t="e">
        <f>VLOOKUP(Risk!G775,Exposure!$E$14:$J$1009,3,FALSE)</f>
        <v>#N/A</v>
      </c>
      <c r="I775" s="215" t="e">
        <f>VLOOKUP(Risk!G775,Exposure!$E$14:$J$1009,4,FALSE)</f>
        <v>#N/A</v>
      </c>
      <c r="J775" s="240" t="e">
        <f>VLOOKUP(Risk!G775,Exposure!$E$14:$J$1009,6,FALSE)</f>
        <v>#N/A</v>
      </c>
      <c r="K775" s="213">
        <f>Vulnerability!D789</f>
        <v>0</v>
      </c>
      <c r="L775" s="214" t="e">
        <f>VLOOKUP(K775,Vulnerability!$D$17:$J$22,4,FALSE)</f>
        <v>#N/A</v>
      </c>
      <c r="M775" s="216" t="e">
        <f>VLOOKUP(K775,Vulnerability!$D$17:$J$22,5,FALSE)</f>
        <v>#N/A</v>
      </c>
      <c r="N775" s="219" t="e">
        <f>VLOOKUP(K775,Vulnerability!$D$17:$J$22,6,FALSE)</f>
        <v>#N/A</v>
      </c>
      <c r="O775" s="203" t="e">
        <f t="shared" si="34"/>
        <v>#N/A</v>
      </c>
      <c r="P775" s="133" t="str">
        <f t="shared" si="35"/>
        <v/>
      </c>
    </row>
    <row r="776" spans="2:16" ht="16.5" thickBot="1" x14ac:dyDescent="0.3">
      <c r="B776" s="206">
        <f>Vulnerability!B790</f>
        <v>0</v>
      </c>
      <c r="C776" s="207">
        <f>VLOOKUP(B776,Hazards!$L$15:$S$1010,6,FALSE)</f>
        <v>0</v>
      </c>
      <c r="D776" s="208" t="e">
        <f>VLOOKUP(B776,Hazards!$L$15:$S$1010,7,FALSE)</f>
        <v>#N/A</v>
      </c>
      <c r="E776" s="209">
        <f>VLOOKUP(B776,Hazards!$L$15:$S$1010,8,FALSE)</f>
        <v>0</v>
      </c>
      <c r="F776" s="210">
        <f>Vulnerability!C790</f>
        <v>0</v>
      </c>
      <c r="G776" s="211" t="str">
        <f t="shared" si="33"/>
        <v>00</v>
      </c>
      <c r="H776" s="212" t="e">
        <f>VLOOKUP(Risk!G776,Exposure!$E$14:$J$1009,3,FALSE)</f>
        <v>#N/A</v>
      </c>
      <c r="I776" s="215" t="e">
        <f>VLOOKUP(Risk!G776,Exposure!$E$14:$J$1009,4,FALSE)</f>
        <v>#N/A</v>
      </c>
      <c r="J776" s="240" t="e">
        <f>VLOOKUP(Risk!G776,Exposure!$E$14:$J$1009,6,FALSE)</f>
        <v>#N/A</v>
      </c>
      <c r="K776" s="213">
        <f>Vulnerability!D790</f>
        <v>0</v>
      </c>
      <c r="L776" s="214" t="e">
        <f>VLOOKUP(K776,Vulnerability!$D$17:$J$22,4,FALSE)</f>
        <v>#N/A</v>
      </c>
      <c r="M776" s="216" t="e">
        <f>VLOOKUP(K776,Vulnerability!$D$17:$J$22,5,FALSE)</f>
        <v>#N/A</v>
      </c>
      <c r="N776" s="219" t="e">
        <f>VLOOKUP(K776,Vulnerability!$D$17:$J$22,6,FALSE)</f>
        <v>#N/A</v>
      </c>
      <c r="O776" s="203" t="e">
        <f t="shared" si="34"/>
        <v>#N/A</v>
      </c>
      <c r="P776" s="133" t="str">
        <f t="shared" si="35"/>
        <v/>
      </c>
    </row>
    <row r="777" spans="2:16" ht="16.5" thickBot="1" x14ac:dyDescent="0.3">
      <c r="B777" s="206">
        <f>Vulnerability!B791</f>
        <v>0</v>
      </c>
      <c r="C777" s="207">
        <f>VLOOKUP(B777,Hazards!$L$15:$S$1010,6,FALSE)</f>
        <v>0</v>
      </c>
      <c r="D777" s="208" t="e">
        <f>VLOOKUP(B777,Hazards!$L$15:$S$1010,7,FALSE)</f>
        <v>#N/A</v>
      </c>
      <c r="E777" s="209">
        <f>VLOOKUP(B777,Hazards!$L$15:$S$1010,8,FALSE)</f>
        <v>0</v>
      </c>
      <c r="F777" s="210">
        <f>Vulnerability!C791</f>
        <v>0</v>
      </c>
      <c r="G777" s="211" t="str">
        <f t="shared" si="33"/>
        <v>00</v>
      </c>
      <c r="H777" s="212" t="e">
        <f>VLOOKUP(Risk!G777,Exposure!$E$14:$J$1009,3,FALSE)</f>
        <v>#N/A</v>
      </c>
      <c r="I777" s="215" t="e">
        <f>VLOOKUP(Risk!G777,Exposure!$E$14:$J$1009,4,FALSE)</f>
        <v>#N/A</v>
      </c>
      <c r="J777" s="240" t="e">
        <f>VLOOKUP(Risk!G777,Exposure!$E$14:$J$1009,6,FALSE)</f>
        <v>#N/A</v>
      </c>
      <c r="K777" s="213">
        <f>Vulnerability!D791</f>
        <v>0</v>
      </c>
      <c r="L777" s="214" t="e">
        <f>VLOOKUP(K777,Vulnerability!$D$17:$J$22,4,FALSE)</f>
        <v>#N/A</v>
      </c>
      <c r="M777" s="216" t="e">
        <f>VLOOKUP(K777,Vulnerability!$D$17:$J$22,5,FALSE)</f>
        <v>#N/A</v>
      </c>
      <c r="N777" s="219" t="e">
        <f>VLOOKUP(K777,Vulnerability!$D$17:$J$22,6,FALSE)</f>
        <v>#N/A</v>
      </c>
      <c r="O777" s="203" t="e">
        <f t="shared" si="34"/>
        <v>#N/A</v>
      </c>
      <c r="P777" s="133" t="str">
        <f t="shared" si="35"/>
        <v/>
      </c>
    </row>
    <row r="778" spans="2:16" ht="16.5" thickBot="1" x14ac:dyDescent="0.3">
      <c r="B778" s="206">
        <f>Vulnerability!B792</f>
        <v>0</v>
      </c>
      <c r="C778" s="207">
        <f>VLOOKUP(B778,Hazards!$L$15:$S$1010,6,FALSE)</f>
        <v>0</v>
      </c>
      <c r="D778" s="208" t="e">
        <f>VLOOKUP(B778,Hazards!$L$15:$S$1010,7,FALSE)</f>
        <v>#N/A</v>
      </c>
      <c r="E778" s="209">
        <f>VLOOKUP(B778,Hazards!$L$15:$S$1010,8,FALSE)</f>
        <v>0</v>
      </c>
      <c r="F778" s="210">
        <f>Vulnerability!C792</f>
        <v>0</v>
      </c>
      <c r="G778" s="211" t="str">
        <f t="shared" si="33"/>
        <v>00</v>
      </c>
      <c r="H778" s="212" t="e">
        <f>VLOOKUP(Risk!G778,Exposure!$E$14:$J$1009,3,FALSE)</f>
        <v>#N/A</v>
      </c>
      <c r="I778" s="215" t="e">
        <f>VLOOKUP(Risk!G778,Exposure!$E$14:$J$1009,4,FALSE)</f>
        <v>#N/A</v>
      </c>
      <c r="J778" s="240" t="e">
        <f>VLOOKUP(Risk!G778,Exposure!$E$14:$J$1009,6,FALSE)</f>
        <v>#N/A</v>
      </c>
      <c r="K778" s="213">
        <f>Vulnerability!D792</f>
        <v>0</v>
      </c>
      <c r="L778" s="214" t="e">
        <f>VLOOKUP(K778,Vulnerability!$D$17:$J$22,4,FALSE)</f>
        <v>#N/A</v>
      </c>
      <c r="M778" s="216" t="e">
        <f>VLOOKUP(K778,Vulnerability!$D$17:$J$22,5,FALSE)</f>
        <v>#N/A</v>
      </c>
      <c r="N778" s="219" t="e">
        <f>VLOOKUP(K778,Vulnerability!$D$17:$J$22,6,FALSE)</f>
        <v>#N/A</v>
      </c>
      <c r="O778" s="203" t="e">
        <f t="shared" si="34"/>
        <v>#N/A</v>
      </c>
      <c r="P778" s="133" t="str">
        <f t="shared" si="35"/>
        <v/>
      </c>
    </row>
    <row r="779" spans="2:16" ht="16.5" thickBot="1" x14ac:dyDescent="0.3">
      <c r="B779" s="206">
        <f>Vulnerability!B793</f>
        <v>0</v>
      </c>
      <c r="C779" s="207">
        <f>VLOOKUP(B779,Hazards!$L$15:$S$1010,6,FALSE)</f>
        <v>0</v>
      </c>
      <c r="D779" s="208" t="e">
        <f>VLOOKUP(B779,Hazards!$L$15:$S$1010,7,FALSE)</f>
        <v>#N/A</v>
      </c>
      <c r="E779" s="209">
        <f>VLOOKUP(B779,Hazards!$L$15:$S$1010,8,FALSE)</f>
        <v>0</v>
      </c>
      <c r="F779" s="210">
        <f>Vulnerability!C793</f>
        <v>0</v>
      </c>
      <c r="G779" s="211" t="str">
        <f t="shared" si="33"/>
        <v>00</v>
      </c>
      <c r="H779" s="212" t="e">
        <f>VLOOKUP(Risk!G779,Exposure!$E$14:$J$1009,3,FALSE)</f>
        <v>#N/A</v>
      </c>
      <c r="I779" s="215" t="e">
        <f>VLOOKUP(Risk!G779,Exposure!$E$14:$J$1009,4,FALSE)</f>
        <v>#N/A</v>
      </c>
      <c r="J779" s="240" t="e">
        <f>VLOOKUP(Risk!G779,Exposure!$E$14:$J$1009,6,FALSE)</f>
        <v>#N/A</v>
      </c>
      <c r="K779" s="213">
        <f>Vulnerability!D793</f>
        <v>0</v>
      </c>
      <c r="L779" s="214" t="e">
        <f>VLOOKUP(K779,Vulnerability!$D$17:$J$22,4,FALSE)</f>
        <v>#N/A</v>
      </c>
      <c r="M779" s="216" t="e">
        <f>VLOOKUP(K779,Vulnerability!$D$17:$J$22,5,FALSE)</f>
        <v>#N/A</v>
      </c>
      <c r="N779" s="219" t="e">
        <f>VLOOKUP(K779,Vulnerability!$D$17:$J$22,6,FALSE)</f>
        <v>#N/A</v>
      </c>
      <c r="O779" s="203" t="e">
        <f t="shared" si="34"/>
        <v>#N/A</v>
      </c>
      <c r="P779" s="133" t="str">
        <f t="shared" si="35"/>
        <v/>
      </c>
    </row>
    <row r="780" spans="2:16" ht="16.5" thickBot="1" x14ac:dyDescent="0.3">
      <c r="B780" s="206">
        <f>Vulnerability!B794</f>
        <v>0</v>
      </c>
      <c r="C780" s="207">
        <f>VLOOKUP(B780,Hazards!$L$15:$S$1010,6,FALSE)</f>
        <v>0</v>
      </c>
      <c r="D780" s="208" t="e">
        <f>VLOOKUP(B780,Hazards!$L$15:$S$1010,7,FALSE)</f>
        <v>#N/A</v>
      </c>
      <c r="E780" s="209">
        <f>VLOOKUP(B780,Hazards!$L$15:$S$1010,8,FALSE)</f>
        <v>0</v>
      </c>
      <c r="F780" s="210">
        <f>Vulnerability!C794</f>
        <v>0</v>
      </c>
      <c r="G780" s="211" t="str">
        <f t="shared" si="33"/>
        <v>00</v>
      </c>
      <c r="H780" s="212" t="e">
        <f>VLOOKUP(Risk!G780,Exposure!$E$14:$J$1009,3,FALSE)</f>
        <v>#N/A</v>
      </c>
      <c r="I780" s="215" t="e">
        <f>VLOOKUP(Risk!G780,Exposure!$E$14:$J$1009,4,FALSE)</f>
        <v>#N/A</v>
      </c>
      <c r="J780" s="240" t="e">
        <f>VLOOKUP(Risk!G780,Exposure!$E$14:$J$1009,6,FALSE)</f>
        <v>#N/A</v>
      </c>
      <c r="K780" s="213">
        <f>Vulnerability!D794</f>
        <v>0</v>
      </c>
      <c r="L780" s="214" t="e">
        <f>VLOOKUP(K780,Vulnerability!$D$17:$J$22,4,FALSE)</f>
        <v>#N/A</v>
      </c>
      <c r="M780" s="216" t="e">
        <f>VLOOKUP(K780,Vulnerability!$D$17:$J$22,5,FALSE)</f>
        <v>#N/A</v>
      </c>
      <c r="N780" s="219" t="e">
        <f>VLOOKUP(K780,Vulnerability!$D$17:$J$22,6,FALSE)</f>
        <v>#N/A</v>
      </c>
      <c r="O780" s="203" t="e">
        <f t="shared" si="34"/>
        <v>#N/A</v>
      </c>
      <c r="P780" s="133" t="str">
        <f t="shared" si="35"/>
        <v/>
      </c>
    </row>
    <row r="781" spans="2:16" ht="16.5" thickBot="1" x14ac:dyDescent="0.3">
      <c r="B781" s="206">
        <f>Vulnerability!B795</f>
        <v>0</v>
      </c>
      <c r="C781" s="207">
        <f>VLOOKUP(B781,Hazards!$L$15:$S$1010,6,FALSE)</f>
        <v>0</v>
      </c>
      <c r="D781" s="208" t="e">
        <f>VLOOKUP(B781,Hazards!$L$15:$S$1010,7,FALSE)</f>
        <v>#N/A</v>
      </c>
      <c r="E781" s="209">
        <f>VLOOKUP(B781,Hazards!$L$15:$S$1010,8,FALSE)</f>
        <v>0</v>
      </c>
      <c r="F781" s="210">
        <f>Vulnerability!C795</f>
        <v>0</v>
      </c>
      <c r="G781" s="211" t="str">
        <f t="shared" ref="G781:G844" si="36">F781&amp;B781</f>
        <v>00</v>
      </c>
      <c r="H781" s="212" t="e">
        <f>VLOOKUP(Risk!G781,Exposure!$E$14:$J$1009,3,FALSE)</f>
        <v>#N/A</v>
      </c>
      <c r="I781" s="215" t="e">
        <f>VLOOKUP(Risk!G781,Exposure!$E$14:$J$1009,4,FALSE)</f>
        <v>#N/A</v>
      </c>
      <c r="J781" s="240" t="e">
        <f>VLOOKUP(Risk!G781,Exposure!$E$14:$J$1009,6,FALSE)</f>
        <v>#N/A</v>
      </c>
      <c r="K781" s="213">
        <f>Vulnerability!D795</f>
        <v>0</v>
      </c>
      <c r="L781" s="214" t="e">
        <f>VLOOKUP(K781,Vulnerability!$D$17:$J$22,4,FALSE)</f>
        <v>#N/A</v>
      </c>
      <c r="M781" s="216" t="e">
        <f>VLOOKUP(K781,Vulnerability!$D$17:$J$22,5,FALSE)</f>
        <v>#N/A</v>
      </c>
      <c r="N781" s="219" t="e">
        <f>VLOOKUP(K781,Vulnerability!$D$17:$J$22,6,FALSE)</f>
        <v>#N/A</v>
      </c>
      <c r="O781" s="203" t="e">
        <f t="shared" ref="O781:O844" si="37">C781*H781*L781</f>
        <v>#N/A</v>
      </c>
      <c r="P781" s="133" t="str">
        <f t="shared" ref="P781:P844" si="38">IF(ISNA(O781),"",COUNTIF($O$12:$O$1007,"&gt;"&amp;O781)+1)</f>
        <v/>
      </c>
    </row>
    <row r="782" spans="2:16" ht="16.5" thickBot="1" x14ac:dyDescent="0.3">
      <c r="B782" s="206">
        <f>Vulnerability!B796</f>
        <v>0</v>
      </c>
      <c r="C782" s="207">
        <f>VLOOKUP(B782,Hazards!$L$15:$S$1010,6,FALSE)</f>
        <v>0</v>
      </c>
      <c r="D782" s="208" t="e">
        <f>VLOOKUP(B782,Hazards!$L$15:$S$1010,7,FALSE)</f>
        <v>#N/A</v>
      </c>
      <c r="E782" s="209">
        <f>VLOOKUP(B782,Hazards!$L$15:$S$1010,8,FALSE)</f>
        <v>0</v>
      </c>
      <c r="F782" s="210">
        <f>Vulnerability!C796</f>
        <v>0</v>
      </c>
      <c r="G782" s="211" t="str">
        <f t="shared" si="36"/>
        <v>00</v>
      </c>
      <c r="H782" s="212" t="e">
        <f>VLOOKUP(Risk!G782,Exposure!$E$14:$J$1009,3,FALSE)</f>
        <v>#N/A</v>
      </c>
      <c r="I782" s="215" t="e">
        <f>VLOOKUP(Risk!G782,Exposure!$E$14:$J$1009,4,FALSE)</f>
        <v>#N/A</v>
      </c>
      <c r="J782" s="240" t="e">
        <f>VLOOKUP(Risk!G782,Exposure!$E$14:$J$1009,6,FALSE)</f>
        <v>#N/A</v>
      </c>
      <c r="K782" s="213">
        <f>Vulnerability!D796</f>
        <v>0</v>
      </c>
      <c r="L782" s="214" t="e">
        <f>VLOOKUP(K782,Vulnerability!$D$17:$J$22,4,FALSE)</f>
        <v>#N/A</v>
      </c>
      <c r="M782" s="216" t="e">
        <f>VLOOKUP(K782,Vulnerability!$D$17:$J$22,5,FALSE)</f>
        <v>#N/A</v>
      </c>
      <c r="N782" s="219" t="e">
        <f>VLOOKUP(K782,Vulnerability!$D$17:$J$22,6,FALSE)</f>
        <v>#N/A</v>
      </c>
      <c r="O782" s="203" t="e">
        <f t="shared" si="37"/>
        <v>#N/A</v>
      </c>
      <c r="P782" s="133" t="str">
        <f t="shared" si="38"/>
        <v/>
      </c>
    </row>
    <row r="783" spans="2:16" ht="16.5" thickBot="1" x14ac:dyDescent="0.3">
      <c r="B783" s="206">
        <f>Vulnerability!B797</f>
        <v>0</v>
      </c>
      <c r="C783" s="207">
        <f>VLOOKUP(B783,Hazards!$L$15:$S$1010,6,FALSE)</f>
        <v>0</v>
      </c>
      <c r="D783" s="208" t="e">
        <f>VLOOKUP(B783,Hazards!$L$15:$S$1010,7,FALSE)</f>
        <v>#N/A</v>
      </c>
      <c r="E783" s="209">
        <f>VLOOKUP(B783,Hazards!$L$15:$S$1010,8,FALSE)</f>
        <v>0</v>
      </c>
      <c r="F783" s="210">
        <f>Vulnerability!C797</f>
        <v>0</v>
      </c>
      <c r="G783" s="211" t="str">
        <f t="shared" si="36"/>
        <v>00</v>
      </c>
      <c r="H783" s="212" t="e">
        <f>VLOOKUP(Risk!G783,Exposure!$E$14:$J$1009,3,FALSE)</f>
        <v>#N/A</v>
      </c>
      <c r="I783" s="215" t="e">
        <f>VLOOKUP(Risk!G783,Exposure!$E$14:$J$1009,4,FALSE)</f>
        <v>#N/A</v>
      </c>
      <c r="J783" s="240" t="e">
        <f>VLOOKUP(Risk!G783,Exposure!$E$14:$J$1009,6,FALSE)</f>
        <v>#N/A</v>
      </c>
      <c r="K783" s="213">
        <f>Vulnerability!D797</f>
        <v>0</v>
      </c>
      <c r="L783" s="214" t="e">
        <f>VLOOKUP(K783,Vulnerability!$D$17:$J$22,4,FALSE)</f>
        <v>#N/A</v>
      </c>
      <c r="M783" s="216" t="e">
        <f>VLOOKUP(K783,Vulnerability!$D$17:$J$22,5,FALSE)</f>
        <v>#N/A</v>
      </c>
      <c r="N783" s="219" t="e">
        <f>VLOOKUP(K783,Vulnerability!$D$17:$J$22,6,FALSE)</f>
        <v>#N/A</v>
      </c>
      <c r="O783" s="203" t="e">
        <f t="shared" si="37"/>
        <v>#N/A</v>
      </c>
      <c r="P783" s="133" t="str">
        <f t="shared" si="38"/>
        <v/>
      </c>
    </row>
    <row r="784" spans="2:16" ht="16.5" thickBot="1" x14ac:dyDescent="0.3">
      <c r="B784" s="206">
        <f>Vulnerability!B798</f>
        <v>0</v>
      </c>
      <c r="C784" s="207">
        <f>VLOOKUP(B784,Hazards!$L$15:$S$1010,6,FALSE)</f>
        <v>0</v>
      </c>
      <c r="D784" s="208" t="e">
        <f>VLOOKUP(B784,Hazards!$L$15:$S$1010,7,FALSE)</f>
        <v>#N/A</v>
      </c>
      <c r="E784" s="209">
        <f>VLOOKUP(B784,Hazards!$L$15:$S$1010,8,FALSE)</f>
        <v>0</v>
      </c>
      <c r="F784" s="210">
        <f>Vulnerability!C798</f>
        <v>0</v>
      </c>
      <c r="G784" s="211" t="str">
        <f t="shared" si="36"/>
        <v>00</v>
      </c>
      <c r="H784" s="212" t="e">
        <f>VLOOKUP(Risk!G784,Exposure!$E$14:$J$1009,3,FALSE)</f>
        <v>#N/A</v>
      </c>
      <c r="I784" s="215" t="e">
        <f>VLOOKUP(Risk!G784,Exposure!$E$14:$J$1009,4,FALSE)</f>
        <v>#N/A</v>
      </c>
      <c r="J784" s="240" t="e">
        <f>VLOOKUP(Risk!G784,Exposure!$E$14:$J$1009,6,FALSE)</f>
        <v>#N/A</v>
      </c>
      <c r="K784" s="213">
        <f>Vulnerability!D798</f>
        <v>0</v>
      </c>
      <c r="L784" s="214" t="e">
        <f>VLOOKUP(K784,Vulnerability!$D$17:$J$22,4,FALSE)</f>
        <v>#N/A</v>
      </c>
      <c r="M784" s="216" t="e">
        <f>VLOOKUP(K784,Vulnerability!$D$17:$J$22,5,FALSE)</f>
        <v>#N/A</v>
      </c>
      <c r="N784" s="219" t="e">
        <f>VLOOKUP(K784,Vulnerability!$D$17:$J$22,6,FALSE)</f>
        <v>#N/A</v>
      </c>
      <c r="O784" s="203" t="e">
        <f t="shared" si="37"/>
        <v>#N/A</v>
      </c>
      <c r="P784" s="133" t="str">
        <f t="shared" si="38"/>
        <v/>
      </c>
    </row>
    <row r="785" spans="2:16" ht="16.5" thickBot="1" x14ac:dyDescent="0.3">
      <c r="B785" s="206">
        <f>Vulnerability!B799</f>
        <v>0</v>
      </c>
      <c r="C785" s="207">
        <f>VLOOKUP(B785,Hazards!$L$15:$S$1010,6,FALSE)</f>
        <v>0</v>
      </c>
      <c r="D785" s="208" t="e">
        <f>VLOOKUP(B785,Hazards!$L$15:$S$1010,7,FALSE)</f>
        <v>#N/A</v>
      </c>
      <c r="E785" s="209">
        <f>VLOOKUP(B785,Hazards!$L$15:$S$1010,8,FALSE)</f>
        <v>0</v>
      </c>
      <c r="F785" s="210">
        <f>Vulnerability!C799</f>
        <v>0</v>
      </c>
      <c r="G785" s="211" t="str">
        <f t="shared" si="36"/>
        <v>00</v>
      </c>
      <c r="H785" s="212" t="e">
        <f>VLOOKUP(Risk!G785,Exposure!$E$14:$J$1009,3,FALSE)</f>
        <v>#N/A</v>
      </c>
      <c r="I785" s="215" t="e">
        <f>VLOOKUP(Risk!G785,Exposure!$E$14:$J$1009,4,FALSE)</f>
        <v>#N/A</v>
      </c>
      <c r="J785" s="240" t="e">
        <f>VLOOKUP(Risk!G785,Exposure!$E$14:$J$1009,6,FALSE)</f>
        <v>#N/A</v>
      </c>
      <c r="K785" s="213">
        <f>Vulnerability!D799</f>
        <v>0</v>
      </c>
      <c r="L785" s="214" t="e">
        <f>VLOOKUP(K785,Vulnerability!$D$17:$J$22,4,FALSE)</f>
        <v>#N/A</v>
      </c>
      <c r="M785" s="216" t="e">
        <f>VLOOKUP(K785,Vulnerability!$D$17:$J$22,5,FALSE)</f>
        <v>#N/A</v>
      </c>
      <c r="N785" s="219" t="e">
        <f>VLOOKUP(K785,Vulnerability!$D$17:$J$22,6,FALSE)</f>
        <v>#N/A</v>
      </c>
      <c r="O785" s="203" t="e">
        <f t="shared" si="37"/>
        <v>#N/A</v>
      </c>
      <c r="P785" s="133" t="str">
        <f t="shared" si="38"/>
        <v/>
      </c>
    </row>
    <row r="786" spans="2:16" ht="16.5" thickBot="1" x14ac:dyDescent="0.3">
      <c r="B786" s="206">
        <f>Vulnerability!B800</f>
        <v>0</v>
      </c>
      <c r="C786" s="207">
        <f>VLOOKUP(B786,Hazards!$L$15:$S$1010,6,FALSE)</f>
        <v>0</v>
      </c>
      <c r="D786" s="208" t="e">
        <f>VLOOKUP(B786,Hazards!$L$15:$S$1010,7,FALSE)</f>
        <v>#N/A</v>
      </c>
      <c r="E786" s="209">
        <f>VLOOKUP(B786,Hazards!$L$15:$S$1010,8,FALSE)</f>
        <v>0</v>
      </c>
      <c r="F786" s="210">
        <f>Vulnerability!C800</f>
        <v>0</v>
      </c>
      <c r="G786" s="211" t="str">
        <f t="shared" si="36"/>
        <v>00</v>
      </c>
      <c r="H786" s="212" t="e">
        <f>VLOOKUP(Risk!G786,Exposure!$E$14:$J$1009,3,FALSE)</f>
        <v>#N/A</v>
      </c>
      <c r="I786" s="215" t="e">
        <f>VLOOKUP(Risk!G786,Exposure!$E$14:$J$1009,4,FALSE)</f>
        <v>#N/A</v>
      </c>
      <c r="J786" s="240" t="e">
        <f>VLOOKUP(Risk!G786,Exposure!$E$14:$J$1009,6,FALSE)</f>
        <v>#N/A</v>
      </c>
      <c r="K786" s="213">
        <f>Vulnerability!D800</f>
        <v>0</v>
      </c>
      <c r="L786" s="214" t="e">
        <f>VLOOKUP(K786,Vulnerability!$D$17:$J$22,4,FALSE)</f>
        <v>#N/A</v>
      </c>
      <c r="M786" s="216" t="e">
        <f>VLOOKUP(K786,Vulnerability!$D$17:$J$22,5,FALSE)</f>
        <v>#N/A</v>
      </c>
      <c r="N786" s="219" t="e">
        <f>VLOOKUP(K786,Vulnerability!$D$17:$J$22,6,FALSE)</f>
        <v>#N/A</v>
      </c>
      <c r="O786" s="203" t="e">
        <f t="shared" si="37"/>
        <v>#N/A</v>
      </c>
      <c r="P786" s="133" t="str">
        <f t="shared" si="38"/>
        <v/>
      </c>
    </row>
    <row r="787" spans="2:16" ht="16.5" thickBot="1" x14ac:dyDescent="0.3">
      <c r="B787" s="206">
        <f>Vulnerability!B801</f>
        <v>0</v>
      </c>
      <c r="C787" s="207">
        <f>VLOOKUP(B787,Hazards!$L$15:$S$1010,6,FALSE)</f>
        <v>0</v>
      </c>
      <c r="D787" s="208" t="e">
        <f>VLOOKUP(B787,Hazards!$L$15:$S$1010,7,FALSE)</f>
        <v>#N/A</v>
      </c>
      <c r="E787" s="209">
        <f>VLOOKUP(B787,Hazards!$L$15:$S$1010,8,FALSE)</f>
        <v>0</v>
      </c>
      <c r="F787" s="210">
        <f>Vulnerability!C801</f>
        <v>0</v>
      </c>
      <c r="G787" s="211" t="str">
        <f t="shared" si="36"/>
        <v>00</v>
      </c>
      <c r="H787" s="212" t="e">
        <f>VLOOKUP(Risk!G787,Exposure!$E$14:$J$1009,3,FALSE)</f>
        <v>#N/A</v>
      </c>
      <c r="I787" s="215" t="e">
        <f>VLOOKUP(Risk!G787,Exposure!$E$14:$J$1009,4,FALSE)</f>
        <v>#N/A</v>
      </c>
      <c r="J787" s="240" t="e">
        <f>VLOOKUP(Risk!G787,Exposure!$E$14:$J$1009,6,FALSE)</f>
        <v>#N/A</v>
      </c>
      <c r="K787" s="213">
        <f>Vulnerability!D801</f>
        <v>0</v>
      </c>
      <c r="L787" s="214" t="e">
        <f>VLOOKUP(K787,Vulnerability!$D$17:$J$22,4,FALSE)</f>
        <v>#N/A</v>
      </c>
      <c r="M787" s="216" t="e">
        <f>VLOOKUP(K787,Vulnerability!$D$17:$J$22,5,FALSE)</f>
        <v>#N/A</v>
      </c>
      <c r="N787" s="219" t="e">
        <f>VLOOKUP(K787,Vulnerability!$D$17:$J$22,6,FALSE)</f>
        <v>#N/A</v>
      </c>
      <c r="O787" s="203" t="e">
        <f t="shared" si="37"/>
        <v>#N/A</v>
      </c>
      <c r="P787" s="133" t="str">
        <f t="shared" si="38"/>
        <v/>
      </c>
    </row>
    <row r="788" spans="2:16" ht="16.5" thickBot="1" x14ac:dyDescent="0.3">
      <c r="B788" s="206">
        <f>Vulnerability!B802</f>
        <v>0</v>
      </c>
      <c r="C788" s="207">
        <f>VLOOKUP(B788,Hazards!$L$15:$S$1010,6,FALSE)</f>
        <v>0</v>
      </c>
      <c r="D788" s="208" t="e">
        <f>VLOOKUP(B788,Hazards!$L$15:$S$1010,7,FALSE)</f>
        <v>#N/A</v>
      </c>
      <c r="E788" s="209">
        <f>VLOOKUP(B788,Hazards!$L$15:$S$1010,8,FALSE)</f>
        <v>0</v>
      </c>
      <c r="F788" s="210">
        <f>Vulnerability!C802</f>
        <v>0</v>
      </c>
      <c r="G788" s="211" t="str">
        <f t="shared" si="36"/>
        <v>00</v>
      </c>
      <c r="H788" s="212" t="e">
        <f>VLOOKUP(Risk!G788,Exposure!$E$14:$J$1009,3,FALSE)</f>
        <v>#N/A</v>
      </c>
      <c r="I788" s="215" t="e">
        <f>VLOOKUP(Risk!G788,Exposure!$E$14:$J$1009,4,FALSE)</f>
        <v>#N/A</v>
      </c>
      <c r="J788" s="240" t="e">
        <f>VLOOKUP(Risk!G788,Exposure!$E$14:$J$1009,6,FALSE)</f>
        <v>#N/A</v>
      </c>
      <c r="K788" s="213">
        <f>Vulnerability!D802</f>
        <v>0</v>
      </c>
      <c r="L788" s="214" t="e">
        <f>VLOOKUP(K788,Vulnerability!$D$17:$J$22,4,FALSE)</f>
        <v>#N/A</v>
      </c>
      <c r="M788" s="216" t="e">
        <f>VLOOKUP(K788,Vulnerability!$D$17:$J$22,5,FALSE)</f>
        <v>#N/A</v>
      </c>
      <c r="N788" s="219" t="e">
        <f>VLOOKUP(K788,Vulnerability!$D$17:$J$22,6,FALSE)</f>
        <v>#N/A</v>
      </c>
      <c r="O788" s="203" t="e">
        <f t="shared" si="37"/>
        <v>#N/A</v>
      </c>
      <c r="P788" s="133" t="str">
        <f t="shared" si="38"/>
        <v/>
      </c>
    </row>
    <row r="789" spans="2:16" ht="16.5" thickBot="1" x14ac:dyDescent="0.3">
      <c r="B789" s="206">
        <f>Vulnerability!B803</f>
        <v>0</v>
      </c>
      <c r="C789" s="207">
        <f>VLOOKUP(B789,Hazards!$L$15:$S$1010,6,FALSE)</f>
        <v>0</v>
      </c>
      <c r="D789" s="208" t="e">
        <f>VLOOKUP(B789,Hazards!$L$15:$S$1010,7,FALSE)</f>
        <v>#N/A</v>
      </c>
      <c r="E789" s="209">
        <f>VLOOKUP(B789,Hazards!$L$15:$S$1010,8,FALSE)</f>
        <v>0</v>
      </c>
      <c r="F789" s="210">
        <f>Vulnerability!C803</f>
        <v>0</v>
      </c>
      <c r="G789" s="211" t="str">
        <f t="shared" si="36"/>
        <v>00</v>
      </c>
      <c r="H789" s="212" t="e">
        <f>VLOOKUP(Risk!G789,Exposure!$E$14:$J$1009,3,FALSE)</f>
        <v>#N/A</v>
      </c>
      <c r="I789" s="215" t="e">
        <f>VLOOKUP(Risk!G789,Exposure!$E$14:$J$1009,4,FALSE)</f>
        <v>#N/A</v>
      </c>
      <c r="J789" s="240" t="e">
        <f>VLOOKUP(Risk!G789,Exposure!$E$14:$J$1009,6,FALSE)</f>
        <v>#N/A</v>
      </c>
      <c r="K789" s="213">
        <f>Vulnerability!D803</f>
        <v>0</v>
      </c>
      <c r="L789" s="214" t="e">
        <f>VLOOKUP(K789,Vulnerability!$D$17:$J$22,4,FALSE)</f>
        <v>#N/A</v>
      </c>
      <c r="M789" s="216" t="e">
        <f>VLOOKUP(K789,Vulnerability!$D$17:$J$22,5,FALSE)</f>
        <v>#N/A</v>
      </c>
      <c r="N789" s="219" t="e">
        <f>VLOOKUP(K789,Vulnerability!$D$17:$J$22,6,FALSE)</f>
        <v>#N/A</v>
      </c>
      <c r="O789" s="203" t="e">
        <f t="shared" si="37"/>
        <v>#N/A</v>
      </c>
      <c r="P789" s="133" t="str">
        <f t="shared" si="38"/>
        <v/>
      </c>
    </row>
    <row r="790" spans="2:16" ht="16.5" thickBot="1" x14ac:dyDescent="0.3">
      <c r="B790" s="206">
        <f>Vulnerability!B804</f>
        <v>0</v>
      </c>
      <c r="C790" s="207">
        <f>VLOOKUP(B790,Hazards!$L$15:$S$1010,6,FALSE)</f>
        <v>0</v>
      </c>
      <c r="D790" s="208" t="e">
        <f>VLOOKUP(B790,Hazards!$L$15:$S$1010,7,FALSE)</f>
        <v>#N/A</v>
      </c>
      <c r="E790" s="209">
        <f>VLOOKUP(B790,Hazards!$L$15:$S$1010,8,FALSE)</f>
        <v>0</v>
      </c>
      <c r="F790" s="210">
        <f>Vulnerability!C804</f>
        <v>0</v>
      </c>
      <c r="G790" s="211" t="str">
        <f t="shared" si="36"/>
        <v>00</v>
      </c>
      <c r="H790" s="212" t="e">
        <f>VLOOKUP(Risk!G790,Exposure!$E$14:$J$1009,3,FALSE)</f>
        <v>#N/A</v>
      </c>
      <c r="I790" s="215" t="e">
        <f>VLOOKUP(Risk!G790,Exposure!$E$14:$J$1009,4,FALSE)</f>
        <v>#N/A</v>
      </c>
      <c r="J790" s="240" t="e">
        <f>VLOOKUP(Risk!G790,Exposure!$E$14:$J$1009,6,FALSE)</f>
        <v>#N/A</v>
      </c>
      <c r="K790" s="213">
        <f>Vulnerability!D804</f>
        <v>0</v>
      </c>
      <c r="L790" s="214" t="e">
        <f>VLOOKUP(K790,Vulnerability!$D$17:$J$22,4,FALSE)</f>
        <v>#N/A</v>
      </c>
      <c r="M790" s="216" t="e">
        <f>VLOOKUP(K790,Vulnerability!$D$17:$J$22,5,FALSE)</f>
        <v>#N/A</v>
      </c>
      <c r="N790" s="219" t="e">
        <f>VLOOKUP(K790,Vulnerability!$D$17:$J$22,6,FALSE)</f>
        <v>#N/A</v>
      </c>
      <c r="O790" s="203" t="e">
        <f t="shared" si="37"/>
        <v>#N/A</v>
      </c>
      <c r="P790" s="133" t="str">
        <f t="shared" si="38"/>
        <v/>
      </c>
    </row>
    <row r="791" spans="2:16" ht="16.5" thickBot="1" x14ac:dyDescent="0.3">
      <c r="B791" s="206">
        <f>Vulnerability!B805</f>
        <v>0</v>
      </c>
      <c r="C791" s="207">
        <f>VLOOKUP(B791,Hazards!$L$15:$S$1010,6,FALSE)</f>
        <v>0</v>
      </c>
      <c r="D791" s="208" t="e">
        <f>VLOOKUP(B791,Hazards!$L$15:$S$1010,7,FALSE)</f>
        <v>#N/A</v>
      </c>
      <c r="E791" s="209">
        <f>VLOOKUP(B791,Hazards!$L$15:$S$1010,8,FALSE)</f>
        <v>0</v>
      </c>
      <c r="F791" s="210">
        <f>Vulnerability!C805</f>
        <v>0</v>
      </c>
      <c r="G791" s="211" t="str">
        <f t="shared" si="36"/>
        <v>00</v>
      </c>
      <c r="H791" s="212" t="e">
        <f>VLOOKUP(Risk!G791,Exposure!$E$14:$J$1009,3,FALSE)</f>
        <v>#N/A</v>
      </c>
      <c r="I791" s="215" t="e">
        <f>VLOOKUP(Risk!G791,Exposure!$E$14:$J$1009,4,FALSE)</f>
        <v>#N/A</v>
      </c>
      <c r="J791" s="240" t="e">
        <f>VLOOKUP(Risk!G791,Exposure!$E$14:$J$1009,6,FALSE)</f>
        <v>#N/A</v>
      </c>
      <c r="K791" s="213">
        <f>Vulnerability!D805</f>
        <v>0</v>
      </c>
      <c r="L791" s="214" t="e">
        <f>VLOOKUP(K791,Vulnerability!$D$17:$J$22,4,FALSE)</f>
        <v>#N/A</v>
      </c>
      <c r="M791" s="216" t="e">
        <f>VLOOKUP(K791,Vulnerability!$D$17:$J$22,5,FALSE)</f>
        <v>#N/A</v>
      </c>
      <c r="N791" s="219" t="e">
        <f>VLOOKUP(K791,Vulnerability!$D$17:$J$22,6,FALSE)</f>
        <v>#N/A</v>
      </c>
      <c r="O791" s="203" t="e">
        <f t="shared" si="37"/>
        <v>#N/A</v>
      </c>
      <c r="P791" s="133" t="str">
        <f t="shared" si="38"/>
        <v/>
      </c>
    </row>
    <row r="792" spans="2:16" ht="16.5" thickBot="1" x14ac:dyDescent="0.3">
      <c r="B792" s="206">
        <f>Vulnerability!B806</f>
        <v>0</v>
      </c>
      <c r="C792" s="207">
        <f>VLOOKUP(B792,Hazards!$L$15:$S$1010,6,FALSE)</f>
        <v>0</v>
      </c>
      <c r="D792" s="208" t="e">
        <f>VLOOKUP(B792,Hazards!$L$15:$S$1010,7,FALSE)</f>
        <v>#N/A</v>
      </c>
      <c r="E792" s="209">
        <f>VLOOKUP(B792,Hazards!$L$15:$S$1010,8,FALSE)</f>
        <v>0</v>
      </c>
      <c r="F792" s="210">
        <f>Vulnerability!C806</f>
        <v>0</v>
      </c>
      <c r="G792" s="211" t="str">
        <f t="shared" si="36"/>
        <v>00</v>
      </c>
      <c r="H792" s="212" t="e">
        <f>VLOOKUP(Risk!G792,Exposure!$E$14:$J$1009,3,FALSE)</f>
        <v>#N/A</v>
      </c>
      <c r="I792" s="215" t="e">
        <f>VLOOKUP(Risk!G792,Exposure!$E$14:$J$1009,4,FALSE)</f>
        <v>#N/A</v>
      </c>
      <c r="J792" s="240" t="e">
        <f>VLOOKUP(Risk!G792,Exposure!$E$14:$J$1009,6,FALSE)</f>
        <v>#N/A</v>
      </c>
      <c r="K792" s="213">
        <f>Vulnerability!D806</f>
        <v>0</v>
      </c>
      <c r="L792" s="214" t="e">
        <f>VLOOKUP(K792,Vulnerability!$D$17:$J$22,4,FALSE)</f>
        <v>#N/A</v>
      </c>
      <c r="M792" s="216" t="e">
        <f>VLOOKUP(K792,Vulnerability!$D$17:$J$22,5,FALSE)</f>
        <v>#N/A</v>
      </c>
      <c r="N792" s="219" t="e">
        <f>VLOOKUP(K792,Vulnerability!$D$17:$J$22,6,FALSE)</f>
        <v>#N/A</v>
      </c>
      <c r="O792" s="203" t="e">
        <f t="shared" si="37"/>
        <v>#N/A</v>
      </c>
      <c r="P792" s="133" t="str">
        <f t="shared" si="38"/>
        <v/>
      </c>
    </row>
    <row r="793" spans="2:16" ht="16.5" thickBot="1" x14ac:dyDescent="0.3">
      <c r="B793" s="206">
        <f>Vulnerability!B807</f>
        <v>0</v>
      </c>
      <c r="C793" s="207">
        <f>VLOOKUP(B793,Hazards!$L$15:$S$1010,6,FALSE)</f>
        <v>0</v>
      </c>
      <c r="D793" s="208" t="e">
        <f>VLOOKUP(B793,Hazards!$L$15:$S$1010,7,FALSE)</f>
        <v>#N/A</v>
      </c>
      <c r="E793" s="209">
        <f>VLOOKUP(B793,Hazards!$L$15:$S$1010,8,FALSE)</f>
        <v>0</v>
      </c>
      <c r="F793" s="210">
        <f>Vulnerability!C807</f>
        <v>0</v>
      </c>
      <c r="G793" s="211" t="str">
        <f t="shared" si="36"/>
        <v>00</v>
      </c>
      <c r="H793" s="212" t="e">
        <f>VLOOKUP(Risk!G793,Exposure!$E$14:$J$1009,3,FALSE)</f>
        <v>#N/A</v>
      </c>
      <c r="I793" s="215" t="e">
        <f>VLOOKUP(Risk!G793,Exposure!$E$14:$J$1009,4,FALSE)</f>
        <v>#N/A</v>
      </c>
      <c r="J793" s="240" t="e">
        <f>VLOOKUP(Risk!G793,Exposure!$E$14:$J$1009,6,FALSE)</f>
        <v>#N/A</v>
      </c>
      <c r="K793" s="213">
        <f>Vulnerability!D807</f>
        <v>0</v>
      </c>
      <c r="L793" s="214" t="e">
        <f>VLOOKUP(K793,Vulnerability!$D$17:$J$22,4,FALSE)</f>
        <v>#N/A</v>
      </c>
      <c r="M793" s="216" t="e">
        <f>VLOOKUP(K793,Vulnerability!$D$17:$J$22,5,FALSE)</f>
        <v>#N/A</v>
      </c>
      <c r="N793" s="219" t="e">
        <f>VLOOKUP(K793,Vulnerability!$D$17:$J$22,6,FALSE)</f>
        <v>#N/A</v>
      </c>
      <c r="O793" s="203" t="e">
        <f t="shared" si="37"/>
        <v>#N/A</v>
      </c>
      <c r="P793" s="133" t="str">
        <f t="shared" si="38"/>
        <v/>
      </c>
    </row>
    <row r="794" spans="2:16" ht="16.5" thickBot="1" x14ac:dyDescent="0.3">
      <c r="B794" s="206">
        <f>Vulnerability!B808</f>
        <v>0</v>
      </c>
      <c r="C794" s="207">
        <f>VLOOKUP(B794,Hazards!$L$15:$S$1010,6,FALSE)</f>
        <v>0</v>
      </c>
      <c r="D794" s="208" t="e">
        <f>VLOOKUP(B794,Hazards!$L$15:$S$1010,7,FALSE)</f>
        <v>#N/A</v>
      </c>
      <c r="E794" s="209">
        <f>VLOOKUP(B794,Hazards!$L$15:$S$1010,8,FALSE)</f>
        <v>0</v>
      </c>
      <c r="F794" s="210">
        <f>Vulnerability!C808</f>
        <v>0</v>
      </c>
      <c r="G794" s="211" t="str">
        <f t="shared" si="36"/>
        <v>00</v>
      </c>
      <c r="H794" s="212" t="e">
        <f>VLOOKUP(Risk!G794,Exposure!$E$14:$J$1009,3,FALSE)</f>
        <v>#N/A</v>
      </c>
      <c r="I794" s="215" t="e">
        <f>VLOOKUP(Risk!G794,Exposure!$E$14:$J$1009,4,FALSE)</f>
        <v>#N/A</v>
      </c>
      <c r="J794" s="240" t="e">
        <f>VLOOKUP(Risk!G794,Exposure!$E$14:$J$1009,6,FALSE)</f>
        <v>#N/A</v>
      </c>
      <c r="K794" s="213">
        <f>Vulnerability!D808</f>
        <v>0</v>
      </c>
      <c r="L794" s="214" t="e">
        <f>VLOOKUP(K794,Vulnerability!$D$17:$J$22,4,FALSE)</f>
        <v>#N/A</v>
      </c>
      <c r="M794" s="216" t="e">
        <f>VLOOKUP(K794,Vulnerability!$D$17:$J$22,5,FALSE)</f>
        <v>#N/A</v>
      </c>
      <c r="N794" s="219" t="e">
        <f>VLOOKUP(K794,Vulnerability!$D$17:$J$22,6,FALSE)</f>
        <v>#N/A</v>
      </c>
      <c r="O794" s="203" t="e">
        <f t="shared" si="37"/>
        <v>#N/A</v>
      </c>
      <c r="P794" s="133" t="str">
        <f t="shared" si="38"/>
        <v/>
      </c>
    </row>
    <row r="795" spans="2:16" ht="16.5" thickBot="1" x14ac:dyDescent="0.3">
      <c r="B795" s="206">
        <f>Vulnerability!B809</f>
        <v>0</v>
      </c>
      <c r="C795" s="207">
        <f>VLOOKUP(B795,Hazards!$L$15:$S$1010,6,FALSE)</f>
        <v>0</v>
      </c>
      <c r="D795" s="208" t="e">
        <f>VLOOKUP(B795,Hazards!$L$15:$S$1010,7,FALSE)</f>
        <v>#N/A</v>
      </c>
      <c r="E795" s="209">
        <f>VLOOKUP(B795,Hazards!$L$15:$S$1010,8,FALSE)</f>
        <v>0</v>
      </c>
      <c r="F795" s="210">
        <f>Vulnerability!C809</f>
        <v>0</v>
      </c>
      <c r="G795" s="211" t="str">
        <f t="shared" si="36"/>
        <v>00</v>
      </c>
      <c r="H795" s="212" t="e">
        <f>VLOOKUP(Risk!G795,Exposure!$E$14:$J$1009,3,FALSE)</f>
        <v>#N/A</v>
      </c>
      <c r="I795" s="215" t="e">
        <f>VLOOKUP(Risk!G795,Exposure!$E$14:$J$1009,4,FALSE)</f>
        <v>#N/A</v>
      </c>
      <c r="J795" s="240" t="e">
        <f>VLOOKUP(Risk!G795,Exposure!$E$14:$J$1009,6,FALSE)</f>
        <v>#N/A</v>
      </c>
      <c r="K795" s="213">
        <f>Vulnerability!D809</f>
        <v>0</v>
      </c>
      <c r="L795" s="214" t="e">
        <f>VLOOKUP(K795,Vulnerability!$D$17:$J$22,4,FALSE)</f>
        <v>#N/A</v>
      </c>
      <c r="M795" s="216" t="e">
        <f>VLOOKUP(K795,Vulnerability!$D$17:$J$22,5,FALSE)</f>
        <v>#N/A</v>
      </c>
      <c r="N795" s="219" t="e">
        <f>VLOOKUP(K795,Vulnerability!$D$17:$J$22,6,FALSE)</f>
        <v>#N/A</v>
      </c>
      <c r="O795" s="203" t="e">
        <f t="shared" si="37"/>
        <v>#N/A</v>
      </c>
      <c r="P795" s="133" t="str">
        <f t="shared" si="38"/>
        <v/>
      </c>
    </row>
    <row r="796" spans="2:16" ht="16.5" thickBot="1" x14ac:dyDescent="0.3">
      <c r="B796" s="206">
        <f>Vulnerability!B810</f>
        <v>0</v>
      </c>
      <c r="C796" s="207">
        <f>VLOOKUP(B796,Hazards!$L$15:$S$1010,6,FALSE)</f>
        <v>0</v>
      </c>
      <c r="D796" s="208" t="e">
        <f>VLOOKUP(B796,Hazards!$L$15:$S$1010,7,FALSE)</f>
        <v>#N/A</v>
      </c>
      <c r="E796" s="209">
        <f>VLOOKUP(B796,Hazards!$L$15:$S$1010,8,FALSE)</f>
        <v>0</v>
      </c>
      <c r="F796" s="210">
        <f>Vulnerability!C810</f>
        <v>0</v>
      </c>
      <c r="G796" s="211" t="str">
        <f t="shared" si="36"/>
        <v>00</v>
      </c>
      <c r="H796" s="212" t="e">
        <f>VLOOKUP(Risk!G796,Exposure!$E$14:$J$1009,3,FALSE)</f>
        <v>#N/A</v>
      </c>
      <c r="I796" s="215" t="e">
        <f>VLOOKUP(Risk!G796,Exposure!$E$14:$J$1009,4,FALSE)</f>
        <v>#N/A</v>
      </c>
      <c r="J796" s="240" t="e">
        <f>VLOOKUP(Risk!G796,Exposure!$E$14:$J$1009,6,FALSE)</f>
        <v>#N/A</v>
      </c>
      <c r="K796" s="213">
        <f>Vulnerability!D810</f>
        <v>0</v>
      </c>
      <c r="L796" s="214" t="e">
        <f>VLOOKUP(K796,Vulnerability!$D$17:$J$22,4,FALSE)</f>
        <v>#N/A</v>
      </c>
      <c r="M796" s="216" t="e">
        <f>VLOOKUP(K796,Vulnerability!$D$17:$J$22,5,FALSE)</f>
        <v>#N/A</v>
      </c>
      <c r="N796" s="219" t="e">
        <f>VLOOKUP(K796,Vulnerability!$D$17:$J$22,6,FALSE)</f>
        <v>#N/A</v>
      </c>
      <c r="O796" s="203" t="e">
        <f t="shared" si="37"/>
        <v>#N/A</v>
      </c>
      <c r="P796" s="133" t="str">
        <f t="shared" si="38"/>
        <v/>
      </c>
    </row>
    <row r="797" spans="2:16" ht="16.5" thickBot="1" x14ac:dyDescent="0.3">
      <c r="B797" s="206">
        <f>Vulnerability!B811</f>
        <v>0</v>
      </c>
      <c r="C797" s="207">
        <f>VLOOKUP(B797,Hazards!$L$15:$S$1010,6,FALSE)</f>
        <v>0</v>
      </c>
      <c r="D797" s="208" t="e">
        <f>VLOOKUP(B797,Hazards!$L$15:$S$1010,7,FALSE)</f>
        <v>#N/A</v>
      </c>
      <c r="E797" s="209">
        <f>VLOOKUP(B797,Hazards!$L$15:$S$1010,8,FALSE)</f>
        <v>0</v>
      </c>
      <c r="F797" s="210">
        <f>Vulnerability!C811</f>
        <v>0</v>
      </c>
      <c r="G797" s="211" t="str">
        <f t="shared" si="36"/>
        <v>00</v>
      </c>
      <c r="H797" s="212" t="e">
        <f>VLOOKUP(Risk!G797,Exposure!$E$14:$J$1009,3,FALSE)</f>
        <v>#N/A</v>
      </c>
      <c r="I797" s="215" t="e">
        <f>VLOOKUP(Risk!G797,Exposure!$E$14:$J$1009,4,FALSE)</f>
        <v>#N/A</v>
      </c>
      <c r="J797" s="240" t="e">
        <f>VLOOKUP(Risk!G797,Exposure!$E$14:$J$1009,6,FALSE)</f>
        <v>#N/A</v>
      </c>
      <c r="K797" s="213">
        <f>Vulnerability!D811</f>
        <v>0</v>
      </c>
      <c r="L797" s="214" t="e">
        <f>VLOOKUP(K797,Vulnerability!$D$17:$J$22,4,FALSE)</f>
        <v>#N/A</v>
      </c>
      <c r="M797" s="216" t="e">
        <f>VLOOKUP(K797,Vulnerability!$D$17:$J$22,5,FALSE)</f>
        <v>#N/A</v>
      </c>
      <c r="N797" s="219" t="e">
        <f>VLOOKUP(K797,Vulnerability!$D$17:$J$22,6,FALSE)</f>
        <v>#N/A</v>
      </c>
      <c r="O797" s="203" t="e">
        <f t="shared" si="37"/>
        <v>#N/A</v>
      </c>
      <c r="P797" s="133" t="str">
        <f t="shared" si="38"/>
        <v/>
      </c>
    </row>
    <row r="798" spans="2:16" ht="16.5" thickBot="1" x14ac:dyDescent="0.3">
      <c r="B798" s="206">
        <f>Vulnerability!B812</f>
        <v>0</v>
      </c>
      <c r="C798" s="207">
        <f>VLOOKUP(B798,Hazards!$L$15:$S$1010,6,FALSE)</f>
        <v>0</v>
      </c>
      <c r="D798" s="208" t="e">
        <f>VLOOKUP(B798,Hazards!$L$15:$S$1010,7,FALSE)</f>
        <v>#N/A</v>
      </c>
      <c r="E798" s="209">
        <f>VLOOKUP(B798,Hazards!$L$15:$S$1010,8,FALSE)</f>
        <v>0</v>
      </c>
      <c r="F798" s="210">
        <f>Vulnerability!C812</f>
        <v>0</v>
      </c>
      <c r="G798" s="211" t="str">
        <f t="shared" si="36"/>
        <v>00</v>
      </c>
      <c r="H798" s="212" t="e">
        <f>VLOOKUP(Risk!G798,Exposure!$E$14:$J$1009,3,FALSE)</f>
        <v>#N/A</v>
      </c>
      <c r="I798" s="215" t="e">
        <f>VLOOKUP(Risk!G798,Exposure!$E$14:$J$1009,4,FALSE)</f>
        <v>#N/A</v>
      </c>
      <c r="J798" s="240" t="e">
        <f>VLOOKUP(Risk!G798,Exposure!$E$14:$J$1009,6,FALSE)</f>
        <v>#N/A</v>
      </c>
      <c r="K798" s="213">
        <f>Vulnerability!D812</f>
        <v>0</v>
      </c>
      <c r="L798" s="214" t="e">
        <f>VLOOKUP(K798,Vulnerability!$D$17:$J$22,4,FALSE)</f>
        <v>#N/A</v>
      </c>
      <c r="M798" s="216" t="e">
        <f>VLOOKUP(K798,Vulnerability!$D$17:$J$22,5,FALSE)</f>
        <v>#N/A</v>
      </c>
      <c r="N798" s="219" t="e">
        <f>VLOOKUP(K798,Vulnerability!$D$17:$J$22,6,FALSE)</f>
        <v>#N/A</v>
      </c>
      <c r="O798" s="203" t="e">
        <f t="shared" si="37"/>
        <v>#N/A</v>
      </c>
      <c r="P798" s="133" t="str">
        <f t="shared" si="38"/>
        <v/>
      </c>
    </row>
    <row r="799" spans="2:16" ht="16.5" thickBot="1" x14ac:dyDescent="0.3">
      <c r="B799" s="206">
        <f>Vulnerability!B813</f>
        <v>0</v>
      </c>
      <c r="C799" s="207">
        <f>VLOOKUP(B799,Hazards!$L$15:$S$1010,6,FALSE)</f>
        <v>0</v>
      </c>
      <c r="D799" s="208" t="e">
        <f>VLOOKUP(B799,Hazards!$L$15:$S$1010,7,FALSE)</f>
        <v>#N/A</v>
      </c>
      <c r="E799" s="209">
        <f>VLOOKUP(B799,Hazards!$L$15:$S$1010,8,FALSE)</f>
        <v>0</v>
      </c>
      <c r="F799" s="210">
        <f>Vulnerability!C813</f>
        <v>0</v>
      </c>
      <c r="G799" s="211" t="str">
        <f t="shared" si="36"/>
        <v>00</v>
      </c>
      <c r="H799" s="212" t="e">
        <f>VLOOKUP(Risk!G799,Exposure!$E$14:$J$1009,3,FALSE)</f>
        <v>#N/A</v>
      </c>
      <c r="I799" s="215" t="e">
        <f>VLOOKUP(Risk!G799,Exposure!$E$14:$J$1009,4,FALSE)</f>
        <v>#N/A</v>
      </c>
      <c r="J799" s="240" t="e">
        <f>VLOOKUP(Risk!G799,Exposure!$E$14:$J$1009,6,FALSE)</f>
        <v>#N/A</v>
      </c>
      <c r="K799" s="213">
        <f>Vulnerability!D813</f>
        <v>0</v>
      </c>
      <c r="L799" s="214" t="e">
        <f>VLOOKUP(K799,Vulnerability!$D$17:$J$22,4,FALSE)</f>
        <v>#N/A</v>
      </c>
      <c r="M799" s="216" t="e">
        <f>VLOOKUP(K799,Vulnerability!$D$17:$J$22,5,FALSE)</f>
        <v>#N/A</v>
      </c>
      <c r="N799" s="219" t="e">
        <f>VLOOKUP(K799,Vulnerability!$D$17:$J$22,6,FALSE)</f>
        <v>#N/A</v>
      </c>
      <c r="O799" s="203" t="e">
        <f t="shared" si="37"/>
        <v>#N/A</v>
      </c>
      <c r="P799" s="133" t="str">
        <f t="shared" si="38"/>
        <v/>
      </c>
    </row>
    <row r="800" spans="2:16" ht="16.5" thickBot="1" x14ac:dyDescent="0.3">
      <c r="B800" s="206">
        <f>Vulnerability!B814</f>
        <v>0</v>
      </c>
      <c r="C800" s="207">
        <f>VLOOKUP(B800,Hazards!$L$15:$S$1010,6,FALSE)</f>
        <v>0</v>
      </c>
      <c r="D800" s="208" t="e">
        <f>VLOOKUP(B800,Hazards!$L$15:$S$1010,7,FALSE)</f>
        <v>#N/A</v>
      </c>
      <c r="E800" s="209">
        <f>VLOOKUP(B800,Hazards!$L$15:$S$1010,8,FALSE)</f>
        <v>0</v>
      </c>
      <c r="F800" s="210">
        <f>Vulnerability!C814</f>
        <v>0</v>
      </c>
      <c r="G800" s="211" t="str">
        <f t="shared" si="36"/>
        <v>00</v>
      </c>
      <c r="H800" s="212" t="e">
        <f>VLOOKUP(Risk!G800,Exposure!$E$14:$J$1009,3,FALSE)</f>
        <v>#N/A</v>
      </c>
      <c r="I800" s="215" t="e">
        <f>VLOOKUP(Risk!G800,Exposure!$E$14:$J$1009,4,FALSE)</f>
        <v>#N/A</v>
      </c>
      <c r="J800" s="240" t="e">
        <f>VLOOKUP(Risk!G800,Exposure!$E$14:$J$1009,6,FALSE)</f>
        <v>#N/A</v>
      </c>
      <c r="K800" s="213">
        <f>Vulnerability!D814</f>
        <v>0</v>
      </c>
      <c r="L800" s="214" t="e">
        <f>VLOOKUP(K800,Vulnerability!$D$17:$J$22,4,FALSE)</f>
        <v>#N/A</v>
      </c>
      <c r="M800" s="216" t="e">
        <f>VLOOKUP(K800,Vulnerability!$D$17:$J$22,5,FALSE)</f>
        <v>#N/A</v>
      </c>
      <c r="N800" s="219" t="e">
        <f>VLOOKUP(K800,Vulnerability!$D$17:$J$22,6,FALSE)</f>
        <v>#N/A</v>
      </c>
      <c r="O800" s="203" t="e">
        <f t="shared" si="37"/>
        <v>#N/A</v>
      </c>
      <c r="P800" s="133" t="str">
        <f t="shared" si="38"/>
        <v/>
      </c>
    </row>
    <row r="801" spans="2:16" ht="16.5" thickBot="1" x14ac:dyDescent="0.3">
      <c r="B801" s="206">
        <f>Vulnerability!B815</f>
        <v>0</v>
      </c>
      <c r="C801" s="207">
        <f>VLOOKUP(B801,Hazards!$L$15:$S$1010,6,FALSE)</f>
        <v>0</v>
      </c>
      <c r="D801" s="208" t="e">
        <f>VLOOKUP(B801,Hazards!$L$15:$S$1010,7,FALSE)</f>
        <v>#N/A</v>
      </c>
      <c r="E801" s="209">
        <f>VLOOKUP(B801,Hazards!$L$15:$S$1010,8,FALSE)</f>
        <v>0</v>
      </c>
      <c r="F801" s="210">
        <f>Vulnerability!C815</f>
        <v>0</v>
      </c>
      <c r="G801" s="211" t="str">
        <f t="shared" si="36"/>
        <v>00</v>
      </c>
      <c r="H801" s="212" t="e">
        <f>VLOOKUP(Risk!G801,Exposure!$E$14:$J$1009,3,FALSE)</f>
        <v>#N/A</v>
      </c>
      <c r="I801" s="215" t="e">
        <f>VLOOKUP(Risk!G801,Exposure!$E$14:$J$1009,4,FALSE)</f>
        <v>#N/A</v>
      </c>
      <c r="J801" s="240" t="e">
        <f>VLOOKUP(Risk!G801,Exposure!$E$14:$J$1009,6,FALSE)</f>
        <v>#N/A</v>
      </c>
      <c r="K801" s="213">
        <f>Vulnerability!D815</f>
        <v>0</v>
      </c>
      <c r="L801" s="214" t="e">
        <f>VLOOKUP(K801,Vulnerability!$D$17:$J$22,4,FALSE)</f>
        <v>#N/A</v>
      </c>
      <c r="M801" s="216" t="e">
        <f>VLOOKUP(K801,Vulnerability!$D$17:$J$22,5,FALSE)</f>
        <v>#N/A</v>
      </c>
      <c r="N801" s="219" t="e">
        <f>VLOOKUP(K801,Vulnerability!$D$17:$J$22,6,FALSE)</f>
        <v>#N/A</v>
      </c>
      <c r="O801" s="203" t="e">
        <f t="shared" si="37"/>
        <v>#N/A</v>
      </c>
      <c r="P801" s="133" t="str">
        <f t="shared" si="38"/>
        <v/>
      </c>
    </row>
    <row r="802" spans="2:16" ht="16.5" thickBot="1" x14ac:dyDescent="0.3">
      <c r="B802" s="206">
        <f>Vulnerability!B816</f>
        <v>0</v>
      </c>
      <c r="C802" s="207">
        <f>VLOOKUP(B802,Hazards!$L$15:$S$1010,6,FALSE)</f>
        <v>0</v>
      </c>
      <c r="D802" s="208" t="e">
        <f>VLOOKUP(B802,Hazards!$L$15:$S$1010,7,FALSE)</f>
        <v>#N/A</v>
      </c>
      <c r="E802" s="209">
        <f>VLOOKUP(B802,Hazards!$L$15:$S$1010,8,FALSE)</f>
        <v>0</v>
      </c>
      <c r="F802" s="210">
        <f>Vulnerability!C816</f>
        <v>0</v>
      </c>
      <c r="G802" s="211" t="str">
        <f t="shared" si="36"/>
        <v>00</v>
      </c>
      <c r="H802" s="212" t="e">
        <f>VLOOKUP(Risk!G802,Exposure!$E$14:$J$1009,3,FALSE)</f>
        <v>#N/A</v>
      </c>
      <c r="I802" s="215" t="e">
        <f>VLOOKUP(Risk!G802,Exposure!$E$14:$J$1009,4,FALSE)</f>
        <v>#N/A</v>
      </c>
      <c r="J802" s="240" t="e">
        <f>VLOOKUP(Risk!G802,Exposure!$E$14:$J$1009,6,FALSE)</f>
        <v>#N/A</v>
      </c>
      <c r="K802" s="213">
        <f>Vulnerability!D816</f>
        <v>0</v>
      </c>
      <c r="L802" s="214" t="e">
        <f>VLOOKUP(K802,Vulnerability!$D$17:$J$22,4,FALSE)</f>
        <v>#N/A</v>
      </c>
      <c r="M802" s="216" t="e">
        <f>VLOOKUP(K802,Vulnerability!$D$17:$J$22,5,FALSE)</f>
        <v>#N/A</v>
      </c>
      <c r="N802" s="219" t="e">
        <f>VLOOKUP(K802,Vulnerability!$D$17:$J$22,6,FALSE)</f>
        <v>#N/A</v>
      </c>
      <c r="O802" s="203" t="e">
        <f t="shared" si="37"/>
        <v>#N/A</v>
      </c>
      <c r="P802" s="133" t="str">
        <f t="shared" si="38"/>
        <v/>
      </c>
    </row>
    <row r="803" spans="2:16" ht="16.5" thickBot="1" x14ac:dyDescent="0.3">
      <c r="B803" s="206">
        <f>Vulnerability!B817</f>
        <v>0</v>
      </c>
      <c r="C803" s="207">
        <f>VLOOKUP(B803,Hazards!$L$15:$S$1010,6,FALSE)</f>
        <v>0</v>
      </c>
      <c r="D803" s="208" t="e">
        <f>VLOOKUP(B803,Hazards!$L$15:$S$1010,7,FALSE)</f>
        <v>#N/A</v>
      </c>
      <c r="E803" s="209">
        <f>VLOOKUP(B803,Hazards!$L$15:$S$1010,8,FALSE)</f>
        <v>0</v>
      </c>
      <c r="F803" s="210">
        <f>Vulnerability!C817</f>
        <v>0</v>
      </c>
      <c r="G803" s="211" t="str">
        <f t="shared" si="36"/>
        <v>00</v>
      </c>
      <c r="H803" s="212" t="e">
        <f>VLOOKUP(Risk!G803,Exposure!$E$14:$J$1009,3,FALSE)</f>
        <v>#N/A</v>
      </c>
      <c r="I803" s="215" t="e">
        <f>VLOOKUP(Risk!G803,Exposure!$E$14:$J$1009,4,FALSE)</f>
        <v>#N/A</v>
      </c>
      <c r="J803" s="240" t="e">
        <f>VLOOKUP(Risk!G803,Exposure!$E$14:$J$1009,6,FALSE)</f>
        <v>#N/A</v>
      </c>
      <c r="K803" s="213">
        <f>Vulnerability!D817</f>
        <v>0</v>
      </c>
      <c r="L803" s="214" t="e">
        <f>VLOOKUP(K803,Vulnerability!$D$17:$J$22,4,FALSE)</f>
        <v>#N/A</v>
      </c>
      <c r="M803" s="216" t="e">
        <f>VLOOKUP(K803,Vulnerability!$D$17:$J$22,5,FALSE)</f>
        <v>#N/A</v>
      </c>
      <c r="N803" s="219" t="e">
        <f>VLOOKUP(K803,Vulnerability!$D$17:$J$22,6,FALSE)</f>
        <v>#N/A</v>
      </c>
      <c r="O803" s="203" t="e">
        <f t="shared" si="37"/>
        <v>#N/A</v>
      </c>
      <c r="P803" s="133" t="str">
        <f t="shared" si="38"/>
        <v/>
      </c>
    </row>
    <row r="804" spans="2:16" ht="16.5" thickBot="1" x14ac:dyDescent="0.3">
      <c r="B804" s="206">
        <f>Vulnerability!B818</f>
        <v>0</v>
      </c>
      <c r="C804" s="207">
        <f>VLOOKUP(B804,Hazards!$L$15:$S$1010,6,FALSE)</f>
        <v>0</v>
      </c>
      <c r="D804" s="208" t="e">
        <f>VLOOKUP(B804,Hazards!$L$15:$S$1010,7,FALSE)</f>
        <v>#N/A</v>
      </c>
      <c r="E804" s="209">
        <f>VLOOKUP(B804,Hazards!$L$15:$S$1010,8,FALSE)</f>
        <v>0</v>
      </c>
      <c r="F804" s="210">
        <f>Vulnerability!C818</f>
        <v>0</v>
      </c>
      <c r="G804" s="211" t="str">
        <f t="shared" si="36"/>
        <v>00</v>
      </c>
      <c r="H804" s="212" t="e">
        <f>VLOOKUP(Risk!G804,Exposure!$E$14:$J$1009,3,FALSE)</f>
        <v>#N/A</v>
      </c>
      <c r="I804" s="215" t="e">
        <f>VLOOKUP(Risk!G804,Exposure!$E$14:$J$1009,4,FALSE)</f>
        <v>#N/A</v>
      </c>
      <c r="J804" s="240" t="e">
        <f>VLOOKUP(Risk!G804,Exposure!$E$14:$J$1009,6,FALSE)</f>
        <v>#N/A</v>
      </c>
      <c r="K804" s="213">
        <f>Vulnerability!D818</f>
        <v>0</v>
      </c>
      <c r="L804" s="214" t="e">
        <f>VLOOKUP(K804,Vulnerability!$D$17:$J$22,4,FALSE)</f>
        <v>#N/A</v>
      </c>
      <c r="M804" s="216" t="e">
        <f>VLOOKUP(K804,Vulnerability!$D$17:$J$22,5,FALSE)</f>
        <v>#N/A</v>
      </c>
      <c r="N804" s="219" t="e">
        <f>VLOOKUP(K804,Vulnerability!$D$17:$J$22,6,FALSE)</f>
        <v>#N/A</v>
      </c>
      <c r="O804" s="203" t="e">
        <f t="shared" si="37"/>
        <v>#N/A</v>
      </c>
      <c r="P804" s="133" t="str">
        <f t="shared" si="38"/>
        <v/>
      </c>
    </row>
    <row r="805" spans="2:16" ht="16.5" thickBot="1" x14ac:dyDescent="0.3">
      <c r="B805" s="206">
        <f>Vulnerability!B819</f>
        <v>0</v>
      </c>
      <c r="C805" s="207">
        <f>VLOOKUP(B805,Hazards!$L$15:$S$1010,6,FALSE)</f>
        <v>0</v>
      </c>
      <c r="D805" s="208" t="e">
        <f>VLOOKUP(B805,Hazards!$L$15:$S$1010,7,FALSE)</f>
        <v>#N/A</v>
      </c>
      <c r="E805" s="209">
        <f>VLOOKUP(B805,Hazards!$L$15:$S$1010,8,FALSE)</f>
        <v>0</v>
      </c>
      <c r="F805" s="210">
        <f>Vulnerability!C819</f>
        <v>0</v>
      </c>
      <c r="G805" s="211" t="str">
        <f t="shared" si="36"/>
        <v>00</v>
      </c>
      <c r="H805" s="212" t="e">
        <f>VLOOKUP(Risk!G805,Exposure!$E$14:$J$1009,3,FALSE)</f>
        <v>#N/A</v>
      </c>
      <c r="I805" s="215" t="e">
        <f>VLOOKUP(Risk!G805,Exposure!$E$14:$J$1009,4,FALSE)</f>
        <v>#N/A</v>
      </c>
      <c r="J805" s="240" t="e">
        <f>VLOOKUP(Risk!G805,Exposure!$E$14:$J$1009,6,FALSE)</f>
        <v>#N/A</v>
      </c>
      <c r="K805" s="213">
        <f>Vulnerability!D819</f>
        <v>0</v>
      </c>
      <c r="L805" s="214" t="e">
        <f>VLOOKUP(K805,Vulnerability!$D$17:$J$22,4,FALSE)</f>
        <v>#N/A</v>
      </c>
      <c r="M805" s="216" t="e">
        <f>VLOOKUP(K805,Vulnerability!$D$17:$J$22,5,FALSE)</f>
        <v>#N/A</v>
      </c>
      <c r="N805" s="219" t="e">
        <f>VLOOKUP(K805,Vulnerability!$D$17:$J$22,6,FALSE)</f>
        <v>#N/A</v>
      </c>
      <c r="O805" s="203" t="e">
        <f t="shared" si="37"/>
        <v>#N/A</v>
      </c>
      <c r="P805" s="133" t="str">
        <f t="shared" si="38"/>
        <v/>
      </c>
    </row>
    <row r="806" spans="2:16" ht="16.5" thickBot="1" x14ac:dyDescent="0.3">
      <c r="B806" s="206">
        <f>Vulnerability!B820</f>
        <v>0</v>
      </c>
      <c r="C806" s="207">
        <f>VLOOKUP(B806,Hazards!$L$15:$S$1010,6,FALSE)</f>
        <v>0</v>
      </c>
      <c r="D806" s="208" t="e">
        <f>VLOOKUP(B806,Hazards!$L$15:$S$1010,7,FALSE)</f>
        <v>#N/A</v>
      </c>
      <c r="E806" s="209">
        <f>VLOOKUP(B806,Hazards!$L$15:$S$1010,8,FALSE)</f>
        <v>0</v>
      </c>
      <c r="F806" s="210">
        <f>Vulnerability!C820</f>
        <v>0</v>
      </c>
      <c r="G806" s="211" t="str">
        <f t="shared" si="36"/>
        <v>00</v>
      </c>
      <c r="H806" s="212" t="e">
        <f>VLOOKUP(Risk!G806,Exposure!$E$14:$J$1009,3,FALSE)</f>
        <v>#N/A</v>
      </c>
      <c r="I806" s="215" t="e">
        <f>VLOOKUP(Risk!G806,Exposure!$E$14:$J$1009,4,FALSE)</f>
        <v>#N/A</v>
      </c>
      <c r="J806" s="240" t="e">
        <f>VLOOKUP(Risk!G806,Exposure!$E$14:$J$1009,6,FALSE)</f>
        <v>#N/A</v>
      </c>
      <c r="K806" s="213">
        <f>Vulnerability!D820</f>
        <v>0</v>
      </c>
      <c r="L806" s="214" t="e">
        <f>VLOOKUP(K806,Vulnerability!$D$17:$J$22,4,FALSE)</f>
        <v>#N/A</v>
      </c>
      <c r="M806" s="216" t="e">
        <f>VLOOKUP(K806,Vulnerability!$D$17:$J$22,5,FALSE)</f>
        <v>#N/A</v>
      </c>
      <c r="N806" s="219" t="e">
        <f>VLOOKUP(K806,Vulnerability!$D$17:$J$22,6,FALSE)</f>
        <v>#N/A</v>
      </c>
      <c r="O806" s="203" t="e">
        <f t="shared" si="37"/>
        <v>#N/A</v>
      </c>
      <c r="P806" s="133" t="str">
        <f t="shared" si="38"/>
        <v/>
      </c>
    </row>
    <row r="807" spans="2:16" ht="16.5" thickBot="1" x14ac:dyDescent="0.3">
      <c r="B807" s="206">
        <f>Vulnerability!B821</f>
        <v>0</v>
      </c>
      <c r="C807" s="207">
        <f>VLOOKUP(B807,Hazards!$L$15:$S$1010,6,FALSE)</f>
        <v>0</v>
      </c>
      <c r="D807" s="208" t="e">
        <f>VLOOKUP(B807,Hazards!$L$15:$S$1010,7,FALSE)</f>
        <v>#N/A</v>
      </c>
      <c r="E807" s="209">
        <f>VLOOKUP(B807,Hazards!$L$15:$S$1010,8,FALSE)</f>
        <v>0</v>
      </c>
      <c r="F807" s="210">
        <f>Vulnerability!C821</f>
        <v>0</v>
      </c>
      <c r="G807" s="211" t="str">
        <f t="shared" si="36"/>
        <v>00</v>
      </c>
      <c r="H807" s="212" t="e">
        <f>VLOOKUP(Risk!G807,Exposure!$E$14:$J$1009,3,FALSE)</f>
        <v>#N/A</v>
      </c>
      <c r="I807" s="215" t="e">
        <f>VLOOKUP(Risk!G807,Exposure!$E$14:$J$1009,4,FALSE)</f>
        <v>#N/A</v>
      </c>
      <c r="J807" s="240" t="e">
        <f>VLOOKUP(Risk!G807,Exposure!$E$14:$J$1009,6,FALSE)</f>
        <v>#N/A</v>
      </c>
      <c r="K807" s="213">
        <f>Vulnerability!D821</f>
        <v>0</v>
      </c>
      <c r="L807" s="214" t="e">
        <f>VLOOKUP(K807,Vulnerability!$D$17:$J$22,4,FALSE)</f>
        <v>#N/A</v>
      </c>
      <c r="M807" s="216" t="e">
        <f>VLOOKUP(K807,Vulnerability!$D$17:$J$22,5,FALSE)</f>
        <v>#N/A</v>
      </c>
      <c r="N807" s="219" t="e">
        <f>VLOOKUP(K807,Vulnerability!$D$17:$J$22,6,FALSE)</f>
        <v>#N/A</v>
      </c>
      <c r="O807" s="203" t="e">
        <f t="shared" si="37"/>
        <v>#N/A</v>
      </c>
      <c r="P807" s="133" t="str">
        <f t="shared" si="38"/>
        <v/>
      </c>
    </row>
    <row r="808" spans="2:16" ht="16.5" thickBot="1" x14ac:dyDescent="0.3">
      <c r="B808" s="206">
        <f>Vulnerability!B822</f>
        <v>0</v>
      </c>
      <c r="C808" s="207">
        <f>VLOOKUP(B808,Hazards!$L$15:$S$1010,6,FALSE)</f>
        <v>0</v>
      </c>
      <c r="D808" s="208" t="e">
        <f>VLOOKUP(B808,Hazards!$L$15:$S$1010,7,FALSE)</f>
        <v>#N/A</v>
      </c>
      <c r="E808" s="209">
        <f>VLOOKUP(B808,Hazards!$L$15:$S$1010,8,FALSE)</f>
        <v>0</v>
      </c>
      <c r="F808" s="210">
        <f>Vulnerability!C822</f>
        <v>0</v>
      </c>
      <c r="G808" s="211" t="str">
        <f t="shared" si="36"/>
        <v>00</v>
      </c>
      <c r="H808" s="212" t="e">
        <f>VLOOKUP(Risk!G808,Exposure!$E$14:$J$1009,3,FALSE)</f>
        <v>#N/A</v>
      </c>
      <c r="I808" s="215" t="e">
        <f>VLOOKUP(Risk!G808,Exposure!$E$14:$J$1009,4,FALSE)</f>
        <v>#N/A</v>
      </c>
      <c r="J808" s="240" t="e">
        <f>VLOOKUP(Risk!G808,Exposure!$E$14:$J$1009,6,FALSE)</f>
        <v>#N/A</v>
      </c>
      <c r="K808" s="213">
        <f>Vulnerability!D822</f>
        <v>0</v>
      </c>
      <c r="L808" s="214" t="e">
        <f>VLOOKUP(K808,Vulnerability!$D$17:$J$22,4,FALSE)</f>
        <v>#N/A</v>
      </c>
      <c r="M808" s="216" t="e">
        <f>VLOOKUP(K808,Vulnerability!$D$17:$J$22,5,FALSE)</f>
        <v>#N/A</v>
      </c>
      <c r="N808" s="219" t="e">
        <f>VLOOKUP(K808,Vulnerability!$D$17:$J$22,6,FALSE)</f>
        <v>#N/A</v>
      </c>
      <c r="O808" s="203" t="e">
        <f t="shared" si="37"/>
        <v>#N/A</v>
      </c>
      <c r="P808" s="133" t="str">
        <f t="shared" si="38"/>
        <v/>
      </c>
    </row>
    <row r="809" spans="2:16" ht="16.5" thickBot="1" x14ac:dyDescent="0.3">
      <c r="B809" s="206">
        <f>Vulnerability!B823</f>
        <v>0</v>
      </c>
      <c r="C809" s="207">
        <f>VLOOKUP(B809,Hazards!$L$15:$S$1010,6,FALSE)</f>
        <v>0</v>
      </c>
      <c r="D809" s="208" t="e">
        <f>VLOOKUP(B809,Hazards!$L$15:$S$1010,7,FALSE)</f>
        <v>#N/A</v>
      </c>
      <c r="E809" s="209">
        <f>VLOOKUP(B809,Hazards!$L$15:$S$1010,8,FALSE)</f>
        <v>0</v>
      </c>
      <c r="F809" s="210">
        <f>Vulnerability!C823</f>
        <v>0</v>
      </c>
      <c r="G809" s="211" t="str">
        <f t="shared" si="36"/>
        <v>00</v>
      </c>
      <c r="H809" s="212" t="e">
        <f>VLOOKUP(Risk!G809,Exposure!$E$14:$J$1009,3,FALSE)</f>
        <v>#N/A</v>
      </c>
      <c r="I809" s="215" t="e">
        <f>VLOOKUP(Risk!G809,Exposure!$E$14:$J$1009,4,FALSE)</f>
        <v>#N/A</v>
      </c>
      <c r="J809" s="240" t="e">
        <f>VLOOKUP(Risk!G809,Exposure!$E$14:$J$1009,6,FALSE)</f>
        <v>#N/A</v>
      </c>
      <c r="K809" s="213">
        <f>Vulnerability!D823</f>
        <v>0</v>
      </c>
      <c r="L809" s="214" t="e">
        <f>VLOOKUP(K809,Vulnerability!$D$17:$J$22,4,FALSE)</f>
        <v>#N/A</v>
      </c>
      <c r="M809" s="216" t="e">
        <f>VLOOKUP(K809,Vulnerability!$D$17:$J$22,5,FALSE)</f>
        <v>#N/A</v>
      </c>
      <c r="N809" s="219" t="e">
        <f>VLOOKUP(K809,Vulnerability!$D$17:$J$22,6,FALSE)</f>
        <v>#N/A</v>
      </c>
      <c r="O809" s="203" t="e">
        <f t="shared" si="37"/>
        <v>#N/A</v>
      </c>
      <c r="P809" s="133" t="str">
        <f t="shared" si="38"/>
        <v/>
      </c>
    </row>
    <row r="810" spans="2:16" ht="16.5" thickBot="1" x14ac:dyDescent="0.3">
      <c r="B810" s="206">
        <f>Vulnerability!B824</f>
        <v>0</v>
      </c>
      <c r="C810" s="207">
        <f>VLOOKUP(B810,Hazards!$L$15:$S$1010,6,FALSE)</f>
        <v>0</v>
      </c>
      <c r="D810" s="208" t="e">
        <f>VLOOKUP(B810,Hazards!$L$15:$S$1010,7,FALSE)</f>
        <v>#N/A</v>
      </c>
      <c r="E810" s="209">
        <f>VLOOKUP(B810,Hazards!$L$15:$S$1010,8,FALSE)</f>
        <v>0</v>
      </c>
      <c r="F810" s="210">
        <f>Vulnerability!C824</f>
        <v>0</v>
      </c>
      <c r="G810" s="211" t="str">
        <f t="shared" si="36"/>
        <v>00</v>
      </c>
      <c r="H810" s="212" t="e">
        <f>VLOOKUP(Risk!G810,Exposure!$E$14:$J$1009,3,FALSE)</f>
        <v>#N/A</v>
      </c>
      <c r="I810" s="215" t="e">
        <f>VLOOKUP(Risk!G810,Exposure!$E$14:$J$1009,4,FALSE)</f>
        <v>#N/A</v>
      </c>
      <c r="J810" s="240" t="e">
        <f>VLOOKUP(Risk!G810,Exposure!$E$14:$J$1009,6,FALSE)</f>
        <v>#N/A</v>
      </c>
      <c r="K810" s="213">
        <f>Vulnerability!D824</f>
        <v>0</v>
      </c>
      <c r="L810" s="214" t="e">
        <f>VLOOKUP(K810,Vulnerability!$D$17:$J$22,4,FALSE)</f>
        <v>#N/A</v>
      </c>
      <c r="M810" s="216" t="e">
        <f>VLOOKUP(K810,Vulnerability!$D$17:$J$22,5,FALSE)</f>
        <v>#N/A</v>
      </c>
      <c r="N810" s="219" t="e">
        <f>VLOOKUP(K810,Vulnerability!$D$17:$J$22,6,FALSE)</f>
        <v>#N/A</v>
      </c>
      <c r="O810" s="203" t="e">
        <f t="shared" si="37"/>
        <v>#N/A</v>
      </c>
      <c r="P810" s="133" t="str">
        <f t="shared" si="38"/>
        <v/>
      </c>
    </row>
    <row r="811" spans="2:16" ht="16.5" thickBot="1" x14ac:dyDescent="0.3">
      <c r="B811" s="206">
        <f>Vulnerability!B825</f>
        <v>0</v>
      </c>
      <c r="C811" s="207">
        <f>VLOOKUP(B811,Hazards!$L$15:$S$1010,6,FALSE)</f>
        <v>0</v>
      </c>
      <c r="D811" s="208" t="e">
        <f>VLOOKUP(B811,Hazards!$L$15:$S$1010,7,FALSE)</f>
        <v>#N/A</v>
      </c>
      <c r="E811" s="209">
        <f>VLOOKUP(B811,Hazards!$L$15:$S$1010,8,FALSE)</f>
        <v>0</v>
      </c>
      <c r="F811" s="210">
        <f>Vulnerability!C825</f>
        <v>0</v>
      </c>
      <c r="G811" s="211" t="str">
        <f t="shared" si="36"/>
        <v>00</v>
      </c>
      <c r="H811" s="212" t="e">
        <f>VLOOKUP(Risk!G811,Exposure!$E$14:$J$1009,3,FALSE)</f>
        <v>#N/A</v>
      </c>
      <c r="I811" s="215" t="e">
        <f>VLOOKUP(Risk!G811,Exposure!$E$14:$J$1009,4,FALSE)</f>
        <v>#N/A</v>
      </c>
      <c r="J811" s="240" t="e">
        <f>VLOOKUP(Risk!G811,Exposure!$E$14:$J$1009,6,FALSE)</f>
        <v>#N/A</v>
      </c>
      <c r="K811" s="213">
        <f>Vulnerability!D825</f>
        <v>0</v>
      </c>
      <c r="L811" s="214" t="e">
        <f>VLOOKUP(K811,Vulnerability!$D$17:$J$22,4,FALSE)</f>
        <v>#N/A</v>
      </c>
      <c r="M811" s="216" t="e">
        <f>VLOOKUP(K811,Vulnerability!$D$17:$J$22,5,FALSE)</f>
        <v>#N/A</v>
      </c>
      <c r="N811" s="219" t="e">
        <f>VLOOKUP(K811,Vulnerability!$D$17:$J$22,6,FALSE)</f>
        <v>#N/A</v>
      </c>
      <c r="O811" s="203" t="e">
        <f t="shared" si="37"/>
        <v>#N/A</v>
      </c>
      <c r="P811" s="133" t="str">
        <f t="shared" si="38"/>
        <v/>
      </c>
    </row>
    <row r="812" spans="2:16" ht="16.5" thickBot="1" x14ac:dyDescent="0.3">
      <c r="B812" s="206">
        <f>Vulnerability!B826</f>
        <v>0</v>
      </c>
      <c r="C812" s="207">
        <f>VLOOKUP(B812,Hazards!$L$15:$S$1010,6,FALSE)</f>
        <v>0</v>
      </c>
      <c r="D812" s="208" t="e">
        <f>VLOOKUP(B812,Hazards!$L$15:$S$1010,7,FALSE)</f>
        <v>#N/A</v>
      </c>
      <c r="E812" s="209">
        <f>VLOOKUP(B812,Hazards!$L$15:$S$1010,8,FALSE)</f>
        <v>0</v>
      </c>
      <c r="F812" s="210">
        <f>Vulnerability!C826</f>
        <v>0</v>
      </c>
      <c r="G812" s="211" t="str">
        <f t="shared" si="36"/>
        <v>00</v>
      </c>
      <c r="H812" s="212" t="e">
        <f>VLOOKUP(Risk!G812,Exposure!$E$14:$J$1009,3,FALSE)</f>
        <v>#N/A</v>
      </c>
      <c r="I812" s="215" t="e">
        <f>VLOOKUP(Risk!G812,Exposure!$E$14:$J$1009,4,FALSE)</f>
        <v>#N/A</v>
      </c>
      <c r="J812" s="240" t="e">
        <f>VLOOKUP(Risk!G812,Exposure!$E$14:$J$1009,6,FALSE)</f>
        <v>#N/A</v>
      </c>
      <c r="K812" s="213">
        <f>Vulnerability!D826</f>
        <v>0</v>
      </c>
      <c r="L812" s="214" t="e">
        <f>VLOOKUP(K812,Vulnerability!$D$17:$J$22,4,FALSE)</f>
        <v>#N/A</v>
      </c>
      <c r="M812" s="216" t="e">
        <f>VLOOKUP(K812,Vulnerability!$D$17:$J$22,5,FALSE)</f>
        <v>#N/A</v>
      </c>
      <c r="N812" s="219" t="e">
        <f>VLOOKUP(K812,Vulnerability!$D$17:$J$22,6,FALSE)</f>
        <v>#N/A</v>
      </c>
      <c r="O812" s="203" t="e">
        <f t="shared" si="37"/>
        <v>#N/A</v>
      </c>
      <c r="P812" s="133" t="str">
        <f t="shared" si="38"/>
        <v/>
      </c>
    </row>
    <row r="813" spans="2:16" ht="16.5" thickBot="1" x14ac:dyDescent="0.3">
      <c r="B813" s="206">
        <f>Vulnerability!B827</f>
        <v>0</v>
      </c>
      <c r="C813" s="207">
        <f>VLOOKUP(B813,Hazards!$L$15:$S$1010,6,FALSE)</f>
        <v>0</v>
      </c>
      <c r="D813" s="208" t="e">
        <f>VLOOKUP(B813,Hazards!$L$15:$S$1010,7,FALSE)</f>
        <v>#N/A</v>
      </c>
      <c r="E813" s="209">
        <f>VLOOKUP(B813,Hazards!$L$15:$S$1010,8,FALSE)</f>
        <v>0</v>
      </c>
      <c r="F813" s="210">
        <f>Vulnerability!C827</f>
        <v>0</v>
      </c>
      <c r="G813" s="211" t="str">
        <f t="shared" si="36"/>
        <v>00</v>
      </c>
      <c r="H813" s="212" t="e">
        <f>VLOOKUP(Risk!G813,Exposure!$E$14:$J$1009,3,FALSE)</f>
        <v>#N/A</v>
      </c>
      <c r="I813" s="215" t="e">
        <f>VLOOKUP(Risk!G813,Exposure!$E$14:$J$1009,4,FALSE)</f>
        <v>#N/A</v>
      </c>
      <c r="J813" s="240" t="e">
        <f>VLOOKUP(Risk!G813,Exposure!$E$14:$J$1009,6,FALSE)</f>
        <v>#N/A</v>
      </c>
      <c r="K813" s="213">
        <f>Vulnerability!D827</f>
        <v>0</v>
      </c>
      <c r="L813" s="214" t="e">
        <f>VLOOKUP(K813,Vulnerability!$D$17:$J$22,4,FALSE)</f>
        <v>#N/A</v>
      </c>
      <c r="M813" s="216" t="e">
        <f>VLOOKUP(K813,Vulnerability!$D$17:$J$22,5,FALSE)</f>
        <v>#N/A</v>
      </c>
      <c r="N813" s="219" t="e">
        <f>VLOOKUP(K813,Vulnerability!$D$17:$J$22,6,FALSE)</f>
        <v>#N/A</v>
      </c>
      <c r="O813" s="203" t="e">
        <f t="shared" si="37"/>
        <v>#N/A</v>
      </c>
      <c r="P813" s="133" t="str">
        <f t="shared" si="38"/>
        <v/>
      </c>
    </row>
    <row r="814" spans="2:16" ht="16.5" thickBot="1" x14ac:dyDescent="0.3">
      <c r="B814" s="206">
        <f>Vulnerability!B828</f>
        <v>0</v>
      </c>
      <c r="C814" s="207">
        <f>VLOOKUP(B814,Hazards!$L$15:$S$1010,6,FALSE)</f>
        <v>0</v>
      </c>
      <c r="D814" s="208" t="e">
        <f>VLOOKUP(B814,Hazards!$L$15:$S$1010,7,FALSE)</f>
        <v>#N/A</v>
      </c>
      <c r="E814" s="209">
        <f>VLOOKUP(B814,Hazards!$L$15:$S$1010,8,FALSE)</f>
        <v>0</v>
      </c>
      <c r="F814" s="210">
        <f>Vulnerability!C828</f>
        <v>0</v>
      </c>
      <c r="G814" s="211" t="str">
        <f t="shared" si="36"/>
        <v>00</v>
      </c>
      <c r="H814" s="212" t="e">
        <f>VLOOKUP(Risk!G814,Exposure!$E$14:$J$1009,3,FALSE)</f>
        <v>#N/A</v>
      </c>
      <c r="I814" s="215" t="e">
        <f>VLOOKUP(Risk!G814,Exposure!$E$14:$J$1009,4,FALSE)</f>
        <v>#N/A</v>
      </c>
      <c r="J814" s="240" t="e">
        <f>VLOOKUP(Risk!G814,Exposure!$E$14:$J$1009,6,FALSE)</f>
        <v>#N/A</v>
      </c>
      <c r="K814" s="213">
        <f>Vulnerability!D828</f>
        <v>0</v>
      </c>
      <c r="L814" s="214" t="e">
        <f>VLOOKUP(K814,Vulnerability!$D$17:$J$22,4,FALSE)</f>
        <v>#N/A</v>
      </c>
      <c r="M814" s="216" t="e">
        <f>VLOOKUP(K814,Vulnerability!$D$17:$J$22,5,FALSE)</f>
        <v>#N/A</v>
      </c>
      <c r="N814" s="219" t="e">
        <f>VLOOKUP(K814,Vulnerability!$D$17:$J$22,6,FALSE)</f>
        <v>#N/A</v>
      </c>
      <c r="O814" s="203" t="e">
        <f t="shared" si="37"/>
        <v>#N/A</v>
      </c>
      <c r="P814" s="133" t="str">
        <f t="shared" si="38"/>
        <v/>
      </c>
    </row>
    <row r="815" spans="2:16" ht="16.5" thickBot="1" x14ac:dyDescent="0.3">
      <c r="B815" s="206">
        <f>Vulnerability!B829</f>
        <v>0</v>
      </c>
      <c r="C815" s="207">
        <f>VLOOKUP(B815,Hazards!$L$15:$S$1010,6,FALSE)</f>
        <v>0</v>
      </c>
      <c r="D815" s="208" t="e">
        <f>VLOOKUP(B815,Hazards!$L$15:$S$1010,7,FALSE)</f>
        <v>#N/A</v>
      </c>
      <c r="E815" s="209">
        <f>VLOOKUP(B815,Hazards!$L$15:$S$1010,8,FALSE)</f>
        <v>0</v>
      </c>
      <c r="F815" s="210">
        <f>Vulnerability!C829</f>
        <v>0</v>
      </c>
      <c r="G815" s="211" t="str">
        <f t="shared" si="36"/>
        <v>00</v>
      </c>
      <c r="H815" s="212" t="e">
        <f>VLOOKUP(Risk!G815,Exposure!$E$14:$J$1009,3,FALSE)</f>
        <v>#N/A</v>
      </c>
      <c r="I815" s="215" t="e">
        <f>VLOOKUP(Risk!G815,Exposure!$E$14:$J$1009,4,FALSE)</f>
        <v>#N/A</v>
      </c>
      <c r="J815" s="240" t="e">
        <f>VLOOKUP(Risk!G815,Exposure!$E$14:$J$1009,6,FALSE)</f>
        <v>#N/A</v>
      </c>
      <c r="K815" s="213">
        <f>Vulnerability!D829</f>
        <v>0</v>
      </c>
      <c r="L815" s="214" t="e">
        <f>VLOOKUP(K815,Vulnerability!$D$17:$J$22,4,FALSE)</f>
        <v>#N/A</v>
      </c>
      <c r="M815" s="216" t="e">
        <f>VLOOKUP(K815,Vulnerability!$D$17:$J$22,5,FALSE)</f>
        <v>#N/A</v>
      </c>
      <c r="N815" s="219" t="e">
        <f>VLOOKUP(K815,Vulnerability!$D$17:$J$22,6,FALSE)</f>
        <v>#N/A</v>
      </c>
      <c r="O815" s="203" t="e">
        <f t="shared" si="37"/>
        <v>#N/A</v>
      </c>
      <c r="P815" s="133" t="str">
        <f t="shared" si="38"/>
        <v/>
      </c>
    </row>
    <row r="816" spans="2:16" ht="16.5" thickBot="1" x14ac:dyDescent="0.3">
      <c r="B816" s="206">
        <f>Vulnerability!B830</f>
        <v>0</v>
      </c>
      <c r="C816" s="207">
        <f>VLOOKUP(B816,Hazards!$L$15:$S$1010,6,FALSE)</f>
        <v>0</v>
      </c>
      <c r="D816" s="208" t="e">
        <f>VLOOKUP(B816,Hazards!$L$15:$S$1010,7,FALSE)</f>
        <v>#N/A</v>
      </c>
      <c r="E816" s="209">
        <f>VLOOKUP(B816,Hazards!$L$15:$S$1010,8,FALSE)</f>
        <v>0</v>
      </c>
      <c r="F816" s="210">
        <f>Vulnerability!C830</f>
        <v>0</v>
      </c>
      <c r="G816" s="211" t="str">
        <f t="shared" si="36"/>
        <v>00</v>
      </c>
      <c r="H816" s="212" t="e">
        <f>VLOOKUP(Risk!G816,Exposure!$E$14:$J$1009,3,FALSE)</f>
        <v>#N/A</v>
      </c>
      <c r="I816" s="215" t="e">
        <f>VLOOKUP(Risk!G816,Exposure!$E$14:$J$1009,4,FALSE)</f>
        <v>#N/A</v>
      </c>
      <c r="J816" s="240" t="e">
        <f>VLOOKUP(Risk!G816,Exposure!$E$14:$J$1009,6,FALSE)</f>
        <v>#N/A</v>
      </c>
      <c r="K816" s="213">
        <f>Vulnerability!D830</f>
        <v>0</v>
      </c>
      <c r="L816" s="214" t="e">
        <f>VLOOKUP(K816,Vulnerability!$D$17:$J$22,4,FALSE)</f>
        <v>#N/A</v>
      </c>
      <c r="M816" s="216" t="e">
        <f>VLOOKUP(K816,Vulnerability!$D$17:$J$22,5,FALSE)</f>
        <v>#N/A</v>
      </c>
      <c r="N816" s="219" t="e">
        <f>VLOOKUP(K816,Vulnerability!$D$17:$J$22,6,FALSE)</f>
        <v>#N/A</v>
      </c>
      <c r="O816" s="203" t="e">
        <f t="shared" si="37"/>
        <v>#N/A</v>
      </c>
      <c r="P816" s="133" t="str">
        <f t="shared" si="38"/>
        <v/>
      </c>
    </row>
    <row r="817" spans="2:16" ht="16.5" thickBot="1" x14ac:dyDescent="0.3">
      <c r="B817" s="206">
        <f>Vulnerability!B831</f>
        <v>0</v>
      </c>
      <c r="C817" s="207">
        <f>VLOOKUP(B817,Hazards!$L$15:$S$1010,6,FALSE)</f>
        <v>0</v>
      </c>
      <c r="D817" s="208" t="e">
        <f>VLOOKUP(B817,Hazards!$L$15:$S$1010,7,FALSE)</f>
        <v>#N/A</v>
      </c>
      <c r="E817" s="209">
        <f>VLOOKUP(B817,Hazards!$L$15:$S$1010,8,FALSE)</f>
        <v>0</v>
      </c>
      <c r="F817" s="210">
        <f>Vulnerability!C831</f>
        <v>0</v>
      </c>
      <c r="G817" s="211" t="str">
        <f t="shared" si="36"/>
        <v>00</v>
      </c>
      <c r="H817" s="212" t="e">
        <f>VLOOKUP(Risk!G817,Exposure!$E$14:$J$1009,3,FALSE)</f>
        <v>#N/A</v>
      </c>
      <c r="I817" s="215" t="e">
        <f>VLOOKUP(Risk!G817,Exposure!$E$14:$J$1009,4,FALSE)</f>
        <v>#N/A</v>
      </c>
      <c r="J817" s="240" t="e">
        <f>VLOOKUP(Risk!G817,Exposure!$E$14:$J$1009,6,FALSE)</f>
        <v>#N/A</v>
      </c>
      <c r="K817" s="213">
        <f>Vulnerability!D831</f>
        <v>0</v>
      </c>
      <c r="L817" s="214" t="e">
        <f>VLOOKUP(K817,Vulnerability!$D$17:$J$22,4,FALSE)</f>
        <v>#N/A</v>
      </c>
      <c r="M817" s="216" t="e">
        <f>VLOOKUP(K817,Vulnerability!$D$17:$J$22,5,FALSE)</f>
        <v>#N/A</v>
      </c>
      <c r="N817" s="219" t="e">
        <f>VLOOKUP(K817,Vulnerability!$D$17:$J$22,6,FALSE)</f>
        <v>#N/A</v>
      </c>
      <c r="O817" s="203" t="e">
        <f t="shared" si="37"/>
        <v>#N/A</v>
      </c>
      <c r="P817" s="133" t="str">
        <f t="shared" si="38"/>
        <v/>
      </c>
    </row>
    <row r="818" spans="2:16" ht="16.5" thickBot="1" x14ac:dyDescent="0.3">
      <c r="B818" s="206">
        <f>Vulnerability!B832</f>
        <v>0</v>
      </c>
      <c r="C818" s="207">
        <f>VLOOKUP(B818,Hazards!$L$15:$S$1010,6,FALSE)</f>
        <v>0</v>
      </c>
      <c r="D818" s="208" t="e">
        <f>VLOOKUP(B818,Hazards!$L$15:$S$1010,7,FALSE)</f>
        <v>#N/A</v>
      </c>
      <c r="E818" s="209">
        <f>VLOOKUP(B818,Hazards!$L$15:$S$1010,8,FALSE)</f>
        <v>0</v>
      </c>
      <c r="F818" s="210">
        <f>Vulnerability!C832</f>
        <v>0</v>
      </c>
      <c r="G818" s="211" t="str">
        <f t="shared" si="36"/>
        <v>00</v>
      </c>
      <c r="H818" s="212" t="e">
        <f>VLOOKUP(Risk!G818,Exposure!$E$14:$J$1009,3,FALSE)</f>
        <v>#N/A</v>
      </c>
      <c r="I818" s="215" t="e">
        <f>VLOOKUP(Risk!G818,Exposure!$E$14:$J$1009,4,FALSE)</f>
        <v>#N/A</v>
      </c>
      <c r="J818" s="240" t="e">
        <f>VLOOKUP(Risk!G818,Exposure!$E$14:$J$1009,6,FALSE)</f>
        <v>#N/A</v>
      </c>
      <c r="K818" s="213">
        <f>Vulnerability!D832</f>
        <v>0</v>
      </c>
      <c r="L818" s="214" t="e">
        <f>VLOOKUP(K818,Vulnerability!$D$17:$J$22,4,FALSE)</f>
        <v>#N/A</v>
      </c>
      <c r="M818" s="216" t="e">
        <f>VLOOKUP(K818,Vulnerability!$D$17:$J$22,5,FALSE)</f>
        <v>#N/A</v>
      </c>
      <c r="N818" s="219" t="e">
        <f>VLOOKUP(K818,Vulnerability!$D$17:$J$22,6,FALSE)</f>
        <v>#N/A</v>
      </c>
      <c r="O818" s="203" t="e">
        <f t="shared" si="37"/>
        <v>#N/A</v>
      </c>
      <c r="P818" s="133" t="str">
        <f t="shared" si="38"/>
        <v/>
      </c>
    </row>
    <row r="819" spans="2:16" ht="16.5" thickBot="1" x14ac:dyDescent="0.3">
      <c r="B819" s="206">
        <f>Vulnerability!B833</f>
        <v>0</v>
      </c>
      <c r="C819" s="207">
        <f>VLOOKUP(B819,Hazards!$L$15:$S$1010,6,FALSE)</f>
        <v>0</v>
      </c>
      <c r="D819" s="208" t="e">
        <f>VLOOKUP(B819,Hazards!$L$15:$S$1010,7,FALSE)</f>
        <v>#N/A</v>
      </c>
      <c r="E819" s="209">
        <f>VLOOKUP(B819,Hazards!$L$15:$S$1010,8,FALSE)</f>
        <v>0</v>
      </c>
      <c r="F819" s="210">
        <f>Vulnerability!C833</f>
        <v>0</v>
      </c>
      <c r="G819" s="211" t="str">
        <f t="shared" si="36"/>
        <v>00</v>
      </c>
      <c r="H819" s="212" t="e">
        <f>VLOOKUP(Risk!G819,Exposure!$E$14:$J$1009,3,FALSE)</f>
        <v>#N/A</v>
      </c>
      <c r="I819" s="215" t="e">
        <f>VLOOKUP(Risk!G819,Exposure!$E$14:$J$1009,4,FALSE)</f>
        <v>#N/A</v>
      </c>
      <c r="J819" s="240" t="e">
        <f>VLOOKUP(Risk!G819,Exposure!$E$14:$J$1009,6,FALSE)</f>
        <v>#N/A</v>
      </c>
      <c r="K819" s="213">
        <f>Vulnerability!D833</f>
        <v>0</v>
      </c>
      <c r="L819" s="214" t="e">
        <f>VLOOKUP(K819,Vulnerability!$D$17:$J$22,4,FALSE)</f>
        <v>#N/A</v>
      </c>
      <c r="M819" s="216" t="e">
        <f>VLOOKUP(K819,Vulnerability!$D$17:$J$22,5,FALSE)</f>
        <v>#N/A</v>
      </c>
      <c r="N819" s="219" t="e">
        <f>VLOOKUP(K819,Vulnerability!$D$17:$J$22,6,FALSE)</f>
        <v>#N/A</v>
      </c>
      <c r="O819" s="203" t="e">
        <f t="shared" si="37"/>
        <v>#N/A</v>
      </c>
      <c r="P819" s="133" t="str">
        <f t="shared" si="38"/>
        <v/>
      </c>
    </row>
    <row r="820" spans="2:16" ht="16.5" thickBot="1" x14ac:dyDescent="0.3">
      <c r="B820" s="206">
        <f>Vulnerability!B834</f>
        <v>0</v>
      </c>
      <c r="C820" s="207">
        <f>VLOOKUP(B820,Hazards!$L$15:$S$1010,6,FALSE)</f>
        <v>0</v>
      </c>
      <c r="D820" s="208" t="e">
        <f>VLOOKUP(B820,Hazards!$L$15:$S$1010,7,FALSE)</f>
        <v>#N/A</v>
      </c>
      <c r="E820" s="209">
        <f>VLOOKUP(B820,Hazards!$L$15:$S$1010,8,FALSE)</f>
        <v>0</v>
      </c>
      <c r="F820" s="210">
        <f>Vulnerability!C834</f>
        <v>0</v>
      </c>
      <c r="G820" s="211" t="str">
        <f t="shared" si="36"/>
        <v>00</v>
      </c>
      <c r="H820" s="212" t="e">
        <f>VLOOKUP(Risk!G820,Exposure!$E$14:$J$1009,3,FALSE)</f>
        <v>#N/A</v>
      </c>
      <c r="I820" s="215" t="e">
        <f>VLOOKUP(Risk!G820,Exposure!$E$14:$J$1009,4,FALSE)</f>
        <v>#N/A</v>
      </c>
      <c r="J820" s="240" t="e">
        <f>VLOOKUP(Risk!G820,Exposure!$E$14:$J$1009,6,FALSE)</f>
        <v>#N/A</v>
      </c>
      <c r="K820" s="213">
        <f>Vulnerability!D834</f>
        <v>0</v>
      </c>
      <c r="L820" s="214" t="e">
        <f>VLOOKUP(K820,Vulnerability!$D$17:$J$22,4,FALSE)</f>
        <v>#N/A</v>
      </c>
      <c r="M820" s="216" t="e">
        <f>VLOOKUP(K820,Vulnerability!$D$17:$J$22,5,FALSE)</f>
        <v>#N/A</v>
      </c>
      <c r="N820" s="219" t="e">
        <f>VLOOKUP(K820,Vulnerability!$D$17:$J$22,6,FALSE)</f>
        <v>#N/A</v>
      </c>
      <c r="O820" s="203" t="e">
        <f t="shared" si="37"/>
        <v>#N/A</v>
      </c>
      <c r="P820" s="133" t="str">
        <f t="shared" si="38"/>
        <v/>
      </c>
    </row>
    <row r="821" spans="2:16" ht="16.5" thickBot="1" x14ac:dyDescent="0.3">
      <c r="B821" s="206">
        <f>Vulnerability!B835</f>
        <v>0</v>
      </c>
      <c r="C821" s="207">
        <f>VLOOKUP(B821,Hazards!$L$15:$S$1010,6,FALSE)</f>
        <v>0</v>
      </c>
      <c r="D821" s="208" t="e">
        <f>VLOOKUP(B821,Hazards!$L$15:$S$1010,7,FALSE)</f>
        <v>#N/A</v>
      </c>
      <c r="E821" s="209">
        <f>VLOOKUP(B821,Hazards!$L$15:$S$1010,8,FALSE)</f>
        <v>0</v>
      </c>
      <c r="F821" s="210">
        <f>Vulnerability!C835</f>
        <v>0</v>
      </c>
      <c r="G821" s="211" t="str">
        <f t="shared" si="36"/>
        <v>00</v>
      </c>
      <c r="H821" s="212" t="e">
        <f>VLOOKUP(Risk!G821,Exposure!$E$14:$J$1009,3,FALSE)</f>
        <v>#N/A</v>
      </c>
      <c r="I821" s="215" t="e">
        <f>VLOOKUP(Risk!G821,Exposure!$E$14:$J$1009,4,FALSE)</f>
        <v>#N/A</v>
      </c>
      <c r="J821" s="240" t="e">
        <f>VLOOKUP(Risk!G821,Exposure!$E$14:$J$1009,6,FALSE)</f>
        <v>#N/A</v>
      </c>
      <c r="K821" s="213">
        <f>Vulnerability!D835</f>
        <v>0</v>
      </c>
      <c r="L821" s="214" t="e">
        <f>VLOOKUP(K821,Vulnerability!$D$17:$J$22,4,FALSE)</f>
        <v>#N/A</v>
      </c>
      <c r="M821" s="216" t="e">
        <f>VLOOKUP(K821,Vulnerability!$D$17:$J$22,5,FALSE)</f>
        <v>#N/A</v>
      </c>
      <c r="N821" s="219" t="e">
        <f>VLOOKUP(K821,Vulnerability!$D$17:$J$22,6,FALSE)</f>
        <v>#N/A</v>
      </c>
      <c r="O821" s="203" t="e">
        <f t="shared" si="37"/>
        <v>#N/A</v>
      </c>
      <c r="P821" s="133" t="str">
        <f t="shared" si="38"/>
        <v/>
      </c>
    </row>
    <row r="822" spans="2:16" ht="16.5" thickBot="1" x14ac:dyDescent="0.3">
      <c r="B822" s="206">
        <f>Vulnerability!B836</f>
        <v>0</v>
      </c>
      <c r="C822" s="207">
        <f>VLOOKUP(B822,Hazards!$L$15:$S$1010,6,FALSE)</f>
        <v>0</v>
      </c>
      <c r="D822" s="208" t="e">
        <f>VLOOKUP(B822,Hazards!$L$15:$S$1010,7,FALSE)</f>
        <v>#N/A</v>
      </c>
      <c r="E822" s="209">
        <f>VLOOKUP(B822,Hazards!$L$15:$S$1010,8,FALSE)</f>
        <v>0</v>
      </c>
      <c r="F822" s="210">
        <f>Vulnerability!C836</f>
        <v>0</v>
      </c>
      <c r="G822" s="211" t="str">
        <f t="shared" si="36"/>
        <v>00</v>
      </c>
      <c r="H822" s="212" t="e">
        <f>VLOOKUP(Risk!G822,Exposure!$E$14:$J$1009,3,FALSE)</f>
        <v>#N/A</v>
      </c>
      <c r="I822" s="215" t="e">
        <f>VLOOKUP(Risk!G822,Exposure!$E$14:$J$1009,4,FALSE)</f>
        <v>#N/A</v>
      </c>
      <c r="J822" s="240" t="e">
        <f>VLOOKUP(Risk!G822,Exposure!$E$14:$J$1009,6,FALSE)</f>
        <v>#N/A</v>
      </c>
      <c r="K822" s="213">
        <f>Vulnerability!D836</f>
        <v>0</v>
      </c>
      <c r="L822" s="214" t="e">
        <f>VLOOKUP(K822,Vulnerability!$D$17:$J$22,4,FALSE)</f>
        <v>#N/A</v>
      </c>
      <c r="M822" s="216" t="e">
        <f>VLOOKUP(K822,Vulnerability!$D$17:$J$22,5,FALSE)</f>
        <v>#N/A</v>
      </c>
      <c r="N822" s="219" t="e">
        <f>VLOOKUP(K822,Vulnerability!$D$17:$J$22,6,FALSE)</f>
        <v>#N/A</v>
      </c>
      <c r="O822" s="203" t="e">
        <f t="shared" si="37"/>
        <v>#N/A</v>
      </c>
      <c r="P822" s="133" t="str">
        <f t="shared" si="38"/>
        <v/>
      </c>
    </row>
    <row r="823" spans="2:16" ht="16.5" thickBot="1" x14ac:dyDescent="0.3">
      <c r="B823" s="206">
        <f>Vulnerability!B837</f>
        <v>0</v>
      </c>
      <c r="C823" s="207">
        <f>VLOOKUP(B823,Hazards!$L$15:$S$1010,6,FALSE)</f>
        <v>0</v>
      </c>
      <c r="D823" s="208" t="e">
        <f>VLOOKUP(B823,Hazards!$L$15:$S$1010,7,FALSE)</f>
        <v>#N/A</v>
      </c>
      <c r="E823" s="209">
        <f>VLOOKUP(B823,Hazards!$L$15:$S$1010,8,FALSE)</f>
        <v>0</v>
      </c>
      <c r="F823" s="210">
        <f>Vulnerability!C837</f>
        <v>0</v>
      </c>
      <c r="G823" s="211" t="str">
        <f t="shared" si="36"/>
        <v>00</v>
      </c>
      <c r="H823" s="212" t="e">
        <f>VLOOKUP(Risk!G823,Exposure!$E$14:$J$1009,3,FALSE)</f>
        <v>#N/A</v>
      </c>
      <c r="I823" s="215" t="e">
        <f>VLOOKUP(Risk!G823,Exposure!$E$14:$J$1009,4,FALSE)</f>
        <v>#N/A</v>
      </c>
      <c r="J823" s="240" t="e">
        <f>VLOOKUP(Risk!G823,Exposure!$E$14:$J$1009,6,FALSE)</f>
        <v>#N/A</v>
      </c>
      <c r="K823" s="213">
        <f>Vulnerability!D837</f>
        <v>0</v>
      </c>
      <c r="L823" s="214" t="e">
        <f>VLOOKUP(K823,Vulnerability!$D$17:$J$22,4,FALSE)</f>
        <v>#N/A</v>
      </c>
      <c r="M823" s="216" t="e">
        <f>VLOOKUP(K823,Vulnerability!$D$17:$J$22,5,FALSE)</f>
        <v>#N/A</v>
      </c>
      <c r="N823" s="219" t="e">
        <f>VLOOKUP(K823,Vulnerability!$D$17:$J$22,6,FALSE)</f>
        <v>#N/A</v>
      </c>
      <c r="O823" s="203" t="e">
        <f t="shared" si="37"/>
        <v>#N/A</v>
      </c>
      <c r="P823" s="133" t="str">
        <f t="shared" si="38"/>
        <v/>
      </c>
    </row>
    <row r="824" spans="2:16" ht="16.5" thickBot="1" x14ac:dyDescent="0.3">
      <c r="B824" s="206">
        <f>Vulnerability!B838</f>
        <v>0</v>
      </c>
      <c r="C824" s="207">
        <f>VLOOKUP(B824,Hazards!$L$15:$S$1010,6,FALSE)</f>
        <v>0</v>
      </c>
      <c r="D824" s="208" t="e">
        <f>VLOOKUP(B824,Hazards!$L$15:$S$1010,7,FALSE)</f>
        <v>#N/A</v>
      </c>
      <c r="E824" s="209">
        <f>VLOOKUP(B824,Hazards!$L$15:$S$1010,8,FALSE)</f>
        <v>0</v>
      </c>
      <c r="F824" s="210">
        <f>Vulnerability!C838</f>
        <v>0</v>
      </c>
      <c r="G824" s="211" t="str">
        <f t="shared" si="36"/>
        <v>00</v>
      </c>
      <c r="H824" s="212" t="e">
        <f>VLOOKUP(Risk!G824,Exposure!$E$14:$J$1009,3,FALSE)</f>
        <v>#N/A</v>
      </c>
      <c r="I824" s="215" t="e">
        <f>VLOOKUP(Risk!G824,Exposure!$E$14:$J$1009,4,FALSE)</f>
        <v>#N/A</v>
      </c>
      <c r="J824" s="240" t="e">
        <f>VLOOKUP(Risk!G824,Exposure!$E$14:$J$1009,6,FALSE)</f>
        <v>#N/A</v>
      </c>
      <c r="K824" s="213">
        <f>Vulnerability!D838</f>
        <v>0</v>
      </c>
      <c r="L824" s="214" t="e">
        <f>VLOOKUP(K824,Vulnerability!$D$17:$J$22,4,FALSE)</f>
        <v>#N/A</v>
      </c>
      <c r="M824" s="216" t="e">
        <f>VLOOKUP(K824,Vulnerability!$D$17:$J$22,5,FALSE)</f>
        <v>#N/A</v>
      </c>
      <c r="N824" s="219" t="e">
        <f>VLOOKUP(K824,Vulnerability!$D$17:$J$22,6,FALSE)</f>
        <v>#N/A</v>
      </c>
      <c r="O824" s="203" t="e">
        <f t="shared" si="37"/>
        <v>#N/A</v>
      </c>
      <c r="P824" s="133" t="str">
        <f t="shared" si="38"/>
        <v/>
      </c>
    </row>
    <row r="825" spans="2:16" ht="16.5" thickBot="1" x14ac:dyDescent="0.3">
      <c r="B825" s="206">
        <f>Vulnerability!B839</f>
        <v>0</v>
      </c>
      <c r="C825" s="207">
        <f>VLOOKUP(B825,Hazards!$L$15:$S$1010,6,FALSE)</f>
        <v>0</v>
      </c>
      <c r="D825" s="208" t="e">
        <f>VLOOKUP(B825,Hazards!$L$15:$S$1010,7,FALSE)</f>
        <v>#N/A</v>
      </c>
      <c r="E825" s="209">
        <f>VLOOKUP(B825,Hazards!$L$15:$S$1010,8,FALSE)</f>
        <v>0</v>
      </c>
      <c r="F825" s="210">
        <f>Vulnerability!C839</f>
        <v>0</v>
      </c>
      <c r="G825" s="211" t="str">
        <f t="shared" si="36"/>
        <v>00</v>
      </c>
      <c r="H825" s="212" t="e">
        <f>VLOOKUP(Risk!G825,Exposure!$E$14:$J$1009,3,FALSE)</f>
        <v>#N/A</v>
      </c>
      <c r="I825" s="215" t="e">
        <f>VLOOKUP(Risk!G825,Exposure!$E$14:$J$1009,4,FALSE)</f>
        <v>#N/A</v>
      </c>
      <c r="J825" s="240" t="e">
        <f>VLOOKUP(Risk!G825,Exposure!$E$14:$J$1009,6,FALSE)</f>
        <v>#N/A</v>
      </c>
      <c r="K825" s="213">
        <f>Vulnerability!D839</f>
        <v>0</v>
      </c>
      <c r="L825" s="214" t="e">
        <f>VLOOKUP(K825,Vulnerability!$D$17:$J$22,4,FALSE)</f>
        <v>#N/A</v>
      </c>
      <c r="M825" s="216" t="e">
        <f>VLOOKUP(K825,Vulnerability!$D$17:$J$22,5,FALSE)</f>
        <v>#N/A</v>
      </c>
      <c r="N825" s="219" t="e">
        <f>VLOOKUP(K825,Vulnerability!$D$17:$J$22,6,FALSE)</f>
        <v>#N/A</v>
      </c>
      <c r="O825" s="203" t="e">
        <f t="shared" si="37"/>
        <v>#N/A</v>
      </c>
      <c r="P825" s="133" t="str">
        <f t="shared" si="38"/>
        <v/>
      </c>
    </row>
    <row r="826" spans="2:16" ht="16.5" thickBot="1" x14ac:dyDescent="0.3">
      <c r="B826" s="206">
        <f>Vulnerability!B840</f>
        <v>0</v>
      </c>
      <c r="C826" s="207">
        <f>VLOOKUP(B826,Hazards!$L$15:$S$1010,6,FALSE)</f>
        <v>0</v>
      </c>
      <c r="D826" s="208" t="e">
        <f>VLOOKUP(B826,Hazards!$L$15:$S$1010,7,FALSE)</f>
        <v>#N/A</v>
      </c>
      <c r="E826" s="209">
        <f>VLOOKUP(B826,Hazards!$L$15:$S$1010,8,FALSE)</f>
        <v>0</v>
      </c>
      <c r="F826" s="210">
        <f>Vulnerability!C840</f>
        <v>0</v>
      </c>
      <c r="G826" s="211" t="str">
        <f t="shared" si="36"/>
        <v>00</v>
      </c>
      <c r="H826" s="212" t="e">
        <f>VLOOKUP(Risk!G826,Exposure!$E$14:$J$1009,3,FALSE)</f>
        <v>#N/A</v>
      </c>
      <c r="I826" s="215" t="e">
        <f>VLOOKUP(Risk!G826,Exposure!$E$14:$J$1009,4,FALSE)</f>
        <v>#N/A</v>
      </c>
      <c r="J826" s="240" t="e">
        <f>VLOOKUP(Risk!G826,Exposure!$E$14:$J$1009,6,FALSE)</f>
        <v>#N/A</v>
      </c>
      <c r="K826" s="213">
        <f>Vulnerability!D840</f>
        <v>0</v>
      </c>
      <c r="L826" s="214" t="e">
        <f>VLOOKUP(K826,Vulnerability!$D$17:$J$22,4,FALSE)</f>
        <v>#N/A</v>
      </c>
      <c r="M826" s="216" t="e">
        <f>VLOOKUP(K826,Vulnerability!$D$17:$J$22,5,FALSE)</f>
        <v>#N/A</v>
      </c>
      <c r="N826" s="219" t="e">
        <f>VLOOKUP(K826,Vulnerability!$D$17:$J$22,6,FALSE)</f>
        <v>#N/A</v>
      </c>
      <c r="O826" s="203" t="e">
        <f t="shared" si="37"/>
        <v>#N/A</v>
      </c>
      <c r="P826" s="133" t="str">
        <f t="shared" si="38"/>
        <v/>
      </c>
    </row>
    <row r="827" spans="2:16" ht="16.5" thickBot="1" x14ac:dyDescent="0.3">
      <c r="B827" s="206">
        <f>Vulnerability!B841</f>
        <v>0</v>
      </c>
      <c r="C827" s="207">
        <f>VLOOKUP(B827,Hazards!$L$15:$S$1010,6,FALSE)</f>
        <v>0</v>
      </c>
      <c r="D827" s="208" t="e">
        <f>VLOOKUP(B827,Hazards!$L$15:$S$1010,7,FALSE)</f>
        <v>#N/A</v>
      </c>
      <c r="E827" s="209">
        <f>VLOOKUP(B827,Hazards!$L$15:$S$1010,8,FALSE)</f>
        <v>0</v>
      </c>
      <c r="F827" s="210">
        <f>Vulnerability!C841</f>
        <v>0</v>
      </c>
      <c r="G827" s="211" t="str">
        <f t="shared" si="36"/>
        <v>00</v>
      </c>
      <c r="H827" s="212" t="e">
        <f>VLOOKUP(Risk!G827,Exposure!$E$14:$J$1009,3,FALSE)</f>
        <v>#N/A</v>
      </c>
      <c r="I827" s="215" t="e">
        <f>VLOOKUP(Risk!G827,Exposure!$E$14:$J$1009,4,FALSE)</f>
        <v>#N/A</v>
      </c>
      <c r="J827" s="240" t="e">
        <f>VLOOKUP(Risk!G827,Exposure!$E$14:$J$1009,6,FALSE)</f>
        <v>#N/A</v>
      </c>
      <c r="K827" s="213">
        <f>Vulnerability!D841</f>
        <v>0</v>
      </c>
      <c r="L827" s="214" t="e">
        <f>VLOOKUP(K827,Vulnerability!$D$17:$J$22,4,FALSE)</f>
        <v>#N/A</v>
      </c>
      <c r="M827" s="216" t="e">
        <f>VLOOKUP(K827,Vulnerability!$D$17:$J$22,5,FALSE)</f>
        <v>#N/A</v>
      </c>
      <c r="N827" s="219" t="e">
        <f>VLOOKUP(K827,Vulnerability!$D$17:$J$22,6,FALSE)</f>
        <v>#N/A</v>
      </c>
      <c r="O827" s="203" t="e">
        <f t="shared" si="37"/>
        <v>#N/A</v>
      </c>
      <c r="P827" s="133" t="str">
        <f t="shared" si="38"/>
        <v/>
      </c>
    </row>
    <row r="828" spans="2:16" ht="16.5" thickBot="1" x14ac:dyDescent="0.3">
      <c r="B828" s="206">
        <f>Vulnerability!B842</f>
        <v>0</v>
      </c>
      <c r="C828" s="207">
        <f>VLOOKUP(B828,Hazards!$L$15:$S$1010,6,FALSE)</f>
        <v>0</v>
      </c>
      <c r="D828" s="208" t="e">
        <f>VLOOKUP(B828,Hazards!$L$15:$S$1010,7,FALSE)</f>
        <v>#N/A</v>
      </c>
      <c r="E828" s="209">
        <f>VLOOKUP(B828,Hazards!$L$15:$S$1010,8,FALSE)</f>
        <v>0</v>
      </c>
      <c r="F828" s="210">
        <f>Vulnerability!C842</f>
        <v>0</v>
      </c>
      <c r="G828" s="211" t="str">
        <f t="shared" si="36"/>
        <v>00</v>
      </c>
      <c r="H828" s="212" t="e">
        <f>VLOOKUP(Risk!G828,Exposure!$E$14:$J$1009,3,FALSE)</f>
        <v>#N/A</v>
      </c>
      <c r="I828" s="215" t="e">
        <f>VLOOKUP(Risk!G828,Exposure!$E$14:$J$1009,4,FALSE)</f>
        <v>#N/A</v>
      </c>
      <c r="J828" s="240" t="e">
        <f>VLOOKUP(Risk!G828,Exposure!$E$14:$J$1009,6,FALSE)</f>
        <v>#N/A</v>
      </c>
      <c r="K828" s="213">
        <f>Vulnerability!D842</f>
        <v>0</v>
      </c>
      <c r="L828" s="214" t="e">
        <f>VLOOKUP(K828,Vulnerability!$D$17:$J$22,4,FALSE)</f>
        <v>#N/A</v>
      </c>
      <c r="M828" s="216" t="e">
        <f>VLOOKUP(K828,Vulnerability!$D$17:$J$22,5,FALSE)</f>
        <v>#N/A</v>
      </c>
      <c r="N828" s="219" t="e">
        <f>VLOOKUP(K828,Vulnerability!$D$17:$J$22,6,FALSE)</f>
        <v>#N/A</v>
      </c>
      <c r="O828" s="203" t="e">
        <f t="shared" si="37"/>
        <v>#N/A</v>
      </c>
      <c r="P828" s="133" t="str">
        <f t="shared" si="38"/>
        <v/>
      </c>
    </row>
    <row r="829" spans="2:16" ht="16.5" thickBot="1" x14ac:dyDescent="0.3">
      <c r="B829" s="206">
        <f>Vulnerability!B843</f>
        <v>0</v>
      </c>
      <c r="C829" s="207">
        <f>VLOOKUP(B829,Hazards!$L$15:$S$1010,6,FALSE)</f>
        <v>0</v>
      </c>
      <c r="D829" s="208" t="e">
        <f>VLOOKUP(B829,Hazards!$L$15:$S$1010,7,FALSE)</f>
        <v>#N/A</v>
      </c>
      <c r="E829" s="209">
        <f>VLOOKUP(B829,Hazards!$L$15:$S$1010,8,FALSE)</f>
        <v>0</v>
      </c>
      <c r="F829" s="210">
        <f>Vulnerability!C843</f>
        <v>0</v>
      </c>
      <c r="G829" s="211" t="str">
        <f t="shared" si="36"/>
        <v>00</v>
      </c>
      <c r="H829" s="212" t="e">
        <f>VLOOKUP(Risk!G829,Exposure!$E$14:$J$1009,3,FALSE)</f>
        <v>#N/A</v>
      </c>
      <c r="I829" s="215" t="e">
        <f>VLOOKUP(Risk!G829,Exposure!$E$14:$J$1009,4,FALSE)</f>
        <v>#N/A</v>
      </c>
      <c r="J829" s="240" t="e">
        <f>VLOOKUP(Risk!G829,Exposure!$E$14:$J$1009,6,FALSE)</f>
        <v>#N/A</v>
      </c>
      <c r="K829" s="213">
        <f>Vulnerability!D843</f>
        <v>0</v>
      </c>
      <c r="L829" s="214" t="e">
        <f>VLOOKUP(K829,Vulnerability!$D$17:$J$22,4,FALSE)</f>
        <v>#N/A</v>
      </c>
      <c r="M829" s="216" t="e">
        <f>VLOOKUP(K829,Vulnerability!$D$17:$J$22,5,FALSE)</f>
        <v>#N/A</v>
      </c>
      <c r="N829" s="219" t="e">
        <f>VLOOKUP(K829,Vulnerability!$D$17:$J$22,6,FALSE)</f>
        <v>#N/A</v>
      </c>
      <c r="O829" s="203" t="e">
        <f t="shared" si="37"/>
        <v>#N/A</v>
      </c>
      <c r="P829" s="133" t="str">
        <f t="shared" si="38"/>
        <v/>
      </c>
    </row>
    <row r="830" spans="2:16" ht="16.5" thickBot="1" x14ac:dyDescent="0.3">
      <c r="B830" s="206">
        <f>Vulnerability!B844</f>
        <v>0</v>
      </c>
      <c r="C830" s="207">
        <f>VLOOKUP(B830,Hazards!$L$15:$S$1010,6,FALSE)</f>
        <v>0</v>
      </c>
      <c r="D830" s="208" t="e">
        <f>VLOOKUP(B830,Hazards!$L$15:$S$1010,7,FALSE)</f>
        <v>#N/A</v>
      </c>
      <c r="E830" s="209">
        <f>VLOOKUP(B830,Hazards!$L$15:$S$1010,8,FALSE)</f>
        <v>0</v>
      </c>
      <c r="F830" s="210">
        <f>Vulnerability!C844</f>
        <v>0</v>
      </c>
      <c r="G830" s="211" t="str">
        <f t="shared" si="36"/>
        <v>00</v>
      </c>
      <c r="H830" s="212" t="e">
        <f>VLOOKUP(Risk!G830,Exposure!$E$14:$J$1009,3,FALSE)</f>
        <v>#N/A</v>
      </c>
      <c r="I830" s="215" t="e">
        <f>VLOOKUP(Risk!G830,Exposure!$E$14:$J$1009,4,FALSE)</f>
        <v>#N/A</v>
      </c>
      <c r="J830" s="240" t="e">
        <f>VLOOKUP(Risk!G830,Exposure!$E$14:$J$1009,6,FALSE)</f>
        <v>#N/A</v>
      </c>
      <c r="K830" s="213">
        <f>Vulnerability!D844</f>
        <v>0</v>
      </c>
      <c r="L830" s="214" t="e">
        <f>VLOOKUP(K830,Vulnerability!$D$17:$J$22,4,FALSE)</f>
        <v>#N/A</v>
      </c>
      <c r="M830" s="216" t="e">
        <f>VLOOKUP(K830,Vulnerability!$D$17:$J$22,5,FALSE)</f>
        <v>#N/A</v>
      </c>
      <c r="N830" s="219" t="e">
        <f>VLOOKUP(K830,Vulnerability!$D$17:$J$22,6,FALSE)</f>
        <v>#N/A</v>
      </c>
      <c r="O830" s="203" t="e">
        <f t="shared" si="37"/>
        <v>#N/A</v>
      </c>
      <c r="P830" s="133" t="str">
        <f t="shared" si="38"/>
        <v/>
      </c>
    </row>
    <row r="831" spans="2:16" ht="16.5" thickBot="1" x14ac:dyDescent="0.3">
      <c r="B831" s="206">
        <f>Vulnerability!B845</f>
        <v>0</v>
      </c>
      <c r="C831" s="207">
        <f>VLOOKUP(B831,Hazards!$L$15:$S$1010,6,FALSE)</f>
        <v>0</v>
      </c>
      <c r="D831" s="208" t="e">
        <f>VLOOKUP(B831,Hazards!$L$15:$S$1010,7,FALSE)</f>
        <v>#N/A</v>
      </c>
      <c r="E831" s="209">
        <f>VLOOKUP(B831,Hazards!$L$15:$S$1010,8,FALSE)</f>
        <v>0</v>
      </c>
      <c r="F831" s="210">
        <f>Vulnerability!C845</f>
        <v>0</v>
      </c>
      <c r="G831" s="211" t="str">
        <f t="shared" si="36"/>
        <v>00</v>
      </c>
      <c r="H831" s="212" t="e">
        <f>VLOOKUP(Risk!G831,Exposure!$E$14:$J$1009,3,FALSE)</f>
        <v>#N/A</v>
      </c>
      <c r="I831" s="215" t="e">
        <f>VLOOKUP(Risk!G831,Exposure!$E$14:$J$1009,4,FALSE)</f>
        <v>#N/A</v>
      </c>
      <c r="J831" s="240" t="e">
        <f>VLOOKUP(Risk!G831,Exposure!$E$14:$J$1009,6,FALSE)</f>
        <v>#N/A</v>
      </c>
      <c r="K831" s="213">
        <f>Vulnerability!D845</f>
        <v>0</v>
      </c>
      <c r="L831" s="214" t="e">
        <f>VLOOKUP(K831,Vulnerability!$D$17:$J$22,4,FALSE)</f>
        <v>#N/A</v>
      </c>
      <c r="M831" s="216" t="e">
        <f>VLOOKUP(K831,Vulnerability!$D$17:$J$22,5,FALSE)</f>
        <v>#N/A</v>
      </c>
      <c r="N831" s="219" t="e">
        <f>VLOOKUP(K831,Vulnerability!$D$17:$J$22,6,FALSE)</f>
        <v>#N/A</v>
      </c>
      <c r="O831" s="203" t="e">
        <f t="shared" si="37"/>
        <v>#N/A</v>
      </c>
      <c r="P831" s="133" t="str">
        <f t="shared" si="38"/>
        <v/>
      </c>
    </row>
    <row r="832" spans="2:16" ht="16.5" thickBot="1" x14ac:dyDescent="0.3">
      <c r="B832" s="206">
        <f>Vulnerability!B846</f>
        <v>0</v>
      </c>
      <c r="C832" s="207">
        <f>VLOOKUP(B832,Hazards!$L$15:$S$1010,6,FALSE)</f>
        <v>0</v>
      </c>
      <c r="D832" s="208" t="e">
        <f>VLOOKUP(B832,Hazards!$L$15:$S$1010,7,FALSE)</f>
        <v>#N/A</v>
      </c>
      <c r="E832" s="209">
        <f>VLOOKUP(B832,Hazards!$L$15:$S$1010,8,FALSE)</f>
        <v>0</v>
      </c>
      <c r="F832" s="210">
        <f>Vulnerability!C846</f>
        <v>0</v>
      </c>
      <c r="G832" s="211" t="str">
        <f t="shared" si="36"/>
        <v>00</v>
      </c>
      <c r="H832" s="212" t="e">
        <f>VLOOKUP(Risk!G832,Exposure!$E$14:$J$1009,3,FALSE)</f>
        <v>#N/A</v>
      </c>
      <c r="I832" s="215" t="e">
        <f>VLOOKUP(Risk!G832,Exposure!$E$14:$J$1009,4,FALSE)</f>
        <v>#N/A</v>
      </c>
      <c r="J832" s="240" t="e">
        <f>VLOOKUP(Risk!G832,Exposure!$E$14:$J$1009,6,FALSE)</f>
        <v>#N/A</v>
      </c>
      <c r="K832" s="213">
        <f>Vulnerability!D846</f>
        <v>0</v>
      </c>
      <c r="L832" s="214" t="e">
        <f>VLOOKUP(K832,Vulnerability!$D$17:$J$22,4,FALSE)</f>
        <v>#N/A</v>
      </c>
      <c r="M832" s="216" t="e">
        <f>VLOOKUP(K832,Vulnerability!$D$17:$J$22,5,FALSE)</f>
        <v>#N/A</v>
      </c>
      <c r="N832" s="219" t="e">
        <f>VLOOKUP(K832,Vulnerability!$D$17:$J$22,6,FALSE)</f>
        <v>#N/A</v>
      </c>
      <c r="O832" s="203" t="e">
        <f t="shared" si="37"/>
        <v>#N/A</v>
      </c>
      <c r="P832" s="133" t="str">
        <f t="shared" si="38"/>
        <v/>
      </c>
    </row>
    <row r="833" spans="2:16" ht="16.5" thickBot="1" x14ac:dyDescent="0.3">
      <c r="B833" s="206">
        <f>Vulnerability!B847</f>
        <v>0</v>
      </c>
      <c r="C833" s="207">
        <f>VLOOKUP(B833,Hazards!$L$15:$S$1010,6,FALSE)</f>
        <v>0</v>
      </c>
      <c r="D833" s="208" t="e">
        <f>VLOOKUP(B833,Hazards!$L$15:$S$1010,7,FALSE)</f>
        <v>#N/A</v>
      </c>
      <c r="E833" s="209">
        <f>VLOOKUP(B833,Hazards!$L$15:$S$1010,8,FALSE)</f>
        <v>0</v>
      </c>
      <c r="F833" s="210">
        <f>Vulnerability!C847</f>
        <v>0</v>
      </c>
      <c r="G833" s="211" t="str">
        <f t="shared" si="36"/>
        <v>00</v>
      </c>
      <c r="H833" s="212" t="e">
        <f>VLOOKUP(Risk!G833,Exposure!$E$14:$J$1009,3,FALSE)</f>
        <v>#N/A</v>
      </c>
      <c r="I833" s="215" t="e">
        <f>VLOOKUP(Risk!G833,Exposure!$E$14:$J$1009,4,FALSE)</f>
        <v>#N/A</v>
      </c>
      <c r="J833" s="240" t="e">
        <f>VLOOKUP(Risk!G833,Exposure!$E$14:$J$1009,6,FALSE)</f>
        <v>#N/A</v>
      </c>
      <c r="K833" s="213">
        <f>Vulnerability!D847</f>
        <v>0</v>
      </c>
      <c r="L833" s="214" t="e">
        <f>VLOOKUP(K833,Vulnerability!$D$17:$J$22,4,FALSE)</f>
        <v>#N/A</v>
      </c>
      <c r="M833" s="216" t="e">
        <f>VLOOKUP(K833,Vulnerability!$D$17:$J$22,5,FALSE)</f>
        <v>#N/A</v>
      </c>
      <c r="N833" s="219" t="e">
        <f>VLOOKUP(K833,Vulnerability!$D$17:$J$22,6,FALSE)</f>
        <v>#N/A</v>
      </c>
      <c r="O833" s="203" t="e">
        <f t="shared" si="37"/>
        <v>#N/A</v>
      </c>
      <c r="P833" s="133" t="str">
        <f t="shared" si="38"/>
        <v/>
      </c>
    </row>
    <row r="834" spans="2:16" ht="16.5" thickBot="1" x14ac:dyDescent="0.3">
      <c r="B834" s="206">
        <f>Vulnerability!B848</f>
        <v>0</v>
      </c>
      <c r="C834" s="207">
        <f>VLOOKUP(B834,Hazards!$L$15:$S$1010,6,FALSE)</f>
        <v>0</v>
      </c>
      <c r="D834" s="208" t="e">
        <f>VLOOKUP(B834,Hazards!$L$15:$S$1010,7,FALSE)</f>
        <v>#N/A</v>
      </c>
      <c r="E834" s="209">
        <f>VLOOKUP(B834,Hazards!$L$15:$S$1010,8,FALSE)</f>
        <v>0</v>
      </c>
      <c r="F834" s="210">
        <f>Vulnerability!C848</f>
        <v>0</v>
      </c>
      <c r="G834" s="211" t="str">
        <f t="shared" si="36"/>
        <v>00</v>
      </c>
      <c r="H834" s="212" t="e">
        <f>VLOOKUP(Risk!G834,Exposure!$E$14:$J$1009,3,FALSE)</f>
        <v>#N/A</v>
      </c>
      <c r="I834" s="215" t="e">
        <f>VLOOKUP(Risk!G834,Exposure!$E$14:$J$1009,4,FALSE)</f>
        <v>#N/A</v>
      </c>
      <c r="J834" s="240" t="e">
        <f>VLOOKUP(Risk!G834,Exposure!$E$14:$J$1009,6,FALSE)</f>
        <v>#N/A</v>
      </c>
      <c r="K834" s="213">
        <f>Vulnerability!D848</f>
        <v>0</v>
      </c>
      <c r="L834" s="214" t="e">
        <f>VLOOKUP(K834,Vulnerability!$D$17:$J$22,4,FALSE)</f>
        <v>#N/A</v>
      </c>
      <c r="M834" s="216" t="e">
        <f>VLOOKUP(K834,Vulnerability!$D$17:$J$22,5,FALSE)</f>
        <v>#N/A</v>
      </c>
      <c r="N834" s="219" t="e">
        <f>VLOOKUP(K834,Vulnerability!$D$17:$J$22,6,FALSE)</f>
        <v>#N/A</v>
      </c>
      <c r="O834" s="203" t="e">
        <f t="shared" si="37"/>
        <v>#N/A</v>
      </c>
      <c r="P834" s="133" t="str">
        <f t="shared" si="38"/>
        <v/>
      </c>
    </row>
    <row r="835" spans="2:16" ht="16.5" thickBot="1" x14ac:dyDescent="0.3">
      <c r="B835" s="206">
        <f>Vulnerability!B849</f>
        <v>0</v>
      </c>
      <c r="C835" s="207">
        <f>VLOOKUP(B835,Hazards!$L$15:$S$1010,6,FALSE)</f>
        <v>0</v>
      </c>
      <c r="D835" s="208" t="e">
        <f>VLOOKUP(B835,Hazards!$L$15:$S$1010,7,FALSE)</f>
        <v>#N/A</v>
      </c>
      <c r="E835" s="209">
        <f>VLOOKUP(B835,Hazards!$L$15:$S$1010,8,FALSE)</f>
        <v>0</v>
      </c>
      <c r="F835" s="210">
        <f>Vulnerability!C849</f>
        <v>0</v>
      </c>
      <c r="G835" s="211" t="str">
        <f t="shared" si="36"/>
        <v>00</v>
      </c>
      <c r="H835" s="212" t="e">
        <f>VLOOKUP(Risk!G835,Exposure!$E$14:$J$1009,3,FALSE)</f>
        <v>#N/A</v>
      </c>
      <c r="I835" s="215" t="e">
        <f>VLOOKUP(Risk!G835,Exposure!$E$14:$J$1009,4,FALSE)</f>
        <v>#N/A</v>
      </c>
      <c r="J835" s="240" t="e">
        <f>VLOOKUP(Risk!G835,Exposure!$E$14:$J$1009,6,FALSE)</f>
        <v>#N/A</v>
      </c>
      <c r="K835" s="213">
        <f>Vulnerability!D849</f>
        <v>0</v>
      </c>
      <c r="L835" s="214" t="e">
        <f>VLOOKUP(K835,Vulnerability!$D$17:$J$22,4,FALSE)</f>
        <v>#N/A</v>
      </c>
      <c r="M835" s="216" t="e">
        <f>VLOOKUP(K835,Vulnerability!$D$17:$J$22,5,FALSE)</f>
        <v>#N/A</v>
      </c>
      <c r="N835" s="219" t="e">
        <f>VLOOKUP(K835,Vulnerability!$D$17:$J$22,6,FALSE)</f>
        <v>#N/A</v>
      </c>
      <c r="O835" s="203" t="e">
        <f t="shared" si="37"/>
        <v>#N/A</v>
      </c>
      <c r="P835" s="133" t="str">
        <f t="shared" si="38"/>
        <v/>
      </c>
    </row>
    <row r="836" spans="2:16" ht="16.5" thickBot="1" x14ac:dyDescent="0.3">
      <c r="B836" s="206">
        <f>Vulnerability!B850</f>
        <v>0</v>
      </c>
      <c r="C836" s="207">
        <f>VLOOKUP(B836,Hazards!$L$15:$S$1010,6,FALSE)</f>
        <v>0</v>
      </c>
      <c r="D836" s="208" t="e">
        <f>VLOOKUP(B836,Hazards!$L$15:$S$1010,7,FALSE)</f>
        <v>#N/A</v>
      </c>
      <c r="E836" s="209">
        <f>VLOOKUP(B836,Hazards!$L$15:$S$1010,8,FALSE)</f>
        <v>0</v>
      </c>
      <c r="F836" s="210">
        <f>Vulnerability!C850</f>
        <v>0</v>
      </c>
      <c r="G836" s="211" t="str">
        <f t="shared" si="36"/>
        <v>00</v>
      </c>
      <c r="H836" s="212" t="e">
        <f>VLOOKUP(Risk!G836,Exposure!$E$14:$J$1009,3,FALSE)</f>
        <v>#N/A</v>
      </c>
      <c r="I836" s="215" t="e">
        <f>VLOOKUP(Risk!G836,Exposure!$E$14:$J$1009,4,FALSE)</f>
        <v>#N/A</v>
      </c>
      <c r="J836" s="240" t="e">
        <f>VLOOKUP(Risk!G836,Exposure!$E$14:$J$1009,6,FALSE)</f>
        <v>#N/A</v>
      </c>
      <c r="K836" s="213">
        <f>Vulnerability!D850</f>
        <v>0</v>
      </c>
      <c r="L836" s="214" t="e">
        <f>VLOOKUP(K836,Vulnerability!$D$17:$J$22,4,FALSE)</f>
        <v>#N/A</v>
      </c>
      <c r="M836" s="216" t="e">
        <f>VLOOKUP(K836,Vulnerability!$D$17:$J$22,5,FALSE)</f>
        <v>#N/A</v>
      </c>
      <c r="N836" s="219" t="e">
        <f>VLOOKUP(K836,Vulnerability!$D$17:$J$22,6,FALSE)</f>
        <v>#N/A</v>
      </c>
      <c r="O836" s="203" t="e">
        <f t="shared" si="37"/>
        <v>#N/A</v>
      </c>
      <c r="P836" s="133" t="str">
        <f t="shared" si="38"/>
        <v/>
      </c>
    </row>
    <row r="837" spans="2:16" ht="16.5" thickBot="1" x14ac:dyDescent="0.3">
      <c r="B837" s="206">
        <f>Vulnerability!B851</f>
        <v>0</v>
      </c>
      <c r="C837" s="207">
        <f>VLOOKUP(B837,Hazards!$L$15:$S$1010,6,FALSE)</f>
        <v>0</v>
      </c>
      <c r="D837" s="208" t="e">
        <f>VLOOKUP(B837,Hazards!$L$15:$S$1010,7,FALSE)</f>
        <v>#N/A</v>
      </c>
      <c r="E837" s="209">
        <f>VLOOKUP(B837,Hazards!$L$15:$S$1010,8,FALSE)</f>
        <v>0</v>
      </c>
      <c r="F837" s="210">
        <f>Vulnerability!C851</f>
        <v>0</v>
      </c>
      <c r="G837" s="211" t="str">
        <f t="shared" si="36"/>
        <v>00</v>
      </c>
      <c r="H837" s="212" t="e">
        <f>VLOOKUP(Risk!G837,Exposure!$E$14:$J$1009,3,FALSE)</f>
        <v>#N/A</v>
      </c>
      <c r="I837" s="215" t="e">
        <f>VLOOKUP(Risk!G837,Exposure!$E$14:$J$1009,4,FALSE)</f>
        <v>#N/A</v>
      </c>
      <c r="J837" s="240" t="e">
        <f>VLOOKUP(Risk!G837,Exposure!$E$14:$J$1009,6,FALSE)</f>
        <v>#N/A</v>
      </c>
      <c r="K837" s="213">
        <f>Vulnerability!D851</f>
        <v>0</v>
      </c>
      <c r="L837" s="214" t="e">
        <f>VLOOKUP(K837,Vulnerability!$D$17:$J$22,4,FALSE)</f>
        <v>#N/A</v>
      </c>
      <c r="M837" s="216" t="e">
        <f>VLOOKUP(K837,Vulnerability!$D$17:$J$22,5,FALSE)</f>
        <v>#N/A</v>
      </c>
      <c r="N837" s="219" t="e">
        <f>VLOOKUP(K837,Vulnerability!$D$17:$J$22,6,FALSE)</f>
        <v>#N/A</v>
      </c>
      <c r="O837" s="203" t="e">
        <f t="shared" si="37"/>
        <v>#N/A</v>
      </c>
      <c r="P837" s="133" t="str">
        <f t="shared" si="38"/>
        <v/>
      </c>
    </row>
    <row r="838" spans="2:16" ht="16.5" thickBot="1" x14ac:dyDescent="0.3">
      <c r="B838" s="206">
        <f>Vulnerability!B852</f>
        <v>0</v>
      </c>
      <c r="C838" s="207">
        <f>VLOOKUP(B838,Hazards!$L$15:$S$1010,6,FALSE)</f>
        <v>0</v>
      </c>
      <c r="D838" s="208" t="e">
        <f>VLOOKUP(B838,Hazards!$L$15:$S$1010,7,FALSE)</f>
        <v>#N/A</v>
      </c>
      <c r="E838" s="209">
        <f>VLOOKUP(B838,Hazards!$L$15:$S$1010,8,FALSE)</f>
        <v>0</v>
      </c>
      <c r="F838" s="210">
        <f>Vulnerability!C852</f>
        <v>0</v>
      </c>
      <c r="G838" s="211" t="str">
        <f t="shared" si="36"/>
        <v>00</v>
      </c>
      <c r="H838" s="212" t="e">
        <f>VLOOKUP(Risk!G838,Exposure!$E$14:$J$1009,3,FALSE)</f>
        <v>#N/A</v>
      </c>
      <c r="I838" s="215" t="e">
        <f>VLOOKUP(Risk!G838,Exposure!$E$14:$J$1009,4,FALSE)</f>
        <v>#N/A</v>
      </c>
      <c r="J838" s="240" t="e">
        <f>VLOOKUP(Risk!G838,Exposure!$E$14:$J$1009,6,FALSE)</f>
        <v>#N/A</v>
      </c>
      <c r="K838" s="213">
        <f>Vulnerability!D852</f>
        <v>0</v>
      </c>
      <c r="L838" s="214" t="e">
        <f>VLOOKUP(K838,Vulnerability!$D$17:$J$22,4,FALSE)</f>
        <v>#N/A</v>
      </c>
      <c r="M838" s="216" t="e">
        <f>VLOOKUP(K838,Vulnerability!$D$17:$J$22,5,FALSE)</f>
        <v>#N/A</v>
      </c>
      <c r="N838" s="219" t="e">
        <f>VLOOKUP(K838,Vulnerability!$D$17:$J$22,6,FALSE)</f>
        <v>#N/A</v>
      </c>
      <c r="O838" s="203" t="e">
        <f t="shared" si="37"/>
        <v>#N/A</v>
      </c>
      <c r="P838" s="133" t="str">
        <f t="shared" si="38"/>
        <v/>
      </c>
    </row>
    <row r="839" spans="2:16" ht="16.5" thickBot="1" x14ac:dyDescent="0.3">
      <c r="B839" s="206">
        <f>Vulnerability!B853</f>
        <v>0</v>
      </c>
      <c r="C839" s="207">
        <f>VLOOKUP(B839,Hazards!$L$15:$S$1010,6,FALSE)</f>
        <v>0</v>
      </c>
      <c r="D839" s="208" t="e">
        <f>VLOOKUP(B839,Hazards!$L$15:$S$1010,7,FALSE)</f>
        <v>#N/A</v>
      </c>
      <c r="E839" s="209">
        <f>VLOOKUP(B839,Hazards!$L$15:$S$1010,8,FALSE)</f>
        <v>0</v>
      </c>
      <c r="F839" s="210">
        <f>Vulnerability!C853</f>
        <v>0</v>
      </c>
      <c r="G839" s="211" t="str">
        <f t="shared" si="36"/>
        <v>00</v>
      </c>
      <c r="H839" s="212" t="e">
        <f>VLOOKUP(Risk!G839,Exposure!$E$14:$J$1009,3,FALSE)</f>
        <v>#N/A</v>
      </c>
      <c r="I839" s="215" t="e">
        <f>VLOOKUP(Risk!G839,Exposure!$E$14:$J$1009,4,FALSE)</f>
        <v>#N/A</v>
      </c>
      <c r="J839" s="240" t="e">
        <f>VLOOKUP(Risk!G839,Exposure!$E$14:$J$1009,6,FALSE)</f>
        <v>#N/A</v>
      </c>
      <c r="K839" s="213">
        <f>Vulnerability!D853</f>
        <v>0</v>
      </c>
      <c r="L839" s="214" t="e">
        <f>VLOOKUP(K839,Vulnerability!$D$17:$J$22,4,FALSE)</f>
        <v>#N/A</v>
      </c>
      <c r="M839" s="216" t="e">
        <f>VLOOKUP(K839,Vulnerability!$D$17:$J$22,5,FALSE)</f>
        <v>#N/A</v>
      </c>
      <c r="N839" s="219" t="e">
        <f>VLOOKUP(K839,Vulnerability!$D$17:$J$22,6,FALSE)</f>
        <v>#N/A</v>
      </c>
      <c r="O839" s="203" t="e">
        <f t="shared" si="37"/>
        <v>#N/A</v>
      </c>
      <c r="P839" s="133" t="str">
        <f t="shared" si="38"/>
        <v/>
      </c>
    </row>
    <row r="840" spans="2:16" ht="16.5" thickBot="1" x14ac:dyDescent="0.3">
      <c r="B840" s="206">
        <f>Vulnerability!B854</f>
        <v>0</v>
      </c>
      <c r="C840" s="207">
        <f>VLOOKUP(B840,Hazards!$L$15:$S$1010,6,FALSE)</f>
        <v>0</v>
      </c>
      <c r="D840" s="208" t="e">
        <f>VLOOKUP(B840,Hazards!$L$15:$S$1010,7,FALSE)</f>
        <v>#N/A</v>
      </c>
      <c r="E840" s="209">
        <f>VLOOKUP(B840,Hazards!$L$15:$S$1010,8,FALSE)</f>
        <v>0</v>
      </c>
      <c r="F840" s="210">
        <f>Vulnerability!C854</f>
        <v>0</v>
      </c>
      <c r="G840" s="211" t="str">
        <f t="shared" si="36"/>
        <v>00</v>
      </c>
      <c r="H840" s="212" t="e">
        <f>VLOOKUP(Risk!G840,Exposure!$E$14:$J$1009,3,FALSE)</f>
        <v>#N/A</v>
      </c>
      <c r="I840" s="215" t="e">
        <f>VLOOKUP(Risk!G840,Exposure!$E$14:$J$1009,4,FALSE)</f>
        <v>#N/A</v>
      </c>
      <c r="J840" s="240" t="e">
        <f>VLOOKUP(Risk!G840,Exposure!$E$14:$J$1009,6,FALSE)</f>
        <v>#N/A</v>
      </c>
      <c r="K840" s="213">
        <f>Vulnerability!D854</f>
        <v>0</v>
      </c>
      <c r="L840" s="214" t="e">
        <f>VLOOKUP(K840,Vulnerability!$D$17:$J$22,4,FALSE)</f>
        <v>#N/A</v>
      </c>
      <c r="M840" s="216" t="e">
        <f>VLOOKUP(K840,Vulnerability!$D$17:$J$22,5,FALSE)</f>
        <v>#N/A</v>
      </c>
      <c r="N840" s="219" t="e">
        <f>VLOOKUP(K840,Vulnerability!$D$17:$J$22,6,FALSE)</f>
        <v>#N/A</v>
      </c>
      <c r="O840" s="203" t="e">
        <f t="shared" si="37"/>
        <v>#N/A</v>
      </c>
      <c r="P840" s="133" t="str">
        <f t="shared" si="38"/>
        <v/>
      </c>
    </row>
    <row r="841" spans="2:16" ht="16.5" thickBot="1" x14ac:dyDescent="0.3">
      <c r="B841" s="206">
        <f>Vulnerability!B855</f>
        <v>0</v>
      </c>
      <c r="C841" s="207">
        <f>VLOOKUP(B841,Hazards!$L$15:$S$1010,6,FALSE)</f>
        <v>0</v>
      </c>
      <c r="D841" s="208" t="e">
        <f>VLOOKUP(B841,Hazards!$L$15:$S$1010,7,FALSE)</f>
        <v>#N/A</v>
      </c>
      <c r="E841" s="209">
        <f>VLOOKUP(B841,Hazards!$L$15:$S$1010,8,FALSE)</f>
        <v>0</v>
      </c>
      <c r="F841" s="210">
        <f>Vulnerability!C855</f>
        <v>0</v>
      </c>
      <c r="G841" s="211" t="str">
        <f t="shared" si="36"/>
        <v>00</v>
      </c>
      <c r="H841" s="212" t="e">
        <f>VLOOKUP(Risk!G841,Exposure!$E$14:$J$1009,3,FALSE)</f>
        <v>#N/A</v>
      </c>
      <c r="I841" s="215" t="e">
        <f>VLOOKUP(Risk!G841,Exposure!$E$14:$J$1009,4,FALSE)</f>
        <v>#N/A</v>
      </c>
      <c r="J841" s="240" t="e">
        <f>VLOOKUP(Risk!G841,Exposure!$E$14:$J$1009,6,FALSE)</f>
        <v>#N/A</v>
      </c>
      <c r="K841" s="213">
        <f>Vulnerability!D855</f>
        <v>0</v>
      </c>
      <c r="L841" s="214" t="e">
        <f>VLOOKUP(K841,Vulnerability!$D$17:$J$22,4,FALSE)</f>
        <v>#N/A</v>
      </c>
      <c r="M841" s="216" t="e">
        <f>VLOOKUP(K841,Vulnerability!$D$17:$J$22,5,FALSE)</f>
        <v>#N/A</v>
      </c>
      <c r="N841" s="219" t="e">
        <f>VLOOKUP(K841,Vulnerability!$D$17:$J$22,6,FALSE)</f>
        <v>#N/A</v>
      </c>
      <c r="O841" s="203" t="e">
        <f t="shared" si="37"/>
        <v>#N/A</v>
      </c>
      <c r="P841" s="133" t="str">
        <f t="shared" si="38"/>
        <v/>
      </c>
    </row>
    <row r="842" spans="2:16" ht="16.5" thickBot="1" x14ac:dyDescent="0.3">
      <c r="B842" s="206">
        <f>Vulnerability!B856</f>
        <v>0</v>
      </c>
      <c r="C842" s="207">
        <f>VLOOKUP(B842,Hazards!$L$15:$S$1010,6,FALSE)</f>
        <v>0</v>
      </c>
      <c r="D842" s="208" t="e">
        <f>VLOOKUP(B842,Hazards!$L$15:$S$1010,7,FALSE)</f>
        <v>#N/A</v>
      </c>
      <c r="E842" s="209">
        <f>VLOOKUP(B842,Hazards!$L$15:$S$1010,8,FALSE)</f>
        <v>0</v>
      </c>
      <c r="F842" s="210">
        <f>Vulnerability!C856</f>
        <v>0</v>
      </c>
      <c r="G842" s="211" t="str">
        <f t="shared" si="36"/>
        <v>00</v>
      </c>
      <c r="H842" s="212" t="e">
        <f>VLOOKUP(Risk!G842,Exposure!$E$14:$J$1009,3,FALSE)</f>
        <v>#N/A</v>
      </c>
      <c r="I842" s="215" t="e">
        <f>VLOOKUP(Risk!G842,Exposure!$E$14:$J$1009,4,FALSE)</f>
        <v>#N/A</v>
      </c>
      <c r="J842" s="240" t="e">
        <f>VLOOKUP(Risk!G842,Exposure!$E$14:$J$1009,6,FALSE)</f>
        <v>#N/A</v>
      </c>
      <c r="K842" s="213">
        <f>Vulnerability!D856</f>
        <v>0</v>
      </c>
      <c r="L842" s="214" t="e">
        <f>VLOOKUP(K842,Vulnerability!$D$17:$J$22,4,FALSE)</f>
        <v>#N/A</v>
      </c>
      <c r="M842" s="216" t="e">
        <f>VLOOKUP(K842,Vulnerability!$D$17:$J$22,5,FALSE)</f>
        <v>#N/A</v>
      </c>
      <c r="N842" s="219" t="e">
        <f>VLOOKUP(K842,Vulnerability!$D$17:$J$22,6,FALSE)</f>
        <v>#N/A</v>
      </c>
      <c r="O842" s="203" t="e">
        <f t="shared" si="37"/>
        <v>#N/A</v>
      </c>
      <c r="P842" s="133" t="str">
        <f t="shared" si="38"/>
        <v/>
      </c>
    </row>
    <row r="843" spans="2:16" ht="16.5" thickBot="1" x14ac:dyDescent="0.3">
      <c r="B843" s="206">
        <f>Vulnerability!B857</f>
        <v>0</v>
      </c>
      <c r="C843" s="207">
        <f>VLOOKUP(B843,Hazards!$L$15:$S$1010,6,FALSE)</f>
        <v>0</v>
      </c>
      <c r="D843" s="208" t="e">
        <f>VLOOKUP(B843,Hazards!$L$15:$S$1010,7,FALSE)</f>
        <v>#N/A</v>
      </c>
      <c r="E843" s="209">
        <f>VLOOKUP(B843,Hazards!$L$15:$S$1010,8,FALSE)</f>
        <v>0</v>
      </c>
      <c r="F843" s="210">
        <f>Vulnerability!C857</f>
        <v>0</v>
      </c>
      <c r="G843" s="211" t="str">
        <f t="shared" si="36"/>
        <v>00</v>
      </c>
      <c r="H843" s="212" t="e">
        <f>VLOOKUP(Risk!G843,Exposure!$E$14:$J$1009,3,FALSE)</f>
        <v>#N/A</v>
      </c>
      <c r="I843" s="215" t="e">
        <f>VLOOKUP(Risk!G843,Exposure!$E$14:$J$1009,4,FALSE)</f>
        <v>#N/A</v>
      </c>
      <c r="J843" s="240" t="e">
        <f>VLOOKUP(Risk!G843,Exposure!$E$14:$J$1009,6,FALSE)</f>
        <v>#N/A</v>
      </c>
      <c r="K843" s="213">
        <f>Vulnerability!D857</f>
        <v>0</v>
      </c>
      <c r="L843" s="214" t="e">
        <f>VLOOKUP(K843,Vulnerability!$D$17:$J$22,4,FALSE)</f>
        <v>#N/A</v>
      </c>
      <c r="M843" s="216" t="e">
        <f>VLOOKUP(K843,Vulnerability!$D$17:$J$22,5,FALSE)</f>
        <v>#N/A</v>
      </c>
      <c r="N843" s="219" t="e">
        <f>VLOOKUP(K843,Vulnerability!$D$17:$J$22,6,FALSE)</f>
        <v>#N/A</v>
      </c>
      <c r="O843" s="203" t="e">
        <f t="shared" si="37"/>
        <v>#N/A</v>
      </c>
      <c r="P843" s="133" t="str">
        <f t="shared" si="38"/>
        <v/>
      </c>
    </row>
    <row r="844" spans="2:16" ht="16.5" thickBot="1" x14ac:dyDescent="0.3">
      <c r="B844" s="206">
        <f>Vulnerability!B858</f>
        <v>0</v>
      </c>
      <c r="C844" s="207">
        <f>VLOOKUP(B844,Hazards!$L$15:$S$1010,6,FALSE)</f>
        <v>0</v>
      </c>
      <c r="D844" s="208" t="e">
        <f>VLOOKUP(B844,Hazards!$L$15:$S$1010,7,FALSE)</f>
        <v>#N/A</v>
      </c>
      <c r="E844" s="209">
        <f>VLOOKUP(B844,Hazards!$L$15:$S$1010,8,FALSE)</f>
        <v>0</v>
      </c>
      <c r="F844" s="210">
        <f>Vulnerability!C858</f>
        <v>0</v>
      </c>
      <c r="G844" s="211" t="str">
        <f t="shared" si="36"/>
        <v>00</v>
      </c>
      <c r="H844" s="212" t="e">
        <f>VLOOKUP(Risk!G844,Exposure!$E$14:$J$1009,3,FALSE)</f>
        <v>#N/A</v>
      </c>
      <c r="I844" s="215" t="e">
        <f>VLOOKUP(Risk!G844,Exposure!$E$14:$J$1009,4,FALSE)</f>
        <v>#N/A</v>
      </c>
      <c r="J844" s="240" t="e">
        <f>VLOOKUP(Risk!G844,Exposure!$E$14:$J$1009,6,FALSE)</f>
        <v>#N/A</v>
      </c>
      <c r="K844" s="213">
        <f>Vulnerability!D858</f>
        <v>0</v>
      </c>
      <c r="L844" s="214" t="e">
        <f>VLOOKUP(K844,Vulnerability!$D$17:$J$22,4,FALSE)</f>
        <v>#N/A</v>
      </c>
      <c r="M844" s="216" t="e">
        <f>VLOOKUP(K844,Vulnerability!$D$17:$J$22,5,FALSE)</f>
        <v>#N/A</v>
      </c>
      <c r="N844" s="219" t="e">
        <f>VLOOKUP(K844,Vulnerability!$D$17:$J$22,6,FALSE)</f>
        <v>#N/A</v>
      </c>
      <c r="O844" s="203" t="e">
        <f t="shared" si="37"/>
        <v>#N/A</v>
      </c>
      <c r="P844" s="133" t="str">
        <f t="shared" si="38"/>
        <v/>
      </c>
    </row>
    <row r="845" spans="2:16" ht="16.5" thickBot="1" x14ac:dyDescent="0.3">
      <c r="B845" s="206">
        <f>Vulnerability!B859</f>
        <v>0</v>
      </c>
      <c r="C845" s="207">
        <f>VLOOKUP(B845,Hazards!$L$15:$S$1010,6,FALSE)</f>
        <v>0</v>
      </c>
      <c r="D845" s="208" t="e">
        <f>VLOOKUP(B845,Hazards!$L$15:$S$1010,7,FALSE)</f>
        <v>#N/A</v>
      </c>
      <c r="E845" s="209">
        <f>VLOOKUP(B845,Hazards!$L$15:$S$1010,8,FALSE)</f>
        <v>0</v>
      </c>
      <c r="F845" s="210">
        <f>Vulnerability!C859</f>
        <v>0</v>
      </c>
      <c r="G845" s="211" t="str">
        <f t="shared" ref="G845:G908" si="39">F845&amp;B845</f>
        <v>00</v>
      </c>
      <c r="H845" s="212" t="e">
        <f>VLOOKUP(Risk!G845,Exposure!$E$14:$J$1009,3,FALSE)</f>
        <v>#N/A</v>
      </c>
      <c r="I845" s="215" t="e">
        <f>VLOOKUP(Risk!G845,Exposure!$E$14:$J$1009,4,FALSE)</f>
        <v>#N/A</v>
      </c>
      <c r="J845" s="240" t="e">
        <f>VLOOKUP(Risk!G845,Exposure!$E$14:$J$1009,6,FALSE)</f>
        <v>#N/A</v>
      </c>
      <c r="K845" s="213">
        <f>Vulnerability!D859</f>
        <v>0</v>
      </c>
      <c r="L845" s="214" t="e">
        <f>VLOOKUP(K845,Vulnerability!$D$17:$J$22,4,FALSE)</f>
        <v>#N/A</v>
      </c>
      <c r="M845" s="216" t="e">
        <f>VLOOKUP(K845,Vulnerability!$D$17:$J$22,5,FALSE)</f>
        <v>#N/A</v>
      </c>
      <c r="N845" s="219" t="e">
        <f>VLOOKUP(K845,Vulnerability!$D$17:$J$22,6,FALSE)</f>
        <v>#N/A</v>
      </c>
      <c r="O845" s="203" t="e">
        <f t="shared" ref="O845:O908" si="40">C845*H845*L845</f>
        <v>#N/A</v>
      </c>
      <c r="P845" s="133" t="str">
        <f t="shared" ref="P845:P908" si="41">IF(ISNA(O845),"",COUNTIF($O$12:$O$1007,"&gt;"&amp;O845)+1)</f>
        <v/>
      </c>
    </row>
    <row r="846" spans="2:16" ht="16.5" thickBot="1" x14ac:dyDescent="0.3">
      <c r="B846" s="206">
        <f>Vulnerability!B860</f>
        <v>0</v>
      </c>
      <c r="C846" s="207">
        <f>VLOOKUP(B846,Hazards!$L$15:$S$1010,6,FALSE)</f>
        <v>0</v>
      </c>
      <c r="D846" s="208" t="e">
        <f>VLOOKUP(B846,Hazards!$L$15:$S$1010,7,FALSE)</f>
        <v>#N/A</v>
      </c>
      <c r="E846" s="209">
        <f>VLOOKUP(B846,Hazards!$L$15:$S$1010,8,FALSE)</f>
        <v>0</v>
      </c>
      <c r="F846" s="210">
        <f>Vulnerability!C860</f>
        <v>0</v>
      </c>
      <c r="G846" s="211" t="str">
        <f t="shared" si="39"/>
        <v>00</v>
      </c>
      <c r="H846" s="212" t="e">
        <f>VLOOKUP(Risk!G846,Exposure!$E$14:$J$1009,3,FALSE)</f>
        <v>#N/A</v>
      </c>
      <c r="I846" s="215" t="e">
        <f>VLOOKUP(Risk!G846,Exposure!$E$14:$J$1009,4,FALSE)</f>
        <v>#N/A</v>
      </c>
      <c r="J846" s="240" t="e">
        <f>VLOOKUP(Risk!G846,Exposure!$E$14:$J$1009,6,FALSE)</f>
        <v>#N/A</v>
      </c>
      <c r="K846" s="213">
        <f>Vulnerability!D860</f>
        <v>0</v>
      </c>
      <c r="L846" s="214" t="e">
        <f>VLOOKUP(K846,Vulnerability!$D$17:$J$22,4,FALSE)</f>
        <v>#N/A</v>
      </c>
      <c r="M846" s="216" t="e">
        <f>VLOOKUP(K846,Vulnerability!$D$17:$J$22,5,FALSE)</f>
        <v>#N/A</v>
      </c>
      <c r="N846" s="219" t="e">
        <f>VLOOKUP(K846,Vulnerability!$D$17:$J$22,6,FALSE)</f>
        <v>#N/A</v>
      </c>
      <c r="O846" s="203" t="e">
        <f t="shared" si="40"/>
        <v>#N/A</v>
      </c>
      <c r="P846" s="133" t="str">
        <f t="shared" si="41"/>
        <v/>
      </c>
    </row>
    <row r="847" spans="2:16" ht="16.5" thickBot="1" x14ac:dyDescent="0.3">
      <c r="B847" s="206">
        <f>Vulnerability!B861</f>
        <v>0</v>
      </c>
      <c r="C847" s="207">
        <f>VLOOKUP(B847,Hazards!$L$15:$S$1010,6,FALSE)</f>
        <v>0</v>
      </c>
      <c r="D847" s="208" t="e">
        <f>VLOOKUP(B847,Hazards!$L$15:$S$1010,7,FALSE)</f>
        <v>#N/A</v>
      </c>
      <c r="E847" s="209">
        <f>VLOOKUP(B847,Hazards!$L$15:$S$1010,8,FALSE)</f>
        <v>0</v>
      </c>
      <c r="F847" s="210">
        <f>Vulnerability!C861</f>
        <v>0</v>
      </c>
      <c r="G847" s="211" t="str">
        <f t="shared" si="39"/>
        <v>00</v>
      </c>
      <c r="H847" s="212" t="e">
        <f>VLOOKUP(Risk!G847,Exposure!$E$14:$J$1009,3,FALSE)</f>
        <v>#N/A</v>
      </c>
      <c r="I847" s="215" t="e">
        <f>VLOOKUP(Risk!G847,Exposure!$E$14:$J$1009,4,FALSE)</f>
        <v>#N/A</v>
      </c>
      <c r="J847" s="240" t="e">
        <f>VLOOKUP(Risk!G847,Exposure!$E$14:$J$1009,6,FALSE)</f>
        <v>#N/A</v>
      </c>
      <c r="K847" s="213">
        <f>Vulnerability!D861</f>
        <v>0</v>
      </c>
      <c r="L847" s="214" t="e">
        <f>VLOOKUP(K847,Vulnerability!$D$17:$J$22,4,FALSE)</f>
        <v>#N/A</v>
      </c>
      <c r="M847" s="216" t="e">
        <f>VLOOKUP(K847,Vulnerability!$D$17:$J$22,5,FALSE)</f>
        <v>#N/A</v>
      </c>
      <c r="N847" s="219" t="e">
        <f>VLOOKUP(K847,Vulnerability!$D$17:$J$22,6,FALSE)</f>
        <v>#N/A</v>
      </c>
      <c r="O847" s="203" t="e">
        <f t="shared" si="40"/>
        <v>#N/A</v>
      </c>
      <c r="P847" s="133" t="str">
        <f t="shared" si="41"/>
        <v/>
      </c>
    </row>
    <row r="848" spans="2:16" ht="16.5" thickBot="1" x14ac:dyDescent="0.3">
      <c r="B848" s="206">
        <f>Vulnerability!B862</f>
        <v>0</v>
      </c>
      <c r="C848" s="207">
        <f>VLOOKUP(B848,Hazards!$L$15:$S$1010,6,FALSE)</f>
        <v>0</v>
      </c>
      <c r="D848" s="208" t="e">
        <f>VLOOKUP(B848,Hazards!$L$15:$S$1010,7,FALSE)</f>
        <v>#N/A</v>
      </c>
      <c r="E848" s="209">
        <f>VLOOKUP(B848,Hazards!$L$15:$S$1010,8,FALSE)</f>
        <v>0</v>
      </c>
      <c r="F848" s="210">
        <f>Vulnerability!C862</f>
        <v>0</v>
      </c>
      <c r="G848" s="211" t="str">
        <f t="shared" si="39"/>
        <v>00</v>
      </c>
      <c r="H848" s="212" t="e">
        <f>VLOOKUP(Risk!G848,Exposure!$E$14:$J$1009,3,FALSE)</f>
        <v>#N/A</v>
      </c>
      <c r="I848" s="215" t="e">
        <f>VLOOKUP(Risk!G848,Exposure!$E$14:$J$1009,4,FALSE)</f>
        <v>#N/A</v>
      </c>
      <c r="J848" s="240" t="e">
        <f>VLOOKUP(Risk!G848,Exposure!$E$14:$J$1009,6,FALSE)</f>
        <v>#N/A</v>
      </c>
      <c r="K848" s="213">
        <f>Vulnerability!D862</f>
        <v>0</v>
      </c>
      <c r="L848" s="214" t="e">
        <f>VLOOKUP(K848,Vulnerability!$D$17:$J$22,4,FALSE)</f>
        <v>#N/A</v>
      </c>
      <c r="M848" s="216" t="e">
        <f>VLOOKUP(K848,Vulnerability!$D$17:$J$22,5,FALSE)</f>
        <v>#N/A</v>
      </c>
      <c r="N848" s="219" t="e">
        <f>VLOOKUP(K848,Vulnerability!$D$17:$J$22,6,FALSE)</f>
        <v>#N/A</v>
      </c>
      <c r="O848" s="203" t="e">
        <f t="shared" si="40"/>
        <v>#N/A</v>
      </c>
      <c r="P848" s="133" t="str">
        <f t="shared" si="41"/>
        <v/>
      </c>
    </row>
    <row r="849" spans="2:16" ht="16.5" thickBot="1" x14ac:dyDescent="0.3">
      <c r="B849" s="206">
        <f>Vulnerability!B863</f>
        <v>0</v>
      </c>
      <c r="C849" s="207">
        <f>VLOOKUP(B849,Hazards!$L$15:$S$1010,6,FALSE)</f>
        <v>0</v>
      </c>
      <c r="D849" s="208" t="e">
        <f>VLOOKUP(B849,Hazards!$L$15:$S$1010,7,FALSE)</f>
        <v>#N/A</v>
      </c>
      <c r="E849" s="209">
        <f>VLOOKUP(B849,Hazards!$L$15:$S$1010,8,FALSE)</f>
        <v>0</v>
      </c>
      <c r="F849" s="210">
        <f>Vulnerability!C863</f>
        <v>0</v>
      </c>
      <c r="G849" s="211" t="str">
        <f t="shared" si="39"/>
        <v>00</v>
      </c>
      <c r="H849" s="212" t="e">
        <f>VLOOKUP(Risk!G849,Exposure!$E$14:$J$1009,3,FALSE)</f>
        <v>#N/A</v>
      </c>
      <c r="I849" s="215" t="e">
        <f>VLOOKUP(Risk!G849,Exposure!$E$14:$J$1009,4,FALSE)</f>
        <v>#N/A</v>
      </c>
      <c r="J849" s="240" t="e">
        <f>VLOOKUP(Risk!G849,Exposure!$E$14:$J$1009,6,FALSE)</f>
        <v>#N/A</v>
      </c>
      <c r="K849" s="213">
        <f>Vulnerability!D863</f>
        <v>0</v>
      </c>
      <c r="L849" s="214" t="e">
        <f>VLOOKUP(K849,Vulnerability!$D$17:$J$22,4,FALSE)</f>
        <v>#N/A</v>
      </c>
      <c r="M849" s="216" t="e">
        <f>VLOOKUP(K849,Vulnerability!$D$17:$J$22,5,FALSE)</f>
        <v>#N/A</v>
      </c>
      <c r="N849" s="219" t="e">
        <f>VLOOKUP(K849,Vulnerability!$D$17:$J$22,6,FALSE)</f>
        <v>#N/A</v>
      </c>
      <c r="O849" s="203" t="e">
        <f t="shared" si="40"/>
        <v>#N/A</v>
      </c>
      <c r="P849" s="133" t="str">
        <f t="shared" si="41"/>
        <v/>
      </c>
    </row>
    <row r="850" spans="2:16" ht="16.5" thickBot="1" x14ac:dyDescent="0.3">
      <c r="B850" s="206">
        <f>Vulnerability!B864</f>
        <v>0</v>
      </c>
      <c r="C850" s="207">
        <f>VLOOKUP(B850,Hazards!$L$15:$S$1010,6,FALSE)</f>
        <v>0</v>
      </c>
      <c r="D850" s="208" t="e">
        <f>VLOOKUP(B850,Hazards!$L$15:$S$1010,7,FALSE)</f>
        <v>#N/A</v>
      </c>
      <c r="E850" s="209">
        <f>VLOOKUP(B850,Hazards!$L$15:$S$1010,8,FALSE)</f>
        <v>0</v>
      </c>
      <c r="F850" s="210">
        <f>Vulnerability!C864</f>
        <v>0</v>
      </c>
      <c r="G850" s="211" t="str">
        <f t="shared" si="39"/>
        <v>00</v>
      </c>
      <c r="H850" s="212" t="e">
        <f>VLOOKUP(Risk!G850,Exposure!$E$14:$J$1009,3,FALSE)</f>
        <v>#N/A</v>
      </c>
      <c r="I850" s="215" t="e">
        <f>VLOOKUP(Risk!G850,Exposure!$E$14:$J$1009,4,FALSE)</f>
        <v>#N/A</v>
      </c>
      <c r="J850" s="240" t="e">
        <f>VLOOKUP(Risk!G850,Exposure!$E$14:$J$1009,6,FALSE)</f>
        <v>#N/A</v>
      </c>
      <c r="K850" s="213">
        <f>Vulnerability!D864</f>
        <v>0</v>
      </c>
      <c r="L850" s="214" t="e">
        <f>VLOOKUP(K850,Vulnerability!$D$17:$J$22,4,FALSE)</f>
        <v>#N/A</v>
      </c>
      <c r="M850" s="216" t="e">
        <f>VLOOKUP(K850,Vulnerability!$D$17:$J$22,5,FALSE)</f>
        <v>#N/A</v>
      </c>
      <c r="N850" s="219" t="e">
        <f>VLOOKUP(K850,Vulnerability!$D$17:$J$22,6,FALSE)</f>
        <v>#N/A</v>
      </c>
      <c r="O850" s="203" t="e">
        <f t="shared" si="40"/>
        <v>#N/A</v>
      </c>
      <c r="P850" s="133" t="str">
        <f t="shared" si="41"/>
        <v/>
      </c>
    </row>
    <row r="851" spans="2:16" ht="16.5" thickBot="1" x14ac:dyDescent="0.3">
      <c r="B851" s="206">
        <f>Vulnerability!B865</f>
        <v>0</v>
      </c>
      <c r="C851" s="207">
        <f>VLOOKUP(B851,Hazards!$L$15:$S$1010,6,FALSE)</f>
        <v>0</v>
      </c>
      <c r="D851" s="208" t="e">
        <f>VLOOKUP(B851,Hazards!$L$15:$S$1010,7,FALSE)</f>
        <v>#N/A</v>
      </c>
      <c r="E851" s="209">
        <f>VLOOKUP(B851,Hazards!$L$15:$S$1010,8,FALSE)</f>
        <v>0</v>
      </c>
      <c r="F851" s="210">
        <f>Vulnerability!C865</f>
        <v>0</v>
      </c>
      <c r="G851" s="211" t="str">
        <f t="shared" si="39"/>
        <v>00</v>
      </c>
      <c r="H851" s="212" t="e">
        <f>VLOOKUP(Risk!G851,Exposure!$E$14:$J$1009,3,FALSE)</f>
        <v>#N/A</v>
      </c>
      <c r="I851" s="215" t="e">
        <f>VLOOKUP(Risk!G851,Exposure!$E$14:$J$1009,4,FALSE)</f>
        <v>#N/A</v>
      </c>
      <c r="J851" s="240" t="e">
        <f>VLOOKUP(Risk!G851,Exposure!$E$14:$J$1009,6,FALSE)</f>
        <v>#N/A</v>
      </c>
      <c r="K851" s="213">
        <f>Vulnerability!D865</f>
        <v>0</v>
      </c>
      <c r="L851" s="214" t="e">
        <f>VLOOKUP(K851,Vulnerability!$D$17:$J$22,4,FALSE)</f>
        <v>#N/A</v>
      </c>
      <c r="M851" s="216" t="e">
        <f>VLOOKUP(K851,Vulnerability!$D$17:$J$22,5,FALSE)</f>
        <v>#N/A</v>
      </c>
      <c r="N851" s="219" t="e">
        <f>VLOOKUP(K851,Vulnerability!$D$17:$J$22,6,FALSE)</f>
        <v>#N/A</v>
      </c>
      <c r="O851" s="203" t="e">
        <f t="shared" si="40"/>
        <v>#N/A</v>
      </c>
      <c r="P851" s="133" t="str">
        <f t="shared" si="41"/>
        <v/>
      </c>
    </row>
    <row r="852" spans="2:16" ht="16.5" thickBot="1" x14ac:dyDescent="0.3">
      <c r="B852" s="206">
        <f>Vulnerability!B866</f>
        <v>0</v>
      </c>
      <c r="C852" s="207">
        <f>VLOOKUP(B852,Hazards!$L$15:$S$1010,6,FALSE)</f>
        <v>0</v>
      </c>
      <c r="D852" s="208" t="e">
        <f>VLOOKUP(B852,Hazards!$L$15:$S$1010,7,FALSE)</f>
        <v>#N/A</v>
      </c>
      <c r="E852" s="209">
        <f>VLOOKUP(B852,Hazards!$L$15:$S$1010,8,FALSE)</f>
        <v>0</v>
      </c>
      <c r="F852" s="210">
        <f>Vulnerability!C866</f>
        <v>0</v>
      </c>
      <c r="G852" s="211" t="str">
        <f t="shared" si="39"/>
        <v>00</v>
      </c>
      <c r="H852" s="212" t="e">
        <f>VLOOKUP(Risk!G852,Exposure!$E$14:$J$1009,3,FALSE)</f>
        <v>#N/A</v>
      </c>
      <c r="I852" s="215" t="e">
        <f>VLOOKUP(Risk!G852,Exposure!$E$14:$J$1009,4,FALSE)</f>
        <v>#N/A</v>
      </c>
      <c r="J852" s="240" t="e">
        <f>VLOOKUP(Risk!G852,Exposure!$E$14:$J$1009,6,FALSE)</f>
        <v>#N/A</v>
      </c>
      <c r="K852" s="213">
        <f>Vulnerability!D866</f>
        <v>0</v>
      </c>
      <c r="L852" s="214" t="e">
        <f>VLOOKUP(K852,Vulnerability!$D$17:$J$22,4,FALSE)</f>
        <v>#N/A</v>
      </c>
      <c r="M852" s="216" t="e">
        <f>VLOOKUP(K852,Vulnerability!$D$17:$J$22,5,FALSE)</f>
        <v>#N/A</v>
      </c>
      <c r="N852" s="219" t="e">
        <f>VLOOKUP(K852,Vulnerability!$D$17:$J$22,6,FALSE)</f>
        <v>#N/A</v>
      </c>
      <c r="O852" s="203" t="e">
        <f t="shared" si="40"/>
        <v>#N/A</v>
      </c>
      <c r="P852" s="133" t="str">
        <f t="shared" si="41"/>
        <v/>
      </c>
    </row>
    <row r="853" spans="2:16" ht="16.5" thickBot="1" x14ac:dyDescent="0.3">
      <c r="B853" s="206">
        <f>Vulnerability!B867</f>
        <v>0</v>
      </c>
      <c r="C853" s="207">
        <f>VLOOKUP(B853,Hazards!$L$15:$S$1010,6,FALSE)</f>
        <v>0</v>
      </c>
      <c r="D853" s="208" t="e">
        <f>VLOOKUP(B853,Hazards!$L$15:$S$1010,7,FALSE)</f>
        <v>#N/A</v>
      </c>
      <c r="E853" s="209">
        <f>VLOOKUP(B853,Hazards!$L$15:$S$1010,8,FALSE)</f>
        <v>0</v>
      </c>
      <c r="F853" s="210">
        <f>Vulnerability!C867</f>
        <v>0</v>
      </c>
      <c r="G853" s="211" t="str">
        <f t="shared" si="39"/>
        <v>00</v>
      </c>
      <c r="H853" s="212" t="e">
        <f>VLOOKUP(Risk!G853,Exposure!$E$14:$J$1009,3,FALSE)</f>
        <v>#N/A</v>
      </c>
      <c r="I853" s="215" t="e">
        <f>VLOOKUP(Risk!G853,Exposure!$E$14:$J$1009,4,FALSE)</f>
        <v>#N/A</v>
      </c>
      <c r="J853" s="240" t="e">
        <f>VLOOKUP(Risk!G853,Exposure!$E$14:$J$1009,6,FALSE)</f>
        <v>#N/A</v>
      </c>
      <c r="K853" s="213">
        <f>Vulnerability!D867</f>
        <v>0</v>
      </c>
      <c r="L853" s="214" t="e">
        <f>VLOOKUP(K853,Vulnerability!$D$17:$J$22,4,FALSE)</f>
        <v>#N/A</v>
      </c>
      <c r="M853" s="216" t="e">
        <f>VLOOKUP(K853,Vulnerability!$D$17:$J$22,5,FALSE)</f>
        <v>#N/A</v>
      </c>
      <c r="N853" s="219" t="e">
        <f>VLOOKUP(K853,Vulnerability!$D$17:$J$22,6,FALSE)</f>
        <v>#N/A</v>
      </c>
      <c r="O853" s="203" t="e">
        <f t="shared" si="40"/>
        <v>#N/A</v>
      </c>
      <c r="P853" s="133" t="str">
        <f t="shared" si="41"/>
        <v/>
      </c>
    </row>
    <row r="854" spans="2:16" ht="16.5" thickBot="1" x14ac:dyDescent="0.3">
      <c r="B854" s="206">
        <f>Vulnerability!B868</f>
        <v>0</v>
      </c>
      <c r="C854" s="207">
        <f>VLOOKUP(B854,Hazards!$L$15:$S$1010,6,FALSE)</f>
        <v>0</v>
      </c>
      <c r="D854" s="208" t="e">
        <f>VLOOKUP(B854,Hazards!$L$15:$S$1010,7,FALSE)</f>
        <v>#N/A</v>
      </c>
      <c r="E854" s="209">
        <f>VLOOKUP(B854,Hazards!$L$15:$S$1010,8,FALSE)</f>
        <v>0</v>
      </c>
      <c r="F854" s="210">
        <f>Vulnerability!C868</f>
        <v>0</v>
      </c>
      <c r="G854" s="211" t="str">
        <f t="shared" si="39"/>
        <v>00</v>
      </c>
      <c r="H854" s="212" t="e">
        <f>VLOOKUP(Risk!G854,Exposure!$E$14:$J$1009,3,FALSE)</f>
        <v>#N/A</v>
      </c>
      <c r="I854" s="215" t="e">
        <f>VLOOKUP(Risk!G854,Exposure!$E$14:$J$1009,4,FALSE)</f>
        <v>#N/A</v>
      </c>
      <c r="J854" s="240" t="e">
        <f>VLOOKUP(Risk!G854,Exposure!$E$14:$J$1009,6,FALSE)</f>
        <v>#N/A</v>
      </c>
      <c r="K854" s="213">
        <f>Vulnerability!D868</f>
        <v>0</v>
      </c>
      <c r="L854" s="214" t="e">
        <f>VLOOKUP(K854,Vulnerability!$D$17:$J$22,4,FALSE)</f>
        <v>#N/A</v>
      </c>
      <c r="M854" s="216" t="e">
        <f>VLOOKUP(K854,Vulnerability!$D$17:$J$22,5,FALSE)</f>
        <v>#N/A</v>
      </c>
      <c r="N854" s="219" t="e">
        <f>VLOOKUP(K854,Vulnerability!$D$17:$J$22,6,FALSE)</f>
        <v>#N/A</v>
      </c>
      <c r="O854" s="203" t="e">
        <f t="shared" si="40"/>
        <v>#N/A</v>
      </c>
      <c r="P854" s="133" t="str">
        <f t="shared" si="41"/>
        <v/>
      </c>
    </row>
    <row r="855" spans="2:16" ht="16.5" thickBot="1" x14ac:dyDescent="0.3">
      <c r="B855" s="206">
        <f>Vulnerability!B869</f>
        <v>0</v>
      </c>
      <c r="C855" s="207">
        <f>VLOOKUP(B855,Hazards!$L$15:$S$1010,6,FALSE)</f>
        <v>0</v>
      </c>
      <c r="D855" s="208" t="e">
        <f>VLOOKUP(B855,Hazards!$L$15:$S$1010,7,FALSE)</f>
        <v>#N/A</v>
      </c>
      <c r="E855" s="209">
        <f>VLOOKUP(B855,Hazards!$L$15:$S$1010,8,FALSE)</f>
        <v>0</v>
      </c>
      <c r="F855" s="210">
        <f>Vulnerability!C869</f>
        <v>0</v>
      </c>
      <c r="G855" s="211" t="str">
        <f t="shared" si="39"/>
        <v>00</v>
      </c>
      <c r="H855" s="212" t="e">
        <f>VLOOKUP(Risk!G855,Exposure!$E$14:$J$1009,3,FALSE)</f>
        <v>#N/A</v>
      </c>
      <c r="I855" s="215" t="e">
        <f>VLOOKUP(Risk!G855,Exposure!$E$14:$J$1009,4,FALSE)</f>
        <v>#N/A</v>
      </c>
      <c r="J855" s="240" t="e">
        <f>VLOOKUP(Risk!G855,Exposure!$E$14:$J$1009,6,FALSE)</f>
        <v>#N/A</v>
      </c>
      <c r="K855" s="213">
        <f>Vulnerability!D869</f>
        <v>0</v>
      </c>
      <c r="L855" s="214" t="e">
        <f>VLOOKUP(K855,Vulnerability!$D$17:$J$22,4,FALSE)</f>
        <v>#N/A</v>
      </c>
      <c r="M855" s="216" t="e">
        <f>VLOOKUP(K855,Vulnerability!$D$17:$J$22,5,FALSE)</f>
        <v>#N/A</v>
      </c>
      <c r="N855" s="219" t="e">
        <f>VLOOKUP(K855,Vulnerability!$D$17:$J$22,6,FALSE)</f>
        <v>#N/A</v>
      </c>
      <c r="O855" s="203" t="e">
        <f t="shared" si="40"/>
        <v>#N/A</v>
      </c>
      <c r="P855" s="133" t="str">
        <f t="shared" si="41"/>
        <v/>
      </c>
    </row>
    <row r="856" spans="2:16" ht="16.5" thickBot="1" x14ac:dyDescent="0.3">
      <c r="B856" s="206">
        <f>Vulnerability!B870</f>
        <v>0</v>
      </c>
      <c r="C856" s="207">
        <f>VLOOKUP(B856,Hazards!$L$15:$S$1010,6,FALSE)</f>
        <v>0</v>
      </c>
      <c r="D856" s="208" t="e">
        <f>VLOOKUP(B856,Hazards!$L$15:$S$1010,7,FALSE)</f>
        <v>#N/A</v>
      </c>
      <c r="E856" s="209">
        <f>VLOOKUP(B856,Hazards!$L$15:$S$1010,8,FALSE)</f>
        <v>0</v>
      </c>
      <c r="F856" s="210">
        <f>Vulnerability!C870</f>
        <v>0</v>
      </c>
      <c r="G856" s="211" t="str">
        <f t="shared" si="39"/>
        <v>00</v>
      </c>
      <c r="H856" s="212" t="e">
        <f>VLOOKUP(Risk!G856,Exposure!$E$14:$J$1009,3,FALSE)</f>
        <v>#N/A</v>
      </c>
      <c r="I856" s="215" t="e">
        <f>VLOOKUP(Risk!G856,Exposure!$E$14:$J$1009,4,FALSE)</f>
        <v>#N/A</v>
      </c>
      <c r="J856" s="240" t="e">
        <f>VLOOKUP(Risk!G856,Exposure!$E$14:$J$1009,6,FALSE)</f>
        <v>#N/A</v>
      </c>
      <c r="K856" s="213">
        <f>Vulnerability!D870</f>
        <v>0</v>
      </c>
      <c r="L856" s="214" t="e">
        <f>VLOOKUP(K856,Vulnerability!$D$17:$J$22,4,FALSE)</f>
        <v>#N/A</v>
      </c>
      <c r="M856" s="216" t="e">
        <f>VLOOKUP(K856,Vulnerability!$D$17:$J$22,5,FALSE)</f>
        <v>#N/A</v>
      </c>
      <c r="N856" s="219" t="e">
        <f>VLOOKUP(K856,Vulnerability!$D$17:$J$22,6,FALSE)</f>
        <v>#N/A</v>
      </c>
      <c r="O856" s="203" t="e">
        <f t="shared" si="40"/>
        <v>#N/A</v>
      </c>
      <c r="P856" s="133" t="str">
        <f t="shared" si="41"/>
        <v/>
      </c>
    </row>
    <row r="857" spans="2:16" ht="16.5" thickBot="1" x14ac:dyDescent="0.3">
      <c r="B857" s="206">
        <f>Vulnerability!B871</f>
        <v>0</v>
      </c>
      <c r="C857" s="207">
        <f>VLOOKUP(B857,Hazards!$L$15:$S$1010,6,FALSE)</f>
        <v>0</v>
      </c>
      <c r="D857" s="208" t="e">
        <f>VLOOKUP(B857,Hazards!$L$15:$S$1010,7,FALSE)</f>
        <v>#N/A</v>
      </c>
      <c r="E857" s="209">
        <f>VLOOKUP(B857,Hazards!$L$15:$S$1010,8,FALSE)</f>
        <v>0</v>
      </c>
      <c r="F857" s="210">
        <f>Vulnerability!C871</f>
        <v>0</v>
      </c>
      <c r="G857" s="211" t="str">
        <f t="shared" si="39"/>
        <v>00</v>
      </c>
      <c r="H857" s="212" t="e">
        <f>VLOOKUP(Risk!G857,Exposure!$E$14:$J$1009,3,FALSE)</f>
        <v>#N/A</v>
      </c>
      <c r="I857" s="215" t="e">
        <f>VLOOKUP(Risk!G857,Exposure!$E$14:$J$1009,4,FALSE)</f>
        <v>#N/A</v>
      </c>
      <c r="J857" s="240" t="e">
        <f>VLOOKUP(Risk!G857,Exposure!$E$14:$J$1009,6,FALSE)</f>
        <v>#N/A</v>
      </c>
      <c r="K857" s="213">
        <f>Vulnerability!D871</f>
        <v>0</v>
      </c>
      <c r="L857" s="214" t="e">
        <f>VLOOKUP(K857,Vulnerability!$D$17:$J$22,4,FALSE)</f>
        <v>#N/A</v>
      </c>
      <c r="M857" s="216" t="e">
        <f>VLOOKUP(K857,Vulnerability!$D$17:$J$22,5,FALSE)</f>
        <v>#N/A</v>
      </c>
      <c r="N857" s="219" t="e">
        <f>VLOOKUP(K857,Vulnerability!$D$17:$J$22,6,FALSE)</f>
        <v>#N/A</v>
      </c>
      <c r="O857" s="203" t="e">
        <f t="shared" si="40"/>
        <v>#N/A</v>
      </c>
      <c r="P857" s="133" t="str">
        <f t="shared" si="41"/>
        <v/>
      </c>
    </row>
    <row r="858" spans="2:16" ht="16.5" thickBot="1" x14ac:dyDescent="0.3">
      <c r="B858" s="206">
        <f>Vulnerability!B872</f>
        <v>0</v>
      </c>
      <c r="C858" s="207">
        <f>VLOOKUP(B858,Hazards!$L$15:$S$1010,6,FALSE)</f>
        <v>0</v>
      </c>
      <c r="D858" s="208" t="e">
        <f>VLOOKUP(B858,Hazards!$L$15:$S$1010,7,FALSE)</f>
        <v>#N/A</v>
      </c>
      <c r="E858" s="209">
        <f>VLOOKUP(B858,Hazards!$L$15:$S$1010,8,FALSE)</f>
        <v>0</v>
      </c>
      <c r="F858" s="210">
        <f>Vulnerability!C872</f>
        <v>0</v>
      </c>
      <c r="G858" s="211" t="str">
        <f t="shared" si="39"/>
        <v>00</v>
      </c>
      <c r="H858" s="212" t="e">
        <f>VLOOKUP(Risk!G858,Exposure!$E$14:$J$1009,3,FALSE)</f>
        <v>#N/A</v>
      </c>
      <c r="I858" s="215" t="e">
        <f>VLOOKUP(Risk!G858,Exposure!$E$14:$J$1009,4,FALSE)</f>
        <v>#N/A</v>
      </c>
      <c r="J858" s="240" t="e">
        <f>VLOOKUP(Risk!G858,Exposure!$E$14:$J$1009,6,FALSE)</f>
        <v>#N/A</v>
      </c>
      <c r="K858" s="213">
        <f>Vulnerability!D872</f>
        <v>0</v>
      </c>
      <c r="L858" s="214" t="e">
        <f>VLOOKUP(K858,Vulnerability!$D$17:$J$22,4,FALSE)</f>
        <v>#N/A</v>
      </c>
      <c r="M858" s="216" t="e">
        <f>VLOOKUP(K858,Vulnerability!$D$17:$J$22,5,FALSE)</f>
        <v>#N/A</v>
      </c>
      <c r="N858" s="219" t="e">
        <f>VLOOKUP(K858,Vulnerability!$D$17:$J$22,6,FALSE)</f>
        <v>#N/A</v>
      </c>
      <c r="O858" s="203" t="e">
        <f t="shared" si="40"/>
        <v>#N/A</v>
      </c>
      <c r="P858" s="133" t="str">
        <f t="shared" si="41"/>
        <v/>
      </c>
    </row>
    <row r="859" spans="2:16" ht="16.5" thickBot="1" x14ac:dyDescent="0.3">
      <c r="B859" s="206">
        <f>Vulnerability!B873</f>
        <v>0</v>
      </c>
      <c r="C859" s="207">
        <f>VLOOKUP(B859,Hazards!$L$15:$S$1010,6,FALSE)</f>
        <v>0</v>
      </c>
      <c r="D859" s="208" t="e">
        <f>VLOOKUP(B859,Hazards!$L$15:$S$1010,7,FALSE)</f>
        <v>#N/A</v>
      </c>
      <c r="E859" s="209">
        <f>VLOOKUP(B859,Hazards!$L$15:$S$1010,8,FALSE)</f>
        <v>0</v>
      </c>
      <c r="F859" s="210">
        <f>Vulnerability!C873</f>
        <v>0</v>
      </c>
      <c r="G859" s="211" t="str">
        <f t="shared" si="39"/>
        <v>00</v>
      </c>
      <c r="H859" s="212" t="e">
        <f>VLOOKUP(Risk!G859,Exposure!$E$14:$J$1009,3,FALSE)</f>
        <v>#N/A</v>
      </c>
      <c r="I859" s="215" t="e">
        <f>VLOOKUP(Risk!G859,Exposure!$E$14:$J$1009,4,FALSE)</f>
        <v>#N/A</v>
      </c>
      <c r="J859" s="240" t="e">
        <f>VLOOKUP(Risk!G859,Exposure!$E$14:$J$1009,6,FALSE)</f>
        <v>#N/A</v>
      </c>
      <c r="K859" s="213">
        <f>Vulnerability!D873</f>
        <v>0</v>
      </c>
      <c r="L859" s="214" t="e">
        <f>VLOOKUP(K859,Vulnerability!$D$17:$J$22,4,FALSE)</f>
        <v>#N/A</v>
      </c>
      <c r="M859" s="216" t="e">
        <f>VLOOKUP(K859,Vulnerability!$D$17:$J$22,5,FALSE)</f>
        <v>#N/A</v>
      </c>
      <c r="N859" s="219" t="e">
        <f>VLOOKUP(K859,Vulnerability!$D$17:$J$22,6,FALSE)</f>
        <v>#N/A</v>
      </c>
      <c r="O859" s="203" t="e">
        <f t="shared" si="40"/>
        <v>#N/A</v>
      </c>
      <c r="P859" s="133" t="str">
        <f t="shared" si="41"/>
        <v/>
      </c>
    </row>
    <row r="860" spans="2:16" ht="16.5" thickBot="1" x14ac:dyDescent="0.3">
      <c r="B860" s="206">
        <f>Vulnerability!B874</f>
        <v>0</v>
      </c>
      <c r="C860" s="207">
        <f>VLOOKUP(B860,Hazards!$L$15:$S$1010,6,FALSE)</f>
        <v>0</v>
      </c>
      <c r="D860" s="208" t="e">
        <f>VLOOKUP(B860,Hazards!$L$15:$S$1010,7,FALSE)</f>
        <v>#N/A</v>
      </c>
      <c r="E860" s="209">
        <f>VLOOKUP(B860,Hazards!$L$15:$S$1010,8,FALSE)</f>
        <v>0</v>
      </c>
      <c r="F860" s="210">
        <f>Vulnerability!C874</f>
        <v>0</v>
      </c>
      <c r="G860" s="211" t="str">
        <f t="shared" si="39"/>
        <v>00</v>
      </c>
      <c r="H860" s="212" t="e">
        <f>VLOOKUP(Risk!G860,Exposure!$E$14:$J$1009,3,FALSE)</f>
        <v>#N/A</v>
      </c>
      <c r="I860" s="215" t="e">
        <f>VLOOKUP(Risk!G860,Exposure!$E$14:$J$1009,4,FALSE)</f>
        <v>#N/A</v>
      </c>
      <c r="J860" s="240" t="e">
        <f>VLOOKUP(Risk!G860,Exposure!$E$14:$J$1009,6,FALSE)</f>
        <v>#N/A</v>
      </c>
      <c r="K860" s="213">
        <f>Vulnerability!D874</f>
        <v>0</v>
      </c>
      <c r="L860" s="214" t="e">
        <f>VLOOKUP(K860,Vulnerability!$D$17:$J$22,4,FALSE)</f>
        <v>#N/A</v>
      </c>
      <c r="M860" s="216" t="e">
        <f>VLOOKUP(K860,Vulnerability!$D$17:$J$22,5,FALSE)</f>
        <v>#N/A</v>
      </c>
      <c r="N860" s="219" t="e">
        <f>VLOOKUP(K860,Vulnerability!$D$17:$J$22,6,FALSE)</f>
        <v>#N/A</v>
      </c>
      <c r="O860" s="203" t="e">
        <f t="shared" si="40"/>
        <v>#N/A</v>
      </c>
      <c r="P860" s="133" t="str">
        <f t="shared" si="41"/>
        <v/>
      </c>
    </row>
    <row r="861" spans="2:16" ht="16.5" thickBot="1" x14ac:dyDescent="0.3">
      <c r="B861" s="206">
        <f>Vulnerability!B875</f>
        <v>0</v>
      </c>
      <c r="C861" s="207">
        <f>VLOOKUP(B861,Hazards!$L$15:$S$1010,6,FALSE)</f>
        <v>0</v>
      </c>
      <c r="D861" s="208" t="e">
        <f>VLOOKUP(B861,Hazards!$L$15:$S$1010,7,FALSE)</f>
        <v>#N/A</v>
      </c>
      <c r="E861" s="209">
        <f>VLOOKUP(B861,Hazards!$L$15:$S$1010,8,FALSE)</f>
        <v>0</v>
      </c>
      <c r="F861" s="210">
        <f>Vulnerability!C875</f>
        <v>0</v>
      </c>
      <c r="G861" s="211" t="str">
        <f t="shared" si="39"/>
        <v>00</v>
      </c>
      <c r="H861" s="212" t="e">
        <f>VLOOKUP(Risk!G861,Exposure!$E$14:$J$1009,3,FALSE)</f>
        <v>#N/A</v>
      </c>
      <c r="I861" s="215" t="e">
        <f>VLOOKUP(Risk!G861,Exposure!$E$14:$J$1009,4,FALSE)</f>
        <v>#N/A</v>
      </c>
      <c r="J861" s="240" t="e">
        <f>VLOOKUP(Risk!G861,Exposure!$E$14:$J$1009,6,FALSE)</f>
        <v>#N/A</v>
      </c>
      <c r="K861" s="213">
        <f>Vulnerability!D875</f>
        <v>0</v>
      </c>
      <c r="L861" s="214" t="e">
        <f>VLOOKUP(K861,Vulnerability!$D$17:$J$22,4,FALSE)</f>
        <v>#N/A</v>
      </c>
      <c r="M861" s="216" t="e">
        <f>VLOOKUP(K861,Vulnerability!$D$17:$J$22,5,FALSE)</f>
        <v>#N/A</v>
      </c>
      <c r="N861" s="219" t="e">
        <f>VLOOKUP(K861,Vulnerability!$D$17:$J$22,6,FALSE)</f>
        <v>#N/A</v>
      </c>
      <c r="O861" s="203" t="e">
        <f t="shared" si="40"/>
        <v>#N/A</v>
      </c>
      <c r="P861" s="133" t="str">
        <f t="shared" si="41"/>
        <v/>
      </c>
    </row>
    <row r="862" spans="2:16" ht="16.5" thickBot="1" x14ac:dyDescent="0.3">
      <c r="B862" s="206">
        <f>Vulnerability!B876</f>
        <v>0</v>
      </c>
      <c r="C862" s="207">
        <f>VLOOKUP(B862,Hazards!$L$15:$S$1010,6,FALSE)</f>
        <v>0</v>
      </c>
      <c r="D862" s="208" t="e">
        <f>VLOOKUP(B862,Hazards!$L$15:$S$1010,7,FALSE)</f>
        <v>#N/A</v>
      </c>
      <c r="E862" s="209">
        <f>VLOOKUP(B862,Hazards!$L$15:$S$1010,8,FALSE)</f>
        <v>0</v>
      </c>
      <c r="F862" s="210">
        <f>Vulnerability!C876</f>
        <v>0</v>
      </c>
      <c r="G862" s="211" t="str">
        <f t="shared" si="39"/>
        <v>00</v>
      </c>
      <c r="H862" s="212" t="e">
        <f>VLOOKUP(Risk!G862,Exposure!$E$14:$J$1009,3,FALSE)</f>
        <v>#N/A</v>
      </c>
      <c r="I862" s="215" t="e">
        <f>VLOOKUP(Risk!G862,Exposure!$E$14:$J$1009,4,FALSE)</f>
        <v>#N/A</v>
      </c>
      <c r="J862" s="240" t="e">
        <f>VLOOKUP(Risk!G862,Exposure!$E$14:$J$1009,6,FALSE)</f>
        <v>#N/A</v>
      </c>
      <c r="K862" s="213">
        <f>Vulnerability!D876</f>
        <v>0</v>
      </c>
      <c r="L862" s="214" t="e">
        <f>VLOOKUP(K862,Vulnerability!$D$17:$J$22,4,FALSE)</f>
        <v>#N/A</v>
      </c>
      <c r="M862" s="216" t="e">
        <f>VLOOKUP(K862,Vulnerability!$D$17:$J$22,5,FALSE)</f>
        <v>#N/A</v>
      </c>
      <c r="N862" s="219" t="e">
        <f>VLOOKUP(K862,Vulnerability!$D$17:$J$22,6,FALSE)</f>
        <v>#N/A</v>
      </c>
      <c r="O862" s="203" t="e">
        <f t="shared" si="40"/>
        <v>#N/A</v>
      </c>
      <c r="P862" s="133" t="str">
        <f t="shared" si="41"/>
        <v/>
      </c>
    </row>
    <row r="863" spans="2:16" ht="16.5" thickBot="1" x14ac:dyDescent="0.3">
      <c r="B863" s="206">
        <f>Vulnerability!B877</f>
        <v>0</v>
      </c>
      <c r="C863" s="207">
        <f>VLOOKUP(B863,Hazards!$L$15:$S$1010,6,FALSE)</f>
        <v>0</v>
      </c>
      <c r="D863" s="208" t="e">
        <f>VLOOKUP(B863,Hazards!$L$15:$S$1010,7,FALSE)</f>
        <v>#N/A</v>
      </c>
      <c r="E863" s="209">
        <f>VLOOKUP(B863,Hazards!$L$15:$S$1010,8,FALSE)</f>
        <v>0</v>
      </c>
      <c r="F863" s="210">
        <f>Vulnerability!C877</f>
        <v>0</v>
      </c>
      <c r="G863" s="211" t="str">
        <f t="shared" si="39"/>
        <v>00</v>
      </c>
      <c r="H863" s="212" t="e">
        <f>VLOOKUP(Risk!G863,Exposure!$E$14:$J$1009,3,FALSE)</f>
        <v>#N/A</v>
      </c>
      <c r="I863" s="215" t="e">
        <f>VLOOKUP(Risk!G863,Exposure!$E$14:$J$1009,4,FALSE)</f>
        <v>#N/A</v>
      </c>
      <c r="J863" s="240" t="e">
        <f>VLOOKUP(Risk!G863,Exposure!$E$14:$J$1009,6,FALSE)</f>
        <v>#N/A</v>
      </c>
      <c r="K863" s="213">
        <f>Vulnerability!D877</f>
        <v>0</v>
      </c>
      <c r="L863" s="214" t="e">
        <f>VLOOKUP(K863,Vulnerability!$D$17:$J$22,4,FALSE)</f>
        <v>#N/A</v>
      </c>
      <c r="M863" s="216" t="e">
        <f>VLOOKUP(K863,Vulnerability!$D$17:$J$22,5,FALSE)</f>
        <v>#N/A</v>
      </c>
      <c r="N863" s="219" t="e">
        <f>VLOOKUP(K863,Vulnerability!$D$17:$J$22,6,FALSE)</f>
        <v>#N/A</v>
      </c>
      <c r="O863" s="203" t="e">
        <f t="shared" si="40"/>
        <v>#N/A</v>
      </c>
      <c r="P863" s="133" t="str">
        <f t="shared" si="41"/>
        <v/>
      </c>
    </row>
    <row r="864" spans="2:16" ht="16.5" thickBot="1" x14ac:dyDescent="0.3">
      <c r="B864" s="206">
        <f>Vulnerability!B878</f>
        <v>0</v>
      </c>
      <c r="C864" s="207">
        <f>VLOOKUP(B864,Hazards!$L$15:$S$1010,6,FALSE)</f>
        <v>0</v>
      </c>
      <c r="D864" s="208" t="e">
        <f>VLOOKUP(B864,Hazards!$L$15:$S$1010,7,FALSE)</f>
        <v>#N/A</v>
      </c>
      <c r="E864" s="209">
        <f>VLOOKUP(B864,Hazards!$L$15:$S$1010,8,FALSE)</f>
        <v>0</v>
      </c>
      <c r="F864" s="210">
        <f>Vulnerability!C878</f>
        <v>0</v>
      </c>
      <c r="G864" s="211" t="str">
        <f t="shared" si="39"/>
        <v>00</v>
      </c>
      <c r="H864" s="212" t="e">
        <f>VLOOKUP(Risk!G864,Exposure!$E$14:$J$1009,3,FALSE)</f>
        <v>#N/A</v>
      </c>
      <c r="I864" s="215" t="e">
        <f>VLOOKUP(Risk!G864,Exposure!$E$14:$J$1009,4,FALSE)</f>
        <v>#N/A</v>
      </c>
      <c r="J864" s="240" t="e">
        <f>VLOOKUP(Risk!G864,Exposure!$E$14:$J$1009,6,FALSE)</f>
        <v>#N/A</v>
      </c>
      <c r="K864" s="213">
        <f>Vulnerability!D878</f>
        <v>0</v>
      </c>
      <c r="L864" s="214" t="e">
        <f>VLOOKUP(K864,Vulnerability!$D$17:$J$22,4,FALSE)</f>
        <v>#N/A</v>
      </c>
      <c r="M864" s="216" t="e">
        <f>VLOOKUP(K864,Vulnerability!$D$17:$J$22,5,FALSE)</f>
        <v>#N/A</v>
      </c>
      <c r="N864" s="219" t="e">
        <f>VLOOKUP(K864,Vulnerability!$D$17:$J$22,6,FALSE)</f>
        <v>#N/A</v>
      </c>
      <c r="O864" s="203" t="e">
        <f t="shared" si="40"/>
        <v>#N/A</v>
      </c>
      <c r="P864" s="133" t="str">
        <f t="shared" si="41"/>
        <v/>
      </c>
    </row>
    <row r="865" spans="2:16" ht="16.5" thickBot="1" x14ac:dyDescent="0.3">
      <c r="B865" s="206">
        <f>Vulnerability!B879</f>
        <v>0</v>
      </c>
      <c r="C865" s="207">
        <f>VLOOKUP(B865,Hazards!$L$15:$S$1010,6,FALSE)</f>
        <v>0</v>
      </c>
      <c r="D865" s="208" t="e">
        <f>VLOOKUP(B865,Hazards!$L$15:$S$1010,7,FALSE)</f>
        <v>#N/A</v>
      </c>
      <c r="E865" s="209">
        <f>VLOOKUP(B865,Hazards!$L$15:$S$1010,8,FALSE)</f>
        <v>0</v>
      </c>
      <c r="F865" s="210">
        <f>Vulnerability!C879</f>
        <v>0</v>
      </c>
      <c r="G865" s="211" t="str">
        <f t="shared" si="39"/>
        <v>00</v>
      </c>
      <c r="H865" s="212" t="e">
        <f>VLOOKUP(Risk!G865,Exposure!$E$14:$J$1009,3,FALSE)</f>
        <v>#N/A</v>
      </c>
      <c r="I865" s="215" t="e">
        <f>VLOOKUP(Risk!G865,Exposure!$E$14:$J$1009,4,FALSE)</f>
        <v>#N/A</v>
      </c>
      <c r="J865" s="240" t="e">
        <f>VLOOKUP(Risk!G865,Exposure!$E$14:$J$1009,6,FALSE)</f>
        <v>#N/A</v>
      </c>
      <c r="K865" s="213">
        <f>Vulnerability!D879</f>
        <v>0</v>
      </c>
      <c r="L865" s="214" t="e">
        <f>VLOOKUP(K865,Vulnerability!$D$17:$J$22,4,FALSE)</f>
        <v>#N/A</v>
      </c>
      <c r="M865" s="216" t="e">
        <f>VLOOKUP(K865,Vulnerability!$D$17:$J$22,5,FALSE)</f>
        <v>#N/A</v>
      </c>
      <c r="N865" s="219" t="e">
        <f>VLOOKUP(K865,Vulnerability!$D$17:$J$22,6,FALSE)</f>
        <v>#N/A</v>
      </c>
      <c r="O865" s="203" t="e">
        <f t="shared" si="40"/>
        <v>#N/A</v>
      </c>
      <c r="P865" s="133" t="str">
        <f t="shared" si="41"/>
        <v/>
      </c>
    </row>
    <row r="866" spans="2:16" ht="16.5" thickBot="1" x14ac:dyDescent="0.3">
      <c r="B866" s="206">
        <f>Vulnerability!B880</f>
        <v>0</v>
      </c>
      <c r="C866" s="207">
        <f>VLOOKUP(B866,Hazards!$L$15:$S$1010,6,FALSE)</f>
        <v>0</v>
      </c>
      <c r="D866" s="208" t="e">
        <f>VLOOKUP(B866,Hazards!$L$15:$S$1010,7,FALSE)</f>
        <v>#N/A</v>
      </c>
      <c r="E866" s="209">
        <f>VLOOKUP(B866,Hazards!$L$15:$S$1010,8,FALSE)</f>
        <v>0</v>
      </c>
      <c r="F866" s="210">
        <f>Vulnerability!C880</f>
        <v>0</v>
      </c>
      <c r="G866" s="211" t="str">
        <f t="shared" si="39"/>
        <v>00</v>
      </c>
      <c r="H866" s="212" t="e">
        <f>VLOOKUP(Risk!G866,Exposure!$E$14:$J$1009,3,FALSE)</f>
        <v>#N/A</v>
      </c>
      <c r="I866" s="215" t="e">
        <f>VLOOKUP(Risk!G866,Exposure!$E$14:$J$1009,4,FALSE)</f>
        <v>#N/A</v>
      </c>
      <c r="J866" s="240" t="e">
        <f>VLOOKUP(Risk!G866,Exposure!$E$14:$J$1009,6,FALSE)</f>
        <v>#N/A</v>
      </c>
      <c r="K866" s="213">
        <f>Vulnerability!D880</f>
        <v>0</v>
      </c>
      <c r="L866" s="214" t="e">
        <f>VLOOKUP(K866,Vulnerability!$D$17:$J$22,4,FALSE)</f>
        <v>#N/A</v>
      </c>
      <c r="M866" s="216" t="e">
        <f>VLOOKUP(K866,Vulnerability!$D$17:$J$22,5,FALSE)</f>
        <v>#N/A</v>
      </c>
      <c r="N866" s="219" t="e">
        <f>VLOOKUP(K866,Vulnerability!$D$17:$J$22,6,FALSE)</f>
        <v>#N/A</v>
      </c>
      <c r="O866" s="203" t="e">
        <f t="shared" si="40"/>
        <v>#N/A</v>
      </c>
      <c r="P866" s="133" t="str">
        <f t="shared" si="41"/>
        <v/>
      </c>
    </row>
    <row r="867" spans="2:16" ht="16.5" thickBot="1" x14ac:dyDescent="0.3">
      <c r="B867" s="206">
        <f>Vulnerability!B881</f>
        <v>0</v>
      </c>
      <c r="C867" s="207">
        <f>VLOOKUP(B867,Hazards!$L$15:$S$1010,6,FALSE)</f>
        <v>0</v>
      </c>
      <c r="D867" s="208" t="e">
        <f>VLOOKUP(B867,Hazards!$L$15:$S$1010,7,FALSE)</f>
        <v>#N/A</v>
      </c>
      <c r="E867" s="209">
        <f>VLOOKUP(B867,Hazards!$L$15:$S$1010,8,FALSE)</f>
        <v>0</v>
      </c>
      <c r="F867" s="210">
        <f>Vulnerability!C881</f>
        <v>0</v>
      </c>
      <c r="G867" s="211" t="str">
        <f t="shared" si="39"/>
        <v>00</v>
      </c>
      <c r="H867" s="212" t="e">
        <f>VLOOKUP(Risk!G867,Exposure!$E$14:$J$1009,3,FALSE)</f>
        <v>#N/A</v>
      </c>
      <c r="I867" s="215" t="e">
        <f>VLOOKUP(Risk!G867,Exposure!$E$14:$J$1009,4,FALSE)</f>
        <v>#N/A</v>
      </c>
      <c r="J867" s="240" t="e">
        <f>VLOOKUP(Risk!G867,Exposure!$E$14:$J$1009,6,FALSE)</f>
        <v>#N/A</v>
      </c>
      <c r="K867" s="213">
        <f>Vulnerability!D881</f>
        <v>0</v>
      </c>
      <c r="L867" s="214" t="e">
        <f>VLOOKUP(K867,Vulnerability!$D$17:$J$22,4,FALSE)</f>
        <v>#N/A</v>
      </c>
      <c r="M867" s="216" t="e">
        <f>VLOOKUP(K867,Vulnerability!$D$17:$J$22,5,FALSE)</f>
        <v>#N/A</v>
      </c>
      <c r="N867" s="219" t="e">
        <f>VLOOKUP(K867,Vulnerability!$D$17:$J$22,6,FALSE)</f>
        <v>#N/A</v>
      </c>
      <c r="O867" s="203" t="e">
        <f t="shared" si="40"/>
        <v>#N/A</v>
      </c>
      <c r="P867" s="133" t="str">
        <f t="shared" si="41"/>
        <v/>
      </c>
    </row>
    <row r="868" spans="2:16" ht="16.5" thickBot="1" x14ac:dyDescent="0.3">
      <c r="B868" s="206">
        <f>Vulnerability!B882</f>
        <v>0</v>
      </c>
      <c r="C868" s="207">
        <f>VLOOKUP(B868,Hazards!$L$15:$S$1010,6,FALSE)</f>
        <v>0</v>
      </c>
      <c r="D868" s="208" t="e">
        <f>VLOOKUP(B868,Hazards!$L$15:$S$1010,7,FALSE)</f>
        <v>#N/A</v>
      </c>
      <c r="E868" s="209">
        <f>VLOOKUP(B868,Hazards!$L$15:$S$1010,8,FALSE)</f>
        <v>0</v>
      </c>
      <c r="F868" s="210">
        <f>Vulnerability!C882</f>
        <v>0</v>
      </c>
      <c r="G868" s="211" t="str">
        <f t="shared" si="39"/>
        <v>00</v>
      </c>
      <c r="H868" s="212" t="e">
        <f>VLOOKUP(Risk!G868,Exposure!$E$14:$J$1009,3,FALSE)</f>
        <v>#N/A</v>
      </c>
      <c r="I868" s="215" t="e">
        <f>VLOOKUP(Risk!G868,Exposure!$E$14:$J$1009,4,FALSE)</f>
        <v>#N/A</v>
      </c>
      <c r="J868" s="240" t="e">
        <f>VLOOKUP(Risk!G868,Exposure!$E$14:$J$1009,6,FALSE)</f>
        <v>#N/A</v>
      </c>
      <c r="K868" s="213">
        <f>Vulnerability!D882</f>
        <v>0</v>
      </c>
      <c r="L868" s="214" t="e">
        <f>VLOOKUP(K868,Vulnerability!$D$17:$J$22,4,FALSE)</f>
        <v>#N/A</v>
      </c>
      <c r="M868" s="216" t="e">
        <f>VLOOKUP(K868,Vulnerability!$D$17:$J$22,5,FALSE)</f>
        <v>#N/A</v>
      </c>
      <c r="N868" s="219" t="e">
        <f>VLOOKUP(K868,Vulnerability!$D$17:$J$22,6,FALSE)</f>
        <v>#N/A</v>
      </c>
      <c r="O868" s="203" t="e">
        <f t="shared" si="40"/>
        <v>#N/A</v>
      </c>
      <c r="P868" s="133" t="str">
        <f t="shared" si="41"/>
        <v/>
      </c>
    </row>
    <row r="869" spans="2:16" ht="16.5" thickBot="1" x14ac:dyDescent="0.3">
      <c r="B869" s="206">
        <f>Vulnerability!B883</f>
        <v>0</v>
      </c>
      <c r="C869" s="207">
        <f>VLOOKUP(B869,Hazards!$L$15:$S$1010,6,FALSE)</f>
        <v>0</v>
      </c>
      <c r="D869" s="208" t="e">
        <f>VLOOKUP(B869,Hazards!$L$15:$S$1010,7,FALSE)</f>
        <v>#N/A</v>
      </c>
      <c r="E869" s="209">
        <f>VLOOKUP(B869,Hazards!$L$15:$S$1010,8,FALSE)</f>
        <v>0</v>
      </c>
      <c r="F869" s="210">
        <f>Vulnerability!C883</f>
        <v>0</v>
      </c>
      <c r="G869" s="211" t="str">
        <f t="shared" si="39"/>
        <v>00</v>
      </c>
      <c r="H869" s="212" t="e">
        <f>VLOOKUP(Risk!G869,Exposure!$E$14:$J$1009,3,FALSE)</f>
        <v>#N/A</v>
      </c>
      <c r="I869" s="215" t="e">
        <f>VLOOKUP(Risk!G869,Exposure!$E$14:$J$1009,4,FALSE)</f>
        <v>#N/A</v>
      </c>
      <c r="J869" s="240" t="e">
        <f>VLOOKUP(Risk!G869,Exposure!$E$14:$J$1009,6,FALSE)</f>
        <v>#N/A</v>
      </c>
      <c r="K869" s="213">
        <f>Vulnerability!D883</f>
        <v>0</v>
      </c>
      <c r="L869" s="214" t="e">
        <f>VLOOKUP(K869,Vulnerability!$D$17:$J$22,4,FALSE)</f>
        <v>#N/A</v>
      </c>
      <c r="M869" s="216" t="e">
        <f>VLOOKUP(K869,Vulnerability!$D$17:$J$22,5,FALSE)</f>
        <v>#N/A</v>
      </c>
      <c r="N869" s="219" t="e">
        <f>VLOOKUP(K869,Vulnerability!$D$17:$J$22,6,FALSE)</f>
        <v>#N/A</v>
      </c>
      <c r="O869" s="203" t="e">
        <f t="shared" si="40"/>
        <v>#N/A</v>
      </c>
      <c r="P869" s="133" t="str">
        <f t="shared" si="41"/>
        <v/>
      </c>
    </row>
    <row r="870" spans="2:16" ht="16.5" thickBot="1" x14ac:dyDescent="0.3">
      <c r="B870" s="206">
        <f>Vulnerability!B884</f>
        <v>0</v>
      </c>
      <c r="C870" s="207">
        <f>VLOOKUP(B870,Hazards!$L$15:$S$1010,6,FALSE)</f>
        <v>0</v>
      </c>
      <c r="D870" s="208" t="e">
        <f>VLOOKUP(B870,Hazards!$L$15:$S$1010,7,FALSE)</f>
        <v>#N/A</v>
      </c>
      <c r="E870" s="209">
        <f>VLOOKUP(B870,Hazards!$L$15:$S$1010,8,FALSE)</f>
        <v>0</v>
      </c>
      <c r="F870" s="210">
        <f>Vulnerability!C884</f>
        <v>0</v>
      </c>
      <c r="G870" s="211" t="str">
        <f t="shared" si="39"/>
        <v>00</v>
      </c>
      <c r="H870" s="212" t="e">
        <f>VLOOKUP(Risk!G870,Exposure!$E$14:$J$1009,3,FALSE)</f>
        <v>#N/A</v>
      </c>
      <c r="I870" s="215" t="e">
        <f>VLOOKUP(Risk!G870,Exposure!$E$14:$J$1009,4,FALSE)</f>
        <v>#N/A</v>
      </c>
      <c r="J870" s="240" t="e">
        <f>VLOOKUP(Risk!G870,Exposure!$E$14:$J$1009,6,FALSE)</f>
        <v>#N/A</v>
      </c>
      <c r="K870" s="213">
        <f>Vulnerability!D884</f>
        <v>0</v>
      </c>
      <c r="L870" s="214" t="e">
        <f>VLOOKUP(K870,Vulnerability!$D$17:$J$22,4,FALSE)</f>
        <v>#N/A</v>
      </c>
      <c r="M870" s="216" t="e">
        <f>VLOOKUP(K870,Vulnerability!$D$17:$J$22,5,FALSE)</f>
        <v>#N/A</v>
      </c>
      <c r="N870" s="219" t="e">
        <f>VLOOKUP(K870,Vulnerability!$D$17:$J$22,6,FALSE)</f>
        <v>#N/A</v>
      </c>
      <c r="O870" s="203" t="e">
        <f t="shared" si="40"/>
        <v>#N/A</v>
      </c>
      <c r="P870" s="133" t="str">
        <f t="shared" si="41"/>
        <v/>
      </c>
    </row>
    <row r="871" spans="2:16" ht="16.5" thickBot="1" x14ac:dyDescent="0.3">
      <c r="B871" s="206">
        <f>Vulnerability!B885</f>
        <v>0</v>
      </c>
      <c r="C871" s="207">
        <f>VLOOKUP(B871,Hazards!$L$15:$S$1010,6,FALSE)</f>
        <v>0</v>
      </c>
      <c r="D871" s="208" t="e">
        <f>VLOOKUP(B871,Hazards!$L$15:$S$1010,7,FALSE)</f>
        <v>#N/A</v>
      </c>
      <c r="E871" s="209">
        <f>VLOOKUP(B871,Hazards!$L$15:$S$1010,8,FALSE)</f>
        <v>0</v>
      </c>
      <c r="F871" s="210">
        <f>Vulnerability!C885</f>
        <v>0</v>
      </c>
      <c r="G871" s="211" t="str">
        <f t="shared" si="39"/>
        <v>00</v>
      </c>
      <c r="H871" s="212" t="e">
        <f>VLOOKUP(Risk!G871,Exposure!$E$14:$J$1009,3,FALSE)</f>
        <v>#N/A</v>
      </c>
      <c r="I871" s="215" t="e">
        <f>VLOOKUP(Risk!G871,Exposure!$E$14:$J$1009,4,FALSE)</f>
        <v>#N/A</v>
      </c>
      <c r="J871" s="240" t="e">
        <f>VLOOKUP(Risk!G871,Exposure!$E$14:$J$1009,6,FALSE)</f>
        <v>#N/A</v>
      </c>
      <c r="K871" s="213">
        <f>Vulnerability!D885</f>
        <v>0</v>
      </c>
      <c r="L871" s="214" t="e">
        <f>VLOOKUP(K871,Vulnerability!$D$17:$J$22,4,FALSE)</f>
        <v>#N/A</v>
      </c>
      <c r="M871" s="216" t="e">
        <f>VLOOKUP(K871,Vulnerability!$D$17:$J$22,5,FALSE)</f>
        <v>#N/A</v>
      </c>
      <c r="N871" s="219" t="e">
        <f>VLOOKUP(K871,Vulnerability!$D$17:$J$22,6,FALSE)</f>
        <v>#N/A</v>
      </c>
      <c r="O871" s="203" t="e">
        <f t="shared" si="40"/>
        <v>#N/A</v>
      </c>
      <c r="P871" s="133" t="str">
        <f t="shared" si="41"/>
        <v/>
      </c>
    </row>
    <row r="872" spans="2:16" ht="16.5" thickBot="1" x14ac:dyDescent="0.3">
      <c r="B872" s="206">
        <f>Vulnerability!B886</f>
        <v>0</v>
      </c>
      <c r="C872" s="207">
        <f>VLOOKUP(B872,Hazards!$L$15:$S$1010,6,FALSE)</f>
        <v>0</v>
      </c>
      <c r="D872" s="208" t="e">
        <f>VLOOKUP(B872,Hazards!$L$15:$S$1010,7,FALSE)</f>
        <v>#N/A</v>
      </c>
      <c r="E872" s="209">
        <f>VLOOKUP(B872,Hazards!$L$15:$S$1010,8,FALSE)</f>
        <v>0</v>
      </c>
      <c r="F872" s="210">
        <f>Vulnerability!C886</f>
        <v>0</v>
      </c>
      <c r="G872" s="211" t="str">
        <f t="shared" si="39"/>
        <v>00</v>
      </c>
      <c r="H872" s="212" t="e">
        <f>VLOOKUP(Risk!G872,Exposure!$E$14:$J$1009,3,FALSE)</f>
        <v>#N/A</v>
      </c>
      <c r="I872" s="215" t="e">
        <f>VLOOKUP(Risk!G872,Exposure!$E$14:$J$1009,4,FALSE)</f>
        <v>#N/A</v>
      </c>
      <c r="J872" s="240" t="e">
        <f>VLOOKUP(Risk!G872,Exposure!$E$14:$J$1009,6,FALSE)</f>
        <v>#N/A</v>
      </c>
      <c r="K872" s="213">
        <f>Vulnerability!D886</f>
        <v>0</v>
      </c>
      <c r="L872" s="214" t="e">
        <f>VLOOKUP(K872,Vulnerability!$D$17:$J$22,4,FALSE)</f>
        <v>#N/A</v>
      </c>
      <c r="M872" s="216" t="e">
        <f>VLOOKUP(K872,Vulnerability!$D$17:$J$22,5,FALSE)</f>
        <v>#N/A</v>
      </c>
      <c r="N872" s="219" t="e">
        <f>VLOOKUP(K872,Vulnerability!$D$17:$J$22,6,FALSE)</f>
        <v>#N/A</v>
      </c>
      <c r="O872" s="203" t="e">
        <f t="shared" si="40"/>
        <v>#N/A</v>
      </c>
      <c r="P872" s="133" t="str">
        <f t="shared" si="41"/>
        <v/>
      </c>
    </row>
    <row r="873" spans="2:16" ht="16.5" thickBot="1" x14ac:dyDescent="0.3">
      <c r="B873" s="206">
        <f>Vulnerability!B887</f>
        <v>0</v>
      </c>
      <c r="C873" s="207">
        <f>VLOOKUP(B873,Hazards!$L$15:$S$1010,6,FALSE)</f>
        <v>0</v>
      </c>
      <c r="D873" s="208" t="e">
        <f>VLOOKUP(B873,Hazards!$L$15:$S$1010,7,FALSE)</f>
        <v>#N/A</v>
      </c>
      <c r="E873" s="209">
        <f>VLOOKUP(B873,Hazards!$L$15:$S$1010,8,FALSE)</f>
        <v>0</v>
      </c>
      <c r="F873" s="210">
        <f>Vulnerability!C887</f>
        <v>0</v>
      </c>
      <c r="G873" s="211" t="str">
        <f t="shared" si="39"/>
        <v>00</v>
      </c>
      <c r="H873" s="212" t="e">
        <f>VLOOKUP(Risk!G873,Exposure!$E$14:$J$1009,3,FALSE)</f>
        <v>#N/A</v>
      </c>
      <c r="I873" s="215" t="e">
        <f>VLOOKUP(Risk!G873,Exposure!$E$14:$J$1009,4,FALSE)</f>
        <v>#N/A</v>
      </c>
      <c r="J873" s="240" t="e">
        <f>VLOOKUP(Risk!G873,Exposure!$E$14:$J$1009,6,FALSE)</f>
        <v>#N/A</v>
      </c>
      <c r="K873" s="213">
        <f>Vulnerability!D887</f>
        <v>0</v>
      </c>
      <c r="L873" s="214" t="e">
        <f>VLOOKUP(K873,Vulnerability!$D$17:$J$22,4,FALSE)</f>
        <v>#N/A</v>
      </c>
      <c r="M873" s="216" t="e">
        <f>VLOOKUP(K873,Vulnerability!$D$17:$J$22,5,FALSE)</f>
        <v>#N/A</v>
      </c>
      <c r="N873" s="219" t="e">
        <f>VLOOKUP(K873,Vulnerability!$D$17:$J$22,6,FALSE)</f>
        <v>#N/A</v>
      </c>
      <c r="O873" s="203" t="e">
        <f t="shared" si="40"/>
        <v>#N/A</v>
      </c>
      <c r="P873" s="133" t="str">
        <f t="shared" si="41"/>
        <v/>
      </c>
    </row>
    <row r="874" spans="2:16" ht="16.5" thickBot="1" x14ac:dyDescent="0.3">
      <c r="B874" s="206">
        <f>Vulnerability!B888</f>
        <v>0</v>
      </c>
      <c r="C874" s="207">
        <f>VLOOKUP(B874,Hazards!$L$15:$S$1010,6,FALSE)</f>
        <v>0</v>
      </c>
      <c r="D874" s="208" t="e">
        <f>VLOOKUP(B874,Hazards!$L$15:$S$1010,7,FALSE)</f>
        <v>#N/A</v>
      </c>
      <c r="E874" s="209">
        <f>VLOOKUP(B874,Hazards!$L$15:$S$1010,8,FALSE)</f>
        <v>0</v>
      </c>
      <c r="F874" s="210">
        <f>Vulnerability!C888</f>
        <v>0</v>
      </c>
      <c r="G874" s="211" t="str">
        <f t="shared" si="39"/>
        <v>00</v>
      </c>
      <c r="H874" s="212" t="e">
        <f>VLOOKUP(Risk!G874,Exposure!$E$14:$J$1009,3,FALSE)</f>
        <v>#N/A</v>
      </c>
      <c r="I874" s="215" t="e">
        <f>VLOOKUP(Risk!G874,Exposure!$E$14:$J$1009,4,FALSE)</f>
        <v>#N/A</v>
      </c>
      <c r="J874" s="240" t="e">
        <f>VLOOKUP(Risk!G874,Exposure!$E$14:$J$1009,6,FALSE)</f>
        <v>#N/A</v>
      </c>
      <c r="K874" s="213">
        <f>Vulnerability!D888</f>
        <v>0</v>
      </c>
      <c r="L874" s="214" t="e">
        <f>VLOOKUP(K874,Vulnerability!$D$17:$J$22,4,FALSE)</f>
        <v>#N/A</v>
      </c>
      <c r="M874" s="216" t="e">
        <f>VLOOKUP(K874,Vulnerability!$D$17:$J$22,5,FALSE)</f>
        <v>#N/A</v>
      </c>
      <c r="N874" s="219" t="e">
        <f>VLOOKUP(K874,Vulnerability!$D$17:$J$22,6,FALSE)</f>
        <v>#N/A</v>
      </c>
      <c r="O874" s="203" t="e">
        <f t="shared" si="40"/>
        <v>#N/A</v>
      </c>
      <c r="P874" s="133" t="str">
        <f t="shared" si="41"/>
        <v/>
      </c>
    </row>
    <row r="875" spans="2:16" ht="16.5" thickBot="1" x14ac:dyDescent="0.3">
      <c r="B875" s="206">
        <f>Vulnerability!B889</f>
        <v>0</v>
      </c>
      <c r="C875" s="207">
        <f>VLOOKUP(B875,Hazards!$L$15:$S$1010,6,FALSE)</f>
        <v>0</v>
      </c>
      <c r="D875" s="208" t="e">
        <f>VLOOKUP(B875,Hazards!$L$15:$S$1010,7,FALSE)</f>
        <v>#N/A</v>
      </c>
      <c r="E875" s="209">
        <f>VLOOKUP(B875,Hazards!$L$15:$S$1010,8,FALSE)</f>
        <v>0</v>
      </c>
      <c r="F875" s="210">
        <f>Vulnerability!C889</f>
        <v>0</v>
      </c>
      <c r="G875" s="211" t="str">
        <f t="shared" si="39"/>
        <v>00</v>
      </c>
      <c r="H875" s="212" t="e">
        <f>VLOOKUP(Risk!G875,Exposure!$E$14:$J$1009,3,FALSE)</f>
        <v>#N/A</v>
      </c>
      <c r="I875" s="215" t="e">
        <f>VLOOKUP(Risk!G875,Exposure!$E$14:$J$1009,4,FALSE)</f>
        <v>#N/A</v>
      </c>
      <c r="J875" s="240" t="e">
        <f>VLOOKUP(Risk!G875,Exposure!$E$14:$J$1009,6,FALSE)</f>
        <v>#N/A</v>
      </c>
      <c r="K875" s="213">
        <f>Vulnerability!D889</f>
        <v>0</v>
      </c>
      <c r="L875" s="214" t="e">
        <f>VLOOKUP(K875,Vulnerability!$D$17:$J$22,4,FALSE)</f>
        <v>#N/A</v>
      </c>
      <c r="M875" s="216" t="e">
        <f>VLOOKUP(K875,Vulnerability!$D$17:$J$22,5,FALSE)</f>
        <v>#N/A</v>
      </c>
      <c r="N875" s="219" t="e">
        <f>VLOOKUP(K875,Vulnerability!$D$17:$J$22,6,FALSE)</f>
        <v>#N/A</v>
      </c>
      <c r="O875" s="203" t="e">
        <f t="shared" si="40"/>
        <v>#N/A</v>
      </c>
      <c r="P875" s="133" t="str">
        <f t="shared" si="41"/>
        <v/>
      </c>
    </row>
    <row r="876" spans="2:16" ht="16.5" thickBot="1" x14ac:dyDescent="0.3">
      <c r="B876" s="206">
        <f>Vulnerability!B890</f>
        <v>0</v>
      </c>
      <c r="C876" s="207">
        <f>VLOOKUP(B876,Hazards!$L$15:$S$1010,6,FALSE)</f>
        <v>0</v>
      </c>
      <c r="D876" s="208" t="e">
        <f>VLOOKUP(B876,Hazards!$L$15:$S$1010,7,FALSE)</f>
        <v>#N/A</v>
      </c>
      <c r="E876" s="209">
        <f>VLOOKUP(B876,Hazards!$L$15:$S$1010,8,FALSE)</f>
        <v>0</v>
      </c>
      <c r="F876" s="210">
        <f>Vulnerability!C890</f>
        <v>0</v>
      </c>
      <c r="G876" s="211" t="str">
        <f t="shared" si="39"/>
        <v>00</v>
      </c>
      <c r="H876" s="212" t="e">
        <f>VLOOKUP(Risk!G876,Exposure!$E$14:$J$1009,3,FALSE)</f>
        <v>#N/A</v>
      </c>
      <c r="I876" s="215" t="e">
        <f>VLOOKUP(Risk!G876,Exposure!$E$14:$J$1009,4,FALSE)</f>
        <v>#N/A</v>
      </c>
      <c r="J876" s="240" t="e">
        <f>VLOOKUP(Risk!G876,Exposure!$E$14:$J$1009,6,FALSE)</f>
        <v>#N/A</v>
      </c>
      <c r="K876" s="213">
        <f>Vulnerability!D890</f>
        <v>0</v>
      </c>
      <c r="L876" s="214" t="e">
        <f>VLOOKUP(K876,Vulnerability!$D$17:$J$22,4,FALSE)</f>
        <v>#N/A</v>
      </c>
      <c r="M876" s="216" t="e">
        <f>VLOOKUP(K876,Vulnerability!$D$17:$J$22,5,FALSE)</f>
        <v>#N/A</v>
      </c>
      <c r="N876" s="219" t="e">
        <f>VLOOKUP(K876,Vulnerability!$D$17:$J$22,6,FALSE)</f>
        <v>#N/A</v>
      </c>
      <c r="O876" s="203" t="e">
        <f t="shared" si="40"/>
        <v>#N/A</v>
      </c>
      <c r="P876" s="133" t="str">
        <f t="shared" si="41"/>
        <v/>
      </c>
    </row>
    <row r="877" spans="2:16" ht="16.5" thickBot="1" x14ac:dyDescent="0.3">
      <c r="B877" s="206">
        <f>Vulnerability!B891</f>
        <v>0</v>
      </c>
      <c r="C877" s="207">
        <f>VLOOKUP(B877,Hazards!$L$15:$S$1010,6,FALSE)</f>
        <v>0</v>
      </c>
      <c r="D877" s="208" t="e">
        <f>VLOOKUP(B877,Hazards!$L$15:$S$1010,7,FALSE)</f>
        <v>#N/A</v>
      </c>
      <c r="E877" s="209">
        <f>VLOOKUP(B877,Hazards!$L$15:$S$1010,8,FALSE)</f>
        <v>0</v>
      </c>
      <c r="F877" s="210">
        <f>Vulnerability!C891</f>
        <v>0</v>
      </c>
      <c r="G877" s="211" t="str">
        <f t="shared" si="39"/>
        <v>00</v>
      </c>
      <c r="H877" s="212" t="e">
        <f>VLOOKUP(Risk!G877,Exposure!$E$14:$J$1009,3,FALSE)</f>
        <v>#N/A</v>
      </c>
      <c r="I877" s="215" t="e">
        <f>VLOOKUP(Risk!G877,Exposure!$E$14:$J$1009,4,FALSE)</f>
        <v>#N/A</v>
      </c>
      <c r="J877" s="240" t="e">
        <f>VLOOKUP(Risk!G877,Exposure!$E$14:$J$1009,6,FALSE)</f>
        <v>#N/A</v>
      </c>
      <c r="K877" s="213">
        <f>Vulnerability!D891</f>
        <v>0</v>
      </c>
      <c r="L877" s="214" t="e">
        <f>VLOOKUP(K877,Vulnerability!$D$17:$J$22,4,FALSE)</f>
        <v>#N/A</v>
      </c>
      <c r="M877" s="216" t="e">
        <f>VLOOKUP(K877,Vulnerability!$D$17:$J$22,5,FALSE)</f>
        <v>#N/A</v>
      </c>
      <c r="N877" s="219" t="e">
        <f>VLOOKUP(K877,Vulnerability!$D$17:$J$22,6,FALSE)</f>
        <v>#N/A</v>
      </c>
      <c r="O877" s="203" t="e">
        <f t="shared" si="40"/>
        <v>#N/A</v>
      </c>
      <c r="P877" s="133" t="str">
        <f t="shared" si="41"/>
        <v/>
      </c>
    </row>
    <row r="878" spans="2:16" ht="16.5" thickBot="1" x14ac:dyDescent="0.3">
      <c r="B878" s="206">
        <f>Vulnerability!B892</f>
        <v>0</v>
      </c>
      <c r="C878" s="207">
        <f>VLOOKUP(B878,Hazards!$L$15:$S$1010,6,FALSE)</f>
        <v>0</v>
      </c>
      <c r="D878" s="208" t="e">
        <f>VLOOKUP(B878,Hazards!$L$15:$S$1010,7,FALSE)</f>
        <v>#N/A</v>
      </c>
      <c r="E878" s="209">
        <f>VLOOKUP(B878,Hazards!$L$15:$S$1010,8,FALSE)</f>
        <v>0</v>
      </c>
      <c r="F878" s="210">
        <f>Vulnerability!C892</f>
        <v>0</v>
      </c>
      <c r="G878" s="211" t="str">
        <f t="shared" si="39"/>
        <v>00</v>
      </c>
      <c r="H878" s="212" t="e">
        <f>VLOOKUP(Risk!G878,Exposure!$E$14:$J$1009,3,FALSE)</f>
        <v>#N/A</v>
      </c>
      <c r="I878" s="215" t="e">
        <f>VLOOKUP(Risk!G878,Exposure!$E$14:$J$1009,4,FALSE)</f>
        <v>#N/A</v>
      </c>
      <c r="J878" s="240" t="e">
        <f>VLOOKUP(Risk!G878,Exposure!$E$14:$J$1009,6,FALSE)</f>
        <v>#N/A</v>
      </c>
      <c r="K878" s="213">
        <f>Vulnerability!D892</f>
        <v>0</v>
      </c>
      <c r="L878" s="214" t="e">
        <f>VLOOKUP(K878,Vulnerability!$D$17:$J$22,4,FALSE)</f>
        <v>#N/A</v>
      </c>
      <c r="M878" s="216" t="e">
        <f>VLOOKUP(K878,Vulnerability!$D$17:$J$22,5,FALSE)</f>
        <v>#N/A</v>
      </c>
      <c r="N878" s="219" t="e">
        <f>VLOOKUP(K878,Vulnerability!$D$17:$J$22,6,FALSE)</f>
        <v>#N/A</v>
      </c>
      <c r="O878" s="203" t="e">
        <f t="shared" si="40"/>
        <v>#N/A</v>
      </c>
      <c r="P878" s="133" t="str">
        <f t="shared" si="41"/>
        <v/>
      </c>
    </row>
    <row r="879" spans="2:16" ht="16.5" thickBot="1" x14ac:dyDescent="0.3">
      <c r="B879" s="206">
        <f>Vulnerability!B893</f>
        <v>0</v>
      </c>
      <c r="C879" s="207">
        <f>VLOOKUP(B879,Hazards!$L$15:$S$1010,6,FALSE)</f>
        <v>0</v>
      </c>
      <c r="D879" s="208" t="e">
        <f>VLOOKUP(B879,Hazards!$L$15:$S$1010,7,FALSE)</f>
        <v>#N/A</v>
      </c>
      <c r="E879" s="209">
        <f>VLOOKUP(B879,Hazards!$L$15:$S$1010,8,FALSE)</f>
        <v>0</v>
      </c>
      <c r="F879" s="210">
        <f>Vulnerability!C893</f>
        <v>0</v>
      </c>
      <c r="G879" s="211" t="str">
        <f t="shared" si="39"/>
        <v>00</v>
      </c>
      <c r="H879" s="212" t="e">
        <f>VLOOKUP(Risk!G879,Exposure!$E$14:$J$1009,3,FALSE)</f>
        <v>#N/A</v>
      </c>
      <c r="I879" s="215" t="e">
        <f>VLOOKUP(Risk!G879,Exposure!$E$14:$J$1009,4,FALSE)</f>
        <v>#N/A</v>
      </c>
      <c r="J879" s="240" t="e">
        <f>VLOOKUP(Risk!G879,Exposure!$E$14:$J$1009,6,FALSE)</f>
        <v>#N/A</v>
      </c>
      <c r="K879" s="213">
        <f>Vulnerability!D893</f>
        <v>0</v>
      </c>
      <c r="L879" s="214" t="e">
        <f>VLOOKUP(K879,Vulnerability!$D$17:$J$22,4,FALSE)</f>
        <v>#N/A</v>
      </c>
      <c r="M879" s="216" t="e">
        <f>VLOOKUP(K879,Vulnerability!$D$17:$J$22,5,FALSE)</f>
        <v>#N/A</v>
      </c>
      <c r="N879" s="219" t="e">
        <f>VLOOKUP(K879,Vulnerability!$D$17:$J$22,6,FALSE)</f>
        <v>#N/A</v>
      </c>
      <c r="O879" s="203" t="e">
        <f t="shared" si="40"/>
        <v>#N/A</v>
      </c>
      <c r="P879" s="133" t="str">
        <f t="shared" si="41"/>
        <v/>
      </c>
    </row>
    <row r="880" spans="2:16" ht="16.5" thickBot="1" x14ac:dyDescent="0.3">
      <c r="B880" s="206">
        <f>Vulnerability!B894</f>
        <v>0</v>
      </c>
      <c r="C880" s="207">
        <f>VLOOKUP(B880,Hazards!$L$15:$S$1010,6,FALSE)</f>
        <v>0</v>
      </c>
      <c r="D880" s="208" t="e">
        <f>VLOOKUP(B880,Hazards!$L$15:$S$1010,7,FALSE)</f>
        <v>#N/A</v>
      </c>
      <c r="E880" s="209">
        <f>VLOOKUP(B880,Hazards!$L$15:$S$1010,8,FALSE)</f>
        <v>0</v>
      </c>
      <c r="F880" s="210">
        <f>Vulnerability!C894</f>
        <v>0</v>
      </c>
      <c r="G880" s="211" t="str">
        <f t="shared" si="39"/>
        <v>00</v>
      </c>
      <c r="H880" s="212" t="e">
        <f>VLOOKUP(Risk!G880,Exposure!$E$14:$J$1009,3,FALSE)</f>
        <v>#N/A</v>
      </c>
      <c r="I880" s="215" t="e">
        <f>VLOOKUP(Risk!G880,Exposure!$E$14:$J$1009,4,FALSE)</f>
        <v>#N/A</v>
      </c>
      <c r="J880" s="240" t="e">
        <f>VLOOKUP(Risk!G880,Exposure!$E$14:$J$1009,6,FALSE)</f>
        <v>#N/A</v>
      </c>
      <c r="K880" s="213">
        <f>Vulnerability!D894</f>
        <v>0</v>
      </c>
      <c r="L880" s="214" t="e">
        <f>VLOOKUP(K880,Vulnerability!$D$17:$J$22,4,FALSE)</f>
        <v>#N/A</v>
      </c>
      <c r="M880" s="216" t="e">
        <f>VLOOKUP(K880,Vulnerability!$D$17:$J$22,5,FALSE)</f>
        <v>#N/A</v>
      </c>
      <c r="N880" s="219" t="e">
        <f>VLOOKUP(K880,Vulnerability!$D$17:$J$22,6,FALSE)</f>
        <v>#N/A</v>
      </c>
      <c r="O880" s="203" t="e">
        <f t="shared" si="40"/>
        <v>#N/A</v>
      </c>
      <c r="P880" s="133" t="str">
        <f t="shared" si="41"/>
        <v/>
      </c>
    </row>
    <row r="881" spans="2:16" ht="16.5" thickBot="1" x14ac:dyDescent="0.3">
      <c r="B881" s="206">
        <f>Vulnerability!B895</f>
        <v>0</v>
      </c>
      <c r="C881" s="207">
        <f>VLOOKUP(B881,Hazards!$L$15:$S$1010,6,FALSE)</f>
        <v>0</v>
      </c>
      <c r="D881" s="208" t="e">
        <f>VLOOKUP(B881,Hazards!$L$15:$S$1010,7,FALSE)</f>
        <v>#N/A</v>
      </c>
      <c r="E881" s="209">
        <f>VLOOKUP(B881,Hazards!$L$15:$S$1010,8,FALSE)</f>
        <v>0</v>
      </c>
      <c r="F881" s="210">
        <f>Vulnerability!C895</f>
        <v>0</v>
      </c>
      <c r="G881" s="211" t="str">
        <f t="shared" si="39"/>
        <v>00</v>
      </c>
      <c r="H881" s="212" t="e">
        <f>VLOOKUP(Risk!G881,Exposure!$E$14:$J$1009,3,FALSE)</f>
        <v>#N/A</v>
      </c>
      <c r="I881" s="215" t="e">
        <f>VLOOKUP(Risk!G881,Exposure!$E$14:$J$1009,4,FALSE)</f>
        <v>#N/A</v>
      </c>
      <c r="J881" s="240" t="e">
        <f>VLOOKUP(Risk!G881,Exposure!$E$14:$J$1009,6,FALSE)</f>
        <v>#N/A</v>
      </c>
      <c r="K881" s="213">
        <f>Vulnerability!D895</f>
        <v>0</v>
      </c>
      <c r="L881" s="214" t="e">
        <f>VLOOKUP(K881,Vulnerability!$D$17:$J$22,4,FALSE)</f>
        <v>#N/A</v>
      </c>
      <c r="M881" s="216" t="e">
        <f>VLOOKUP(K881,Vulnerability!$D$17:$J$22,5,FALSE)</f>
        <v>#N/A</v>
      </c>
      <c r="N881" s="219" t="e">
        <f>VLOOKUP(K881,Vulnerability!$D$17:$J$22,6,FALSE)</f>
        <v>#N/A</v>
      </c>
      <c r="O881" s="203" t="e">
        <f t="shared" si="40"/>
        <v>#N/A</v>
      </c>
      <c r="P881" s="133" t="str">
        <f t="shared" si="41"/>
        <v/>
      </c>
    </row>
    <row r="882" spans="2:16" ht="16.5" thickBot="1" x14ac:dyDescent="0.3">
      <c r="B882" s="206">
        <f>Vulnerability!B896</f>
        <v>0</v>
      </c>
      <c r="C882" s="207">
        <f>VLOOKUP(B882,Hazards!$L$15:$S$1010,6,FALSE)</f>
        <v>0</v>
      </c>
      <c r="D882" s="208" t="e">
        <f>VLOOKUP(B882,Hazards!$L$15:$S$1010,7,FALSE)</f>
        <v>#N/A</v>
      </c>
      <c r="E882" s="209">
        <f>VLOOKUP(B882,Hazards!$L$15:$S$1010,8,FALSE)</f>
        <v>0</v>
      </c>
      <c r="F882" s="210">
        <f>Vulnerability!C896</f>
        <v>0</v>
      </c>
      <c r="G882" s="211" t="str">
        <f t="shared" si="39"/>
        <v>00</v>
      </c>
      <c r="H882" s="212" t="e">
        <f>VLOOKUP(Risk!G882,Exposure!$E$14:$J$1009,3,FALSE)</f>
        <v>#N/A</v>
      </c>
      <c r="I882" s="215" t="e">
        <f>VLOOKUP(Risk!G882,Exposure!$E$14:$J$1009,4,FALSE)</f>
        <v>#N/A</v>
      </c>
      <c r="J882" s="240" t="e">
        <f>VLOOKUP(Risk!G882,Exposure!$E$14:$J$1009,6,FALSE)</f>
        <v>#N/A</v>
      </c>
      <c r="K882" s="213">
        <f>Vulnerability!D896</f>
        <v>0</v>
      </c>
      <c r="L882" s="214" t="e">
        <f>VLOOKUP(K882,Vulnerability!$D$17:$J$22,4,FALSE)</f>
        <v>#N/A</v>
      </c>
      <c r="M882" s="216" t="e">
        <f>VLOOKUP(K882,Vulnerability!$D$17:$J$22,5,FALSE)</f>
        <v>#N/A</v>
      </c>
      <c r="N882" s="219" t="e">
        <f>VLOOKUP(K882,Vulnerability!$D$17:$J$22,6,FALSE)</f>
        <v>#N/A</v>
      </c>
      <c r="O882" s="203" t="e">
        <f t="shared" si="40"/>
        <v>#N/A</v>
      </c>
      <c r="P882" s="133" t="str">
        <f t="shared" si="41"/>
        <v/>
      </c>
    </row>
    <row r="883" spans="2:16" ht="16.5" thickBot="1" x14ac:dyDescent="0.3">
      <c r="B883" s="206">
        <f>Vulnerability!B897</f>
        <v>0</v>
      </c>
      <c r="C883" s="207">
        <f>VLOOKUP(B883,Hazards!$L$15:$S$1010,6,FALSE)</f>
        <v>0</v>
      </c>
      <c r="D883" s="208" t="e">
        <f>VLOOKUP(B883,Hazards!$L$15:$S$1010,7,FALSE)</f>
        <v>#N/A</v>
      </c>
      <c r="E883" s="209">
        <f>VLOOKUP(B883,Hazards!$L$15:$S$1010,8,FALSE)</f>
        <v>0</v>
      </c>
      <c r="F883" s="210">
        <f>Vulnerability!C897</f>
        <v>0</v>
      </c>
      <c r="G883" s="211" t="str">
        <f t="shared" si="39"/>
        <v>00</v>
      </c>
      <c r="H883" s="212" t="e">
        <f>VLOOKUP(Risk!G883,Exposure!$E$14:$J$1009,3,FALSE)</f>
        <v>#N/A</v>
      </c>
      <c r="I883" s="215" t="e">
        <f>VLOOKUP(Risk!G883,Exposure!$E$14:$J$1009,4,FALSE)</f>
        <v>#N/A</v>
      </c>
      <c r="J883" s="240" t="e">
        <f>VLOOKUP(Risk!G883,Exposure!$E$14:$J$1009,6,FALSE)</f>
        <v>#N/A</v>
      </c>
      <c r="K883" s="213">
        <f>Vulnerability!D897</f>
        <v>0</v>
      </c>
      <c r="L883" s="214" t="e">
        <f>VLOOKUP(K883,Vulnerability!$D$17:$J$22,4,FALSE)</f>
        <v>#N/A</v>
      </c>
      <c r="M883" s="216" t="e">
        <f>VLOOKUP(K883,Vulnerability!$D$17:$J$22,5,FALSE)</f>
        <v>#N/A</v>
      </c>
      <c r="N883" s="219" t="e">
        <f>VLOOKUP(K883,Vulnerability!$D$17:$J$22,6,FALSE)</f>
        <v>#N/A</v>
      </c>
      <c r="O883" s="203" t="e">
        <f t="shared" si="40"/>
        <v>#N/A</v>
      </c>
      <c r="P883" s="133" t="str">
        <f t="shared" si="41"/>
        <v/>
      </c>
    </row>
    <row r="884" spans="2:16" ht="16.5" thickBot="1" x14ac:dyDescent="0.3">
      <c r="B884" s="206">
        <f>Vulnerability!B898</f>
        <v>0</v>
      </c>
      <c r="C884" s="207">
        <f>VLOOKUP(B884,Hazards!$L$15:$S$1010,6,FALSE)</f>
        <v>0</v>
      </c>
      <c r="D884" s="208" t="e">
        <f>VLOOKUP(B884,Hazards!$L$15:$S$1010,7,FALSE)</f>
        <v>#N/A</v>
      </c>
      <c r="E884" s="209">
        <f>VLOOKUP(B884,Hazards!$L$15:$S$1010,8,FALSE)</f>
        <v>0</v>
      </c>
      <c r="F884" s="210">
        <f>Vulnerability!C898</f>
        <v>0</v>
      </c>
      <c r="G884" s="211" t="str">
        <f t="shared" si="39"/>
        <v>00</v>
      </c>
      <c r="H884" s="212" t="e">
        <f>VLOOKUP(Risk!G884,Exposure!$E$14:$J$1009,3,FALSE)</f>
        <v>#N/A</v>
      </c>
      <c r="I884" s="215" t="e">
        <f>VLOOKUP(Risk!G884,Exposure!$E$14:$J$1009,4,FALSE)</f>
        <v>#N/A</v>
      </c>
      <c r="J884" s="240" t="e">
        <f>VLOOKUP(Risk!G884,Exposure!$E$14:$J$1009,6,FALSE)</f>
        <v>#N/A</v>
      </c>
      <c r="K884" s="213">
        <f>Vulnerability!D898</f>
        <v>0</v>
      </c>
      <c r="L884" s="214" t="e">
        <f>VLOOKUP(K884,Vulnerability!$D$17:$J$22,4,FALSE)</f>
        <v>#N/A</v>
      </c>
      <c r="M884" s="216" t="e">
        <f>VLOOKUP(K884,Vulnerability!$D$17:$J$22,5,FALSE)</f>
        <v>#N/A</v>
      </c>
      <c r="N884" s="219" t="e">
        <f>VLOOKUP(K884,Vulnerability!$D$17:$J$22,6,FALSE)</f>
        <v>#N/A</v>
      </c>
      <c r="O884" s="203" t="e">
        <f t="shared" si="40"/>
        <v>#N/A</v>
      </c>
      <c r="P884" s="133" t="str">
        <f t="shared" si="41"/>
        <v/>
      </c>
    </row>
    <row r="885" spans="2:16" ht="16.5" thickBot="1" x14ac:dyDescent="0.3">
      <c r="B885" s="206">
        <f>Vulnerability!B899</f>
        <v>0</v>
      </c>
      <c r="C885" s="207">
        <f>VLOOKUP(B885,Hazards!$L$15:$S$1010,6,FALSE)</f>
        <v>0</v>
      </c>
      <c r="D885" s="208" t="e">
        <f>VLOOKUP(B885,Hazards!$L$15:$S$1010,7,FALSE)</f>
        <v>#N/A</v>
      </c>
      <c r="E885" s="209">
        <f>VLOOKUP(B885,Hazards!$L$15:$S$1010,8,FALSE)</f>
        <v>0</v>
      </c>
      <c r="F885" s="210">
        <f>Vulnerability!C899</f>
        <v>0</v>
      </c>
      <c r="G885" s="211" t="str">
        <f t="shared" si="39"/>
        <v>00</v>
      </c>
      <c r="H885" s="212" t="e">
        <f>VLOOKUP(Risk!G885,Exposure!$E$14:$J$1009,3,FALSE)</f>
        <v>#N/A</v>
      </c>
      <c r="I885" s="215" t="e">
        <f>VLOOKUP(Risk!G885,Exposure!$E$14:$J$1009,4,FALSE)</f>
        <v>#N/A</v>
      </c>
      <c r="J885" s="240" t="e">
        <f>VLOOKUP(Risk!G885,Exposure!$E$14:$J$1009,6,FALSE)</f>
        <v>#N/A</v>
      </c>
      <c r="K885" s="213">
        <f>Vulnerability!D899</f>
        <v>0</v>
      </c>
      <c r="L885" s="214" t="e">
        <f>VLOOKUP(K885,Vulnerability!$D$17:$J$22,4,FALSE)</f>
        <v>#N/A</v>
      </c>
      <c r="M885" s="216" t="e">
        <f>VLOOKUP(K885,Vulnerability!$D$17:$J$22,5,FALSE)</f>
        <v>#N/A</v>
      </c>
      <c r="N885" s="219" t="e">
        <f>VLOOKUP(K885,Vulnerability!$D$17:$J$22,6,FALSE)</f>
        <v>#N/A</v>
      </c>
      <c r="O885" s="203" t="e">
        <f t="shared" si="40"/>
        <v>#N/A</v>
      </c>
      <c r="P885" s="133" t="str">
        <f t="shared" si="41"/>
        <v/>
      </c>
    </row>
    <row r="886" spans="2:16" ht="16.5" thickBot="1" x14ac:dyDescent="0.3">
      <c r="B886" s="206">
        <f>Vulnerability!B900</f>
        <v>0</v>
      </c>
      <c r="C886" s="207">
        <f>VLOOKUP(B886,Hazards!$L$15:$S$1010,6,FALSE)</f>
        <v>0</v>
      </c>
      <c r="D886" s="208" t="e">
        <f>VLOOKUP(B886,Hazards!$L$15:$S$1010,7,FALSE)</f>
        <v>#N/A</v>
      </c>
      <c r="E886" s="209">
        <f>VLOOKUP(B886,Hazards!$L$15:$S$1010,8,FALSE)</f>
        <v>0</v>
      </c>
      <c r="F886" s="210">
        <f>Vulnerability!C900</f>
        <v>0</v>
      </c>
      <c r="G886" s="211" t="str">
        <f t="shared" si="39"/>
        <v>00</v>
      </c>
      <c r="H886" s="212" t="e">
        <f>VLOOKUP(Risk!G886,Exposure!$E$14:$J$1009,3,FALSE)</f>
        <v>#N/A</v>
      </c>
      <c r="I886" s="215" t="e">
        <f>VLOOKUP(Risk!G886,Exposure!$E$14:$J$1009,4,FALSE)</f>
        <v>#N/A</v>
      </c>
      <c r="J886" s="240" t="e">
        <f>VLOOKUP(Risk!G886,Exposure!$E$14:$J$1009,6,FALSE)</f>
        <v>#N/A</v>
      </c>
      <c r="K886" s="213">
        <f>Vulnerability!D900</f>
        <v>0</v>
      </c>
      <c r="L886" s="214" t="e">
        <f>VLOOKUP(K886,Vulnerability!$D$17:$J$22,4,FALSE)</f>
        <v>#N/A</v>
      </c>
      <c r="M886" s="216" t="e">
        <f>VLOOKUP(K886,Vulnerability!$D$17:$J$22,5,FALSE)</f>
        <v>#N/A</v>
      </c>
      <c r="N886" s="219" t="e">
        <f>VLOOKUP(K886,Vulnerability!$D$17:$J$22,6,FALSE)</f>
        <v>#N/A</v>
      </c>
      <c r="O886" s="203" t="e">
        <f t="shared" si="40"/>
        <v>#N/A</v>
      </c>
      <c r="P886" s="133" t="str">
        <f t="shared" si="41"/>
        <v/>
      </c>
    </row>
    <row r="887" spans="2:16" ht="16.5" thickBot="1" x14ac:dyDescent="0.3">
      <c r="B887" s="206">
        <f>Vulnerability!B901</f>
        <v>0</v>
      </c>
      <c r="C887" s="207">
        <f>VLOOKUP(B887,Hazards!$L$15:$S$1010,6,FALSE)</f>
        <v>0</v>
      </c>
      <c r="D887" s="208" t="e">
        <f>VLOOKUP(B887,Hazards!$L$15:$S$1010,7,FALSE)</f>
        <v>#N/A</v>
      </c>
      <c r="E887" s="209">
        <f>VLOOKUP(B887,Hazards!$L$15:$S$1010,8,FALSE)</f>
        <v>0</v>
      </c>
      <c r="F887" s="210">
        <f>Vulnerability!C901</f>
        <v>0</v>
      </c>
      <c r="G887" s="211" t="str">
        <f t="shared" si="39"/>
        <v>00</v>
      </c>
      <c r="H887" s="212" t="e">
        <f>VLOOKUP(Risk!G887,Exposure!$E$14:$J$1009,3,FALSE)</f>
        <v>#N/A</v>
      </c>
      <c r="I887" s="215" t="e">
        <f>VLOOKUP(Risk!G887,Exposure!$E$14:$J$1009,4,FALSE)</f>
        <v>#N/A</v>
      </c>
      <c r="J887" s="240" t="e">
        <f>VLOOKUP(Risk!G887,Exposure!$E$14:$J$1009,6,FALSE)</f>
        <v>#N/A</v>
      </c>
      <c r="K887" s="213">
        <f>Vulnerability!D901</f>
        <v>0</v>
      </c>
      <c r="L887" s="214" t="e">
        <f>VLOOKUP(K887,Vulnerability!$D$17:$J$22,4,FALSE)</f>
        <v>#N/A</v>
      </c>
      <c r="M887" s="216" t="e">
        <f>VLOOKUP(K887,Vulnerability!$D$17:$J$22,5,FALSE)</f>
        <v>#N/A</v>
      </c>
      <c r="N887" s="219" t="e">
        <f>VLOOKUP(K887,Vulnerability!$D$17:$J$22,6,FALSE)</f>
        <v>#N/A</v>
      </c>
      <c r="O887" s="203" t="e">
        <f t="shared" si="40"/>
        <v>#N/A</v>
      </c>
      <c r="P887" s="133" t="str">
        <f t="shared" si="41"/>
        <v/>
      </c>
    </row>
    <row r="888" spans="2:16" ht="16.5" thickBot="1" x14ac:dyDescent="0.3">
      <c r="B888" s="206">
        <f>Vulnerability!B902</f>
        <v>0</v>
      </c>
      <c r="C888" s="207">
        <f>VLOOKUP(B888,Hazards!$L$15:$S$1010,6,FALSE)</f>
        <v>0</v>
      </c>
      <c r="D888" s="208" t="e">
        <f>VLOOKUP(B888,Hazards!$L$15:$S$1010,7,FALSE)</f>
        <v>#N/A</v>
      </c>
      <c r="E888" s="209">
        <f>VLOOKUP(B888,Hazards!$L$15:$S$1010,8,FALSE)</f>
        <v>0</v>
      </c>
      <c r="F888" s="210">
        <f>Vulnerability!C902</f>
        <v>0</v>
      </c>
      <c r="G888" s="211" t="str">
        <f t="shared" si="39"/>
        <v>00</v>
      </c>
      <c r="H888" s="212" t="e">
        <f>VLOOKUP(Risk!G888,Exposure!$E$14:$J$1009,3,FALSE)</f>
        <v>#N/A</v>
      </c>
      <c r="I888" s="215" t="e">
        <f>VLOOKUP(Risk!G888,Exposure!$E$14:$J$1009,4,FALSE)</f>
        <v>#N/A</v>
      </c>
      <c r="J888" s="240" t="e">
        <f>VLOOKUP(Risk!G888,Exposure!$E$14:$J$1009,6,FALSE)</f>
        <v>#N/A</v>
      </c>
      <c r="K888" s="213">
        <f>Vulnerability!D902</f>
        <v>0</v>
      </c>
      <c r="L888" s="214" t="e">
        <f>VLOOKUP(K888,Vulnerability!$D$17:$J$22,4,FALSE)</f>
        <v>#N/A</v>
      </c>
      <c r="M888" s="216" t="e">
        <f>VLOOKUP(K888,Vulnerability!$D$17:$J$22,5,FALSE)</f>
        <v>#N/A</v>
      </c>
      <c r="N888" s="219" t="e">
        <f>VLOOKUP(K888,Vulnerability!$D$17:$J$22,6,FALSE)</f>
        <v>#N/A</v>
      </c>
      <c r="O888" s="203" t="e">
        <f t="shared" si="40"/>
        <v>#N/A</v>
      </c>
      <c r="P888" s="133" t="str">
        <f t="shared" si="41"/>
        <v/>
      </c>
    </row>
    <row r="889" spans="2:16" ht="16.5" thickBot="1" x14ac:dyDescent="0.3">
      <c r="B889" s="206">
        <f>Vulnerability!B903</f>
        <v>0</v>
      </c>
      <c r="C889" s="207">
        <f>VLOOKUP(B889,Hazards!$L$15:$S$1010,6,FALSE)</f>
        <v>0</v>
      </c>
      <c r="D889" s="208" t="e">
        <f>VLOOKUP(B889,Hazards!$L$15:$S$1010,7,FALSE)</f>
        <v>#N/A</v>
      </c>
      <c r="E889" s="209">
        <f>VLOOKUP(B889,Hazards!$L$15:$S$1010,8,FALSE)</f>
        <v>0</v>
      </c>
      <c r="F889" s="210">
        <f>Vulnerability!C903</f>
        <v>0</v>
      </c>
      <c r="G889" s="211" t="str">
        <f t="shared" si="39"/>
        <v>00</v>
      </c>
      <c r="H889" s="212" t="e">
        <f>VLOOKUP(Risk!G889,Exposure!$E$14:$J$1009,3,FALSE)</f>
        <v>#N/A</v>
      </c>
      <c r="I889" s="215" t="e">
        <f>VLOOKUP(Risk!G889,Exposure!$E$14:$J$1009,4,FALSE)</f>
        <v>#N/A</v>
      </c>
      <c r="J889" s="240" t="e">
        <f>VLOOKUP(Risk!G889,Exposure!$E$14:$J$1009,6,FALSE)</f>
        <v>#N/A</v>
      </c>
      <c r="K889" s="213">
        <f>Vulnerability!D903</f>
        <v>0</v>
      </c>
      <c r="L889" s="214" t="e">
        <f>VLOOKUP(K889,Vulnerability!$D$17:$J$22,4,FALSE)</f>
        <v>#N/A</v>
      </c>
      <c r="M889" s="216" t="e">
        <f>VLOOKUP(K889,Vulnerability!$D$17:$J$22,5,FALSE)</f>
        <v>#N/A</v>
      </c>
      <c r="N889" s="219" t="e">
        <f>VLOOKUP(K889,Vulnerability!$D$17:$J$22,6,FALSE)</f>
        <v>#N/A</v>
      </c>
      <c r="O889" s="203" t="e">
        <f t="shared" si="40"/>
        <v>#N/A</v>
      </c>
      <c r="P889" s="133" t="str">
        <f t="shared" si="41"/>
        <v/>
      </c>
    </row>
    <row r="890" spans="2:16" ht="16.5" thickBot="1" x14ac:dyDescent="0.3">
      <c r="B890" s="206">
        <f>Vulnerability!B904</f>
        <v>0</v>
      </c>
      <c r="C890" s="207">
        <f>VLOOKUP(B890,Hazards!$L$15:$S$1010,6,FALSE)</f>
        <v>0</v>
      </c>
      <c r="D890" s="208" t="e">
        <f>VLOOKUP(B890,Hazards!$L$15:$S$1010,7,FALSE)</f>
        <v>#N/A</v>
      </c>
      <c r="E890" s="209">
        <f>VLOOKUP(B890,Hazards!$L$15:$S$1010,8,FALSE)</f>
        <v>0</v>
      </c>
      <c r="F890" s="210">
        <f>Vulnerability!C904</f>
        <v>0</v>
      </c>
      <c r="G890" s="211" t="str">
        <f t="shared" si="39"/>
        <v>00</v>
      </c>
      <c r="H890" s="212" t="e">
        <f>VLOOKUP(Risk!G890,Exposure!$E$14:$J$1009,3,FALSE)</f>
        <v>#N/A</v>
      </c>
      <c r="I890" s="215" t="e">
        <f>VLOOKUP(Risk!G890,Exposure!$E$14:$J$1009,4,FALSE)</f>
        <v>#N/A</v>
      </c>
      <c r="J890" s="240" t="e">
        <f>VLOOKUP(Risk!G890,Exposure!$E$14:$J$1009,6,FALSE)</f>
        <v>#N/A</v>
      </c>
      <c r="K890" s="213">
        <f>Vulnerability!D904</f>
        <v>0</v>
      </c>
      <c r="L890" s="214" t="e">
        <f>VLOOKUP(K890,Vulnerability!$D$17:$J$22,4,FALSE)</f>
        <v>#N/A</v>
      </c>
      <c r="M890" s="216" t="e">
        <f>VLOOKUP(K890,Vulnerability!$D$17:$J$22,5,FALSE)</f>
        <v>#N/A</v>
      </c>
      <c r="N890" s="219" t="e">
        <f>VLOOKUP(K890,Vulnerability!$D$17:$J$22,6,FALSE)</f>
        <v>#N/A</v>
      </c>
      <c r="O890" s="203" t="e">
        <f t="shared" si="40"/>
        <v>#N/A</v>
      </c>
      <c r="P890" s="133" t="str">
        <f t="shared" si="41"/>
        <v/>
      </c>
    </row>
    <row r="891" spans="2:16" ht="16.5" thickBot="1" x14ac:dyDescent="0.3">
      <c r="B891" s="206">
        <f>Vulnerability!B905</f>
        <v>0</v>
      </c>
      <c r="C891" s="207">
        <f>VLOOKUP(B891,Hazards!$L$15:$S$1010,6,FALSE)</f>
        <v>0</v>
      </c>
      <c r="D891" s="208" t="e">
        <f>VLOOKUP(B891,Hazards!$L$15:$S$1010,7,FALSE)</f>
        <v>#N/A</v>
      </c>
      <c r="E891" s="209">
        <f>VLOOKUP(B891,Hazards!$L$15:$S$1010,8,FALSE)</f>
        <v>0</v>
      </c>
      <c r="F891" s="210">
        <f>Vulnerability!C905</f>
        <v>0</v>
      </c>
      <c r="G891" s="211" t="str">
        <f t="shared" si="39"/>
        <v>00</v>
      </c>
      <c r="H891" s="212" t="e">
        <f>VLOOKUP(Risk!G891,Exposure!$E$14:$J$1009,3,FALSE)</f>
        <v>#N/A</v>
      </c>
      <c r="I891" s="215" t="e">
        <f>VLOOKUP(Risk!G891,Exposure!$E$14:$J$1009,4,FALSE)</f>
        <v>#N/A</v>
      </c>
      <c r="J891" s="240" t="e">
        <f>VLOOKUP(Risk!G891,Exposure!$E$14:$J$1009,6,FALSE)</f>
        <v>#N/A</v>
      </c>
      <c r="K891" s="213">
        <f>Vulnerability!D905</f>
        <v>0</v>
      </c>
      <c r="L891" s="214" t="e">
        <f>VLOOKUP(K891,Vulnerability!$D$17:$J$22,4,FALSE)</f>
        <v>#N/A</v>
      </c>
      <c r="M891" s="216" t="e">
        <f>VLOOKUP(K891,Vulnerability!$D$17:$J$22,5,FALSE)</f>
        <v>#N/A</v>
      </c>
      <c r="N891" s="219" t="e">
        <f>VLOOKUP(K891,Vulnerability!$D$17:$J$22,6,FALSE)</f>
        <v>#N/A</v>
      </c>
      <c r="O891" s="203" t="e">
        <f t="shared" si="40"/>
        <v>#N/A</v>
      </c>
      <c r="P891" s="133" t="str">
        <f t="shared" si="41"/>
        <v/>
      </c>
    </row>
    <row r="892" spans="2:16" ht="16.5" thickBot="1" x14ac:dyDescent="0.3">
      <c r="B892" s="206">
        <f>Vulnerability!B906</f>
        <v>0</v>
      </c>
      <c r="C892" s="207">
        <f>VLOOKUP(B892,Hazards!$L$15:$S$1010,6,FALSE)</f>
        <v>0</v>
      </c>
      <c r="D892" s="208" t="e">
        <f>VLOOKUP(B892,Hazards!$L$15:$S$1010,7,FALSE)</f>
        <v>#N/A</v>
      </c>
      <c r="E892" s="209">
        <f>VLOOKUP(B892,Hazards!$L$15:$S$1010,8,FALSE)</f>
        <v>0</v>
      </c>
      <c r="F892" s="210">
        <f>Vulnerability!C906</f>
        <v>0</v>
      </c>
      <c r="G892" s="211" t="str">
        <f t="shared" si="39"/>
        <v>00</v>
      </c>
      <c r="H892" s="212" t="e">
        <f>VLOOKUP(Risk!G892,Exposure!$E$14:$J$1009,3,FALSE)</f>
        <v>#N/A</v>
      </c>
      <c r="I892" s="215" t="e">
        <f>VLOOKUP(Risk!G892,Exposure!$E$14:$J$1009,4,FALSE)</f>
        <v>#N/A</v>
      </c>
      <c r="J892" s="240" t="e">
        <f>VLOOKUP(Risk!G892,Exposure!$E$14:$J$1009,6,FALSE)</f>
        <v>#N/A</v>
      </c>
      <c r="K892" s="213">
        <f>Vulnerability!D906</f>
        <v>0</v>
      </c>
      <c r="L892" s="214" t="e">
        <f>VLOOKUP(K892,Vulnerability!$D$17:$J$22,4,FALSE)</f>
        <v>#N/A</v>
      </c>
      <c r="M892" s="216" t="e">
        <f>VLOOKUP(K892,Vulnerability!$D$17:$J$22,5,FALSE)</f>
        <v>#N/A</v>
      </c>
      <c r="N892" s="219" t="e">
        <f>VLOOKUP(K892,Vulnerability!$D$17:$J$22,6,FALSE)</f>
        <v>#N/A</v>
      </c>
      <c r="O892" s="203" t="e">
        <f t="shared" si="40"/>
        <v>#N/A</v>
      </c>
      <c r="P892" s="133" t="str">
        <f t="shared" si="41"/>
        <v/>
      </c>
    </row>
    <row r="893" spans="2:16" ht="16.5" thickBot="1" x14ac:dyDescent="0.3">
      <c r="B893" s="206">
        <f>Vulnerability!B907</f>
        <v>0</v>
      </c>
      <c r="C893" s="207">
        <f>VLOOKUP(B893,Hazards!$L$15:$S$1010,6,FALSE)</f>
        <v>0</v>
      </c>
      <c r="D893" s="208" t="e">
        <f>VLOOKUP(B893,Hazards!$L$15:$S$1010,7,FALSE)</f>
        <v>#N/A</v>
      </c>
      <c r="E893" s="209">
        <f>VLOOKUP(B893,Hazards!$L$15:$S$1010,8,FALSE)</f>
        <v>0</v>
      </c>
      <c r="F893" s="210">
        <f>Vulnerability!C907</f>
        <v>0</v>
      </c>
      <c r="G893" s="211" t="str">
        <f t="shared" si="39"/>
        <v>00</v>
      </c>
      <c r="H893" s="212" t="e">
        <f>VLOOKUP(Risk!G893,Exposure!$E$14:$J$1009,3,FALSE)</f>
        <v>#N/A</v>
      </c>
      <c r="I893" s="215" t="e">
        <f>VLOOKUP(Risk!G893,Exposure!$E$14:$J$1009,4,FALSE)</f>
        <v>#N/A</v>
      </c>
      <c r="J893" s="240" t="e">
        <f>VLOOKUP(Risk!G893,Exposure!$E$14:$J$1009,6,FALSE)</f>
        <v>#N/A</v>
      </c>
      <c r="K893" s="213">
        <f>Vulnerability!D907</f>
        <v>0</v>
      </c>
      <c r="L893" s="214" t="e">
        <f>VLOOKUP(K893,Vulnerability!$D$17:$J$22,4,FALSE)</f>
        <v>#N/A</v>
      </c>
      <c r="M893" s="216" t="e">
        <f>VLOOKUP(K893,Vulnerability!$D$17:$J$22,5,FALSE)</f>
        <v>#N/A</v>
      </c>
      <c r="N893" s="219" t="e">
        <f>VLOOKUP(K893,Vulnerability!$D$17:$J$22,6,FALSE)</f>
        <v>#N/A</v>
      </c>
      <c r="O893" s="203" t="e">
        <f t="shared" si="40"/>
        <v>#N/A</v>
      </c>
      <c r="P893" s="133" t="str">
        <f t="shared" si="41"/>
        <v/>
      </c>
    </row>
    <row r="894" spans="2:16" ht="16.5" thickBot="1" x14ac:dyDescent="0.3">
      <c r="B894" s="206">
        <f>Vulnerability!B908</f>
        <v>0</v>
      </c>
      <c r="C894" s="207">
        <f>VLOOKUP(B894,Hazards!$L$15:$S$1010,6,FALSE)</f>
        <v>0</v>
      </c>
      <c r="D894" s="208" t="e">
        <f>VLOOKUP(B894,Hazards!$L$15:$S$1010,7,FALSE)</f>
        <v>#N/A</v>
      </c>
      <c r="E894" s="209">
        <f>VLOOKUP(B894,Hazards!$L$15:$S$1010,8,FALSE)</f>
        <v>0</v>
      </c>
      <c r="F894" s="210">
        <f>Vulnerability!C908</f>
        <v>0</v>
      </c>
      <c r="G894" s="211" t="str">
        <f t="shared" si="39"/>
        <v>00</v>
      </c>
      <c r="H894" s="212" t="e">
        <f>VLOOKUP(Risk!G894,Exposure!$E$14:$J$1009,3,FALSE)</f>
        <v>#N/A</v>
      </c>
      <c r="I894" s="215" t="e">
        <f>VLOOKUP(Risk!G894,Exposure!$E$14:$J$1009,4,FALSE)</f>
        <v>#N/A</v>
      </c>
      <c r="J894" s="240" t="e">
        <f>VLOOKUP(Risk!G894,Exposure!$E$14:$J$1009,6,FALSE)</f>
        <v>#N/A</v>
      </c>
      <c r="K894" s="213">
        <f>Vulnerability!D908</f>
        <v>0</v>
      </c>
      <c r="L894" s="214" t="e">
        <f>VLOOKUP(K894,Vulnerability!$D$17:$J$22,4,FALSE)</f>
        <v>#N/A</v>
      </c>
      <c r="M894" s="216" t="e">
        <f>VLOOKUP(K894,Vulnerability!$D$17:$J$22,5,FALSE)</f>
        <v>#N/A</v>
      </c>
      <c r="N894" s="219" t="e">
        <f>VLOOKUP(K894,Vulnerability!$D$17:$J$22,6,FALSE)</f>
        <v>#N/A</v>
      </c>
      <c r="O894" s="203" t="e">
        <f t="shared" si="40"/>
        <v>#N/A</v>
      </c>
      <c r="P894" s="133" t="str">
        <f t="shared" si="41"/>
        <v/>
      </c>
    </row>
    <row r="895" spans="2:16" ht="16.5" thickBot="1" x14ac:dyDescent="0.3">
      <c r="B895" s="206">
        <f>Vulnerability!B909</f>
        <v>0</v>
      </c>
      <c r="C895" s="207">
        <f>VLOOKUP(B895,Hazards!$L$15:$S$1010,6,FALSE)</f>
        <v>0</v>
      </c>
      <c r="D895" s="208" t="e">
        <f>VLOOKUP(B895,Hazards!$L$15:$S$1010,7,FALSE)</f>
        <v>#N/A</v>
      </c>
      <c r="E895" s="209">
        <f>VLOOKUP(B895,Hazards!$L$15:$S$1010,8,FALSE)</f>
        <v>0</v>
      </c>
      <c r="F895" s="210">
        <f>Vulnerability!C909</f>
        <v>0</v>
      </c>
      <c r="G895" s="211" t="str">
        <f t="shared" si="39"/>
        <v>00</v>
      </c>
      <c r="H895" s="212" t="e">
        <f>VLOOKUP(Risk!G895,Exposure!$E$14:$J$1009,3,FALSE)</f>
        <v>#N/A</v>
      </c>
      <c r="I895" s="215" t="e">
        <f>VLOOKUP(Risk!G895,Exposure!$E$14:$J$1009,4,FALSE)</f>
        <v>#N/A</v>
      </c>
      <c r="J895" s="240" t="e">
        <f>VLOOKUP(Risk!G895,Exposure!$E$14:$J$1009,6,FALSE)</f>
        <v>#N/A</v>
      </c>
      <c r="K895" s="213">
        <f>Vulnerability!D909</f>
        <v>0</v>
      </c>
      <c r="L895" s="214" t="e">
        <f>VLOOKUP(K895,Vulnerability!$D$17:$J$22,4,FALSE)</f>
        <v>#N/A</v>
      </c>
      <c r="M895" s="216" t="e">
        <f>VLOOKUP(K895,Vulnerability!$D$17:$J$22,5,FALSE)</f>
        <v>#N/A</v>
      </c>
      <c r="N895" s="219" t="e">
        <f>VLOOKUP(K895,Vulnerability!$D$17:$J$22,6,FALSE)</f>
        <v>#N/A</v>
      </c>
      <c r="O895" s="203" t="e">
        <f t="shared" si="40"/>
        <v>#N/A</v>
      </c>
      <c r="P895" s="133" t="str">
        <f t="shared" si="41"/>
        <v/>
      </c>
    </row>
    <row r="896" spans="2:16" ht="16.5" thickBot="1" x14ac:dyDescent="0.3">
      <c r="B896" s="206">
        <f>Vulnerability!B910</f>
        <v>0</v>
      </c>
      <c r="C896" s="207">
        <f>VLOOKUP(B896,Hazards!$L$15:$S$1010,6,FALSE)</f>
        <v>0</v>
      </c>
      <c r="D896" s="208" t="e">
        <f>VLOOKUP(B896,Hazards!$L$15:$S$1010,7,FALSE)</f>
        <v>#N/A</v>
      </c>
      <c r="E896" s="209">
        <f>VLOOKUP(B896,Hazards!$L$15:$S$1010,8,FALSE)</f>
        <v>0</v>
      </c>
      <c r="F896" s="210">
        <f>Vulnerability!C910</f>
        <v>0</v>
      </c>
      <c r="G896" s="211" t="str">
        <f t="shared" si="39"/>
        <v>00</v>
      </c>
      <c r="H896" s="212" t="e">
        <f>VLOOKUP(Risk!G896,Exposure!$E$14:$J$1009,3,FALSE)</f>
        <v>#N/A</v>
      </c>
      <c r="I896" s="215" t="e">
        <f>VLOOKUP(Risk!G896,Exposure!$E$14:$J$1009,4,FALSE)</f>
        <v>#N/A</v>
      </c>
      <c r="J896" s="240" t="e">
        <f>VLOOKUP(Risk!G896,Exposure!$E$14:$J$1009,6,FALSE)</f>
        <v>#N/A</v>
      </c>
      <c r="K896" s="213">
        <f>Vulnerability!D910</f>
        <v>0</v>
      </c>
      <c r="L896" s="214" t="e">
        <f>VLOOKUP(K896,Vulnerability!$D$17:$J$22,4,FALSE)</f>
        <v>#N/A</v>
      </c>
      <c r="M896" s="216" t="e">
        <f>VLOOKUP(K896,Vulnerability!$D$17:$J$22,5,FALSE)</f>
        <v>#N/A</v>
      </c>
      <c r="N896" s="219" t="e">
        <f>VLOOKUP(K896,Vulnerability!$D$17:$J$22,6,FALSE)</f>
        <v>#N/A</v>
      </c>
      <c r="O896" s="203" t="e">
        <f t="shared" si="40"/>
        <v>#N/A</v>
      </c>
      <c r="P896" s="133" t="str">
        <f t="shared" si="41"/>
        <v/>
      </c>
    </row>
    <row r="897" spans="2:16" ht="16.5" thickBot="1" x14ac:dyDescent="0.3">
      <c r="B897" s="206">
        <f>Vulnerability!B911</f>
        <v>0</v>
      </c>
      <c r="C897" s="207">
        <f>VLOOKUP(B897,Hazards!$L$15:$S$1010,6,FALSE)</f>
        <v>0</v>
      </c>
      <c r="D897" s="208" t="e">
        <f>VLOOKUP(B897,Hazards!$L$15:$S$1010,7,FALSE)</f>
        <v>#N/A</v>
      </c>
      <c r="E897" s="209">
        <f>VLOOKUP(B897,Hazards!$L$15:$S$1010,8,FALSE)</f>
        <v>0</v>
      </c>
      <c r="F897" s="210">
        <f>Vulnerability!C911</f>
        <v>0</v>
      </c>
      <c r="G897" s="211" t="str">
        <f t="shared" si="39"/>
        <v>00</v>
      </c>
      <c r="H897" s="212" t="e">
        <f>VLOOKUP(Risk!G897,Exposure!$E$14:$J$1009,3,FALSE)</f>
        <v>#N/A</v>
      </c>
      <c r="I897" s="215" t="e">
        <f>VLOOKUP(Risk!G897,Exposure!$E$14:$J$1009,4,FALSE)</f>
        <v>#N/A</v>
      </c>
      <c r="J897" s="240" t="e">
        <f>VLOOKUP(Risk!G897,Exposure!$E$14:$J$1009,6,FALSE)</f>
        <v>#N/A</v>
      </c>
      <c r="K897" s="213">
        <f>Vulnerability!D911</f>
        <v>0</v>
      </c>
      <c r="L897" s="214" t="e">
        <f>VLOOKUP(K897,Vulnerability!$D$17:$J$22,4,FALSE)</f>
        <v>#N/A</v>
      </c>
      <c r="M897" s="216" t="e">
        <f>VLOOKUP(K897,Vulnerability!$D$17:$J$22,5,FALSE)</f>
        <v>#N/A</v>
      </c>
      <c r="N897" s="219" t="e">
        <f>VLOOKUP(K897,Vulnerability!$D$17:$J$22,6,FALSE)</f>
        <v>#N/A</v>
      </c>
      <c r="O897" s="203" t="e">
        <f t="shared" si="40"/>
        <v>#N/A</v>
      </c>
      <c r="P897" s="133" t="str">
        <f t="shared" si="41"/>
        <v/>
      </c>
    </row>
    <row r="898" spans="2:16" ht="16.5" thickBot="1" x14ac:dyDescent="0.3">
      <c r="B898" s="206">
        <f>Vulnerability!B912</f>
        <v>0</v>
      </c>
      <c r="C898" s="207">
        <f>VLOOKUP(B898,Hazards!$L$15:$S$1010,6,FALSE)</f>
        <v>0</v>
      </c>
      <c r="D898" s="208" t="e">
        <f>VLOOKUP(B898,Hazards!$L$15:$S$1010,7,FALSE)</f>
        <v>#N/A</v>
      </c>
      <c r="E898" s="209">
        <f>VLOOKUP(B898,Hazards!$L$15:$S$1010,8,FALSE)</f>
        <v>0</v>
      </c>
      <c r="F898" s="210">
        <f>Vulnerability!C912</f>
        <v>0</v>
      </c>
      <c r="G898" s="211" t="str">
        <f t="shared" si="39"/>
        <v>00</v>
      </c>
      <c r="H898" s="212" t="e">
        <f>VLOOKUP(Risk!G898,Exposure!$E$14:$J$1009,3,FALSE)</f>
        <v>#N/A</v>
      </c>
      <c r="I898" s="215" t="e">
        <f>VLOOKUP(Risk!G898,Exposure!$E$14:$J$1009,4,FALSE)</f>
        <v>#N/A</v>
      </c>
      <c r="J898" s="240" t="e">
        <f>VLOOKUP(Risk!G898,Exposure!$E$14:$J$1009,6,FALSE)</f>
        <v>#N/A</v>
      </c>
      <c r="K898" s="213">
        <f>Vulnerability!D912</f>
        <v>0</v>
      </c>
      <c r="L898" s="214" t="e">
        <f>VLOOKUP(K898,Vulnerability!$D$17:$J$22,4,FALSE)</f>
        <v>#N/A</v>
      </c>
      <c r="M898" s="216" t="e">
        <f>VLOOKUP(K898,Vulnerability!$D$17:$J$22,5,FALSE)</f>
        <v>#N/A</v>
      </c>
      <c r="N898" s="219" t="e">
        <f>VLOOKUP(K898,Vulnerability!$D$17:$J$22,6,FALSE)</f>
        <v>#N/A</v>
      </c>
      <c r="O898" s="203" t="e">
        <f t="shared" si="40"/>
        <v>#N/A</v>
      </c>
      <c r="P898" s="133" t="str">
        <f t="shared" si="41"/>
        <v/>
      </c>
    </row>
    <row r="899" spans="2:16" ht="16.5" thickBot="1" x14ac:dyDescent="0.3">
      <c r="B899" s="206">
        <f>Vulnerability!B913</f>
        <v>0</v>
      </c>
      <c r="C899" s="207">
        <f>VLOOKUP(B899,Hazards!$L$15:$S$1010,6,FALSE)</f>
        <v>0</v>
      </c>
      <c r="D899" s="208" t="e">
        <f>VLOOKUP(B899,Hazards!$L$15:$S$1010,7,FALSE)</f>
        <v>#N/A</v>
      </c>
      <c r="E899" s="209">
        <f>VLOOKUP(B899,Hazards!$L$15:$S$1010,8,FALSE)</f>
        <v>0</v>
      </c>
      <c r="F899" s="210">
        <f>Vulnerability!C913</f>
        <v>0</v>
      </c>
      <c r="G899" s="211" t="str">
        <f t="shared" si="39"/>
        <v>00</v>
      </c>
      <c r="H899" s="212" t="e">
        <f>VLOOKUP(Risk!G899,Exposure!$E$14:$J$1009,3,FALSE)</f>
        <v>#N/A</v>
      </c>
      <c r="I899" s="215" t="e">
        <f>VLOOKUP(Risk!G899,Exposure!$E$14:$J$1009,4,FALSE)</f>
        <v>#N/A</v>
      </c>
      <c r="J899" s="240" t="e">
        <f>VLOOKUP(Risk!G899,Exposure!$E$14:$J$1009,6,FALSE)</f>
        <v>#N/A</v>
      </c>
      <c r="K899" s="213">
        <f>Vulnerability!D913</f>
        <v>0</v>
      </c>
      <c r="L899" s="214" t="e">
        <f>VLOOKUP(K899,Vulnerability!$D$17:$J$22,4,FALSE)</f>
        <v>#N/A</v>
      </c>
      <c r="M899" s="216" t="e">
        <f>VLOOKUP(K899,Vulnerability!$D$17:$J$22,5,FALSE)</f>
        <v>#N/A</v>
      </c>
      <c r="N899" s="219" t="e">
        <f>VLOOKUP(K899,Vulnerability!$D$17:$J$22,6,FALSE)</f>
        <v>#N/A</v>
      </c>
      <c r="O899" s="203" t="e">
        <f t="shared" si="40"/>
        <v>#N/A</v>
      </c>
      <c r="P899" s="133" t="str">
        <f t="shared" si="41"/>
        <v/>
      </c>
    </row>
    <row r="900" spans="2:16" ht="16.5" thickBot="1" x14ac:dyDescent="0.3">
      <c r="B900" s="206">
        <f>Vulnerability!B914</f>
        <v>0</v>
      </c>
      <c r="C900" s="207">
        <f>VLOOKUP(B900,Hazards!$L$15:$S$1010,6,FALSE)</f>
        <v>0</v>
      </c>
      <c r="D900" s="208" t="e">
        <f>VLOOKUP(B900,Hazards!$L$15:$S$1010,7,FALSE)</f>
        <v>#N/A</v>
      </c>
      <c r="E900" s="209">
        <f>VLOOKUP(B900,Hazards!$L$15:$S$1010,8,FALSE)</f>
        <v>0</v>
      </c>
      <c r="F900" s="210">
        <f>Vulnerability!C914</f>
        <v>0</v>
      </c>
      <c r="G900" s="211" t="str">
        <f t="shared" si="39"/>
        <v>00</v>
      </c>
      <c r="H900" s="212" t="e">
        <f>VLOOKUP(Risk!G900,Exposure!$E$14:$J$1009,3,FALSE)</f>
        <v>#N/A</v>
      </c>
      <c r="I900" s="215" t="e">
        <f>VLOOKUP(Risk!G900,Exposure!$E$14:$J$1009,4,FALSE)</f>
        <v>#N/A</v>
      </c>
      <c r="J900" s="240" t="e">
        <f>VLOOKUP(Risk!G900,Exposure!$E$14:$J$1009,6,FALSE)</f>
        <v>#N/A</v>
      </c>
      <c r="K900" s="213">
        <f>Vulnerability!D914</f>
        <v>0</v>
      </c>
      <c r="L900" s="214" t="e">
        <f>VLOOKUP(K900,Vulnerability!$D$17:$J$22,4,FALSE)</f>
        <v>#N/A</v>
      </c>
      <c r="M900" s="216" t="e">
        <f>VLOOKUP(K900,Vulnerability!$D$17:$J$22,5,FALSE)</f>
        <v>#N/A</v>
      </c>
      <c r="N900" s="219" t="e">
        <f>VLOOKUP(K900,Vulnerability!$D$17:$J$22,6,FALSE)</f>
        <v>#N/A</v>
      </c>
      <c r="O900" s="203" t="e">
        <f t="shared" si="40"/>
        <v>#N/A</v>
      </c>
      <c r="P900" s="133" t="str">
        <f t="shared" si="41"/>
        <v/>
      </c>
    </row>
    <row r="901" spans="2:16" ht="16.5" thickBot="1" x14ac:dyDescent="0.3">
      <c r="B901" s="206">
        <f>Vulnerability!B915</f>
        <v>0</v>
      </c>
      <c r="C901" s="207">
        <f>VLOOKUP(B901,Hazards!$L$15:$S$1010,6,FALSE)</f>
        <v>0</v>
      </c>
      <c r="D901" s="208" t="e">
        <f>VLOOKUP(B901,Hazards!$L$15:$S$1010,7,FALSE)</f>
        <v>#N/A</v>
      </c>
      <c r="E901" s="209">
        <f>VLOOKUP(B901,Hazards!$L$15:$S$1010,8,FALSE)</f>
        <v>0</v>
      </c>
      <c r="F901" s="210">
        <f>Vulnerability!C915</f>
        <v>0</v>
      </c>
      <c r="G901" s="211" t="str">
        <f t="shared" si="39"/>
        <v>00</v>
      </c>
      <c r="H901" s="212" t="e">
        <f>VLOOKUP(Risk!G901,Exposure!$E$14:$J$1009,3,FALSE)</f>
        <v>#N/A</v>
      </c>
      <c r="I901" s="215" t="e">
        <f>VLOOKUP(Risk!G901,Exposure!$E$14:$J$1009,4,FALSE)</f>
        <v>#N/A</v>
      </c>
      <c r="J901" s="240" t="e">
        <f>VLOOKUP(Risk!G901,Exposure!$E$14:$J$1009,6,FALSE)</f>
        <v>#N/A</v>
      </c>
      <c r="K901" s="213">
        <f>Vulnerability!D915</f>
        <v>0</v>
      </c>
      <c r="L901" s="214" t="e">
        <f>VLOOKUP(K901,Vulnerability!$D$17:$J$22,4,FALSE)</f>
        <v>#N/A</v>
      </c>
      <c r="M901" s="216" t="e">
        <f>VLOOKUP(K901,Vulnerability!$D$17:$J$22,5,FALSE)</f>
        <v>#N/A</v>
      </c>
      <c r="N901" s="219" t="e">
        <f>VLOOKUP(K901,Vulnerability!$D$17:$J$22,6,FALSE)</f>
        <v>#N/A</v>
      </c>
      <c r="O901" s="203" t="e">
        <f t="shared" si="40"/>
        <v>#N/A</v>
      </c>
      <c r="P901" s="133" t="str">
        <f t="shared" si="41"/>
        <v/>
      </c>
    </row>
    <row r="902" spans="2:16" ht="16.5" thickBot="1" x14ac:dyDescent="0.3">
      <c r="B902" s="206">
        <f>Vulnerability!B916</f>
        <v>0</v>
      </c>
      <c r="C902" s="207">
        <f>VLOOKUP(B902,Hazards!$L$15:$S$1010,6,FALSE)</f>
        <v>0</v>
      </c>
      <c r="D902" s="208" t="e">
        <f>VLOOKUP(B902,Hazards!$L$15:$S$1010,7,FALSE)</f>
        <v>#N/A</v>
      </c>
      <c r="E902" s="209">
        <f>VLOOKUP(B902,Hazards!$L$15:$S$1010,8,FALSE)</f>
        <v>0</v>
      </c>
      <c r="F902" s="210">
        <f>Vulnerability!C916</f>
        <v>0</v>
      </c>
      <c r="G902" s="211" t="str">
        <f t="shared" si="39"/>
        <v>00</v>
      </c>
      <c r="H902" s="212" t="e">
        <f>VLOOKUP(Risk!G902,Exposure!$E$14:$J$1009,3,FALSE)</f>
        <v>#N/A</v>
      </c>
      <c r="I902" s="215" t="e">
        <f>VLOOKUP(Risk!G902,Exposure!$E$14:$J$1009,4,FALSE)</f>
        <v>#N/A</v>
      </c>
      <c r="J902" s="240" t="e">
        <f>VLOOKUP(Risk!G902,Exposure!$E$14:$J$1009,6,FALSE)</f>
        <v>#N/A</v>
      </c>
      <c r="K902" s="213">
        <f>Vulnerability!D916</f>
        <v>0</v>
      </c>
      <c r="L902" s="214" t="e">
        <f>VLOOKUP(K902,Vulnerability!$D$17:$J$22,4,FALSE)</f>
        <v>#N/A</v>
      </c>
      <c r="M902" s="216" t="e">
        <f>VLOOKUP(K902,Vulnerability!$D$17:$J$22,5,FALSE)</f>
        <v>#N/A</v>
      </c>
      <c r="N902" s="219" t="e">
        <f>VLOOKUP(K902,Vulnerability!$D$17:$J$22,6,FALSE)</f>
        <v>#N/A</v>
      </c>
      <c r="O902" s="203" t="e">
        <f t="shared" si="40"/>
        <v>#N/A</v>
      </c>
      <c r="P902" s="133" t="str">
        <f t="shared" si="41"/>
        <v/>
      </c>
    </row>
    <row r="903" spans="2:16" ht="16.5" thickBot="1" x14ac:dyDescent="0.3">
      <c r="B903" s="206">
        <f>Vulnerability!B917</f>
        <v>0</v>
      </c>
      <c r="C903" s="207">
        <f>VLOOKUP(B903,Hazards!$L$15:$S$1010,6,FALSE)</f>
        <v>0</v>
      </c>
      <c r="D903" s="208" t="e">
        <f>VLOOKUP(B903,Hazards!$L$15:$S$1010,7,FALSE)</f>
        <v>#N/A</v>
      </c>
      <c r="E903" s="209">
        <f>VLOOKUP(B903,Hazards!$L$15:$S$1010,8,FALSE)</f>
        <v>0</v>
      </c>
      <c r="F903" s="210">
        <f>Vulnerability!C917</f>
        <v>0</v>
      </c>
      <c r="G903" s="211" t="str">
        <f t="shared" si="39"/>
        <v>00</v>
      </c>
      <c r="H903" s="212" t="e">
        <f>VLOOKUP(Risk!G903,Exposure!$E$14:$J$1009,3,FALSE)</f>
        <v>#N/A</v>
      </c>
      <c r="I903" s="215" t="e">
        <f>VLOOKUP(Risk!G903,Exposure!$E$14:$J$1009,4,FALSE)</f>
        <v>#N/A</v>
      </c>
      <c r="J903" s="240" t="e">
        <f>VLOOKUP(Risk!G903,Exposure!$E$14:$J$1009,6,FALSE)</f>
        <v>#N/A</v>
      </c>
      <c r="K903" s="213">
        <f>Vulnerability!D917</f>
        <v>0</v>
      </c>
      <c r="L903" s="214" t="e">
        <f>VLOOKUP(K903,Vulnerability!$D$17:$J$22,4,FALSE)</f>
        <v>#N/A</v>
      </c>
      <c r="M903" s="216" t="e">
        <f>VLOOKUP(K903,Vulnerability!$D$17:$J$22,5,FALSE)</f>
        <v>#N/A</v>
      </c>
      <c r="N903" s="219" t="e">
        <f>VLOOKUP(K903,Vulnerability!$D$17:$J$22,6,FALSE)</f>
        <v>#N/A</v>
      </c>
      <c r="O903" s="203" t="e">
        <f t="shared" si="40"/>
        <v>#N/A</v>
      </c>
      <c r="P903" s="133" t="str">
        <f t="shared" si="41"/>
        <v/>
      </c>
    </row>
    <row r="904" spans="2:16" ht="16.5" thickBot="1" x14ac:dyDescent="0.3">
      <c r="B904" s="206">
        <f>Vulnerability!B918</f>
        <v>0</v>
      </c>
      <c r="C904" s="207">
        <f>VLOOKUP(B904,Hazards!$L$15:$S$1010,6,FALSE)</f>
        <v>0</v>
      </c>
      <c r="D904" s="208" t="e">
        <f>VLOOKUP(B904,Hazards!$L$15:$S$1010,7,FALSE)</f>
        <v>#N/A</v>
      </c>
      <c r="E904" s="209">
        <f>VLOOKUP(B904,Hazards!$L$15:$S$1010,8,FALSE)</f>
        <v>0</v>
      </c>
      <c r="F904" s="210">
        <f>Vulnerability!C918</f>
        <v>0</v>
      </c>
      <c r="G904" s="211" t="str">
        <f t="shared" si="39"/>
        <v>00</v>
      </c>
      <c r="H904" s="212" t="e">
        <f>VLOOKUP(Risk!G904,Exposure!$E$14:$J$1009,3,FALSE)</f>
        <v>#N/A</v>
      </c>
      <c r="I904" s="215" t="e">
        <f>VLOOKUP(Risk!G904,Exposure!$E$14:$J$1009,4,FALSE)</f>
        <v>#N/A</v>
      </c>
      <c r="J904" s="240" t="e">
        <f>VLOOKUP(Risk!G904,Exposure!$E$14:$J$1009,6,FALSE)</f>
        <v>#N/A</v>
      </c>
      <c r="K904" s="213">
        <f>Vulnerability!D918</f>
        <v>0</v>
      </c>
      <c r="L904" s="214" t="e">
        <f>VLOOKUP(K904,Vulnerability!$D$17:$J$22,4,FALSE)</f>
        <v>#N/A</v>
      </c>
      <c r="M904" s="216" t="e">
        <f>VLOOKUP(K904,Vulnerability!$D$17:$J$22,5,FALSE)</f>
        <v>#N/A</v>
      </c>
      <c r="N904" s="219" t="e">
        <f>VLOOKUP(K904,Vulnerability!$D$17:$J$22,6,FALSE)</f>
        <v>#N/A</v>
      </c>
      <c r="O904" s="203" t="e">
        <f t="shared" si="40"/>
        <v>#N/A</v>
      </c>
      <c r="P904" s="133" t="str">
        <f t="shared" si="41"/>
        <v/>
      </c>
    </row>
    <row r="905" spans="2:16" ht="16.5" thickBot="1" x14ac:dyDescent="0.3">
      <c r="B905" s="206">
        <f>Vulnerability!B919</f>
        <v>0</v>
      </c>
      <c r="C905" s="207">
        <f>VLOOKUP(B905,Hazards!$L$15:$S$1010,6,FALSE)</f>
        <v>0</v>
      </c>
      <c r="D905" s="208" t="e">
        <f>VLOOKUP(B905,Hazards!$L$15:$S$1010,7,FALSE)</f>
        <v>#N/A</v>
      </c>
      <c r="E905" s="209">
        <f>VLOOKUP(B905,Hazards!$L$15:$S$1010,8,FALSE)</f>
        <v>0</v>
      </c>
      <c r="F905" s="210">
        <f>Vulnerability!C919</f>
        <v>0</v>
      </c>
      <c r="G905" s="211" t="str">
        <f t="shared" si="39"/>
        <v>00</v>
      </c>
      <c r="H905" s="212" t="e">
        <f>VLOOKUP(Risk!G905,Exposure!$E$14:$J$1009,3,FALSE)</f>
        <v>#N/A</v>
      </c>
      <c r="I905" s="215" t="e">
        <f>VLOOKUP(Risk!G905,Exposure!$E$14:$J$1009,4,FALSE)</f>
        <v>#N/A</v>
      </c>
      <c r="J905" s="240" t="e">
        <f>VLOOKUP(Risk!G905,Exposure!$E$14:$J$1009,6,FALSE)</f>
        <v>#N/A</v>
      </c>
      <c r="K905" s="213">
        <f>Vulnerability!D919</f>
        <v>0</v>
      </c>
      <c r="L905" s="214" t="e">
        <f>VLOOKUP(K905,Vulnerability!$D$17:$J$22,4,FALSE)</f>
        <v>#N/A</v>
      </c>
      <c r="M905" s="216" t="e">
        <f>VLOOKUP(K905,Vulnerability!$D$17:$J$22,5,FALSE)</f>
        <v>#N/A</v>
      </c>
      <c r="N905" s="219" t="e">
        <f>VLOOKUP(K905,Vulnerability!$D$17:$J$22,6,FALSE)</f>
        <v>#N/A</v>
      </c>
      <c r="O905" s="203" t="e">
        <f t="shared" si="40"/>
        <v>#N/A</v>
      </c>
      <c r="P905" s="133" t="str">
        <f t="shared" si="41"/>
        <v/>
      </c>
    </row>
    <row r="906" spans="2:16" ht="16.5" thickBot="1" x14ac:dyDescent="0.3">
      <c r="B906" s="206">
        <f>Vulnerability!B920</f>
        <v>0</v>
      </c>
      <c r="C906" s="207">
        <f>VLOOKUP(B906,Hazards!$L$15:$S$1010,6,FALSE)</f>
        <v>0</v>
      </c>
      <c r="D906" s="208" t="e">
        <f>VLOOKUP(B906,Hazards!$L$15:$S$1010,7,FALSE)</f>
        <v>#N/A</v>
      </c>
      <c r="E906" s="209">
        <f>VLOOKUP(B906,Hazards!$L$15:$S$1010,8,FALSE)</f>
        <v>0</v>
      </c>
      <c r="F906" s="210">
        <f>Vulnerability!C920</f>
        <v>0</v>
      </c>
      <c r="G906" s="211" t="str">
        <f t="shared" si="39"/>
        <v>00</v>
      </c>
      <c r="H906" s="212" t="e">
        <f>VLOOKUP(Risk!G906,Exposure!$E$14:$J$1009,3,FALSE)</f>
        <v>#N/A</v>
      </c>
      <c r="I906" s="215" t="e">
        <f>VLOOKUP(Risk!G906,Exposure!$E$14:$J$1009,4,FALSE)</f>
        <v>#N/A</v>
      </c>
      <c r="J906" s="240" t="e">
        <f>VLOOKUP(Risk!G906,Exposure!$E$14:$J$1009,6,FALSE)</f>
        <v>#N/A</v>
      </c>
      <c r="K906" s="213">
        <f>Vulnerability!D920</f>
        <v>0</v>
      </c>
      <c r="L906" s="214" t="e">
        <f>VLOOKUP(K906,Vulnerability!$D$17:$J$22,4,FALSE)</f>
        <v>#N/A</v>
      </c>
      <c r="M906" s="216" t="e">
        <f>VLOOKUP(K906,Vulnerability!$D$17:$J$22,5,FALSE)</f>
        <v>#N/A</v>
      </c>
      <c r="N906" s="219" t="e">
        <f>VLOOKUP(K906,Vulnerability!$D$17:$J$22,6,FALSE)</f>
        <v>#N/A</v>
      </c>
      <c r="O906" s="203" t="e">
        <f t="shared" si="40"/>
        <v>#N/A</v>
      </c>
      <c r="P906" s="133" t="str">
        <f t="shared" si="41"/>
        <v/>
      </c>
    </row>
    <row r="907" spans="2:16" ht="16.5" thickBot="1" x14ac:dyDescent="0.3">
      <c r="B907" s="206">
        <f>Vulnerability!B921</f>
        <v>0</v>
      </c>
      <c r="C907" s="207">
        <f>VLOOKUP(B907,Hazards!$L$15:$S$1010,6,FALSE)</f>
        <v>0</v>
      </c>
      <c r="D907" s="208" t="e">
        <f>VLOOKUP(B907,Hazards!$L$15:$S$1010,7,FALSE)</f>
        <v>#N/A</v>
      </c>
      <c r="E907" s="209">
        <f>VLOOKUP(B907,Hazards!$L$15:$S$1010,8,FALSE)</f>
        <v>0</v>
      </c>
      <c r="F907" s="210">
        <f>Vulnerability!C921</f>
        <v>0</v>
      </c>
      <c r="G907" s="211" t="str">
        <f t="shared" si="39"/>
        <v>00</v>
      </c>
      <c r="H907" s="212" t="e">
        <f>VLOOKUP(Risk!G907,Exposure!$E$14:$J$1009,3,FALSE)</f>
        <v>#N/A</v>
      </c>
      <c r="I907" s="215" t="e">
        <f>VLOOKUP(Risk!G907,Exposure!$E$14:$J$1009,4,FALSE)</f>
        <v>#N/A</v>
      </c>
      <c r="J907" s="240" t="e">
        <f>VLOOKUP(Risk!G907,Exposure!$E$14:$J$1009,6,FALSE)</f>
        <v>#N/A</v>
      </c>
      <c r="K907" s="213">
        <f>Vulnerability!D921</f>
        <v>0</v>
      </c>
      <c r="L907" s="214" t="e">
        <f>VLOOKUP(K907,Vulnerability!$D$17:$J$22,4,FALSE)</f>
        <v>#N/A</v>
      </c>
      <c r="M907" s="216" t="e">
        <f>VLOOKUP(K907,Vulnerability!$D$17:$J$22,5,FALSE)</f>
        <v>#N/A</v>
      </c>
      <c r="N907" s="219" t="e">
        <f>VLOOKUP(K907,Vulnerability!$D$17:$J$22,6,FALSE)</f>
        <v>#N/A</v>
      </c>
      <c r="O907" s="203" t="e">
        <f t="shared" si="40"/>
        <v>#N/A</v>
      </c>
      <c r="P907" s="133" t="str">
        <f t="shared" si="41"/>
        <v/>
      </c>
    </row>
    <row r="908" spans="2:16" ht="16.5" thickBot="1" x14ac:dyDescent="0.3">
      <c r="B908" s="206">
        <f>Vulnerability!B922</f>
        <v>0</v>
      </c>
      <c r="C908" s="207">
        <f>VLOOKUP(B908,Hazards!$L$15:$S$1010,6,FALSE)</f>
        <v>0</v>
      </c>
      <c r="D908" s="208" t="e">
        <f>VLOOKUP(B908,Hazards!$L$15:$S$1010,7,FALSE)</f>
        <v>#N/A</v>
      </c>
      <c r="E908" s="209">
        <f>VLOOKUP(B908,Hazards!$L$15:$S$1010,8,FALSE)</f>
        <v>0</v>
      </c>
      <c r="F908" s="210">
        <f>Vulnerability!C922</f>
        <v>0</v>
      </c>
      <c r="G908" s="211" t="str">
        <f t="shared" si="39"/>
        <v>00</v>
      </c>
      <c r="H908" s="212" t="e">
        <f>VLOOKUP(Risk!G908,Exposure!$E$14:$J$1009,3,FALSE)</f>
        <v>#N/A</v>
      </c>
      <c r="I908" s="215" t="e">
        <f>VLOOKUP(Risk!G908,Exposure!$E$14:$J$1009,4,FALSE)</f>
        <v>#N/A</v>
      </c>
      <c r="J908" s="240" t="e">
        <f>VLOOKUP(Risk!G908,Exposure!$E$14:$J$1009,6,FALSE)</f>
        <v>#N/A</v>
      </c>
      <c r="K908" s="213">
        <f>Vulnerability!D922</f>
        <v>0</v>
      </c>
      <c r="L908" s="214" t="e">
        <f>VLOOKUP(K908,Vulnerability!$D$17:$J$22,4,FALSE)</f>
        <v>#N/A</v>
      </c>
      <c r="M908" s="216" t="e">
        <f>VLOOKUP(K908,Vulnerability!$D$17:$J$22,5,FALSE)</f>
        <v>#N/A</v>
      </c>
      <c r="N908" s="219" t="e">
        <f>VLOOKUP(K908,Vulnerability!$D$17:$J$22,6,FALSE)</f>
        <v>#N/A</v>
      </c>
      <c r="O908" s="203" t="e">
        <f t="shared" si="40"/>
        <v>#N/A</v>
      </c>
      <c r="P908" s="133" t="str">
        <f t="shared" si="41"/>
        <v/>
      </c>
    </row>
    <row r="909" spans="2:16" ht="16.5" thickBot="1" x14ac:dyDescent="0.3">
      <c r="B909" s="206">
        <f>Vulnerability!B923</f>
        <v>0</v>
      </c>
      <c r="C909" s="207">
        <f>VLOOKUP(B909,Hazards!$L$15:$S$1010,6,FALSE)</f>
        <v>0</v>
      </c>
      <c r="D909" s="208" t="e">
        <f>VLOOKUP(B909,Hazards!$L$15:$S$1010,7,FALSE)</f>
        <v>#N/A</v>
      </c>
      <c r="E909" s="209">
        <f>VLOOKUP(B909,Hazards!$L$15:$S$1010,8,FALSE)</f>
        <v>0</v>
      </c>
      <c r="F909" s="210">
        <f>Vulnerability!C923</f>
        <v>0</v>
      </c>
      <c r="G909" s="211" t="str">
        <f t="shared" ref="G909:G972" si="42">F909&amp;B909</f>
        <v>00</v>
      </c>
      <c r="H909" s="212" t="e">
        <f>VLOOKUP(Risk!G909,Exposure!$E$14:$J$1009,3,FALSE)</f>
        <v>#N/A</v>
      </c>
      <c r="I909" s="215" t="e">
        <f>VLOOKUP(Risk!G909,Exposure!$E$14:$J$1009,4,FALSE)</f>
        <v>#N/A</v>
      </c>
      <c r="J909" s="240" t="e">
        <f>VLOOKUP(Risk!G909,Exposure!$E$14:$J$1009,6,FALSE)</f>
        <v>#N/A</v>
      </c>
      <c r="K909" s="213">
        <f>Vulnerability!D923</f>
        <v>0</v>
      </c>
      <c r="L909" s="214" t="e">
        <f>VLOOKUP(K909,Vulnerability!$D$17:$J$22,4,FALSE)</f>
        <v>#N/A</v>
      </c>
      <c r="M909" s="216" t="e">
        <f>VLOOKUP(K909,Vulnerability!$D$17:$J$22,5,FALSE)</f>
        <v>#N/A</v>
      </c>
      <c r="N909" s="219" t="e">
        <f>VLOOKUP(K909,Vulnerability!$D$17:$J$22,6,FALSE)</f>
        <v>#N/A</v>
      </c>
      <c r="O909" s="203" t="e">
        <f t="shared" ref="O909:O972" si="43">C909*H909*L909</f>
        <v>#N/A</v>
      </c>
      <c r="P909" s="133" t="str">
        <f t="shared" ref="P909:P972" si="44">IF(ISNA(O909),"",COUNTIF($O$12:$O$1007,"&gt;"&amp;O909)+1)</f>
        <v/>
      </c>
    </row>
    <row r="910" spans="2:16" ht="16.5" thickBot="1" x14ac:dyDescent="0.3">
      <c r="B910" s="206">
        <f>Vulnerability!B924</f>
        <v>0</v>
      </c>
      <c r="C910" s="207">
        <f>VLOOKUP(B910,Hazards!$L$15:$S$1010,6,FALSE)</f>
        <v>0</v>
      </c>
      <c r="D910" s="208" t="e">
        <f>VLOOKUP(B910,Hazards!$L$15:$S$1010,7,FALSE)</f>
        <v>#N/A</v>
      </c>
      <c r="E910" s="209">
        <f>VLOOKUP(B910,Hazards!$L$15:$S$1010,8,FALSE)</f>
        <v>0</v>
      </c>
      <c r="F910" s="210">
        <f>Vulnerability!C924</f>
        <v>0</v>
      </c>
      <c r="G910" s="211" t="str">
        <f t="shared" si="42"/>
        <v>00</v>
      </c>
      <c r="H910" s="212" t="e">
        <f>VLOOKUP(Risk!G910,Exposure!$E$14:$J$1009,3,FALSE)</f>
        <v>#N/A</v>
      </c>
      <c r="I910" s="215" t="e">
        <f>VLOOKUP(Risk!G910,Exposure!$E$14:$J$1009,4,FALSE)</f>
        <v>#N/A</v>
      </c>
      <c r="J910" s="240" t="e">
        <f>VLOOKUP(Risk!G910,Exposure!$E$14:$J$1009,6,FALSE)</f>
        <v>#N/A</v>
      </c>
      <c r="K910" s="213">
        <f>Vulnerability!D924</f>
        <v>0</v>
      </c>
      <c r="L910" s="214" t="e">
        <f>VLOOKUP(K910,Vulnerability!$D$17:$J$22,4,FALSE)</f>
        <v>#N/A</v>
      </c>
      <c r="M910" s="216" t="e">
        <f>VLOOKUP(K910,Vulnerability!$D$17:$J$22,5,FALSE)</f>
        <v>#N/A</v>
      </c>
      <c r="N910" s="219" t="e">
        <f>VLOOKUP(K910,Vulnerability!$D$17:$J$22,6,FALSE)</f>
        <v>#N/A</v>
      </c>
      <c r="O910" s="203" t="e">
        <f t="shared" si="43"/>
        <v>#N/A</v>
      </c>
      <c r="P910" s="133" t="str">
        <f t="shared" si="44"/>
        <v/>
      </c>
    </row>
    <row r="911" spans="2:16" ht="16.5" thickBot="1" x14ac:dyDescent="0.3">
      <c r="B911" s="206">
        <f>Vulnerability!B925</f>
        <v>0</v>
      </c>
      <c r="C911" s="207">
        <f>VLOOKUP(B911,Hazards!$L$15:$S$1010,6,FALSE)</f>
        <v>0</v>
      </c>
      <c r="D911" s="208" t="e">
        <f>VLOOKUP(B911,Hazards!$L$15:$S$1010,7,FALSE)</f>
        <v>#N/A</v>
      </c>
      <c r="E911" s="209">
        <f>VLOOKUP(B911,Hazards!$L$15:$S$1010,8,FALSE)</f>
        <v>0</v>
      </c>
      <c r="F911" s="210">
        <f>Vulnerability!C925</f>
        <v>0</v>
      </c>
      <c r="G911" s="211" t="str">
        <f t="shared" si="42"/>
        <v>00</v>
      </c>
      <c r="H911" s="212" t="e">
        <f>VLOOKUP(Risk!G911,Exposure!$E$14:$J$1009,3,FALSE)</f>
        <v>#N/A</v>
      </c>
      <c r="I911" s="215" t="e">
        <f>VLOOKUP(Risk!G911,Exposure!$E$14:$J$1009,4,FALSE)</f>
        <v>#N/A</v>
      </c>
      <c r="J911" s="240" t="e">
        <f>VLOOKUP(Risk!G911,Exposure!$E$14:$J$1009,6,FALSE)</f>
        <v>#N/A</v>
      </c>
      <c r="K911" s="213">
        <f>Vulnerability!D925</f>
        <v>0</v>
      </c>
      <c r="L911" s="214" t="e">
        <f>VLOOKUP(K911,Vulnerability!$D$17:$J$22,4,FALSE)</f>
        <v>#N/A</v>
      </c>
      <c r="M911" s="216" t="e">
        <f>VLOOKUP(K911,Vulnerability!$D$17:$J$22,5,FALSE)</f>
        <v>#N/A</v>
      </c>
      <c r="N911" s="219" t="e">
        <f>VLOOKUP(K911,Vulnerability!$D$17:$J$22,6,FALSE)</f>
        <v>#N/A</v>
      </c>
      <c r="O911" s="203" t="e">
        <f t="shared" si="43"/>
        <v>#N/A</v>
      </c>
      <c r="P911" s="133" t="str">
        <f t="shared" si="44"/>
        <v/>
      </c>
    </row>
    <row r="912" spans="2:16" ht="16.5" thickBot="1" x14ac:dyDescent="0.3">
      <c r="B912" s="206">
        <f>Vulnerability!B926</f>
        <v>0</v>
      </c>
      <c r="C912" s="207">
        <f>VLOOKUP(B912,Hazards!$L$15:$S$1010,6,FALSE)</f>
        <v>0</v>
      </c>
      <c r="D912" s="208" t="e">
        <f>VLOOKUP(B912,Hazards!$L$15:$S$1010,7,FALSE)</f>
        <v>#N/A</v>
      </c>
      <c r="E912" s="209">
        <f>VLOOKUP(B912,Hazards!$L$15:$S$1010,8,FALSE)</f>
        <v>0</v>
      </c>
      <c r="F912" s="210">
        <f>Vulnerability!C926</f>
        <v>0</v>
      </c>
      <c r="G912" s="211" t="str">
        <f t="shared" si="42"/>
        <v>00</v>
      </c>
      <c r="H912" s="212" t="e">
        <f>VLOOKUP(Risk!G912,Exposure!$E$14:$J$1009,3,FALSE)</f>
        <v>#N/A</v>
      </c>
      <c r="I912" s="215" t="e">
        <f>VLOOKUP(Risk!G912,Exposure!$E$14:$J$1009,4,FALSE)</f>
        <v>#N/A</v>
      </c>
      <c r="J912" s="240" t="e">
        <f>VLOOKUP(Risk!G912,Exposure!$E$14:$J$1009,6,FALSE)</f>
        <v>#N/A</v>
      </c>
      <c r="K912" s="213">
        <f>Vulnerability!D926</f>
        <v>0</v>
      </c>
      <c r="L912" s="214" t="e">
        <f>VLOOKUP(K912,Vulnerability!$D$17:$J$22,4,FALSE)</f>
        <v>#N/A</v>
      </c>
      <c r="M912" s="216" t="e">
        <f>VLOOKUP(K912,Vulnerability!$D$17:$J$22,5,FALSE)</f>
        <v>#N/A</v>
      </c>
      <c r="N912" s="219" t="e">
        <f>VLOOKUP(K912,Vulnerability!$D$17:$J$22,6,FALSE)</f>
        <v>#N/A</v>
      </c>
      <c r="O912" s="203" t="e">
        <f t="shared" si="43"/>
        <v>#N/A</v>
      </c>
      <c r="P912" s="133" t="str">
        <f t="shared" si="44"/>
        <v/>
      </c>
    </row>
    <row r="913" spans="2:16" ht="16.5" thickBot="1" x14ac:dyDescent="0.3">
      <c r="B913" s="206">
        <f>Vulnerability!B927</f>
        <v>0</v>
      </c>
      <c r="C913" s="207">
        <f>VLOOKUP(B913,Hazards!$L$15:$S$1010,6,FALSE)</f>
        <v>0</v>
      </c>
      <c r="D913" s="208" t="e">
        <f>VLOOKUP(B913,Hazards!$L$15:$S$1010,7,FALSE)</f>
        <v>#N/A</v>
      </c>
      <c r="E913" s="209">
        <f>VLOOKUP(B913,Hazards!$L$15:$S$1010,8,FALSE)</f>
        <v>0</v>
      </c>
      <c r="F913" s="210">
        <f>Vulnerability!C927</f>
        <v>0</v>
      </c>
      <c r="G913" s="211" t="str">
        <f t="shared" si="42"/>
        <v>00</v>
      </c>
      <c r="H913" s="212" t="e">
        <f>VLOOKUP(Risk!G913,Exposure!$E$14:$J$1009,3,FALSE)</f>
        <v>#N/A</v>
      </c>
      <c r="I913" s="215" t="e">
        <f>VLOOKUP(Risk!G913,Exposure!$E$14:$J$1009,4,FALSE)</f>
        <v>#N/A</v>
      </c>
      <c r="J913" s="240" t="e">
        <f>VLOOKUP(Risk!G913,Exposure!$E$14:$J$1009,6,FALSE)</f>
        <v>#N/A</v>
      </c>
      <c r="K913" s="213">
        <f>Vulnerability!D927</f>
        <v>0</v>
      </c>
      <c r="L913" s="214" t="e">
        <f>VLOOKUP(K913,Vulnerability!$D$17:$J$22,4,FALSE)</f>
        <v>#N/A</v>
      </c>
      <c r="M913" s="216" t="e">
        <f>VLOOKUP(K913,Vulnerability!$D$17:$J$22,5,FALSE)</f>
        <v>#N/A</v>
      </c>
      <c r="N913" s="219" t="e">
        <f>VLOOKUP(K913,Vulnerability!$D$17:$J$22,6,FALSE)</f>
        <v>#N/A</v>
      </c>
      <c r="O913" s="203" t="e">
        <f t="shared" si="43"/>
        <v>#N/A</v>
      </c>
      <c r="P913" s="133" t="str">
        <f t="shared" si="44"/>
        <v/>
      </c>
    </row>
    <row r="914" spans="2:16" ht="16.5" thickBot="1" x14ac:dyDescent="0.3">
      <c r="B914" s="206">
        <f>Vulnerability!B928</f>
        <v>0</v>
      </c>
      <c r="C914" s="207">
        <f>VLOOKUP(B914,Hazards!$L$15:$S$1010,6,FALSE)</f>
        <v>0</v>
      </c>
      <c r="D914" s="208" t="e">
        <f>VLOOKUP(B914,Hazards!$L$15:$S$1010,7,FALSE)</f>
        <v>#N/A</v>
      </c>
      <c r="E914" s="209">
        <f>VLOOKUP(B914,Hazards!$L$15:$S$1010,8,FALSE)</f>
        <v>0</v>
      </c>
      <c r="F914" s="210">
        <f>Vulnerability!C928</f>
        <v>0</v>
      </c>
      <c r="G914" s="211" t="str">
        <f t="shared" si="42"/>
        <v>00</v>
      </c>
      <c r="H914" s="212" t="e">
        <f>VLOOKUP(Risk!G914,Exposure!$E$14:$J$1009,3,FALSE)</f>
        <v>#N/A</v>
      </c>
      <c r="I914" s="215" t="e">
        <f>VLOOKUP(Risk!G914,Exposure!$E$14:$J$1009,4,FALSE)</f>
        <v>#N/A</v>
      </c>
      <c r="J914" s="240" t="e">
        <f>VLOOKUP(Risk!G914,Exposure!$E$14:$J$1009,6,FALSE)</f>
        <v>#N/A</v>
      </c>
      <c r="K914" s="213">
        <f>Vulnerability!D928</f>
        <v>0</v>
      </c>
      <c r="L914" s="214" t="e">
        <f>VLOOKUP(K914,Vulnerability!$D$17:$J$22,4,FALSE)</f>
        <v>#N/A</v>
      </c>
      <c r="M914" s="216" t="e">
        <f>VLOOKUP(K914,Vulnerability!$D$17:$J$22,5,FALSE)</f>
        <v>#N/A</v>
      </c>
      <c r="N914" s="219" t="e">
        <f>VLOOKUP(K914,Vulnerability!$D$17:$J$22,6,FALSE)</f>
        <v>#N/A</v>
      </c>
      <c r="O914" s="203" t="e">
        <f t="shared" si="43"/>
        <v>#N/A</v>
      </c>
      <c r="P914" s="133" t="str">
        <f t="shared" si="44"/>
        <v/>
      </c>
    </row>
    <row r="915" spans="2:16" ht="16.5" thickBot="1" x14ac:dyDescent="0.3">
      <c r="B915" s="206">
        <f>Vulnerability!B929</f>
        <v>0</v>
      </c>
      <c r="C915" s="207">
        <f>VLOOKUP(B915,Hazards!$L$15:$S$1010,6,FALSE)</f>
        <v>0</v>
      </c>
      <c r="D915" s="208" t="e">
        <f>VLOOKUP(B915,Hazards!$L$15:$S$1010,7,FALSE)</f>
        <v>#N/A</v>
      </c>
      <c r="E915" s="209">
        <f>VLOOKUP(B915,Hazards!$L$15:$S$1010,8,FALSE)</f>
        <v>0</v>
      </c>
      <c r="F915" s="210">
        <f>Vulnerability!C929</f>
        <v>0</v>
      </c>
      <c r="G915" s="211" t="str">
        <f t="shared" si="42"/>
        <v>00</v>
      </c>
      <c r="H915" s="212" t="e">
        <f>VLOOKUP(Risk!G915,Exposure!$E$14:$J$1009,3,FALSE)</f>
        <v>#N/A</v>
      </c>
      <c r="I915" s="215" t="e">
        <f>VLOOKUP(Risk!G915,Exposure!$E$14:$J$1009,4,FALSE)</f>
        <v>#N/A</v>
      </c>
      <c r="J915" s="240" t="e">
        <f>VLOOKUP(Risk!G915,Exposure!$E$14:$J$1009,6,FALSE)</f>
        <v>#N/A</v>
      </c>
      <c r="K915" s="213">
        <f>Vulnerability!D929</f>
        <v>0</v>
      </c>
      <c r="L915" s="214" t="e">
        <f>VLOOKUP(K915,Vulnerability!$D$17:$J$22,4,FALSE)</f>
        <v>#N/A</v>
      </c>
      <c r="M915" s="216" t="e">
        <f>VLOOKUP(K915,Vulnerability!$D$17:$J$22,5,FALSE)</f>
        <v>#N/A</v>
      </c>
      <c r="N915" s="219" t="e">
        <f>VLOOKUP(K915,Vulnerability!$D$17:$J$22,6,FALSE)</f>
        <v>#N/A</v>
      </c>
      <c r="O915" s="203" t="e">
        <f t="shared" si="43"/>
        <v>#N/A</v>
      </c>
      <c r="P915" s="133" t="str">
        <f t="shared" si="44"/>
        <v/>
      </c>
    </row>
    <row r="916" spans="2:16" ht="16.5" thickBot="1" x14ac:dyDescent="0.3">
      <c r="B916" s="206">
        <f>Vulnerability!B930</f>
        <v>0</v>
      </c>
      <c r="C916" s="207">
        <f>VLOOKUP(B916,Hazards!$L$15:$S$1010,6,FALSE)</f>
        <v>0</v>
      </c>
      <c r="D916" s="208" t="e">
        <f>VLOOKUP(B916,Hazards!$L$15:$S$1010,7,FALSE)</f>
        <v>#N/A</v>
      </c>
      <c r="E916" s="209">
        <f>VLOOKUP(B916,Hazards!$L$15:$S$1010,8,FALSE)</f>
        <v>0</v>
      </c>
      <c r="F916" s="210">
        <f>Vulnerability!C930</f>
        <v>0</v>
      </c>
      <c r="G916" s="211" t="str">
        <f t="shared" si="42"/>
        <v>00</v>
      </c>
      <c r="H916" s="212" t="e">
        <f>VLOOKUP(Risk!G916,Exposure!$E$14:$J$1009,3,FALSE)</f>
        <v>#N/A</v>
      </c>
      <c r="I916" s="215" t="e">
        <f>VLOOKUP(Risk!G916,Exposure!$E$14:$J$1009,4,FALSE)</f>
        <v>#N/A</v>
      </c>
      <c r="J916" s="240" t="e">
        <f>VLOOKUP(Risk!G916,Exposure!$E$14:$J$1009,6,FALSE)</f>
        <v>#N/A</v>
      </c>
      <c r="K916" s="213">
        <f>Vulnerability!D930</f>
        <v>0</v>
      </c>
      <c r="L916" s="214" t="e">
        <f>VLOOKUP(K916,Vulnerability!$D$17:$J$22,4,FALSE)</f>
        <v>#N/A</v>
      </c>
      <c r="M916" s="216" t="e">
        <f>VLOOKUP(K916,Vulnerability!$D$17:$J$22,5,FALSE)</f>
        <v>#N/A</v>
      </c>
      <c r="N916" s="219" t="e">
        <f>VLOOKUP(K916,Vulnerability!$D$17:$J$22,6,FALSE)</f>
        <v>#N/A</v>
      </c>
      <c r="O916" s="203" t="e">
        <f t="shared" si="43"/>
        <v>#N/A</v>
      </c>
      <c r="P916" s="133" t="str">
        <f t="shared" si="44"/>
        <v/>
      </c>
    </row>
    <row r="917" spans="2:16" ht="16.5" thickBot="1" x14ac:dyDescent="0.3">
      <c r="B917" s="206">
        <f>Vulnerability!B931</f>
        <v>0</v>
      </c>
      <c r="C917" s="207">
        <f>VLOOKUP(B917,Hazards!$L$15:$S$1010,6,FALSE)</f>
        <v>0</v>
      </c>
      <c r="D917" s="208" t="e">
        <f>VLOOKUP(B917,Hazards!$L$15:$S$1010,7,FALSE)</f>
        <v>#N/A</v>
      </c>
      <c r="E917" s="209">
        <f>VLOOKUP(B917,Hazards!$L$15:$S$1010,8,FALSE)</f>
        <v>0</v>
      </c>
      <c r="F917" s="210">
        <f>Vulnerability!C931</f>
        <v>0</v>
      </c>
      <c r="G917" s="211" t="str">
        <f t="shared" si="42"/>
        <v>00</v>
      </c>
      <c r="H917" s="212" t="e">
        <f>VLOOKUP(Risk!G917,Exposure!$E$14:$J$1009,3,FALSE)</f>
        <v>#N/A</v>
      </c>
      <c r="I917" s="215" t="e">
        <f>VLOOKUP(Risk!G917,Exposure!$E$14:$J$1009,4,FALSE)</f>
        <v>#N/A</v>
      </c>
      <c r="J917" s="240" t="e">
        <f>VLOOKUP(Risk!G917,Exposure!$E$14:$J$1009,6,FALSE)</f>
        <v>#N/A</v>
      </c>
      <c r="K917" s="213">
        <f>Vulnerability!D931</f>
        <v>0</v>
      </c>
      <c r="L917" s="214" t="e">
        <f>VLOOKUP(K917,Vulnerability!$D$17:$J$22,4,FALSE)</f>
        <v>#N/A</v>
      </c>
      <c r="M917" s="216" t="e">
        <f>VLOOKUP(K917,Vulnerability!$D$17:$J$22,5,FALSE)</f>
        <v>#N/A</v>
      </c>
      <c r="N917" s="219" t="e">
        <f>VLOOKUP(K917,Vulnerability!$D$17:$J$22,6,FALSE)</f>
        <v>#N/A</v>
      </c>
      <c r="O917" s="203" t="e">
        <f t="shared" si="43"/>
        <v>#N/A</v>
      </c>
      <c r="P917" s="133" t="str">
        <f t="shared" si="44"/>
        <v/>
      </c>
    </row>
    <row r="918" spans="2:16" ht="16.5" thickBot="1" x14ac:dyDescent="0.3">
      <c r="B918" s="206">
        <f>Vulnerability!B932</f>
        <v>0</v>
      </c>
      <c r="C918" s="207">
        <f>VLOOKUP(B918,Hazards!$L$15:$S$1010,6,FALSE)</f>
        <v>0</v>
      </c>
      <c r="D918" s="208" t="e">
        <f>VLOOKUP(B918,Hazards!$L$15:$S$1010,7,FALSE)</f>
        <v>#N/A</v>
      </c>
      <c r="E918" s="209">
        <f>VLOOKUP(B918,Hazards!$L$15:$S$1010,8,FALSE)</f>
        <v>0</v>
      </c>
      <c r="F918" s="210">
        <f>Vulnerability!C932</f>
        <v>0</v>
      </c>
      <c r="G918" s="211" t="str">
        <f t="shared" si="42"/>
        <v>00</v>
      </c>
      <c r="H918" s="212" t="e">
        <f>VLOOKUP(Risk!G918,Exposure!$E$14:$J$1009,3,FALSE)</f>
        <v>#N/A</v>
      </c>
      <c r="I918" s="215" t="e">
        <f>VLOOKUP(Risk!G918,Exposure!$E$14:$J$1009,4,FALSE)</f>
        <v>#N/A</v>
      </c>
      <c r="J918" s="240" t="e">
        <f>VLOOKUP(Risk!G918,Exposure!$E$14:$J$1009,6,FALSE)</f>
        <v>#N/A</v>
      </c>
      <c r="K918" s="213">
        <f>Vulnerability!D932</f>
        <v>0</v>
      </c>
      <c r="L918" s="214" t="e">
        <f>VLOOKUP(K918,Vulnerability!$D$17:$J$22,4,FALSE)</f>
        <v>#N/A</v>
      </c>
      <c r="M918" s="216" t="e">
        <f>VLOOKUP(K918,Vulnerability!$D$17:$J$22,5,FALSE)</f>
        <v>#N/A</v>
      </c>
      <c r="N918" s="219" t="e">
        <f>VLOOKUP(K918,Vulnerability!$D$17:$J$22,6,FALSE)</f>
        <v>#N/A</v>
      </c>
      <c r="O918" s="203" t="e">
        <f t="shared" si="43"/>
        <v>#N/A</v>
      </c>
      <c r="P918" s="133" t="str">
        <f t="shared" si="44"/>
        <v/>
      </c>
    </row>
    <row r="919" spans="2:16" ht="16.5" thickBot="1" x14ac:dyDescent="0.3">
      <c r="B919" s="206">
        <f>Vulnerability!B933</f>
        <v>0</v>
      </c>
      <c r="C919" s="207">
        <f>VLOOKUP(B919,Hazards!$L$15:$S$1010,6,FALSE)</f>
        <v>0</v>
      </c>
      <c r="D919" s="208" t="e">
        <f>VLOOKUP(B919,Hazards!$L$15:$S$1010,7,FALSE)</f>
        <v>#N/A</v>
      </c>
      <c r="E919" s="209">
        <f>VLOOKUP(B919,Hazards!$L$15:$S$1010,8,FALSE)</f>
        <v>0</v>
      </c>
      <c r="F919" s="210">
        <f>Vulnerability!C933</f>
        <v>0</v>
      </c>
      <c r="G919" s="211" t="str">
        <f t="shared" si="42"/>
        <v>00</v>
      </c>
      <c r="H919" s="212" t="e">
        <f>VLOOKUP(Risk!G919,Exposure!$E$14:$J$1009,3,FALSE)</f>
        <v>#N/A</v>
      </c>
      <c r="I919" s="215" t="e">
        <f>VLOOKUP(Risk!G919,Exposure!$E$14:$J$1009,4,FALSE)</f>
        <v>#N/A</v>
      </c>
      <c r="J919" s="240" t="e">
        <f>VLOOKUP(Risk!G919,Exposure!$E$14:$J$1009,6,FALSE)</f>
        <v>#N/A</v>
      </c>
      <c r="K919" s="213">
        <f>Vulnerability!D933</f>
        <v>0</v>
      </c>
      <c r="L919" s="214" t="e">
        <f>VLOOKUP(K919,Vulnerability!$D$17:$J$22,4,FALSE)</f>
        <v>#N/A</v>
      </c>
      <c r="M919" s="216" t="e">
        <f>VLOOKUP(K919,Vulnerability!$D$17:$J$22,5,FALSE)</f>
        <v>#N/A</v>
      </c>
      <c r="N919" s="219" t="e">
        <f>VLOOKUP(K919,Vulnerability!$D$17:$J$22,6,FALSE)</f>
        <v>#N/A</v>
      </c>
      <c r="O919" s="203" t="e">
        <f t="shared" si="43"/>
        <v>#N/A</v>
      </c>
      <c r="P919" s="133" t="str">
        <f t="shared" si="44"/>
        <v/>
      </c>
    </row>
    <row r="920" spans="2:16" ht="16.5" thickBot="1" x14ac:dyDescent="0.3">
      <c r="B920" s="206">
        <f>Vulnerability!B934</f>
        <v>0</v>
      </c>
      <c r="C920" s="207">
        <f>VLOOKUP(B920,Hazards!$L$15:$S$1010,6,FALSE)</f>
        <v>0</v>
      </c>
      <c r="D920" s="208" t="e">
        <f>VLOOKUP(B920,Hazards!$L$15:$S$1010,7,FALSE)</f>
        <v>#N/A</v>
      </c>
      <c r="E920" s="209">
        <f>VLOOKUP(B920,Hazards!$L$15:$S$1010,8,FALSE)</f>
        <v>0</v>
      </c>
      <c r="F920" s="210">
        <f>Vulnerability!C934</f>
        <v>0</v>
      </c>
      <c r="G920" s="211" t="str">
        <f t="shared" si="42"/>
        <v>00</v>
      </c>
      <c r="H920" s="212" t="e">
        <f>VLOOKUP(Risk!G920,Exposure!$E$14:$J$1009,3,FALSE)</f>
        <v>#N/A</v>
      </c>
      <c r="I920" s="215" t="e">
        <f>VLOOKUP(Risk!G920,Exposure!$E$14:$J$1009,4,FALSE)</f>
        <v>#N/A</v>
      </c>
      <c r="J920" s="240" t="e">
        <f>VLOOKUP(Risk!G920,Exposure!$E$14:$J$1009,6,FALSE)</f>
        <v>#N/A</v>
      </c>
      <c r="K920" s="213">
        <f>Vulnerability!D934</f>
        <v>0</v>
      </c>
      <c r="L920" s="214" t="e">
        <f>VLOOKUP(K920,Vulnerability!$D$17:$J$22,4,FALSE)</f>
        <v>#N/A</v>
      </c>
      <c r="M920" s="216" t="e">
        <f>VLOOKUP(K920,Vulnerability!$D$17:$J$22,5,FALSE)</f>
        <v>#N/A</v>
      </c>
      <c r="N920" s="219" t="e">
        <f>VLOOKUP(K920,Vulnerability!$D$17:$J$22,6,FALSE)</f>
        <v>#N/A</v>
      </c>
      <c r="O920" s="203" t="e">
        <f t="shared" si="43"/>
        <v>#N/A</v>
      </c>
      <c r="P920" s="133" t="str">
        <f t="shared" si="44"/>
        <v/>
      </c>
    </row>
    <row r="921" spans="2:16" ht="16.5" thickBot="1" x14ac:dyDescent="0.3">
      <c r="B921" s="206">
        <f>Vulnerability!B935</f>
        <v>0</v>
      </c>
      <c r="C921" s="207">
        <f>VLOOKUP(B921,Hazards!$L$15:$S$1010,6,FALSE)</f>
        <v>0</v>
      </c>
      <c r="D921" s="208" t="e">
        <f>VLOOKUP(B921,Hazards!$L$15:$S$1010,7,FALSE)</f>
        <v>#N/A</v>
      </c>
      <c r="E921" s="209">
        <f>VLOOKUP(B921,Hazards!$L$15:$S$1010,8,FALSE)</f>
        <v>0</v>
      </c>
      <c r="F921" s="210">
        <f>Vulnerability!C935</f>
        <v>0</v>
      </c>
      <c r="G921" s="211" t="str">
        <f t="shared" si="42"/>
        <v>00</v>
      </c>
      <c r="H921" s="212" t="e">
        <f>VLOOKUP(Risk!G921,Exposure!$E$14:$J$1009,3,FALSE)</f>
        <v>#N/A</v>
      </c>
      <c r="I921" s="215" t="e">
        <f>VLOOKUP(Risk!G921,Exposure!$E$14:$J$1009,4,FALSE)</f>
        <v>#N/A</v>
      </c>
      <c r="J921" s="240" t="e">
        <f>VLOOKUP(Risk!G921,Exposure!$E$14:$J$1009,6,FALSE)</f>
        <v>#N/A</v>
      </c>
      <c r="K921" s="213">
        <f>Vulnerability!D935</f>
        <v>0</v>
      </c>
      <c r="L921" s="214" t="e">
        <f>VLOOKUP(K921,Vulnerability!$D$17:$J$22,4,FALSE)</f>
        <v>#N/A</v>
      </c>
      <c r="M921" s="216" t="e">
        <f>VLOOKUP(K921,Vulnerability!$D$17:$J$22,5,FALSE)</f>
        <v>#N/A</v>
      </c>
      <c r="N921" s="219" t="e">
        <f>VLOOKUP(K921,Vulnerability!$D$17:$J$22,6,FALSE)</f>
        <v>#N/A</v>
      </c>
      <c r="O921" s="203" t="e">
        <f t="shared" si="43"/>
        <v>#N/A</v>
      </c>
      <c r="P921" s="133" t="str">
        <f t="shared" si="44"/>
        <v/>
      </c>
    </row>
    <row r="922" spans="2:16" ht="16.5" thickBot="1" x14ac:dyDescent="0.3">
      <c r="B922" s="206">
        <f>Vulnerability!B936</f>
        <v>0</v>
      </c>
      <c r="C922" s="207">
        <f>VLOOKUP(B922,Hazards!$L$15:$S$1010,6,FALSE)</f>
        <v>0</v>
      </c>
      <c r="D922" s="208" t="e">
        <f>VLOOKUP(B922,Hazards!$L$15:$S$1010,7,FALSE)</f>
        <v>#N/A</v>
      </c>
      <c r="E922" s="209">
        <f>VLOOKUP(B922,Hazards!$L$15:$S$1010,8,FALSE)</f>
        <v>0</v>
      </c>
      <c r="F922" s="210">
        <f>Vulnerability!C936</f>
        <v>0</v>
      </c>
      <c r="G922" s="211" t="str">
        <f t="shared" si="42"/>
        <v>00</v>
      </c>
      <c r="H922" s="212" t="e">
        <f>VLOOKUP(Risk!G922,Exposure!$E$14:$J$1009,3,FALSE)</f>
        <v>#N/A</v>
      </c>
      <c r="I922" s="215" t="e">
        <f>VLOOKUP(Risk!G922,Exposure!$E$14:$J$1009,4,FALSE)</f>
        <v>#N/A</v>
      </c>
      <c r="J922" s="240" t="e">
        <f>VLOOKUP(Risk!G922,Exposure!$E$14:$J$1009,6,FALSE)</f>
        <v>#N/A</v>
      </c>
      <c r="K922" s="213">
        <f>Vulnerability!D936</f>
        <v>0</v>
      </c>
      <c r="L922" s="214" t="e">
        <f>VLOOKUP(K922,Vulnerability!$D$17:$J$22,4,FALSE)</f>
        <v>#N/A</v>
      </c>
      <c r="M922" s="216" t="e">
        <f>VLOOKUP(K922,Vulnerability!$D$17:$J$22,5,FALSE)</f>
        <v>#N/A</v>
      </c>
      <c r="N922" s="219" t="e">
        <f>VLOOKUP(K922,Vulnerability!$D$17:$J$22,6,FALSE)</f>
        <v>#N/A</v>
      </c>
      <c r="O922" s="203" t="e">
        <f t="shared" si="43"/>
        <v>#N/A</v>
      </c>
      <c r="P922" s="133" t="str">
        <f t="shared" si="44"/>
        <v/>
      </c>
    </row>
    <row r="923" spans="2:16" ht="16.5" thickBot="1" x14ac:dyDescent="0.3">
      <c r="B923" s="206">
        <f>Vulnerability!B937</f>
        <v>0</v>
      </c>
      <c r="C923" s="207">
        <f>VLOOKUP(B923,Hazards!$L$15:$S$1010,6,FALSE)</f>
        <v>0</v>
      </c>
      <c r="D923" s="208" t="e">
        <f>VLOOKUP(B923,Hazards!$L$15:$S$1010,7,FALSE)</f>
        <v>#N/A</v>
      </c>
      <c r="E923" s="209">
        <f>VLOOKUP(B923,Hazards!$L$15:$S$1010,8,FALSE)</f>
        <v>0</v>
      </c>
      <c r="F923" s="210">
        <f>Vulnerability!C937</f>
        <v>0</v>
      </c>
      <c r="G923" s="211" t="str">
        <f t="shared" si="42"/>
        <v>00</v>
      </c>
      <c r="H923" s="212" t="e">
        <f>VLOOKUP(Risk!G923,Exposure!$E$14:$J$1009,3,FALSE)</f>
        <v>#N/A</v>
      </c>
      <c r="I923" s="215" t="e">
        <f>VLOOKUP(Risk!G923,Exposure!$E$14:$J$1009,4,FALSE)</f>
        <v>#N/A</v>
      </c>
      <c r="J923" s="240" t="e">
        <f>VLOOKUP(Risk!G923,Exposure!$E$14:$J$1009,6,FALSE)</f>
        <v>#N/A</v>
      </c>
      <c r="K923" s="213">
        <f>Vulnerability!D937</f>
        <v>0</v>
      </c>
      <c r="L923" s="214" t="e">
        <f>VLOOKUP(K923,Vulnerability!$D$17:$J$22,4,FALSE)</f>
        <v>#N/A</v>
      </c>
      <c r="M923" s="216" t="e">
        <f>VLOOKUP(K923,Vulnerability!$D$17:$J$22,5,FALSE)</f>
        <v>#N/A</v>
      </c>
      <c r="N923" s="219" t="e">
        <f>VLOOKUP(K923,Vulnerability!$D$17:$J$22,6,FALSE)</f>
        <v>#N/A</v>
      </c>
      <c r="O923" s="203" t="e">
        <f t="shared" si="43"/>
        <v>#N/A</v>
      </c>
      <c r="P923" s="133" t="str">
        <f t="shared" si="44"/>
        <v/>
      </c>
    </row>
    <row r="924" spans="2:16" ht="16.5" thickBot="1" x14ac:dyDescent="0.3">
      <c r="B924" s="206">
        <f>Vulnerability!B938</f>
        <v>0</v>
      </c>
      <c r="C924" s="207">
        <f>VLOOKUP(B924,Hazards!$L$15:$S$1010,6,FALSE)</f>
        <v>0</v>
      </c>
      <c r="D924" s="208" t="e">
        <f>VLOOKUP(B924,Hazards!$L$15:$S$1010,7,FALSE)</f>
        <v>#N/A</v>
      </c>
      <c r="E924" s="209">
        <f>VLOOKUP(B924,Hazards!$L$15:$S$1010,8,FALSE)</f>
        <v>0</v>
      </c>
      <c r="F924" s="210">
        <f>Vulnerability!C938</f>
        <v>0</v>
      </c>
      <c r="G924" s="211" t="str">
        <f t="shared" si="42"/>
        <v>00</v>
      </c>
      <c r="H924" s="212" t="e">
        <f>VLOOKUP(Risk!G924,Exposure!$E$14:$J$1009,3,FALSE)</f>
        <v>#N/A</v>
      </c>
      <c r="I924" s="215" t="e">
        <f>VLOOKUP(Risk!G924,Exposure!$E$14:$J$1009,4,FALSE)</f>
        <v>#N/A</v>
      </c>
      <c r="J924" s="240" t="e">
        <f>VLOOKUP(Risk!G924,Exposure!$E$14:$J$1009,6,FALSE)</f>
        <v>#N/A</v>
      </c>
      <c r="K924" s="213">
        <f>Vulnerability!D938</f>
        <v>0</v>
      </c>
      <c r="L924" s="214" t="e">
        <f>VLOOKUP(K924,Vulnerability!$D$17:$J$22,4,FALSE)</f>
        <v>#N/A</v>
      </c>
      <c r="M924" s="216" t="e">
        <f>VLOOKUP(K924,Vulnerability!$D$17:$J$22,5,FALSE)</f>
        <v>#N/A</v>
      </c>
      <c r="N924" s="219" t="e">
        <f>VLOOKUP(K924,Vulnerability!$D$17:$J$22,6,FALSE)</f>
        <v>#N/A</v>
      </c>
      <c r="O924" s="203" t="e">
        <f t="shared" si="43"/>
        <v>#N/A</v>
      </c>
      <c r="P924" s="133" t="str">
        <f t="shared" si="44"/>
        <v/>
      </c>
    </row>
    <row r="925" spans="2:16" ht="16.5" thickBot="1" x14ac:dyDescent="0.3">
      <c r="B925" s="206">
        <f>Vulnerability!B939</f>
        <v>0</v>
      </c>
      <c r="C925" s="207">
        <f>VLOOKUP(B925,Hazards!$L$15:$S$1010,6,FALSE)</f>
        <v>0</v>
      </c>
      <c r="D925" s="208" t="e">
        <f>VLOOKUP(B925,Hazards!$L$15:$S$1010,7,FALSE)</f>
        <v>#N/A</v>
      </c>
      <c r="E925" s="209">
        <f>VLOOKUP(B925,Hazards!$L$15:$S$1010,8,FALSE)</f>
        <v>0</v>
      </c>
      <c r="F925" s="210">
        <f>Vulnerability!C939</f>
        <v>0</v>
      </c>
      <c r="G925" s="211" t="str">
        <f t="shared" si="42"/>
        <v>00</v>
      </c>
      <c r="H925" s="212" t="e">
        <f>VLOOKUP(Risk!G925,Exposure!$E$14:$J$1009,3,FALSE)</f>
        <v>#N/A</v>
      </c>
      <c r="I925" s="215" t="e">
        <f>VLOOKUP(Risk!G925,Exposure!$E$14:$J$1009,4,FALSE)</f>
        <v>#N/A</v>
      </c>
      <c r="J925" s="240" t="e">
        <f>VLOOKUP(Risk!G925,Exposure!$E$14:$J$1009,6,FALSE)</f>
        <v>#N/A</v>
      </c>
      <c r="K925" s="213">
        <f>Vulnerability!D939</f>
        <v>0</v>
      </c>
      <c r="L925" s="214" t="e">
        <f>VLOOKUP(K925,Vulnerability!$D$17:$J$22,4,FALSE)</f>
        <v>#N/A</v>
      </c>
      <c r="M925" s="216" t="e">
        <f>VLOOKUP(K925,Vulnerability!$D$17:$J$22,5,FALSE)</f>
        <v>#N/A</v>
      </c>
      <c r="N925" s="219" t="e">
        <f>VLOOKUP(K925,Vulnerability!$D$17:$J$22,6,FALSE)</f>
        <v>#N/A</v>
      </c>
      <c r="O925" s="203" t="e">
        <f t="shared" si="43"/>
        <v>#N/A</v>
      </c>
      <c r="P925" s="133" t="str">
        <f t="shared" si="44"/>
        <v/>
      </c>
    </row>
    <row r="926" spans="2:16" ht="16.5" thickBot="1" x14ac:dyDescent="0.3">
      <c r="B926" s="206">
        <f>Vulnerability!B940</f>
        <v>0</v>
      </c>
      <c r="C926" s="207">
        <f>VLOOKUP(B926,Hazards!$L$15:$S$1010,6,FALSE)</f>
        <v>0</v>
      </c>
      <c r="D926" s="208" t="e">
        <f>VLOOKUP(B926,Hazards!$L$15:$S$1010,7,FALSE)</f>
        <v>#N/A</v>
      </c>
      <c r="E926" s="209">
        <f>VLOOKUP(B926,Hazards!$L$15:$S$1010,8,FALSE)</f>
        <v>0</v>
      </c>
      <c r="F926" s="210">
        <f>Vulnerability!C940</f>
        <v>0</v>
      </c>
      <c r="G926" s="211" t="str">
        <f t="shared" si="42"/>
        <v>00</v>
      </c>
      <c r="H926" s="212" t="e">
        <f>VLOOKUP(Risk!G926,Exposure!$E$14:$J$1009,3,FALSE)</f>
        <v>#N/A</v>
      </c>
      <c r="I926" s="215" t="e">
        <f>VLOOKUP(Risk!G926,Exposure!$E$14:$J$1009,4,FALSE)</f>
        <v>#N/A</v>
      </c>
      <c r="J926" s="240" t="e">
        <f>VLOOKUP(Risk!G926,Exposure!$E$14:$J$1009,6,FALSE)</f>
        <v>#N/A</v>
      </c>
      <c r="K926" s="213">
        <f>Vulnerability!D940</f>
        <v>0</v>
      </c>
      <c r="L926" s="214" t="e">
        <f>VLOOKUP(K926,Vulnerability!$D$17:$J$22,4,FALSE)</f>
        <v>#N/A</v>
      </c>
      <c r="M926" s="216" t="e">
        <f>VLOOKUP(K926,Vulnerability!$D$17:$J$22,5,FALSE)</f>
        <v>#N/A</v>
      </c>
      <c r="N926" s="219" t="e">
        <f>VLOOKUP(K926,Vulnerability!$D$17:$J$22,6,FALSE)</f>
        <v>#N/A</v>
      </c>
      <c r="O926" s="203" t="e">
        <f t="shared" si="43"/>
        <v>#N/A</v>
      </c>
      <c r="P926" s="133" t="str">
        <f t="shared" si="44"/>
        <v/>
      </c>
    </row>
    <row r="927" spans="2:16" ht="16.5" thickBot="1" x14ac:dyDescent="0.3">
      <c r="B927" s="206">
        <f>Vulnerability!B941</f>
        <v>0</v>
      </c>
      <c r="C927" s="207">
        <f>VLOOKUP(B927,Hazards!$L$15:$S$1010,6,FALSE)</f>
        <v>0</v>
      </c>
      <c r="D927" s="208" t="e">
        <f>VLOOKUP(B927,Hazards!$L$15:$S$1010,7,FALSE)</f>
        <v>#N/A</v>
      </c>
      <c r="E927" s="209">
        <f>VLOOKUP(B927,Hazards!$L$15:$S$1010,8,FALSE)</f>
        <v>0</v>
      </c>
      <c r="F927" s="210">
        <f>Vulnerability!C941</f>
        <v>0</v>
      </c>
      <c r="G927" s="211" t="str">
        <f t="shared" si="42"/>
        <v>00</v>
      </c>
      <c r="H927" s="212" t="e">
        <f>VLOOKUP(Risk!G927,Exposure!$E$14:$J$1009,3,FALSE)</f>
        <v>#N/A</v>
      </c>
      <c r="I927" s="215" t="e">
        <f>VLOOKUP(Risk!G927,Exposure!$E$14:$J$1009,4,FALSE)</f>
        <v>#N/A</v>
      </c>
      <c r="J927" s="240" t="e">
        <f>VLOOKUP(Risk!G927,Exposure!$E$14:$J$1009,6,FALSE)</f>
        <v>#N/A</v>
      </c>
      <c r="K927" s="213">
        <f>Vulnerability!D941</f>
        <v>0</v>
      </c>
      <c r="L927" s="214" t="e">
        <f>VLOOKUP(K927,Vulnerability!$D$17:$J$22,4,FALSE)</f>
        <v>#N/A</v>
      </c>
      <c r="M927" s="216" t="e">
        <f>VLOOKUP(K927,Vulnerability!$D$17:$J$22,5,FALSE)</f>
        <v>#N/A</v>
      </c>
      <c r="N927" s="219" t="e">
        <f>VLOOKUP(K927,Vulnerability!$D$17:$J$22,6,FALSE)</f>
        <v>#N/A</v>
      </c>
      <c r="O927" s="203" t="e">
        <f t="shared" si="43"/>
        <v>#N/A</v>
      </c>
      <c r="P927" s="133" t="str">
        <f t="shared" si="44"/>
        <v/>
      </c>
    </row>
    <row r="928" spans="2:16" ht="16.5" thickBot="1" x14ac:dyDescent="0.3">
      <c r="B928" s="206">
        <f>Vulnerability!B942</f>
        <v>0</v>
      </c>
      <c r="C928" s="207">
        <f>VLOOKUP(B928,Hazards!$L$15:$S$1010,6,FALSE)</f>
        <v>0</v>
      </c>
      <c r="D928" s="208" t="e">
        <f>VLOOKUP(B928,Hazards!$L$15:$S$1010,7,FALSE)</f>
        <v>#N/A</v>
      </c>
      <c r="E928" s="209">
        <f>VLOOKUP(B928,Hazards!$L$15:$S$1010,8,FALSE)</f>
        <v>0</v>
      </c>
      <c r="F928" s="210">
        <f>Vulnerability!C942</f>
        <v>0</v>
      </c>
      <c r="G928" s="211" t="str">
        <f t="shared" si="42"/>
        <v>00</v>
      </c>
      <c r="H928" s="212" t="e">
        <f>VLOOKUP(Risk!G928,Exposure!$E$14:$J$1009,3,FALSE)</f>
        <v>#N/A</v>
      </c>
      <c r="I928" s="215" t="e">
        <f>VLOOKUP(Risk!G928,Exposure!$E$14:$J$1009,4,FALSE)</f>
        <v>#N/A</v>
      </c>
      <c r="J928" s="240" t="e">
        <f>VLOOKUP(Risk!G928,Exposure!$E$14:$J$1009,6,FALSE)</f>
        <v>#N/A</v>
      </c>
      <c r="K928" s="213">
        <f>Vulnerability!D942</f>
        <v>0</v>
      </c>
      <c r="L928" s="214" t="e">
        <f>VLOOKUP(K928,Vulnerability!$D$17:$J$22,4,FALSE)</f>
        <v>#N/A</v>
      </c>
      <c r="M928" s="216" t="e">
        <f>VLOOKUP(K928,Vulnerability!$D$17:$J$22,5,FALSE)</f>
        <v>#N/A</v>
      </c>
      <c r="N928" s="219" t="e">
        <f>VLOOKUP(K928,Vulnerability!$D$17:$J$22,6,FALSE)</f>
        <v>#N/A</v>
      </c>
      <c r="O928" s="203" t="e">
        <f t="shared" si="43"/>
        <v>#N/A</v>
      </c>
      <c r="P928" s="133" t="str">
        <f t="shared" si="44"/>
        <v/>
      </c>
    </row>
    <row r="929" spans="2:16" ht="16.5" thickBot="1" x14ac:dyDescent="0.3">
      <c r="B929" s="206">
        <f>Vulnerability!B943</f>
        <v>0</v>
      </c>
      <c r="C929" s="207">
        <f>VLOOKUP(B929,Hazards!$L$15:$S$1010,6,FALSE)</f>
        <v>0</v>
      </c>
      <c r="D929" s="208" t="e">
        <f>VLOOKUP(B929,Hazards!$L$15:$S$1010,7,FALSE)</f>
        <v>#N/A</v>
      </c>
      <c r="E929" s="209">
        <f>VLOOKUP(B929,Hazards!$L$15:$S$1010,8,FALSE)</f>
        <v>0</v>
      </c>
      <c r="F929" s="210">
        <f>Vulnerability!C943</f>
        <v>0</v>
      </c>
      <c r="G929" s="211" t="str">
        <f t="shared" si="42"/>
        <v>00</v>
      </c>
      <c r="H929" s="212" t="e">
        <f>VLOOKUP(Risk!G929,Exposure!$E$14:$J$1009,3,FALSE)</f>
        <v>#N/A</v>
      </c>
      <c r="I929" s="215" t="e">
        <f>VLOOKUP(Risk!G929,Exposure!$E$14:$J$1009,4,FALSE)</f>
        <v>#N/A</v>
      </c>
      <c r="J929" s="240" t="e">
        <f>VLOOKUP(Risk!G929,Exposure!$E$14:$J$1009,6,FALSE)</f>
        <v>#N/A</v>
      </c>
      <c r="K929" s="213">
        <f>Vulnerability!D943</f>
        <v>0</v>
      </c>
      <c r="L929" s="214" t="e">
        <f>VLOOKUP(K929,Vulnerability!$D$17:$J$22,4,FALSE)</f>
        <v>#N/A</v>
      </c>
      <c r="M929" s="216" t="e">
        <f>VLOOKUP(K929,Vulnerability!$D$17:$J$22,5,FALSE)</f>
        <v>#N/A</v>
      </c>
      <c r="N929" s="219" t="e">
        <f>VLOOKUP(K929,Vulnerability!$D$17:$J$22,6,FALSE)</f>
        <v>#N/A</v>
      </c>
      <c r="O929" s="203" t="e">
        <f t="shared" si="43"/>
        <v>#N/A</v>
      </c>
      <c r="P929" s="133" t="str">
        <f t="shared" si="44"/>
        <v/>
      </c>
    </row>
    <row r="930" spans="2:16" ht="16.5" thickBot="1" x14ac:dyDescent="0.3">
      <c r="B930" s="206">
        <f>Vulnerability!B944</f>
        <v>0</v>
      </c>
      <c r="C930" s="207">
        <f>VLOOKUP(B930,Hazards!$L$15:$S$1010,6,FALSE)</f>
        <v>0</v>
      </c>
      <c r="D930" s="208" t="e">
        <f>VLOOKUP(B930,Hazards!$L$15:$S$1010,7,FALSE)</f>
        <v>#N/A</v>
      </c>
      <c r="E930" s="209">
        <f>VLOOKUP(B930,Hazards!$L$15:$S$1010,8,FALSE)</f>
        <v>0</v>
      </c>
      <c r="F930" s="210">
        <f>Vulnerability!C944</f>
        <v>0</v>
      </c>
      <c r="G930" s="211" t="str">
        <f t="shared" si="42"/>
        <v>00</v>
      </c>
      <c r="H930" s="212" t="e">
        <f>VLOOKUP(Risk!G930,Exposure!$E$14:$J$1009,3,FALSE)</f>
        <v>#N/A</v>
      </c>
      <c r="I930" s="215" t="e">
        <f>VLOOKUP(Risk!G930,Exposure!$E$14:$J$1009,4,FALSE)</f>
        <v>#N/A</v>
      </c>
      <c r="J930" s="240" t="e">
        <f>VLOOKUP(Risk!G930,Exposure!$E$14:$J$1009,6,FALSE)</f>
        <v>#N/A</v>
      </c>
      <c r="K930" s="213">
        <f>Vulnerability!D944</f>
        <v>0</v>
      </c>
      <c r="L930" s="214" t="e">
        <f>VLOOKUP(K930,Vulnerability!$D$17:$J$22,4,FALSE)</f>
        <v>#N/A</v>
      </c>
      <c r="M930" s="216" t="e">
        <f>VLOOKUP(K930,Vulnerability!$D$17:$J$22,5,FALSE)</f>
        <v>#N/A</v>
      </c>
      <c r="N930" s="219" t="e">
        <f>VLOOKUP(K930,Vulnerability!$D$17:$J$22,6,FALSE)</f>
        <v>#N/A</v>
      </c>
      <c r="O930" s="203" t="e">
        <f t="shared" si="43"/>
        <v>#N/A</v>
      </c>
      <c r="P930" s="133" t="str">
        <f t="shared" si="44"/>
        <v/>
      </c>
    </row>
    <row r="931" spans="2:16" ht="16.5" thickBot="1" x14ac:dyDescent="0.3">
      <c r="B931" s="206">
        <f>Vulnerability!B945</f>
        <v>0</v>
      </c>
      <c r="C931" s="207">
        <f>VLOOKUP(B931,Hazards!$L$15:$S$1010,6,FALSE)</f>
        <v>0</v>
      </c>
      <c r="D931" s="208" t="e">
        <f>VLOOKUP(B931,Hazards!$L$15:$S$1010,7,FALSE)</f>
        <v>#N/A</v>
      </c>
      <c r="E931" s="209">
        <f>VLOOKUP(B931,Hazards!$L$15:$S$1010,8,FALSE)</f>
        <v>0</v>
      </c>
      <c r="F931" s="210">
        <f>Vulnerability!C945</f>
        <v>0</v>
      </c>
      <c r="G931" s="211" t="str">
        <f t="shared" si="42"/>
        <v>00</v>
      </c>
      <c r="H931" s="212" t="e">
        <f>VLOOKUP(Risk!G931,Exposure!$E$14:$J$1009,3,FALSE)</f>
        <v>#N/A</v>
      </c>
      <c r="I931" s="215" t="e">
        <f>VLOOKUP(Risk!G931,Exposure!$E$14:$J$1009,4,FALSE)</f>
        <v>#N/A</v>
      </c>
      <c r="J931" s="240" t="e">
        <f>VLOOKUP(Risk!G931,Exposure!$E$14:$J$1009,6,FALSE)</f>
        <v>#N/A</v>
      </c>
      <c r="K931" s="213">
        <f>Vulnerability!D945</f>
        <v>0</v>
      </c>
      <c r="L931" s="214" t="e">
        <f>VLOOKUP(K931,Vulnerability!$D$17:$J$22,4,FALSE)</f>
        <v>#N/A</v>
      </c>
      <c r="M931" s="216" t="e">
        <f>VLOOKUP(K931,Vulnerability!$D$17:$J$22,5,FALSE)</f>
        <v>#N/A</v>
      </c>
      <c r="N931" s="219" t="e">
        <f>VLOOKUP(K931,Vulnerability!$D$17:$J$22,6,FALSE)</f>
        <v>#N/A</v>
      </c>
      <c r="O931" s="203" t="e">
        <f t="shared" si="43"/>
        <v>#N/A</v>
      </c>
      <c r="P931" s="133" t="str">
        <f t="shared" si="44"/>
        <v/>
      </c>
    </row>
    <row r="932" spans="2:16" ht="16.5" thickBot="1" x14ac:dyDescent="0.3">
      <c r="B932" s="206">
        <f>Vulnerability!B946</f>
        <v>0</v>
      </c>
      <c r="C932" s="207">
        <f>VLOOKUP(B932,Hazards!$L$15:$S$1010,6,FALSE)</f>
        <v>0</v>
      </c>
      <c r="D932" s="208" t="e">
        <f>VLOOKUP(B932,Hazards!$L$15:$S$1010,7,FALSE)</f>
        <v>#N/A</v>
      </c>
      <c r="E932" s="209">
        <f>VLOOKUP(B932,Hazards!$L$15:$S$1010,8,FALSE)</f>
        <v>0</v>
      </c>
      <c r="F932" s="210">
        <f>Vulnerability!C946</f>
        <v>0</v>
      </c>
      <c r="G932" s="211" t="str">
        <f t="shared" si="42"/>
        <v>00</v>
      </c>
      <c r="H932" s="212" t="e">
        <f>VLOOKUP(Risk!G932,Exposure!$E$14:$J$1009,3,FALSE)</f>
        <v>#N/A</v>
      </c>
      <c r="I932" s="215" t="e">
        <f>VLOOKUP(Risk!G932,Exposure!$E$14:$J$1009,4,FALSE)</f>
        <v>#N/A</v>
      </c>
      <c r="J932" s="240" t="e">
        <f>VLOOKUP(Risk!G932,Exposure!$E$14:$J$1009,6,FALSE)</f>
        <v>#N/A</v>
      </c>
      <c r="K932" s="213">
        <f>Vulnerability!D946</f>
        <v>0</v>
      </c>
      <c r="L932" s="214" t="e">
        <f>VLOOKUP(K932,Vulnerability!$D$17:$J$22,4,FALSE)</f>
        <v>#N/A</v>
      </c>
      <c r="M932" s="216" t="e">
        <f>VLOOKUP(K932,Vulnerability!$D$17:$J$22,5,FALSE)</f>
        <v>#N/A</v>
      </c>
      <c r="N932" s="219" t="e">
        <f>VLOOKUP(K932,Vulnerability!$D$17:$J$22,6,FALSE)</f>
        <v>#N/A</v>
      </c>
      <c r="O932" s="203" t="e">
        <f t="shared" si="43"/>
        <v>#N/A</v>
      </c>
      <c r="P932" s="133" t="str">
        <f t="shared" si="44"/>
        <v/>
      </c>
    </row>
    <row r="933" spans="2:16" ht="16.5" thickBot="1" x14ac:dyDescent="0.3">
      <c r="B933" s="206">
        <f>Vulnerability!B947</f>
        <v>0</v>
      </c>
      <c r="C933" s="207">
        <f>VLOOKUP(B933,Hazards!$L$15:$S$1010,6,FALSE)</f>
        <v>0</v>
      </c>
      <c r="D933" s="208" t="e">
        <f>VLOOKUP(B933,Hazards!$L$15:$S$1010,7,FALSE)</f>
        <v>#N/A</v>
      </c>
      <c r="E933" s="209">
        <f>VLOOKUP(B933,Hazards!$L$15:$S$1010,8,FALSE)</f>
        <v>0</v>
      </c>
      <c r="F933" s="210">
        <f>Vulnerability!C947</f>
        <v>0</v>
      </c>
      <c r="G933" s="211" t="str">
        <f t="shared" si="42"/>
        <v>00</v>
      </c>
      <c r="H933" s="212" t="e">
        <f>VLOOKUP(Risk!G933,Exposure!$E$14:$J$1009,3,FALSE)</f>
        <v>#N/A</v>
      </c>
      <c r="I933" s="215" t="e">
        <f>VLOOKUP(Risk!G933,Exposure!$E$14:$J$1009,4,FALSE)</f>
        <v>#N/A</v>
      </c>
      <c r="J933" s="240" t="e">
        <f>VLOOKUP(Risk!G933,Exposure!$E$14:$J$1009,6,FALSE)</f>
        <v>#N/A</v>
      </c>
      <c r="K933" s="213">
        <f>Vulnerability!D947</f>
        <v>0</v>
      </c>
      <c r="L933" s="214" t="e">
        <f>VLOOKUP(K933,Vulnerability!$D$17:$J$22,4,FALSE)</f>
        <v>#N/A</v>
      </c>
      <c r="M933" s="216" t="e">
        <f>VLOOKUP(K933,Vulnerability!$D$17:$J$22,5,FALSE)</f>
        <v>#N/A</v>
      </c>
      <c r="N933" s="219" t="e">
        <f>VLOOKUP(K933,Vulnerability!$D$17:$J$22,6,FALSE)</f>
        <v>#N/A</v>
      </c>
      <c r="O933" s="203" t="e">
        <f t="shared" si="43"/>
        <v>#N/A</v>
      </c>
      <c r="P933" s="133" t="str">
        <f t="shared" si="44"/>
        <v/>
      </c>
    </row>
    <row r="934" spans="2:16" ht="16.5" thickBot="1" x14ac:dyDescent="0.3">
      <c r="B934" s="206">
        <f>Vulnerability!B948</f>
        <v>0</v>
      </c>
      <c r="C934" s="207">
        <f>VLOOKUP(B934,Hazards!$L$15:$S$1010,6,FALSE)</f>
        <v>0</v>
      </c>
      <c r="D934" s="208" t="e">
        <f>VLOOKUP(B934,Hazards!$L$15:$S$1010,7,FALSE)</f>
        <v>#N/A</v>
      </c>
      <c r="E934" s="209">
        <f>VLOOKUP(B934,Hazards!$L$15:$S$1010,8,FALSE)</f>
        <v>0</v>
      </c>
      <c r="F934" s="210">
        <f>Vulnerability!C948</f>
        <v>0</v>
      </c>
      <c r="G934" s="211" t="str">
        <f t="shared" si="42"/>
        <v>00</v>
      </c>
      <c r="H934" s="212" t="e">
        <f>VLOOKUP(Risk!G934,Exposure!$E$14:$J$1009,3,FALSE)</f>
        <v>#N/A</v>
      </c>
      <c r="I934" s="215" t="e">
        <f>VLOOKUP(Risk!G934,Exposure!$E$14:$J$1009,4,FALSE)</f>
        <v>#N/A</v>
      </c>
      <c r="J934" s="240" t="e">
        <f>VLOOKUP(Risk!G934,Exposure!$E$14:$J$1009,6,FALSE)</f>
        <v>#N/A</v>
      </c>
      <c r="K934" s="213">
        <f>Vulnerability!D948</f>
        <v>0</v>
      </c>
      <c r="L934" s="214" t="e">
        <f>VLOOKUP(K934,Vulnerability!$D$17:$J$22,4,FALSE)</f>
        <v>#N/A</v>
      </c>
      <c r="M934" s="216" t="e">
        <f>VLOOKUP(K934,Vulnerability!$D$17:$J$22,5,FALSE)</f>
        <v>#N/A</v>
      </c>
      <c r="N934" s="219" t="e">
        <f>VLOOKUP(K934,Vulnerability!$D$17:$J$22,6,FALSE)</f>
        <v>#N/A</v>
      </c>
      <c r="O934" s="203" t="e">
        <f t="shared" si="43"/>
        <v>#N/A</v>
      </c>
      <c r="P934" s="133" t="str">
        <f t="shared" si="44"/>
        <v/>
      </c>
    </row>
    <row r="935" spans="2:16" ht="16.5" thickBot="1" x14ac:dyDescent="0.3">
      <c r="B935" s="206">
        <f>Vulnerability!B949</f>
        <v>0</v>
      </c>
      <c r="C935" s="207">
        <f>VLOOKUP(B935,Hazards!$L$15:$S$1010,6,FALSE)</f>
        <v>0</v>
      </c>
      <c r="D935" s="208" t="e">
        <f>VLOOKUP(B935,Hazards!$L$15:$S$1010,7,FALSE)</f>
        <v>#N/A</v>
      </c>
      <c r="E935" s="209">
        <f>VLOOKUP(B935,Hazards!$L$15:$S$1010,8,FALSE)</f>
        <v>0</v>
      </c>
      <c r="F935" s="210">
        <f>Vulnerability!C949</f>
        <v>0</v>
      </c>
      <c r="G935" s="211" t="str">
        <f t="shared" si="42"/>
        <v>00</v>
      </c>
      <c r="H935" s="212" t="e">
        <f>VLOOKUP(Risk!G935,Exposure!$E$14:$J$1009,3,FALSE)</f>
        <v>#N/A</v>
      </c>
      <c r="I935" s="215" t="e">
        <f>VLOOKUP(Risk!G935,Exposure!$E$14:$J$1009,4,FALSE)</f>
        <v>#N/A</v>
      </c>
      <c r="J935" s="240" t="e">
        <f>VLOOKUP(Risk!G935,Exposure!$E$14:$J$1009,6,FALSE)</f>
        <v>#N/A</v>
      </c>
      <c r="K935" s="213">
        <f>Vulnerability!D949</f>
        <v>0</v>
      </c>
      <c r="L935" s="214" t="e">
        <f>VLOOKUP(K935,Vulnerability!$D$17:$J$22,4,FALSE)</f>
        <v>#N/A</v>
      </c>
      <c r="M935" s="216" t="e">
        <f>VLOOKUP(K935,Vulnerability!$D$17:$J$22,5,FALSE)</f>
        <v>#N/A</v>
      </c>
      <c r="N935" s="219" t="e">
        <f>VLOOKUP(K935,Vulnerability!$D$17:$J$22,6,FALSE)</f>
        <v>#N/A</v>
      </c>
      <c r="O935" s="203" t="e">
        <f t="shared" si="43"/>
        <v>#N/A</v>
      </c>
      <c r="P935" s="133" t="str">
        <f t="shared" si="44"/>
        <v/>
      </c>
    </row>
    <row r="936" spans="2:16" ht="16.5" thickBot="1" x14ac:dyDescent="0.3">
      <c r="B936" s="206">
        <f>Vulnerability!B950</f>
        <v>0</v>
      </c>
      <c r="C936" s="207">
        <f>VLOOKUP(B936,Hazards!$L$15:$S$1010,6,FALSE)</f>
        <v>0</v>
      </c>
      <c r="D936" s="208" t="e">
        <f>VLOOKUP(B936,Hazards!$L$15:$S$1010,7,FALSE)</f>
        <v>#N/A</v>
      </c>
      <c r="E936" s="209">
        <f>VLOOKUP(B936,Hazards!$L$15:$S$1010,8,FALSE)</f>
        <v>0</v>
      </c>
      <c r="F936" s="210">
        <f>Vulnerability!C950</f>
        <v>0</v>
      </c>
      <c r="G936" s="211" t="str">
        <f t="shared" si="42"/>
        <v>00</v>
      </c>
      <c r="H936" s="212" t="e">
        <f>VLOOKUP(Risk!G936,Exposure!$E$14:$J$1009,3,FALSE)</f>
        <v>#N/A</v>
      </c>
      <c r="I936" s="215" t="e">
        <f>VLOOKUP(Risk!G936,Exposure!$E$14:$J$1009,4,FALSE)</f>
        <v>#N/A</v>
      </c>
      <c r="J936" s="240" t="e">
        <f>VLOOKUP(Risk!G936,Exposure!$E$14:$J$1009,6,FALSE)</f>
        <v>#N/A</v>
      </c>
      <c r="K936" s="213">
        <f>Vulnerability!D950</f>
        <v>0</v>
      </c>
      <c r="L936" s="214" t="e">
        <f>VLOOKUP(K936,Vulnerability!$D$17:$J$22,4,FALSE)</f>
        <v>#N/A</v>
      </c>
      <c r="M936" s="216" t="e">
        <f>VLOOKUP(K936,Vulnerability!$D$17:$J$22,5,FALSE)</f>
        <v>#N/A</v>
      </c>
      <c r="N936" s="219" t="e">
        <f>VLOOKUP(K936,Vulnerability!$D$17:$J$22,6,FALSE)</f>
        <v>#N/A</v>
      </c>
      <c r="O936" s="203" t="e">
        <f t="shared" si="43"/>
        <v>#N/A</v>
      </c>
      <c r="P936" s="133" t="str">
        <f t="shared" si="44"/>
        <v/>
      </c>
    </row>
    <row r="937" spans="2:16" ht="16.5" thickBot="1" x14ac:dyDescent="0.3">
      <c r="B937" s="206">
        <f>Vulnerability!B951</f>
        <v>0</v>
      </c>
      <c r="C937" s="207">
        <f>VLOOKUP(B937,Hazards!$L$15:$S$1010,6,FALSE)</f>
        <v>0</v>
      </c>
      <c r="D937" s="208" t="e">
        <f>VLOOKUP(B937,Hazards!$L$15:$S$1010,7,FALSE)</f>
        <v>#N/A</v>
      </c>
      <c r="E937" s="209">
        <f>VLOOKUP(B937,Hazards!$L$15:$S$1010,8,FALSE)</f>
        <v>0</v>
      </c>
      <c r="F937" s="210">
        <f>Vulnerability!C951</f>
        <v>0</v>
      </c>
      <c r="G937" s="211" t="str">
        <f t="shared" si="42"/>
        <v>00</v>
      </c>
      <c r="H937" s="212" t="e">
        <f>VLOOKUP(Risk!G937,Exposure!$E$14:$J$1009,3,FALSE)</f>
        <v>#N/A</v>
      </c>
      <c r="I937" s="215" t="e">
        <f>VLOOKUP(Risk!G937,Exposure!$E$14:$J$1009,4,FALSE)</f>
        <v>#N/A</v>
      </c>
      <c r="J937" s="240" t="e">
        <f>VLOOKUP(Risk!G937,Exposure!$E$14:$J$1009,6,FALSE)</f>
        <v>#N/A</v>
      </c>
      <c r="K937" s="213">
        <f>Vulnerability!D951</f>
        <v>0</v>
      </c>
      <c r="L937" s="214" t="e">
        <f>VLOOKUP(K937,Vulnerability!$D$17:$J$22,4,FALSE)</f>
        <v>#N/A</v>
      </c>
      <c r="M937" s="216" t="e">
        <f>VLOOKUP(K937,Vulnerability!$D$17:$J$22,5,FALSE)</f>
        <v>#N/A</v>
      </c>
      <c r="N937" s="219" t="e">
        <f>VLOOKUP(K937,Vulnerability!$D$17:$J$22,6,FALSE)</f>
        <v>#N/A</v>
      </c>
      <c r="O937" s="203" t="e">
        <f t="shared" si="43"/>
        <v>#N/A</v>
      </c>
      <c r="P937" s="133" t="str">
        <f t="shared" si="44"/>
        <v/>
      </c>
    </row>
    <row r="938" spans="2:16" ht="16.5" thickBot="1" x14ac:dyDescent="0.3">
      <c r="B938" s="206">
        <f>Vulnerability!B952</f>
        <v>0</v>
      </c>
      <c r="C938" s="207">
        <f>VLOOKUP(B938,Hazards!$L$15:$S$1010,6,FALSE)</f>
        <v>0</v>
      </c>
      <c r="D938" s="208" t="e">
        <f>VLOOKUP(B938,Hazards!$L$15:$S$1010,7,FALSE)</f>
        <v>#N/A</v>
      </c>
      <c r="E938" s="209">
        <f>VLOOKUP(B938,Hazards!$L$15:$S$1010,8,FALSE)</f>
        <v>0</v>
      </c>
      <c r="F938" s="210">
        <f>Vulnerability!C952</f>
        <v>0</v>
      </c>
      <c r="G938" s="211" t="str">
        <f t="shared" si="42"/>
        <v>00</v>
      </c>
      <c r="H938" s="212" t="e">
        <f>VLOOKUP(Risk!G938,Exposure!$E$14:$J$1009,3,FALSE)</f>
        <v>#N/A</v>
      </c>
      <c r="I938" s="215" t="e">
        <f>VLOOKUP(Risk!G938,Exposure!$E$14:$J$1009,4,FALSE)</f>
        <v>#N/A</v>
      </c>
      <c r="J938" s="240" t="e">
        <f>VLOOKUP(Risk!G938,Exposure!$E$14:$J$1009,6,FALSE)</f>
        <v>#N/A</v>
      </c>
      <c r="K938" s="213">
        <f>Vulnerability!D952</f>
        <v>0</v>
      </c>
      <c r="L938" s="214" t="e">
        <f>VLOOKUP(K938,Vulnerability!$D$17:$J$22,4,FALSE)</f>
        <v>#N/A</v>
      </c>
      <c r="M938" s="216" t="e">
        <f>VLOOKUP(K938,Vulnerability!$D$17:$J$22,5,FALSE)</f>
        <v>#N/A</v>
      </c>
      <c r="N938" s="219" t="e">
        <f>VLOOKUP(K938,Vulnerability!$D$17:$J$22,6,FALSE)</f>
        <v>#N/A</v>
      </c>
      <c r="O938" s="203" t="e">
        <f t="shared" si="43"/>
        <v>#N/A</v>
      </c>
      <c r="P938" s="133" t="str">
        <f t="shared" si="44"/>
        <v/>
      </c>
    </row>
    <row r="939" spans="2:16" ht="16.5" thickBot="1" x14ac:dyDescent="0.3">
      <c r="B939" s="206">
        <f>Vulnerability!B953</f>
        <v>0</v>
      </c>
      <c r="C939" s="207">
        <f>VLOOKUP(B939,Hazards!$L$15:$S$1010,6,FALSE)</f>
        <v>0</v>
      </c>
      <c r="D939" s="208" t="e">
        <f>VLOOKUP(B939,Hazards!$L$15:$S$1010,7,FALSE)</f>
        <v>#N/A</v>
      </c>
      <c r="E939" s="209">
        <f>VLOOKUP(B939,Hazards!$L$15:$S$1010,8,FALSE)</f>
        <v>0</v>
      </c>
      <c r="F939" s="210">
        <f>Vulnerability!C953</f>
        <v>0</v>
      </c>
      <c r="G939" s="211" t="str">
        <f t="shared" si="42"/>
        <v>00</v>
      </c>
      <c r="H939" s="212" t="e">
        <f>VLOOKUP(Risk!G939,Exposure!$E$14:$J$1009,3,FALSE)</f>
        <v>#N/A</v>
      </c>
      <c r="I939" s="215" t="e">
        <f>VLOOKUP(Risk!G939,Exposure!$E$14:$J$1009,4,FALSE)</f>
        <v>#N/A</v>
      </c>
      <c r="J939" s="240" t="e">
        <f>VLOOKUP(Risk!G939,Exposure!$E$14:$J$1009,6,FALSE)</f>
        <v>#N/A</v>
      </c>
      <c r="K939" s="213">
        <f>Vulnerability!D953</f>
        <v>0</v>
      </c>
      <c r="L939" s="214" t="e">
        <f>VLOOKUP(K939,Vulnerability!$D$17:$J$22,4,FALSE)</f>
        <v>#N/A</v>
      </c>
      <c r="M939" s="216" t="e">
        <f>VLOOKUP(K939,Vulnerability!$D$17:$J$22,5,FALSE)</f>
        <v>#N/A</v>
      </c>
      <c r="N939" s="219" t="e">
        <f>VLOOKUP(K939,Vulnerability!$D$17:$J$22,6,FALSE)</f>
        <v>#N/A</v>
      </c>
      <c r="O939" s="203" t="e">
        <f t="shared" si="43"/>
        <v>#N/A</v>
      </c>
      <c r="P939" s="133" t="str">
        <f t="shared" si="44"/>
        <v/>
      </c>
    </row>
    <row r="940" spans="2:16" ht="16.5" thickBot="1" x14ac:dyDescent="0.3">
      <c r="B940" s="206">
        <f>Vulnerability!B954</f>
        <v>0</v>
      </c>
      <c r="C940" s="207">
        <f>VLOOKUP(B940,Hazards!$L$15:$S$1010,6,FALSE)</f>
        <v>0</v>
      </c>
      <c r="D940" s="208" t="e">
        <f>VLOOKUP(B940,Hazards!$L$15:$S$1010,7,FALSE)</f>
        <v>#N/A</v>
      </c>
      <c r="E940" s="209">
        <f>VLOOKUP(B940,Hazards!$L$15:$S$1010,8,FALSE)</f>
        <v>0</v>
      </c>
      <c r="F940" s="210">
        <f>Vulnerability!C954</f>
        <v>0</v>
      </c>
      <c r="G940" s="211" t="str">
        <f t="shared" si="42"/>
        <v>00</v>
      </c>
      <c r="H940" s="212" t="e">
        <f>VLOOKUP(Risk!G940,Exposure!$E$14:$J$1009,3,FALSE)</f>
        <v>#N/A</v>
      </c>
      <c r="I940" s="215" t="e">
        <f>VLOOKUP(Risk!G940,Exposure!$E$14:$J$1009,4,FALSE)</f>
        <v>#N/A</v>
      </c>
      <c r="J940" s="240" t="e">
        <f>VLOOKUP(Risk!G940,Exposure!$E$14:$J$1009,6,FALSE)</f>
        <v>#N/A</v>
      </c>
      <c r="K940" s="213">
        <f>Vulnerability!D954</f>
        <v>0</v>
      </c>
      <c r="L940" s="214" t="e">
        <f>VLOOKUP(K940,Vulnerability!$D$17:$J$22,4,FALSE)</f>
        <v>#N/A</v>
      </c>
      <c r="M940" s="216" t="e">
        <f>VLOOKUP(K940,Vulnerability!$D$17:$J$22,5,FALSE)</f>
        <v>#N/A</v>
      </c>
      <c r="N940" s="219" t="e">
        <f>VLOOKUP(K940,Vulnerability!$D$17:$J$22,6,FALSE)</f>
        <v>#N/A</v>
      </c>
      <c r="O940" s="203" t="e">
        <f t="shared" si="43"/>
        <v>#N/A</v>
      </c>
      <c r="P940" s="133" t="str">
        <f t="shared" si="44"/>
        <v/>
      </c>
    </row>
    <row r="941" spans="2:16" ht="16.5" thickBot="1" x14ac:dyDescent="0.3">
      <c r="B941" s="206">
        <f>Vulnerability!B955</f>
        <v>0</v>
      </c>
      <c r="C941" s="207">
        <f>VLOOKUP(B941,Hazards!$L$15:$S$1010,6,FALSE)</f>
        <v>0</v>
      </c>
      <c r="D941" s="208" t="e">
        <f>VLOOKUP(B941,Hazards!$L$15:$S$1010,7,FALSE)</f>
        <v>#N/A</v>
      </c>
      <c r="E941" s="209">
        <f>VLOOKUP(B941,Hazards!$L$15:$S$1010,8,FALSE)</f>
        <v>0</v>
      </c>
      <c r="F941" s="210">
        <f>Vulnerability!C955</f>
        <v>0</v>
      </c>
      <c r="G941" s="211" t="str">
        <f t="shared" si="42"/>
        <v>00</v>
      </c>
      <c r="H941" s="212" t="e">
        <f>VLOOKUP(Risk!G941,Exposure!$E$14:$J$1009,3,FALSE)</f>
        <v>#N/A</v>
      </c>
      <c r="I941" s="215" t="e">
        <f>VLOOKUP(Risk!G941,Exposure!$E$14:$J$1009,4,FALSE)</f>
        <v>#N/A</v>
      </c>
      <c r="J941" s="240" t="e">
        <f>VLOOKUP(Risk!G941,Exposure!$E$14:$J$1009,6,FALSE)</f>
        <v>#N/A</v>
      </c>
      <c r="K941" s="213">
        <f>Vulnerability!D955</f>
        <v>0</v>
      </c>
      <c r="L941" s="214" t="e">
        <f>VLOOKUP(K941,Vulnerability!$D$17:$J$22,4,FALSE)</f>
        <v>#N/A</v>
      </c>
      <c r="M941" s="216" t="e">
        <f>VLOOKUP(K941,Vulnerability!$D$17:$J$22,5,FALSE)</f>
        <v>#N/A</v>
      </c>
      <c r="N941" s="219" t="e">
        <f>VLOOKUP(K941,Vulnerability!$D$17:$J$22,6,FALSE)</f>
        <v>#N/A</v>
      </c>
      <c r="O941" s="203" t="e">
        <f t="shared" si="43"/>
        <v>#N/A</v>
      </c>
      <c r="P941" s="133" t="str">
        <f t="shared" si="44"/>
        <v/>
      </c>
    </row>
    <row r="942" spans="2:16" ht="16.5" thickBot="1" x14ac:dyDescent="0.3">
      <c r="B942" s="206">
        <f>Vulnerability!B956</f>
        <v>0</v>
      </c>
      <c r="C942" s="207">
        <f>VLOOKUP(B942,Hazards!$L$15:$S$1010,6,FALSE)</f>
        <v>0</v>
      </c>
      <c r="D942" s="208" t="e">
        <f>VLOOKUP(B942,Hazards!$L$15:$S$1010,7,FALSE)</f>
        <v>#N/A</v>
      </c>
      <c r="E942" s="209">
        <f>VLOOKUP(B942,Hazards!$L$15:$S$1010,8,FALSE)</f>
        <v>0</v>
      </c>
      <c r="F942" s="210">
        <f>Vulnerability!C956</f>
        <v>0</v>
      </c>
      <c r="G942" s="211" t="str">
        <f t="shared" si="42"/>
        <v>00</v>
      </c>
      <c r="H942" s="212" t="e">
        <f>VLOOKUP(Risk!G942,Exposure!$E$14:$J$1009,3,FALSE)</f>
        <v>#N/A</v>
      </c>
      <c r="I942" s="215" t="e">
        <f>VLOOKUP(Risk!G942,Exposure!$E$14:$J$1009,4,FALSE)</f>
        <v>#N/A</v>
      </c>
      <c r="J942" s="240" t="e">
        <f>VLOOKUP(Risk!G942,Exposure!$E$14:$J$1009,6,FALSE)</f>
        <v>#N/A</v>
      </c>
      <c r="K942" s="213">
        <f>Vulnerability!D956</f>
        <v>0</v>
      </c>
      <c r="L942" s="214" t="e">
        <f>VLOOKUP(K942,Vulnerability!$D$17:$J$22,4,FALSE)</f>
        <v>#N/A</v>
      </c>
      <c r="M942" s="216" t="e">
        <f>VLOOKUP(K942,Vulnerability!$D$17:$J$22,5,FALSE)</f>
        <v>#N/A</v>
      </c>
      <c r="N942" s="219" t="e">
        <f>VLOOKUP(K942,Vulnerability!$D$17:$J$22,6,FALSE)</f>
        <v>#N/A</v>
      </c>
      <c r="O942" s="203" t="e">
        <f t="shared" si="43"/>
        <v>#N/A</v>
      </c>
      <c r="P942" s="133" t="str">
        <f t="shared" si="44"/>
        <v/>
      </c>
    </row>
    <row r="943" spans="2:16" ht="16.5" thickBot="1" x14ac:dyDescent="0.3">
      <c r="B943" s="206">
        <f>Vulnerability!B957</f>
        <v>0</v>
      </c>
      <c r="C943" s="207">
        <f>VLOOKUP(B943,Hazards!$L$15:$S$1010,6,FALSE)</f>
        <v>0</v>
      </c>
      <c r="D943" s="208" t="e">
        <f>VLOOKUP(B943,Hazards!$L$15:$S$1010,7,FALSE)</f>
        <v>#N/A</v>
      </c>
      <c r="E943" s="209">
        <f>VLOOKUP(B943,Hazards!$L$15:$S$1010,8,FALSE)</f>
        <v>0</v>
      </c>
      <c r="F943" s="210">
        <f>Vulnerability!C957</f>
        <v>0</v>
      </c>
      <c r="G943" s="211" t="str">
        <f t="shared" si="42"/>
        <v>00</v>
      </c>
      <c r="H943" s="212" t="e">
        <f>VLOOKUP(Risk!G943,Exposure!$E$14:$J$1009,3,FALSE)</f>
        <v>#N/A</v>
      </c>
      <c r="I943" s="215" t="e">
        <f>VLOOKUP(Risk!G943,Exposure!$E$14:$J$1009,4,FALSE)</f>
        <v>#N/A</v>
      </c>
      <c r="J943" s="240" t="e">
        <f>VLOOKUP(Risk!G943,Exposure!$E$14:$J$1009,6,FALSE)</f>
        <v>#N/A</v>
      </c>
      <c r="K943" s="213">
        <f>Vulnerability!D957</f>
        <v>0</v>
      </c>
      <c r="L943" s="214" t="e">
        <f>VLOOKUP(K943,Vulnerability!$D$17:$J$22,4,FALSE)</f>
        <v>#N/A</v>
      </c>
      <c r="M943" s="216" t="e">
        <f>VLOOKUP(K943,Vulnerability!$D$17:$J$22,5,FALSE)</f>
        <v>#N/A</v>
      </c>
      <c r="N943" s="219" t="e">
        <f>VLOOKUP(K943,Vulnerability!$D$17:$J$22,6,FALSE)</f>
        <v>#N/A</v>
      </c>
      <c r="O943" s="203" t="e">
        <f t="shared" si="43"/>
        <v>#N/A</v>
      </c>
      <c r="P943" s="133" t="str">
        <f t="shared" si="44"/>
        <v/>
      </c>
    </row>
    <row r="944" spans="2:16" ht="16.5" thickBot="1" x14ac:dyDescent="0.3">
      <c r="B944" s="206">
        <f>Vulnerability!B958</f>
        <v>0</v>
      </c>
      <c r="C944" s="207">
        <f>VLOOKUP(B944,Hazards!$L$15:$S$1010,6,FALSE)</f>
        <v>0</v>
      </c>
      <c r="D944" s="208" t="e">
        <f>VLOOKUP(B944,Hazards!$L$15:$S$1010,7,FALSE)</f>
        <v>#N/A</v>
      </c>
      <c r="E944" s="209">
        <f>VLOOKUP(B944,Hazards!$L$15:$S$1010,8,FALSE)</f>
        <v>0</v>
      </c>
      <c r="F944" s="210">
        <f>Vulnerability!C958</f>
        <v>0</v>
      </c>
      <c r="G944" s="211" t="str">
        <f t="shared" si="42"/>
        <v>00</v>
      </c>
      <c r="H944" s="212" t="e">
        <f>VLOOKUP(Risk!G944,Exposure!$E$14:$J$1009,3,FALSE)</f>
        <v>#N/A</v>
      </c>
      <c r="I944" s="215" t="e">
        <f>VLOOKUP(Risk!G944,Exposure!$E$14:$J$1009,4,FALSE)</f>
        <v>#N/A</v>
      </c>
      <c r="J944" s="240" t="e">
        <f>VLOOKUP(Risk!G944,Exposure!$E$14:$J$1009,6,FALSE)</f>
        <v>#N/A</v>
      </c>
      <c r="K944" s="213">
        <f>Vulnerability!D958</f>
        <v>0</v>
      </c>
      <c r="L944" s="214" t="e">
        <f>VLOOKUP(K944,Vulnerability!$D$17:$J$22,4,FALSE)</f>
        <v>#N/A</v>
      </c>
      <c r="M944" s="216" t="e">
        <f>VLOOKUP(K944,Vulnerability!$D$17:$J$22,5,FALSE)</f>
        <v>#N/A</v>
      </c>
      <c r="N944" s="219" t="e">
        <f>VLOOKUP(K944,Vulnerability!$D$17:$J$22,6,FALSE)</f>
        <v>#N/A</v>
      </c>
      <c r="O944" s="203" t="e">
        <f t="shared" si="43"/>
        <v>#N/A</v>
      </c>
      <c r="P944" s="133" t="str">
        <f t="shared" si="44"/>
        <v/>
      </c>
    </row>
    <row r="945" spans="2:16" ht="16.5" thickBot="1" x14ac:dyDescent="0.3">
      <c r="B945" s="206">
        <f>Vulnerability!B959</f>
        <v>0</v>
      </c>
      <c r="C945" s="207">
        <f>VLOOKUP(B945,Hazards!$L$15:$S$1010,6,FALSE)</f>
        <v>0</v>
      </c>
      <c r="D945" s="208" t="e">
        <f>VLOOKUP(B945,Hazards!$L$15:$S$1010,7,FALSE)</f>
        <v>#N/A</v>
      </c>
      <c r="E945" s="209">
        <f>VLOOKUP(B945,Hazards!$L$15:$S$1010,8,FALSE)</f>
        <v>0</v>
      </c>
      <c r="F945" s="210">
        <f>Vulnerability!C959</f>
        <v>0</v>
      </c>
      <c r="G945" s="211" t="str">
        <f t="shared" si="42"/>
        <v>00</v>
      </c>
      <c r="H945" s="212" t="e">
        <f>VLOOKUP(Risk!G945,Exposure!$E$14:$J$1009,3,FALSE)</f>
        <v>#N/A</v>
      </c>
      <c r="I945" s="215" t="e">
        <f>VLOOKUP(Risk!G945,Exposure!$E$14:$J$1009,4,FALSE)</f>
        <v>#N/A</v>
      </c>
      <c r="J945" s="240" t="e">
        <f>VLOOKUP(Risk!G945,Exposure!$E$14:$J$1009,6,FALSE)</f>
        <v>#N/A</v>
      </c>
      <c r="K945" s="213">
        <f>Vulnerability!D959</f>
        <v>0</v>
      </c>
      <c r="L945" s="214" t="e">
        <f>VLOOKUP(K945,Vulnerability!$D$17:$J$22,4,FALSE)</f>
        <v>#N/A</v>
      </c>
      <c r="M945" s="216" t="e">
        <f>VLOOKUP(K945,Vulnerability!$D$17:$J$22,5,FALSE)</f>
        <v>#N/A</v>
      </c>
      <c r="N945" s="219" t="e">
        <f>VLOOKUP(K945,Vulnerability!$D$17:$J$22,6,FALSE)</f>
        <v>#N/A</v>
      </c>
      <c r="O945" s="203" t="e">
        <f t="shared" si="43"/>
        <v>#N/A</v>
      </c>
      <c r="P945" s="133" t="str">
        <f t="shared" si="44"/>
        <v/>
      </c>
    </row>
    <row r="946" spans="2:16" ht="16.5" thickBot="1" x14ac:dyDescent="0.3">
      <c r="B946" s="206">
        <f>Vulnerability!B960</f>
        <v>0</v>
      </c>
      <c r="C946" s="207">
        <f>VLOOKUP(B946,Hazards!$L$15:$S$1010,6,FALSE)</f>
        <v>0</v>
      </c>
      <c r="D946" s="208" t="e">
        <f>VLOOKUP(B946,Hazards!$L$15:$S$1010,7,FALSE)</f>
        <v>#N/A</v>
      </c>
      <c r="E946" s="209">
        <f>VLOOKUP(B946,Hazards!$L$15:$S$1010,8,FALSE)</f>
        <v>0</v>
      </c>
      <c r="F946" s="210">
        <f>Vulnerability!C960</f>
        <v>0</v>
      </c>
      <c r="G946" s="211" t="str">
        <f t="shared" si="42"/>
        <v>00</v>
      </c>
      <c r="H946" s="212" t="e">
        <f>VLOOKUP(Risk!G946,Exposure!$E$14:$J$1009,3,FALSE)</f>
        <v>#N/A</v>
      </c>
      <c r="I946" s="215" t="e">
        <f>VLOOKUP(Risk!G946,Exposure!$E$14:$J$1009,4,FALSE)</f>
        <v>#N/A</v>
      </c>
      <c r="J946" s="240" t="e">
        <f>VLOOKUP(Risk!G946,Exposure!$E$14:$J$1009,6,FALSE)</f>
        <v>#N/A</v>
      </c>
      <c r="K946" s="213">
        <f>Vulnerability!D960</f>
        <v>0</v>
      </c>
      <c r="L946" s="214" t="e">
        <f>VLOOKUP(K946,Vulnerability!$D$17:$J$22,4,FALSE)</f>
        <v>#N/A</v>
      </c>
      <c r="M946" s="216" t="e">
        <f>VLOOKUP(K946,Vulnerability!$D$17:$J$22,5,FALSE)</f>
        <v>#N/A</v>
      </c>
      <c r="N946" s="219" t="e">
        <f>VLOOKUP(K946,Vulnerability!$D$17:$J$22,6,FALSE)</f>
        <v>#N/A</v>
      </c>
      <c r="O946" s="203" t="e">
        <f t="shared" si="43"/>
        <v>#N/A</v>
      </c>
      <c r="P946" s="133" t="str">
        <f t="shared" si="44"/>
        <v/>
      </c>
    </row>
    <row r="947" spans="2:16" ht="16.5" thickBot="1" x14ac:dyDescent="0.3">
      <c r="B947" s="206">
        <f>Vulnerability!B961</f>
        <v>0</v>
      </c>
      <c r="C947" s="207">
        <f>VLOOKUP(B947,Hazards!$L$15:$S$1010,6,FALSE)</f>
        <v>0</v>
      </c>
      <c r="D947" s="208" t="e">
        <f>VLOOKUP(B947,Hazards!$L$15:$S$1010,7,FALSE)</f>
        <v>#N/A</v>
      </c>
      <c r="E947" s="209">
        <f>VLOOKUP(B947,Hazards!$L$15:$S$1010,8,FALSE)</f>
        <v>0</v>
      </c>
      <c r="F947" s="210">
        <f>Vulnerability!C961</f>
        <v>0</v>
      </c>
      <c r="G947" s="211" t="str">
        <f t="shared" si="42"/>
        <v>00</v>
      </c>
      <c r="H947" s="212" t="e">
        <f>VLOOKUP(Risk!G947,Exposure!$E$14:$J$1009,3,FALSE)</f>
        <v>#N/A</v>
      </c>
      <c r="I947" s="215" t="e">
        <f>VLOOKUP(Risk!G947,Exposure!$E$14:$J$1009,4,FALSE)</f>
        <v>#N/A</v>
      </c>
      <c r="J947" s="240" t="e">
        <f>VLOOKUP(Risk!G947,Exposure!$E$14:$J$1009,6,FALSE)</f>
        <v>#N/A</v>
      </c>
      <c r="K947" s="213">
        <f>Vulnerability!D961</f>
        <v>0</v>
      </c>
      <c r="L947" s="214" t="e">
        <f>VLOOKUP(K947,Vulnerability!$D$17:$J$22,4,FALSE)</f>
        <v>#N/A</v>
      </c>
      <c r="M947" s="216" t="e">
        <f>VLOOKUP(K947,Vulnerability!$D$17:$J$22,5,FALSE)</f>
        <v>#N/A</v>
      </c>
      <c r="N947" s="219" t="e">
        <f>VLOOKUP(K947,Vulnerability!$D$17:$J$22,6,FALSE)</f>
        <v>#N/A</v>
      </c>
      <c r="O947" s="203" t="e">
        <f t="shared" si="43"/>
        <v>#N/A</v>
      </c>
      <c r="P947" s="133" t="str">
        <f t="shared" si="44"/>
        <v/>
      </c>
    </row>
    <row r="948" spans="2:16" ht="16.5" thickBot="1" x14ac:dyDescent="0.3">
      <c r="B948" s="206">
        <f>Vulnerability!B962</f>
        <v>0</v>
      </c>
      <c r="C948" s="207">
        <f>VLOOKUP(B948,Hazards!$L$15:$S$1010,6,FALSE)</f>
        <v>0</v>
      </c>
      <c r="D948" s="208" t="e">
        <f>VLOOKUP(B948,Hazards!$L$15:$S$1010,7,FALSE)</f>
        <v>#N/A</v>
      </c>
      <c r="E948" s="209">
        <f>VLOOKUP(B948,Hazards!$L$15:$S$1010,8,FALSE)</f>
        <v>0</v>
      </c>
      <c r="F948" s="210">
        <f>Vulnerability!C962</f>
        <v>0</v>
      </c>
      <c r="G948" s="211" t="str">
        <f t="shared" si="42"/>
        <v>00</v>
      </c>
      <c r="H948" s="212" t="e">
        <f>VLOOKUP(Risk!G948,Exposure!$E$14:$J$1009,3,FALSE)</f>
        <v>#N/A</v>
      </c>
      <c r="I948" s="215" t="e">
        <f>VLOOKUP(Risk!G948,Exposure!$E$14:$J$1009,4,FALSE)</f>
        <v>#N/A</v>
      </c>
      <c r="J948" s="240" t="e">
        <f>VLOOKUP(Risk!G948,Exposure!$E$14:$J$1009,6,FALSE)</f>
        <v>#N/A</v>
      </c>
      <c r="K948" s="213">
        <f>Vulnerability!D962</f>
        <v>0</v>
      </c>
      <c r="L948" s="214" t="e">
        <f>VLOOKUP(K948,Vulnerability!$D$17:$J$22,4,FALSE)</f>
        <v>#N/A</v>
      </c>
      <c r="M948" s="216" t="e">
        <f>VLOOKUP(K948,Vulnerability!$D$17:$J$22,5,FALSE)</f>
        <v>#N/A</v>
      </c>
      <c r="N948" s="219" t="e">
        <f>VLOOKUP(K948,Vulnerability!$D$17:$J$22,6,FALSE)</f>
        <v>#N/A</v>
      </c>
      <c r="O948" s="203" t="e">
        <f t="shared" si="43"/>
        <v>#N/A</v>
      </c>
      <c r="P948" s="133" t="str">
        <f t="shared" si="44"/>
        <v/>
      </c>
    </row>
    <row r="949" spans="2:16" ht="16.5" thickBot="1" x14ac:dyDescent="0.3">
      <c r="B949" s="206">
        <f>Vulnerability!B963</f>
        <v>0</v>
      </c>
      <c r="C949" s="207">
        <f>VLOOKUP(B949,Hazards!$L$15:$S$1010,6,FALSE)</f>
        <v>0</v>
      </c>
      <c r="D949" s="208" t="e">
        <f>VLOOKUP(B949,Hazards!$L$15:$S$1010,7,FALSE)</f>
        <v>#N/A</v>
      </c>
      <c r="E949" s="209">
        <f>VLOOKUP(B949,Hazards!$L$15:$S$1010,8,FALSE)</f>
        <v>0</v>
      </c>
      <c r="F949" s="210">
        <f>Vulnerability!C963</f>
        <v>0</v>
      </c>
      <c r="G949" s="211" t="str">
        <f t="shared" si="42"/>
        <v>00</v>
      </c>
      <c r="H949" s="212" t="e">
        <f>VLOOKUP(Risk!G949,Exposure!$E$14:$J$1009,3,FALSE)</f>
        <v>#N/A</v>
      </c>
      <c r="I949" s="215" t="e">
        <f>VLOOKUP(Risk!G949,Exposure!$E$14:$J$1009,4,FALSE)</f>
        <v>#N/A</v>
      </c>
      <c r="J949" s="240" t="e">
        <f>VLOOKUP(Risk!G949,Exposure!$E$14:$J$1009,6,FALSE)</f>
        <v>#N/A</v>
      </c>
      <c r="K949" s="213">
        <f>Vulnerability!D963</f>
        <v>0</v>
      </c>
      <c r="L949" s="214" t="e">
        <f>VLOOKUP(K949,Vulnerability!$D$17:$J$22,4,FALSE)</f>
        <v>#N/A</v>
      </c>
      <c r="M949" s="216" t="e">
        <f>VLOOKUP(K949,Vulnerability!$D$17:$J$22,5,FALSE)</f>
        <v>#N/A</v>
      </c>
      <c r="N949" s="219" t="e">
        <f>VLOOKUP(K949,Vulnerability!$D$17:$J$22,6,FALSE)</f>
        <v>#N/A</v>
      </c>
      <c r="O949" s="203" t="e">
        <f t="shared" si="43"/>
        <v>#N/A</v>
      </c>
      <c r="P949" s="133" t="str">
        <f t="shared" si="44"/>
        <v/>
      </c>
    </row>
    <row r="950" spans="2:16" ht="16.5" thickBot="1" x14ac:dyDescent="0.3">
      <c r="B950" s="206">
        <f>Vulnerability!B964</f>
        <v>0</v>
      </c>
      <c r="C950" s="207">
        <f>VLOOKUP(B950,Hazards!$L$15:$S$1010,6,FALSE)</f>
        <v>0</v>
      </c>
      <c r="D950" s="208" t="e">
        <f>VLOOKUP(B950,Hazards!$L$15:$S$1010,7,FALSE)</f>
        <v>#N/A</v>
      </c>
      <c r="E950" s="209">
        <f>VLOOKUP(B950,Hazards!$L$15:$S$1010,8,FALSE)</f>
        <v>0</v>
      </c>
      <c r="F950" s="210">
        <f>Vulnerability!C964</f>
        <v>0</v>
      </c>
      <c r="G950" s="211" t="str">
        <f t="shared" si="42"/>
        <v>00</v>
      </c>
      <c r="H950" s="212" t="e">
        <f>VLOOKUP(Risk!G950,Exposure!$E$14:$J$1009,3,FALSE)</f>
        <v>#N/A</v>
      </c>
      <c r="I950" s="215" t="e">
        <f>VLOOKUP(Risk!G950,Exposure!$E$14:$J$1009,4,FALSE)</f>
        <v>#N/A</v>
      </c>
      <c r="J950" s="240" t="e">
        <f>VLOOKUP(Risk!G950,Exposure!$E$14:$J$1009,6,FALSE)</f>
        <v>#N/A</v>
      </c>
      <c r="K950" s="213">
        <f>Vulnerability!D964</f>
        <v>0</v>
      </c>
      <c r="L950" s="214" t="e">
        <f>VLOOKUP(K950,Vulnerability!$D$17:$J$22,4,FALSE)</f>
        <v>#N/A</v>
      </c>
      <c r="M950" s="216" t="e">
        <f>VLOOKUP(K950,Vulnerability!$D$17:$J$22,5,FALSE)</f>
        <v>#N/A</v>
      </c>
      <c r="N950" s="219" t="e">
        <f>VLOOKUP(K950,Vulnerability!$D$17:$J$22,6,FALSE)</f>
        <v>#N/A</v>
      </c>
      <c r="O950" s="203" t="e">
        <f t="shared" si="43"/>
        <v>#N/A</v>
      </c>
      <c r="P950" s="133" t="str">
        <f t="shared" si="44"/>
        <v/>
      </c>
    </row>
    <row r="951" spans="2:16" ht="16.5" thickBot="1" x14ac:dyDescent="0.3">
      <c r="B951" s="206">
        <f>Vulnerability!B965</f>
        <v>0</v>
      </c>
      <c r="C951" s="207">
        <f>VLOOKUP(B951,Hazards!$L$15:$S$1010,6,FALSE)</f>
        <v>0</v>
      </c>
      <c r="D951" s="208" t="e">
        <f>VLOOKUP(B951,Hazards!$L$15:$S$1010,7,FALSE)</f>
        <v>#N/A</v>
      </c>
      <c r="E951" s="209">
        <f>VLOOKUP(B951,Hazards!$L$15:$S$1010,8,FALSE)</f>
        <v>0</v>
      </c>
      <c r="F951" s="210">
        <f>Vulnerability!C965</f>
        <v>0</v>
      </c>
      <c r="G951" s="211" t="str">
        <f t="shared" si="42"/>
        <v>00</v>
      </c>
      <c r="H951" s="212" t="e">
        <f>VLOOKUP(Risk!G951,Exposure!$E$14:$J$1009,3,FALSE)</f>
        <v>#N/A</v>
      </c>
      <c r="I951" s="215" t="e">
        <f>VLOOKUP(Risk!G951,Exposure!$E$14:$J$1009,4,FALSE)</f>
        <v>#N/A</v>
      </c>
      <c r="J951" s="240" t="e">
        <f>VLOOKUP(Risk!G951,Exposure!$E$14:$J$1009,6,FALSE)</f>
        <v>#N/A</v>
      </c>
      <c r="K951" s="213">
        <f>Vulnerability!D965</f>
        <v>0</v>
      </c>
      <c r="L951" s="214" t="e">
        <f>VLOOKUP(K951,Vulnerability!$D$17:$J$22,4,FALSE)</f>
        <v>#N/A</v>
      </c>
      <c r="M951" s="216" t="e">
        <f>VLOOKUP(K951,Vulnerability!$D$17:$J$22,5,FALSE)</f>
        <v>#N/A</v>
      </c>
      <c r="N951" s="219" t="e">
        <f>VLOOKUP(K951,Vulnerability!$D$17:$J$22,6,FALSE)</f>
        <v>#N/A</v>
      </c>
      <c r="O951" s="203" t="e">
        <f t="shared" si="43"/>
        <v>#N/A</v>
      </c>
      <c r="P951" s="133" t="str">
        <f t="shared" si="44"/>
        <v/>
      </c>
    </row>
    <row r="952" spans="2:16" ht="16.5" thickBot="1" x14ac:dyDescent="0.3">
      <c r="B952" s="206">
        <f>Vulnerability!B966</f>
        <v>0</v>
      </c>
      <c r="C952" s="207">
        <f>VLOOKUP(B952,Hazards!$L$15:$S$1010,6,FALSE)</f>
        <v>0</v>
      </c>
      <c r="D952" s="208" t="e">
        <f>VLOOKUP(B952,Hazards!$L$15:$S$1010,7,FALSE)</f>
        <v>#N/A</v>
      </c>
      <c r="E952" s="209">
        <f>VLOOKUP(B952,Hazards!$L$15:$S$1010,8,FALSE)</f>
        <v>0</v>
      </c>
      <c r="F952" s="210">
        <f>Vulnerability!C966</f>
        <v>0</v>
      </c>
      <c r="G952" s="211" t="str">
        <f t="shared" si="42"/>
        <v>00</v>
      </c>
      <c r="H952" s="212" t="e">
        <f>VLOOKUP(Risk!G952,Exposure!$E$14:$J$1009,3,FALSE)</f>
        <v>#N/A</v>
      </c>
      <c r="I952" s="215" t="e">
        <f>VLOOKUP(Risk!G952,Exposure!$E$14:$J$1009,4,FALSE)</f>
        <v>#N/A</v>
      </c>
      <c r="J952" s="240" t="e">
        <f>VLOOKUP(Risk!G952,Exposure!$E$14:$J$1009,6,FALSE)</f>
        <v>#N/A</v>
      </c>
      <c r="K952" s="213">
        <f>Vulnerability!D966</f>
        <v>0</v>
      </c>
      <c r="L952" s="214" t="e">
        <f>VLOOKUP(K952,Vulnerability!$D$17:$J$22,4,FALSE)</f>
        <v>#N/A</v>
      </c>
      <c r="M952" s="216" t="e">
        <f>VLOOKUP(K952,Vulnerability!$D$17:$J$22,5,FALSE)</f>
        <v>#N/A</v>
      </c>
      <c r="N952" s="219" t="e">
        <f>VLOOKUP(K952,Vulnerability!$D$17:$J$22,6,FALSE)</f>
        <v>#N/A</v>
      </c>
      <c r="O952" s="203" t="e">
        <f t="shared" si="43"/>
        <v>#N/A</v>
      </c>
      <c r="P952" s="133" t="str">
        <f t="shared" si="44"/>
        <v/>
      </c>
    </row>
    <row r="953" spans="2:16" ht="16.5" thickBot="1" x14ac:dyDescent="0.3">
      <c r="B953" s="206">
        <f>Vulnerability!B967</f>
        <v>0</v>
      </c>
      <c r="C953" s="207">
        <f>VLOOKUP(B953,Hazards!$L$15:$S$1010,6,FALSE)</f>
        <v>0</v>
      </c>
      <c r="D953" s="208" t="e">
        <f>VLOOKUP(B953,Hazards!$L$15:$S$1010,7,FALSE)</f>
        <v>#N/A</v>
      </c>
      <c r="E953" s="209">
        <f>VLOOKUP(B953,Hazards!$L$15:$S$1010,8,FALSE)</f>
        <v>0</v>
      </c>
      <c r="F953" s="210">
        <f>Vulnerability!C967</f>
        <v>0</v>
      </c>
      <c r="G953" s="211" t="str">
        <f t="shared" si="42"/>
        <v>00</v>
      </c>
      <c r="H953" s="212" t="e">
        <f>VLOOKUP(Risk!G953,Exposure!$E$14:$J$1009,3,FALSE)</f>
        <v>#N/A</v>
      </c>
      <c r="I953" s="215" t="e">
        <f>VLOOKUP(Risk!G953,Exposure!$E$14:$J$1009,4,FALSE)</f>
        <v>#N/A</v>
      </c>
      <c r="J953" s="240" t="e">
        <f>VLOOKUP(Risk!G953,Exposure!$E$14:$J$1009,6,FALSE)</f>
        <v>#N/A</v>
      </c>
      <c r="K953" s="213">
        <f>Vulnerability!D967</f>
        <v>0</v>
      </c>
      <c r="L953" s="214" t="e">
        <f>VLOOKUP(K953,Vulnerability!$D$17:$J$22,4,FALSE)</f>
        <v>#N/A</v>
      </c>
      <c r="M953" s="216" t="e">
        <f>VLOOKUP(K953,Vulnerability!$D$17:$J$22,5,FALSE)</f>
        <v>#N/A</v>
      </c>
      <c r="N953" s="219" t="e">
        <f>VLOOKUP(K953,Vulnerability!$D$17:$J$22,6,FALSE)</f>
        <v>#N/A</v>
      </c>
      <c r="O953" s="203" t="e">
        <f t="shared" si="43"/>
        <v>#N/A</v>
      </c>
      <c r="P953" s="133" t="str">
        <f t="shared" si="44"/>
        <v/>
      </c>
    </row>
    <row r="954" spans="2:16" ht="16.5" thickBot="1" x14ac:dyDescent="0.3">
      <c r="B954" s="206">
        <f>Vulnerability!B968</f>
        <v>0</v>
      </c>
      <c r="C954" s="207">
        <f>VLOOKUP(B954,Hazards!$L$15:$S$1010,6,FALSE)</f>
        <v>0</v>
      </c>
      <c r="D954" s="208" t="e">
        <f>VLOOKUP(B954,Hazards!$L$15:$S$1010,7,FALSE)</f>
        <v>#N/A</v>
      </c>
      <c r="E954" s="209">
        <f>VLOOKUP(B954,Hazards!$L$15:$S$1010,8,FALSE)</f>
        <v>0</v>
      </c>
      <c r="F954" s="210">
        <f>Vulnerability!C968</f>
        <v>0</v>
      </c>
      <c r="G954" s="211" t="str">
        <f t="shared" si="42"/>
        <v>00</v>
      </c>
      <c r="H954" s="212" t="e">
        <f>VLOOKUP(Risk!G954,Exposure!$E$14:$J$1009,3,FALSE)</f>
        <v>#N/A</v>
      </c>
      <c r="I954" s="215" t="e">
        <f>VLOOKUP(Risk!G954,Exposure!$E$14:$J$1009,4,FALSE)</f>
        <v>#N/A</v>
      </c>
      <c r="J954" s="240" t="e">
        <f>VLOOKUP(Risk!G954,Exposure!$E$14:$J$1009,6,FALSE)</f>
        <v>#N/A</v>
      </c>
      <c r="K954" s="213">
        <f>Vulnerability!D968</f>
        <v>0</v>
      </c>
      <c r="L954" s="214" t="e">
        <f>VLOOKUP(K954,Vulnerability!$D$17:$J$22,4,FALSE)</f>
        <v>#N/A</v>
      </c>
      <c r="M954" s="216" t="e">
        <f>VLOOKUP(K954,Vulnerability!$D$17:$J$22,5,FALSE)</f>
        <v>#N/A</v>
      </c>
      <c r="N954" s="219" t="e">
        <f>VLOOKUP(K954,Vulnerability!$D$17:$J$22,6,FALSE)</f>
        <v>#N/A</v>
      </c>
      <c r="O954" s="203" t="e">
        <f t="shared" si="43"/>
        <v>#N/A</v>
      </c>
      <c r="P954" s="133" t="str">
        <f t="shared" si="44"/>
        <v/>
      </c>
    </row>
    <row r="955" spans="2:16" ht="16.5" thickBot="1" x14ac:dyDescent="0.3">
      <c r="B955" s="206">
        <f>Vulnerability!B969</f>
        <v>0</v>
      </c>
      <c r="C955" s="207">
        <f>VLOOKUP(B955,Hazards!$L$15:$S$1010,6,FALSE)</f>
        <v>0</v>
      </c>
      <c r="D955" s="208" t="e">
        <f>VLOOKUP(B955,Hazards!$L$15:$S$1010,7,FALSE)</f>
        <v>#N/A</v>
      </c>
      <c r="E955" s="209">
        <f>VLOOKUP(B955,Hazards!$L$15:$S$1010,8,FALSE)</f>
        <v>0</v>
      </c>
      <c r="F955" s="210">
        <f>Vulnerability!C969</f>
        <v>0</v>
      </c>
      <c r="G955" s="211" t="str">
        <f t="shared" si="42"/>
        <v>00</v>
      </c>
      <c r="H955" s="212" t="e">
        <f>VLOOKUP(Risk!G955,Exposure!$E$14:$J$1009,3,FALSE)</f>
        <v>#N/A</v>
      </c>
      <c r="I955" s="215" t="e">
        <f>VLOOKUP(Risk!G955,Exposure!$E$14:$J$1009,4,FALSE)</f>
        <v>#N/A</v>
      </c>
      <c r="J955" s="240" t="e">
        <f>VLOOKUP(Risk!G955,Exposure!$E$14:$J$1009,6,FALSE)</f>
        <v>#N/A</v>
      </c>
      <c r="K955" s="213">
        <f>Vulnerability!D969</f>
        <v>0</v>
      </c>
      <c r="L955" s="214" t="e">
        <f>VLOOKUP(K955,Vulnerability!$D$17:$J$22,4,FALSE)</f>
        <v>#N/A</v>
      </c>
      <c r="M955" s="216" t="e">
        <f>VLOOKUP(K955,Vulnerability!$D$17:$J$22,5,FALSE)</f>
        <v>#N/A</v>
      </c>
      <c r="N955" s="219" t="e">
        <f>VLOOKUP(K955,Vulnerability!$D$17:$J$22,6,FALSE)</f>
        <v>#N/A</v>
      </c>
      <c r="O955" s="203" t="e">
        <f t="shared" si="43"/>
        <v>#N/A</v>
      </c>
      <c r="P955" s="133" t="str">
        <f t="shared" si="44"/>
        <v/>
      </c>
    </row>
    <row r="956" spans="2:16" ht="16.5" thickBot="1" x14ac:dyDescent="0.3">
      <c r="B956" s="206">
        <f>Vulnerability!B970</f>
        <v>0</v>
      </c>
      <c r="C956" s="207">
        <f>VLOOKUP(B956,Hazards!$L$15:$S$1010,6,FALSE)</f>
        <v>0</v>
      </c>
      <c r="D956" s="208" t="e">
        <f>VLOOKUP(B956,Hazards!$L$15:$S$1010,7,FALSE)</f>
        <v>#N/A</v>
      </c>
      <c r="E956" s="209">
        <f>VLOOKUP(B956,Hazards!$L$15:$S$1010,8,FALSE)</f>
        <v>0</v>
      </c>
      <c r="F956" s="210">
        <f>Vulnerability!C970</f>
        <v>0</v>
      </c>
      <c r="G956" s="211" t="str">
        <f t="shared" si="42"/>
        <v>00</v>
      </c>
      <c r="H956" s="212" t="e">
        <f>VLOOKUP(Risk!G956,Exposure!$E$14:$J$1009,3,FALSE)</f>
        <v>#N/A</v>
      </c>
      <c r="I956" s="215" t="e">
        <f>VLOOKUP(Risk!G956,Exposure!$E$14:$J$1009,4,FALSE)</f>
        <v>#N/A</v>
      </c>
      <c r="J956" s="240" t="e">
        <f>VLOOKUP(Risk!G956,Exposure!$E$14:$J$1009,6,FALSE)</f>
        <v>#N/A</v>
      </c>
      <c r="K956" s="213">
        <f>Vulnerability!D970</f>
        <v>0</v>
      </c>
      <c r="L956" s="214" t="e">
        <f>VLOOKUP(K956,Vulnerability!$D$17:$J$22,4,FALSE)</f>
        <v>#N/A</v>
      </c>
      <c r="M956" s="216" t="e">
        <f>VLOOKUP(K956,Vulnerability!$D$17:$J$22,5,FALSE)</f>
        <v>#N/A</v>
      </c>
      <c r="N956" s="219" t="e">
        <f>VLOOKUP(K956,Vulnerability!$D$17:$J$22,6,FALSE)</f>
        <v>#N/A</v>
      </c>
      <c r="O956" s="203" t="e">
        <f t="shared" si="43"/>
        <v>#N/A</v>
      </c>
      <c r="P956" s="133" t="str">
        <f t="shared" si="44"/>
        <v/>
      </c>
    </row>
    <row r="957" spans="2:16" ht="16.5" thickBot="1" x14ac:dyDescent="0.3">
      <c r="B957" s="206">
        <f>Vulnerability!B971</f>
        <v>0</v>
      </c>
      <c r="C957" s="207">
        <f>VLOOKUP(B957,Hazards!$L$15:$S$1010,6,FALSE)</f>
        <v>0</v>
      </c>
      <c r="D957" s="208" t="e">
        <f>VLOOKUP(B957,Hazards!$L$15:$S$1010,7,FALSE)</f>
        <v>#N/A</v>
      </c>
      <c r="E957" s="209">
        <f>VLOOKUP(B957,Hazards!$L$15:$S$1010,8,FALSE)</f>
        <v>0</v>
      </c>
      <c r="F957" s="210">
        <f>Vulnerability!C971</f>
        <v>0</v>
      </c>
      <c r="G957" s="211" t="str">
        <f t="shared" si="42"/>
        <v>00</v>
      </c>
      <c r="H957" s="212" t="e">
        <f>VLOOKUP(Risk!G957,Exposure!$E$14:$J$1009,3,FALSE)</f>
        <v>#N/A</v>
      </c>
      <c r="I957" s="215" t="e">
        <f>VLOOKUP(Risk!G957,Exposure!$E$14:$J$1009,4,FALSE)</f>
        <v>#N/A</v>
      </c>
      <c r="J957" s="240" t="e">
        <f>VLOOKUP(Risk!G957,Exposure!$E$14:$J$1009,6,FALSE)</f>
        <v>#N/A</v>
      </c>
      <c r="K957" s="213">
        <f>Vulnerability!D971</f>
        <v>0</v>
      </c>
      <c r="L957" s="214" t="e">
        <f>VLOOKUP(K957,Vulnerability!$D$17:$J$22,4,FALSE)</f>
        <v>#N/A</v>
      </c>
      <c r="M957" s="216" t="e">
        <f>VLOOKUP(K957,Vulnerability!$D$17:$J$22,5,FALSE)</f>
        <v>#N/A</v>
      </c>
      <c r="N957" s="219" t="e">
        <f>VLOOKUP(K957,Vulnerability!$D$17:$J$22,6,FALSE)</f>
        <v>#N/A</v>
      </c>
      <c r="O957" s="203" t="e">
        <f t="shared" si="43"/>
        <v>#N/A</v>
      </c>
      <c r="P957" s="133" t="str">
        <f t="shared" si="44"/>
        <v/>
      </c>
    </row>
    <row r="958" spans="2:16" ht="16.5" thickBot="1" x14ac:dyDescent="0.3">
      <c r="B958" s="206">
        <f>Vulnerability!B972</f>
        <v>0</v>
      </c>
      <c r="C958" s="207">
        <f>VLOOKUP(B958,Hazards!$L$15:$S$1010,6,FALSE)</f>
        <v>0</v>
      </c>
      <c r="D958" s="208" t="e">
        <f>VLOOKUP(B958,Hazards!$L$15:$S$1010,7,FALSE)</f>
        <v>#N/A</v>
      </c>
      <c r="E958" s="209">
        <f>VLOOKUP(B958,Hazards!$L$15:$S$1010,8,FALSE)</f>
        <v>0</v>
      </c>
      <c r="F958" s="210">
        <f>Vulnerability!C972</f>
        <v>0</v>
      </c>
      <c r="G958" s="211" t="str">
        <f t="shared" si="42"/>
        <v>00</v>
      </c>
      <c r="H958" s="212" t="e">
        <f>VLOOKUP(Risk!G958,Exposure!$E$14:$J$1009,3,FALSE)</f>
        <v>#N/A</v>
      </c>
      <c r="I958" s="215" t="e">
        <f>VLOOKUP(Risk!G958,Exposure!$E$14:$J$1009,4,FALSE)</f>
        <v>#N/A</v>
      </c>
      <c r="J958" s="240" t="e">
        <f>VLOOKUP(Risk!G958,Exposure!$E$14:$J$1009,6,FALSE)</f>
        <v>#N/A</v>
      </c>
      <c r="K958" s="213">
        <f>Vulnerability!D972</f>
        <v>0</v>
      </c>
      <c r="L958" s="214" t="e">
        <f>VLOOKUP(K958,Vulnerability!$D$17:$J$22,4,FALSE)</f>
        <v>#N/A</v>
      </c>
      <c r="M958" s="216" t="e">
        <f>VLOOKUP(K958,Vulnerability!$D$17:$J$22,5,FALSE)</f>
        <v>#N/A</v>
      </c>
      <c r="N958" s="219" t="e">
        <f>VLOOKUP(K958,Vulnerability!$D$17:$J$22,6,FALSE)</f>
        <v>#N/A</v>
      </c>
      <c r="O958" s="203" t="e">
        <f t="shared" si="43"/>
        <v>#N/A</v>
      </c>
      <c r="P958" s="133" t="str">
        <f t="shared" si="44"/>
        <v/>
      </c>
    </row>
    <row r="959" spans="2:16" ht="16.5" thickBot="1" x14ac:dyDescent="0.3">
      <c r="B959" s="206">
        <f>Vulnerability!B973</f>
        <v>0</v>
      </c>
      <c r="C959" s="207">
        <f>VLOOKUP(B959,Hazards!$L$15:$S$1010,6,FALSE)</f>
        <v>0</v>
      </c>
      <c r="D959" s="208" t="e">
        <f>VLOOKUP(B959,Hazards!$L$15:$S$1010,7,FALSE)</f>
        <v>#N/A</v>
      </c>
      <c r="E959" s="209">
        <f>VLOOKUP(B959,Hazards!$L$15:$S$1010,8,FALSE)</f>
        <v>0</v>
      </c>
      <c r="F959" s="210">
        <f>Vulnerability!C973</f>
        <v>0</v>
      </c>
      <c r="G959" s="211" t="str">
        <f t="shared" si="42"/>
        <v>00</v>
      </c>
      <c r="H959" s="212" t="e">
        <f>VLOOKUP(Risk!G959,Exposure!$E$14:$J$1009,3,FALSE)</f>
        <v>#N/A</v>
      </c>
      <c r="I959" s="215" t="e">
        <f>VLOOKUP(Risk!G959,Exposure!$E$14:$J$1009,4,FALSE)</f>
        <v>#N/A</v>
      </c>
      <c r="J959" s="240" t="e">
        <f>VLOOKUP(Risk!G959,Exposure!$E$14:$J$1009,6,FALSE)</f>
        <v>#N/A</v>
      </c>
      <c r="K959" s="213">
        <f>Vulnerability!D973</f>
        <v>0</v>
      </c>
      <c r="L959" s="214" t="e">
        <f>VLOOKUP(K959,Vulnerability!$D$17:$J$22,4,FALSE)</f>
        <v>#N/A</v>
      </c>
      <c r="M959" s="216" t="e">
        <f>VLOOKUP(K959,Vulnerability!$D$17:$J$22,5,FALSE)</f>
        <v>#N/A</v>
      </c>
      <c r="N959" s="219" t="e">
        <f>VLOOKUP(K959,Vulnerability!$D$17:$J$22,6,FALSE)</f>
        <v>#N/A</v>
      </c>
      <c r="O959" s="203" t="e">
        <f t="shared" si="43"/>
        <v>#N/A</v>
      </c>
      <c r="P959" s="133" t="str">
        <f t="shared" si="44"/>
        <v/>
      </c>
    </row>
    <row r="960" spans="2:16" ht="16.5" thickBot="1" x14ac:dyDescent="0.3">
      <c r="B960" s="206">
        <f>Vulnerability!B974</f>
        <v>0</v>
      </c>
      <c r="C960" s="207">
        <f>VLOOKUP(B960,Hazards!$L$15:$S$1010,6,FALSE)</f>
        <v>0</v>
      </c>
      <c r="D960" s="208" t="e">
        <f>VLOOKUP(B960,Hazards!$L$15:$S$1010,7,FALSE)</f>
        <v>#N/A</v>
      </c>
      <c r="E960" s="209">
        <f>VLOOKUP(B960,Hazards!$L$15:$S$1010,8,FALSE)</f>
        <v>0</v>
      </c>
      <c r="F960" s="210">
        <f>Vulnerability!C974</f>
        <v>0</v>
      </c>
      <c r="G960" s="211" t="str">
        <f t="shared" si="42"/>
        <v>00</v>
      </c>
      <c r="H960" s="212" t="e">
        <f>VLOOKUP(Risk!G960,Exposure!$E$14:$J$1009,3,FALSE)</f>
        <v>#N/A</v>
      </c>
      <c r="I960" s="215" t="e">
        <f>VLOOKUP(Risk!G960,Exposure!$E$14:$J$1009,4,FALSE)</f>
        <v>#N/A</v>
      </c>
      <c r="J960" s="240" t="e">
        <f>VLOOKUP(Risk!G960,Exposure!$E$14:$J$1009,6,FALSE)</f>
        <v>#N/A</v>
      </c>
      <c r="K960" s="213">
        <f>Vulnerability!D974</f>
        <v>0</v>
      </c>
      <c r="L960" s="214" t="e">
        <f>VLOOKUP(K960,Vulnerability!$D$17:$J$22,4,FALSE)</f>
        <v>#N/A</v>
      </c>
      <c r="M960" s="216" t="e">
        <f>VLOOKUP(K960,Vulnerability!$D$17:$J$22,5,FALSE)</f>
        <v>#N/A</v>
      </c>
      <c r="N960" s="219" t="e">
        <f>VLOOKUP(K960,Vulnerability!$D$17:$J$22,6,FALSE)</f>
        <v>#N/A</v>
      </c>
      <c r="O960" s="203" t="e">
        <f t="shared" si="43"/>
        <v>#N/A</v>
      </c>
      <c r="P960" s="133" t="str">
        <f t="shared" si="44"/>
        <v/>
      </c>
    </row>
    <row r="961" spans="2:16" ht="16.5" thickBot="1" x14ac:dyDescent="0.3">
      <c r="B961" s="206">
        <f>Vulnerability!B975</f>
        <v>0</v>
      </c>
      <c r="C961" s="207">
        <f>VLOOKUP(B961,Hazards!$L$15:$S$1010,6,FALSE)</f>
        <v>0</v>
      </c>
      <c r="D961" s="208" t="e">
        <f>VLOOKUP(B961,Hazards!$L$15:$S$1010,7,FALSE)</f>
        <v>#N/A</v>
      </c>
      <c r="E961" s="209">
        <f>VLOOKUP(B961,Hazards!$L$15:$S$1010,8,FALSE)</f>
        <v>0</v>
      </c>
      <c r="F961" s="210">
        <f>Vulnerability!C975</f>
        <v>0</v>
      </c>
      <c r="G961" s="211" t="str">
        <f t="shared" si="42"/>
        <v>00</v>
      </c>
      <c r="H961" s="212" t="e">
        <f>VLOOKUP(Risk!G961,Exposure!$E$14:$J$1009,3,FALSE)</f>
        <v>#N/A</v>
      </c>
      <c r="I961" s="215" t="e">
        <f>VLOOKUP(Risk!G961,Exposure!$E$14:$J$1009,4,FALSE)</f>
        <v>#N/A</v>
      </c>
      <c r="J961" s="240" t="e">
        <f>VLOOKUP(Risk!G961,Exposure!$E$14:$J$1009,6,FALSE)</f>
        <v>#N/A</v>
      </c>
      <c r="K961" s="213">
        <f>Vulnerability!D975</f>
        <v>0</v>
      </c>
      <c r="L961" s="214" t="e">
        <f>VLOOKUP(K961,Vulnerability!$D$17:$J$22,4,FALSE)</f>
        <v>#N/A</v>
      </c>
      <c r="M961" s="216" t="e">
        <f>VLOOKUP(K961,Vulnerability!$D$17:$J$22,5,FALSE)</f>
        <v>#N/A</v>
      </c>
      <c r="N961" s="219" t="e">
        <f>VLOOKUP(K961,Vulnerability!$D$17:$J$22,6,FALSE)</f>
        <v>#N/A</v>
      </c>
      <c r="O961" s="203" t="e">
        <f t="shared" si="43"/>
        <v>#N/A</v>
      </c>
      <c r="P961" s="133" t="str">
        <f t="shared" si="44"/>
        <v/>
      </c>
    </row>
    <row r="962" spans="2:16" ht="16.5" thickBot="1" x14ac:dyDescent="0.3">
      <c r="B962" s="206">
        <f>Vulnerability!B976</f>
        <v>0</v>
      </c>
      <c r="C962" s="207">
        <f>VLOOKUP(B962,Hazards!$L$15:$S$1010,6,FALSE)</f>
        <v>0</v>
      </c>
      <c r="D962" s="208" t="e">
        <f>VLOOKUP(B962,Hazards!$L$15:$S$1010,7,FALSE)</f>
        <v>#N/A</v>
      </c>
      <c r="E962" s="209">
        <f>VLOOKUP(B962,Hazards!$L$15:$S$1010,8,FALSE)</f>
        <v>0</v>
      </c>
      <c r="F962" s="210">
        <f>Vulnerability!C976</f>
        <v>0</v>
      </c>
      <c r="G962" s="211" t="str">
        <f t="shared" si="42"/>
        <v>00</v>
      </c>
      <c r="H962" s="212" t="e">
        <f>VLOOKUP(Risk!G962,Exposure!$E$14:$J$1009,3,FALSE)</f>
        <v>#N/A</v>
      </c>
      <c r="I962" s="215" t="e">
        <f>VLOOKUP(Risk!G962,Exposure!$E$14:$J$1009,4,FALSE)</f>
        <v>#N/A</v>
      </c>
      <c r="J962" s="240" t="e">
        <f>VLOOKUP(Risk!G962,Exposure!$E$14:$J$1009,6,FALSE)</f>
        <v>#N/A</v>
      </c>
      <c r="K962" s="213">
        <f>Vulnerability!D976</f>
        <v>0</v>
      </c>
      <c r="L962" s="214" t="e">
        <f>VLOOKUP(K962,Vulnerability!$D$17:$J$22,4,FALSE)</f>
        <v>#N/A</v>
      </c>
      <c r="M962" s="216" t="e">
        <f>VLOOKUP(K962,Vulnerability!$D$17:$J$22,5,FALSE)</f>
        <v>#N/A</v>
      </c>
      <c r="N962" s="219" t="e">
        <f>VLOOKUP(K962,Vulnerability!$D$17:$J$22,6,FALSE)</f>
        <v>#N/A</v>
      </c>
      <c r="O962" s="203" t="e">
        <f t="shared" si="43"/>
        <v>#N/A</v>
      </c>
      <c r="P962" s="133" t="str">
        <f t="shared" si="44"/>
        <v/>
      </c>
    </row>
    <row r="963" spans="2:16" ht="16.5" thickBot="1" x14ac:dyDescent="0.3">
      <c r="B963" s="206">
        <f>Vulnerability!B977</f>
        <v>0</v>
      </c>
      <c r="C963" s="207">
        <f>VLOOKUP(B963,Hazards!$L$15:$S$1010,6,FALSE)</f>
        <v>0</v>
      </c>
      <c r="D963" s="208" t="e">
        <f>VLOOKUP(B963,Hazards!$L$15:$S$1010,7,FALSE)</f>
        <v>#N/A</v>
      </c>
      <c r="E963" s="209">
        <f>VLOOKUP(B963,Hazards!$L$15:$S$1010,8,FALSE)</f>
        <v>0</v>
      </c>
      <c r="F963" s="210">
        <f>Vulnerability!C977</f>
        <v>0</v>
      </c>
      <c r="G963" s="211" t="str">
        <f t="shared" si="42"/>
        <v>00</v>
      </c>
      <c r="H963" s="212" t="e">
        <f>VLOOKUP(Risk!G963,Exposure!$E$14:$J$1009,3,FALSE)</f>
        <v>#N/A</v>
      </c>
      <c r="I963" s="215" t="e">
        <f>VLOOKUP(Risk!G963,Exposure!$E$14:$J$1009,4,FALSE)</f>
        <v>#N/A</v>
      </c>
      <c r="J963" s="240" t="e">
        <f>VLOOKUP(Risk!G963,Exposure!$E$14:$J$1009,6,FALSE)</f>
        <v>#N/A</v>
      </c>
      <c r="K963" s="213">
        <f>Vulnerability!D977</f>
        <v>0</v>
      </c>
      <c r="L963" s="214" t="e">
        <f>VLOOKUP(K963,Vulnerability!$D$17:$J$22,4,FALSE)</f>
        <v>#N/A</v>
      </c>
      <c r="M963" s="216" t="e">
        <f>VLOOKUP(K963,Vulnerability!$D$17:$J$22,5,FALSE)</f>
        <v>#N/A</v>
      </c>
      <c r="N963" s="219" t="e">
        <f>VLOOKUP(K963,Vulnerability!$D$17:$J$22,6,FALSE)</f>
        <v>#N/A</v>
      </c>
      <c r="O963" s="203" t="e">
        <f t="shared" si="43"/>
        <v>#N/A</v>
      </c>
      <c r="P963" s="133" t="str">
        <f t="shared" si="44"/>
        <v/>
      </c>
    </row>
    <row r="964" spans="2:16" ht="16.5" thickBot="1" x14ac:dyDescent="0.3">
      <c r="B964" s="206">
        <f>Vulnerability!B978</f>
        <v>0</v>
      </c>
      <c r="C964" s="207">
        <f>VLOOKUP(B964,Hazards!$L$15:$S$1010,6,FALSE)</f>
        <v>0</v>
      </c>
      <c r="D964" s="208" t="e">
        <f>VLOOKUP(B964,Hazards!$L$15:$S$1010,7,FALSE)</f>
        <v>#N/A</v>
      </c>
      <c r="E964" s="209">
        <f>VLOOKUP(B964,Hazards!$L$15:$S$1010,8,FALSE)</f>
        <v>0</v>
      </c>
      <c r="F964" s="210">
        <f>Vulnerability!C978</f>
        <v>0</v>
      </c>
      <c r="G964" s="211" t="str">
        <f t="shared" si="42"/>
        <v>00</v>
      </c>
      <c r="H964" s="212" t="e">
        <f>VLOOKUP(Risk!G964,Exposure!$E$14:$J$1009,3,FALSE)</f>
        <v>#N/A</v>
      </c>
      <c r="I964" s="215" t="e">
        <f>VLOOKUP(Risk!G964,Exposure!$E$14:$J$1009,4,FALSE)</f>
        <v>#N/A</v>
      </c>
      <c r="J964" s="240" t="e">
        <f>VLOOKUP(Risk!G964,Exposure!$E$14:$J$1009,6,FALSE)</f>
        <v>#N/A</v>
      </c>
      <c r="K964" s="213">
        <f>Vulnerability!D978</f>
        <v>0</v>
      </c>
      <c r="L964" s="214" t="e">
        <f>VLOOKUP(K964,Vulnerability!$D$17:$J$22,4,FALSE)</f>
        <v>#N/A</v>
      </c>
      <c r="M964" s="216" t="e">
        <f>VLOOKUP(K964,Vulnerability!$D$17:$J$22,5,FALSE)</f>
        <v>#N/A</v>
      </c>
      <c r="N964" s="219" t="e">
        <f>VLOOKUP(K964,Vulnerability!$D$17:$J$22,6,FALSE)</f>
        <v>#N/A</v>
      </c>
      <c r="O964" s="203" t="e">
        <f t="shared" si="43"/>
        <v>#N/A</v>
      </c>
      <c r="P964" s="133" t="str">
        <f t="shared" si="44"/>
        <v/>
      </c>
    </row>
    <row r="965" spans="2:16" ht="16.5" thickBot="1" x14ac:dyDescent="0.3">
      <c r="B965" s="206">
        <f>Vulnerability!B979</f>
        <v>0</v>
      </c>
      <c r="C965" s="207">
        <f>VLOOKUP(B965,Hazards!$L$15:$S$1010,6,FALSE)</f>
        <v>0</v>
      </c>
      <c r="D965" s="208" t="e">
        <f>VLOOKUP(B965,Hazards!$L$15:$S$1010,7,FALSE)</f>
        <v>#N/A</v>
      </c>
      <c r="E965" s="209">
        <f>VLOOKUP(B965,Hazards!$L$15:$S$1010,8,FALSE)</f>
        <v>0</v>
      </c>
      <c r="F965" s="210">
        <f>Vulnerability!C979</f>
        <v>0</v>
      </c>
      <c r="G965" s="211" t="str">
        <f t="shared" si="42"/>
        <v>00</v>
      </c>
      <c r="H965" s="212" t="e">
        <f>VLOOKUP(Risk!G965,Exposure!$E$14:$J$1009,3,FALSE)</f>
        <v>#N/A</v>
      </c>
      <c r="I965" s="215" t="e">
        <f>VLOOKUP(Risk!G965,Exposure!$E$14:$J$1009,4,FALSE)</f>
        <v>#N/A</v>
      </c>
      <c r="J965" s="240" t="e">
        <f>VLOOKUP(Risk!G965,Exposure!$E$14:$J$1009,6,FALSE)</f>
        <v>#N/A</v>
      </c>
      <c r="K965" s="213">
        <f>Vulnerability!D979</f>
        <v>0</v>
      </c>
      <c r="L965" s="214" t="e">
        <f>VLOOKUP(K965,Vulnerability!$D$17:$J$22,4,FALSE)</f>
        <v>#N/A</v>
      </c>
      <c r="M965" s="216" t="e">
        <f>VLOOKUP(K965,Vulnerability!$D$17:$J$22,5,FALSE)</f>
        <v>#N/A</v>
      </c>
      <c r="N965" s="219" t="e">
        <f>VLOOKUP(K965,Vulnerability!$D$17:$J$22,6,FALSE)</f>
        <v>#N/A</v>
      </c>
      <c r="O965" s="203" t="e">
        <f t="shared" si="43"/>
        <v>#N/A</v>
      </c>
      <c r="P965" s="133" t="str">
        <f t="shared" si="44"/>
        <v/>
      </c>
    </row>
    <row r="966" spans="2:16" ht="16.5" thickBot="1" x14ac:dyDescent="0.3">
      <c r="B966" s="206">
        <f>Vulnerability!B980</f>
        <v>0</v>
      </c>
      <c r="C966" s="207">
        <f>VLOOKUP(B966,Hazards!$L$15:$S$1010,6,FALSE)</f>
        <v>0</v>
      </c>
      <c r="D966" s="208" t="e">
        <f>VLOOKUP(B966,Hazards!$L$15:$S$1010,7,FALSE)</f>
        <v>#N/A</v>
      </c>
      <c r="E966" s="209">
        <f>VLOOKUP(B966,Hazards!$L$15:$S$1010,8,FALSE)</f>
        <v>0</v>
      </c>
      <c r="F966" s="210">
        <f>Vulnerability!C980</f>
        <v>0</v>
      </c>
      <c r="G966" s="211" t="str">
        <f t="shared" si="42"/>
        <v>00</v>
      </c>
      <c r="H966" s="212" t="e">
        <f>VLOOKUP(Risk!G966,Exposure!$E$14:$J$1009,3,FALSE)</f>
        <v>#N/A</v>
      </c>
      <c r="I966" s="215" t="e">
        <f>VLOOKUP(Risk!G966,Exposure!$E$14:$J$1009,4,FALSE)</f>
        <v>#N/A</v>
      </c>
      <c r="J966" s="240" t="e">
        <f>VLOOKUP(Risk!G966,Exposure!$E$14:$J$1009,6,FALSE)</f>
        <v>#N/A</v>
      </c>
      <c r="K966" s="213">
        <f>Vulnerability!D980</f>
        <v>0</v>
      </c>
      <c r="L966" s="214" t="e">
        <f>VLOOKUP(K966,Vulnerability!$D$17:$J$22,4,FALSE)</f>
        <v>#N/A</v>
      </c>
      <c r="M966" s="216" t="e">
        <f>VLOOKUP(K966,Vulnerability!$D$17:$J$22,5,FALSE)</f>
        <v>#N/A</v>
      </c>
      <c r="N966" s="219" t="e">
        <f>VLOOKUP(K966,Vulnerability!$D$17:$J$22,6,FALSE)</f>
        <v>#N/A</v>
      </c>
      <c r="O966" s="203" t="e">
        <f t="shared" si="43"/>
        <v>#N/A</v>
      </c>
      <c r="P966" s="133" t="str">
        <f t="shared" si="44"/>
        <v/>
      </c>
    </row>
    <row r="967" spans="2:16" ht="16.5" thickBot="1" x14ac:dyDescent="0.3">
      <c r="B967" s="206">
        <f>Vulnerability!B981</f>
        <v>0</v>
      </c>
      <c r="C967" s="207">
        <f>VLOOKUP(B967,Hazards!$L$15:$S$1010,6,FALSE)</f>
        <v>0</v>
      </c>
      <c r="D967" s="208" t="e">
        <f>VLOOKUP(B967,Hazards!$L$15:$S$1010,7,FALSE)</f>
        <v>#N/A</v>
      </c>
      <c r="E967" s="209">
        <f>VLOOKUP(B967,Hazards!$L$15:$S$1010,8,FALSE)</f>
        <v>0</v>
      </c>
      <c r="F967" s="210">
        <f>Vulnerability!C981</f>
        <v>0</v>
      </c>
      <c r="G967" s="211" t="str">
        <f t="shared" si="42"/>
        <v>00</v>
      </c>
      <c r="H967" s="212" t="e">
        <f>VLOOKUP(Risk!G967,Exposure!$E$14:$J$1009,3,FALSE)</f>
        <v>#N/A</v>
      </c>
      <c r="I967" s="215" t="e">
        <f>VLOOKUP(Risk!G967,Exposure!$E$14:$J$1009,4,FALSE)</f>
        <v>#N/A</v>
      </c>
      <c r="J967" s="240" t="e">
        <f>VLOOKUP(Risk!G967,Exposure!$E$14:$J$1009,6,FALSE)</f>
        <v>#N/A</v>
      </c>
      <c r="K967" s="213">
        <f>Vulnerability!D981</f>
        <v>0</v>
      </c>
      <c r="L967" s="214" t="e">
        <f>VLOOKUP(K967,Vulnerability!$D$17:$J$22,4,FALSE)</f>
        <v>#N/A</v>
      </c>
      <c r="M967" s="216" t="e">
        <f>VLOOKUP(K967,Vulnerability!$D$17:$J$22,5,FALSE)</f>
        <v>#N/A</v>
      </c>
      <c r="N967" s="219" t="e">
        <f>VLOOKUP(K967,Vulnerability!$D$17:$J$22,6,FALSE)</f>
        <v>#N/A</v>
      </c>
      <c r="O967" s="203" t="e">
        <f t="shared" si="43"/>
        <v>#N/A</v>
      </c>
      <c r="P967" s="133" t="str">
        <f t="shared" si="44"/>
        <v/>
      </c>
    </row>
    <row r="968" spans="2:16" ht="16.5" thickBot="1" x14ac:dyDescent="0.3">
      <c r="B968" s="206">
        <f>Vulnerability!B982</f>
        <v>0</v>
      </c>
      <c r="C968" s="207">
        <f>VLOOKUP(B968,Hazards!$L$15:$S$1010,6,FALSE)</f>
        <v>0</v>
      </c>
      <c r="D968" s="208" t="e">
        <f>VLOOKUP(B968,Hazards!$L$15:$S$1010,7,FALSE)</f>
        <v>#N/A</v>
      </c>
      <c r="E968" s="209">
        <f>VLOOKUP(B968,Hazards!$L$15:$S$1010,8,FALSE)</f>
        <v>0</v>
      </c>
      <c r="F968" s="210">
        <f>Vulnerability!C982</f>
        <v>0</v>
      </c>
      <c r="G968" s="211" t="str">
        <f t="shared" si="42"/>
        <v>00</v>
      </c>
      <c r="H968" s="212" t="e">
        <f>VLOOKUP(Risk!G968,Exposure!$E$14:$J$1009,3,FALSE)</f>
        <v>#N/A</v>
      </c>
      <c r="I968" s="215" t="e">
        <f>VLOOKUP(Risk!G968,Exposure!$E$14:$J$1009,4,FALSE)</f>
        <v>#N/A</v>
      </c>
      <c r="J968" s="240" t="e">
        <f>VLOOKUP(Risk!G968,Exposure!$E$14:$J$1009,6,FALSE)</f>
        <v>#N/A</v>
      </c>
      <c r="K968" s="213">
        <f>Vulnerability!D982</f>
        <v>0</v>
      </c>
      <c r="L968" s="214" t="e">
        <f>VLOOKUP(K968,Vulnerability!$D$17:$J$22,4,FALSE)</f>
        <v>#N/A</v>
      </c>
      <c r="M968" s="216" t="e">
        <f>VLOOKUP(K968,Vulnerability!$D$17:$J$22,5,FALSE)</f>
        <v>#N/A</v>
      </c>
      <c r="N968" s="219" t="e">
        <f>VLOOKUP(K968,Vulnerability!$D$17:$J$22,6,FALSE)</f>
        <v>#N/A</v>
      </c>
      <c r="O968" s="203" t="e">
        <f t="shared" si="43"/>
        <v>#N/A</v>
      </c>
      <c r="P968" s="133" t="str">
        <f t="shared" si="44"/>
        <v/>
      </c>
    </row>
    <row r="969" spans="2:16" ht="16.5" thickBot="1" x14ac:dyDescent="0.3">
      <c r="B969" s="206">
        <f>Vulnerability!B983</f>
        <v>0</v>
      </c>
      <c r="C969" s="207">
        <f>VLOOKUP(B969,Hazards!$L$15:$S$1010,6,FALSE)</f>
        <v>0</v>
      </c>
      <c r="D969" s="208" t="e">
        <f>VLOOKUP(B969,Hazards!$L$15:$S$1010,7,FALSE)</f>
        <v>#N/A</v>
      </c>
      <c r="E969" s="209">
        <f>VLOOKUP(B969,Hazards!$L$15:$S$1010,8,FALSE)</f>
        <v>0</v>
      </c>
      <c r="F969" s="210">
        <f>Vulnerability!C983</f>
        <v>0</v>
      </c>
      <c r="G969" s="211" t="str">
        <f t="shared" si="42"/>
        <v>00</v>
      </c>
      <c r="H969" s="212" t="e">
        <f>VLOOKUP(Risk!G969,Exposure!$E$14:$J$1009,3,FALSE)</f>
        <v>#N/A</v>
      </c>
      <c r="I969" s="215" t="e">
        <f>VLOOKUP(Risk!G969,Exposure!$E$14:$J$1009,4,FALSE)</f>
        <v>#N/A</v>
      </c>
      <c r="J969" s="240" t="e">
        <f>VLOOKUP(Risk!G969,Exposure!$E$14:$J$1009,6,FALSE)</f>
        <v>#N/A</v>
      </c>
      <c r="K969" s="213">
        <f>Vulnerability!D983</f>
        <v>0</v>
      </c>
      <c r="L969" s="214" t="e">
        <f>VLOOKUP(K969,Vulnerability!$D$17:$J$22,4,FALSE)</f>
        <v>#N/A</v>
      </c>
      <c r="M969" s="216" t="e">
        <f>VLOOKUP(K969,Vulnerability!$D$17:$J$22,5,FALSE)</f>
        <v>#N/A</v>
      </c>
      <c r="N969" s="219" t="e">
        <f>VLOOKUP(K969,Vulnerability!$D$17:$J$22,6,FALSE)</f>
        <v>#N/A</v>
      </c>
      <c r="O969" s="203" t="e">
        <f t="shared" si="43"/>
        <v>#N/A</v>
      </c>
      <c r="P969" s="133" t="str">
        <f t="shared" si="44"/>
        <v/>
      </c>
    </row>
    <row r="970" spans="2:16" ht="16.5" thickBot="1" x14ac:dyDescent="0.3">
      <c r="B970" s="206">
        <f>Vulnerability!B984</f>
        <v>0</v>
      </c>
      <c r="C970" s="207">
        <f>VLOOKUP(B970,Hazards!$L$15:$S$1010,6,FALSE)</f>
        <v>0</v>
      </c>
      <c r="D970" s="208" t="e">
        <f>VLOOKUP(B970,Hazards!$L$15:$S$1010,7,FALSE)</f>
        <v>#N/A</v>
      </c>
      <c r="E970" s="209">
        <f>VLOOKUP(B970,Hazards!$L$15:$S$1010,8,FALSE)</f>
        <v>0</v>
      </c>
      <c r="F970" s="210">
        <f>Vulnerability!C984</f>
        <v>0</v>
      </c>
      <c r="G970" s="211" t="str">
        <f t="shared" si="42"/>
        <v>00</v>
      </c>
      <c r="H970" s="212" t="e">
        <f>VLOOKUP(Risk!G970,Exposure!$E$14:$J$1009,3,FALSE)</f>
        <v>#N/A</v>
      </c>
      <c r="I970" s="215" t="e">
        <f>VLOOKUP(Risk!G970,Exposure!$E$14:$J$1009,4,FALSE)</f>
        <v>#N/A</v>
      </c>
      <c r="J970" s="240" t="e">
        <f>VLOOKUP(Risk!G970,Exposure!$E$14:$J$1009,6,FALSE)</f>
        <v>#N/A</v>
      </c>
      <c r="K970" s="213">
        <f>Vulnerability!D984</f>
        <v>0</v>
      </c>
      <c r="L970" s="214" t="e">
        <f>VLOOKUP(K970,Vulnerability!$D$17:$J$22,4,FALSE)</f>
        <v>#N/A</v>
      </c>
      <c r="M970" s="216" t="e">
        <f>VLOOKUP(K970,Vulnerability!$D$17:$J$22,5,FALSE)</f>
        <v>#N/A</v>
      </c>
      <c r="N970" s="219" t="e">
        <f>VLOOKUP(K970,Vulnerability!$D$17:$J$22,6,FALSE)</f>
        <v>#N/A</v>
      </c>
      <c r="O970" s="203" t="e">
        <f t="shared" si="43"/>
        <v>#N/A</v>
      </c>
      <c r="P970" s="133" t="str">
        <f t="shared" si="44"/>
        <v/>
      </c>
    </row>
    <row r="971" spans="2:16" ht="16.5" thickBot="1" x14ac:dyDescent="0.3">
      <c r="B971" s="206">
        <f>Vulnerability!B985</f>
        <v>0</v>
      </c>
      <c r="C971" s="207">
        <f>VLOOKUP(B971,Hazards!$L$15:$S$1010,6,FALSE)</f>
        <v>0</v>
      </c>
      <c r="D971" s="208" t="e">
        <f>VLOOKUP(B971,Hazards!$L$15:$S$1010,7,FALSE)</f>
        <v>#N/A</v>
      </c>
      <c r="E971" s="209">
        <f>VLOOKUP(B971,Hazards!$L$15:$S$1010,8,FALSE)</f>
        <v>0</v>
      </c>
      <c r="F971" s="210">
        <f>Vulnerability!C985</f>
        <v>0</v>
      </c>
      <c r="G971" s="211" t="str">
        <f t="shared" si="42"/>
        <v>00</v>
      </c>
      <c r="H971" s="212" t="e">
        <f>VLOOKUP(Risk!G971,Exposure!$E$14:$J$1009,3,FALSE)</f>
        <v>#N/A</v>
      </c>
      <c r="I971" s="215" t="e">
        <f>VLOOKUP(Risk!G971,Exposure!$E$14:$J$1009,4,FALSE)</f>
        <v>#N/A</v>
      </c>
      <c r="J971" s="240" t="e">
        <f>VLOOKUP(Risk!G971,Exposure!$E$14:$J$1009,6,FALSE)</f>
        <v>#N/A</v>
      </c>
      <c r="K971" s="213">
        <f>Vulnerability!D985</f>
        <v>0</v>
      </c>
      <c r="L971" s="214" t="e">
        <f>VLOOKUP(K971,Vulnerability!$D$17:$J$22,4,FALSE)</f>
        <v>#N/A</v>
      </c>
      <c r="M971" s="216" t="e">
        <f>VLOOKUP(K971,Vulnerability!$D$17:$J$22,5,FALSE)</f>
        <v>#N/A</v>
      </c>
      <c r="N971" s="219" t="e">
        <f>VLOOKUP(K971,Vulnerability!$D$17:$J$22,6,FALSE)</f>
        <v>#N/A</v>
      </c>
      <c r="O971" s="203" t="e">
        <f t="shared" si="43"/>
        <v>#N/A</v>
      </c>
      <c r="P971" s="133" t="str">
        <f t="shared" si="44"/>
        <v/>
      </c>
    </row>
    <row r="972" spans="2:16" ht="16.5" thickBot="1" x14ac:dyDescent="0.3">
      <c r="B972" s="206">
        <f>Vulnerability!B986</f>
        <v>0</v>
      </c>
      <c r="C972" s="207">
        <f>VLOOKUP(B972,Hazards!$L$15:$S$1010,6,FALSE)</f>
        <v>0</v>
      </c>
      <c r="D972" s="208" t="e">
        <f>VLOOKUP(B972,Hazards!$L$15:$S$1010,7,FALSE)</f>
        <v>#N/A</v>
      </c>
      <c r="E972" s="209">
        <f>VLOOKUP(B972,Hazards!$L$15:$S$1010,8,FALSE)</f>
        <v>0</v>
      </c>
      <c r="F972" s="210">
        <f>Vulnerability!C986</f>
        <v>0</v>
      </c>
      <c r="G972" s="211" t="str">
        <f t="shared" si="42"/>
        <v>00</v>
      </c>
      <c r="H972" s="212" t="e">
        <f>VLOOKUP(Risk!G972,Exposure!$E$14:$J$1009,3,FALSE)</f>
        <v>#N/A</v>
      </c>
      <c r="I972" s="215" t="e">
        <f>VLOOKUP(Risk!G972,Exposure!$E$14:$J$1009,4,FALSE)</f>
        <v>#N/A</v>
      </c>
      <c r="J972" s="240" t="e">
        <f>VLOOKUP(Risk!G972,Exposure!$E$14:$J$1009,6,FALSE)</f>
        <v>#N/A</v>
      </c>
      <c r="K972" s="213">
        <f>Vulnerability!D986</f>
        <v>0</v>
      </c>
      <c r="L972" s="214" t="e">
        <f>VLOOKUP(K972,Vulnerability!$D$17:$J$22,4,FALSE)</f>
        <v>#N/A</v>
      </c>
      <c r="M972" s="216" t="e">
        <f>VLOOKUP(K972,Vulnerability!$D$17:$J$22,5,FALSE)</f>
        <v>#N/A</v>
      </c>
      <c r="N972" s="219" t="e">
        <f>VLOOKUP(K972,Vulnerability!$D$17:$J$22,6,FALSE)</f>
        <v>#N/A</v>
      </c>
      <c r="O972" s="203" t="e">
        <f t="shared" si="43"/>
        <v>#N/A</v>
      </c>
      <c r="P972" s="133" t="str">
        <f t="shared" si="44"/>
        <v/>
      </c>
    </row>
    <row r="973" spans="2:16" ht="16.5" thickBot="1" x14ac:dyDescent="0.3">
      <c r="B973" s="206">
        <f>Vulnerability!B987</f>
        <v>0</v>
      </c>
      <c r="C973" s="207">
        <f>VLOOKUP(B973,Hazards!$L$15:$S$1010,6,FALSE)</f>
        <v>0</v>
      </c>
      <c r="D973" s="208" t="e">
        <f>VLOOKUP(B973,Hazards!$L$15:$S$1010,7,FALSE)</f>
        <v>#N/A</v>
      </c>
      <c r="E973" s="209">
        <f>VLOOKUP(B973,Hazards!$L$15:$S$1010,8,FALSE)</f>
        <v>0</v>
      </c>
      <c r="F973" s="210">
        <f>Vulnerability!C987</f>
        <v>0</v>
      </c>
      <c r="G973" s="211" t="str">
        <f t="shared" ref="G973:G1007" si="45">F973&amp;B973</f>
        <v>00</v>
      </c>
      <c r="H973" s="212" t="e">
        <f>VLOOKUP(Risk!G973,Exposure!$E$14:$J$1009,3,FALSE)</f>
        <v>#N/A</v>
      </c>
      <c r="I973" s="215" t="e">
        <f>VLOOKUP(Risk!G973,Exposure!$E$14:$J$1009,4,FALSE)</f>
        <v>#N/A</v>
      </c>
      <c r="J973" s="240" t="e">
        <f>VLOOKUP(Risk!G973,Exposure!$E$14:$J$1009,6,FALSE)</f>
        <v>#N/A</v>
      </c>
      <c r="K973" s="213">
        <f>Vulnerability!D987</f>
        <v>0</v>
      </c>
      <c r="L973" s="214" t="e">
        <f>VLOOKUP(K973,Vulnerability!$D$17:$J$22,4,FALSE)</f>
        <v>#N/A</v>
      </c>
      <c r="M973" s="216" t="e">
        <f>VLOOKUP(K973,Vulnerability!$D$17:$J$22,5,FALSE)</f>
        <v>#N/A</v>
      </c>
      <c r="N973" s="219" t="e">
        <f>VLOOKUP(K973,Vulnerability!$D$17:$J$22,6,FALSE)</f>
        <v>#N/A</v>
      </c>
      <c r="O973" s="203" t="e">
        <f t="shared" ref="O973:O1007" si="46">C973*H973*L973</f>
        <v>#N/A</v>
      </c>
      <c r="P973" s="133" t="str">
        <f t="shared" ref="P973:P1007" si="47">IF(ISNA(O973),"",COUNTIF($O$12:$O$1007,"&gt;"&amp;O973)+1)</f>
        <v/>
      </c>
    </row>
    <row r="974" spans="2:16" ht="16.5" thickBot="1" x14ac:dyDescent="0.3">
      <c r="B974" s="206">
        <f>Vulnerability!B988</f>
        <v>0</v>
      </c>
      <c r="C974" s="207">
        <f>VLOOKUP(B974,Hazards!$L$15:$S$1010,6,FALSE)</f>
        <v>0</v>
      </c>
      <c r="D974" s="208" t="e">
        <f>VLOOKUP(B974,Hazards!$L$15:$S$1010,7,FALSE)</f>
        <v>#N/A</v>
      </c>
      <c r="E974" s="209">
        <f>VLOOKUP(B974,Hazards!$L$15:$S$1010,8,FALSE)</f>
        <v>0</v>
      </c>
      <c r="F974" s="210">
        <f>Vulnerability!C988</f>
        <v>0</v>
      </c>
      <c r="G974" s="211" t="str">
        <f t="shared" si="45"/>
        <v>00</v>
      </c>
      <c r="H974" s="212" t="e">
        <f>VLOOKUP(Risk!G974,Exposure!$E$14:$J$1009,3,FALSE)</f>
        <v>#N/A</v>
      </c>
      <c r="I974" s="215" t="e">
        <f>VLOOKUP(Risk!G974,Exposure!$E$14:$J$1009,4,FALSE)</f>
        <v>#N/A</v>
      </c>
      <c r="J974" s="240" t="e">
        <f>VLOOKUP(Risk!G974,Exposure!$E$14:$J$1009,6,FALSE)</f>
        <v>#N/A</v>
      </c>
      <c r="K974" s="213">
        <f>Vulnerability!D988</f>
        <v>0</v>
      </c>
      <c r="L974" s="214" t="e">
        <f>VLOOKUP(K974,Vulnerability!$D$17:$J$22,4,FALSE)</f>
        <v>#N/A</v>
      </c>
      <c r="M974" s="216" t="e">
        <f>VLOOKUP(K974,Vulnerability!$D$17:$J$22,5,FALSE)</f>
        <v>#N/A</v>
      </c>
      <c r="N974" s="219" t="e">
        <f>VLOOKUP(K974,Vulnerability!$D$17:$J$22,6,FALSE)</f>
        <v>#N/A</v>
      </c>
      <c r="O974" s="203" t="e">
        <f t="shared" si="46"/>
        <v>#N/A</v>
      </c>
      <c r="P974" s="133" t="str">
        <f t="shared" si="47"/>
        <v/>
      </c>
    </row>
    <row r="975" spans="2:16" ht="16.5" thickBot="1" x14ac:dyDescent="0.3">
      <c r="B975" s="206">
        <f>Vulnerability!B989</f>
        <v>0</v>
      </c>
      <c r="C975" s="207">
        <f>VLOOKUP(B975,Hazards!$L$15:$S$1010,6,FALSE)</f>
        <v>0</v>
      </c>
      <c r="D975" s="208" t="e">
        <f>VLOOKUP(B975,Hazards!$L$15:$S$1010,7,FALSE)</f>
        <v>#N/A</v>
      </c>
      <c r="E975" s="209">
        <f>VLOOKUP(B975,Hazards!$L$15:$S$1010,8,FALSE)</f>
        <v>0</v>
      </c>
      <c r="F975" s="210">
        <f>Vulnerability!C989</f>
        <v>0</v>
      </c>
      <c r="G975" s="211" t="str">
        <f t="shared" si="45"/>
        <v>00</v>
      </c>
      <c r="H975" s="212" t="e">
        <f>VLOOKUP(Risk!G975,Exposure!$E$14:$J$1009,3,FALSE)</f>
        <v>#N/A</v>
      </c>
      <c r="I975" s="215" t="e">
        <f>VLOOKUP(Risk!G975,Exposure!$E$14:$J$1009,4,FALSE)</f>
        <v>#N/A</v>
      </c>
      <c r="J975" s="240" t="e">
        <f>VLOOKUP(Risk!G975,Exposure!$E$14:$J$1009,6,FALSE)</f>
        <v>#N/A</v>
      </c>
      <c r="K975" s="213">
        <f>Vulnerability!D989</f>
        <v>0</v>
      </c>
      <c r="L975" s="214" t="e">
        <f>VLOOKUP(K975,Vulnerability!$D$17:$J$22,4,FALSE)</f>
        <v>#N/A</v>
      </c>
      <c r="M975" s="216" t="e">
        <f>VLOOKUP(K975,Vulnerability!$D$17:$J$22,5,FALSE)</f>
        <v>#N/A</v>
      </c>
      <c r="N975" s="219" t="e">
        <f>VLOOKUP(K975,Vulnerability!$D$17:$J$22,6,FALSE)</f>
        <v>#N/A</v>
      </c>
      <c r="O975" s="203" t="e">
        <f t="shared" si="46"/>
        <v>#N/A</v>
      </c>
      <c r="P975" s="133" t="str">
        <f t="shared" si="47"/>
        <v/>
      </c>
    </row>
    <row r="976" spans="2:16" ht="16.5" thickBot="1" x14ac:dyDescent="0.3">
      <c r="B976" s="206">
        <f>Vulnerability!B990</f>
        <v>0</v>
      </c>
      <c r="C976" s="207">
        <f>VLOOKUP(B976,Hazards!$L$15:$S$1010,6,FALSE)</f>
        <v>0</v>
      </c>
      <c r="D976" s="208" t="e">
        <f>VLOOKUP(B976,Hazards!$L$15:$S$1010,7,FALSE)</f>
        <v>#N/A</v>
      </c>
      <c r="E976" s="209">
        <f>VLOOKUP(B976,Hazards!$L$15:$S$1010,8,FALSE)</f>
        <v>0</v>
      </c>
      <c r="F976" s="210">
        <f>Vulnerability!C990</f>
        <v>0</v>
      </c>
      <c r="G976" s="211" t="str">
        <f t="shared" si="45"/>
        <v>00</v>
      </c>
      <c r="H976" s="212" t="e">
        <f>VLOOKUP(Risk!G976,Exposure!$E$14:$J$1009,3,FALSE)</f>
        <v>#N/A</v>
      </c>
      <c r="I976" s="215" t="e">
        <f>VLOOKUP(Risk!G976,Exposure!$E$14:$J$1009,4,FALSE)</f>
        <v>#N/A</v>
      </c>
      <c r="J976" s="240" t="e">
        <f>VLOOKUP(Risk!G976,Exposure!$E$14:$J$1009,6,FALSE)</f>
        <v>#N/A</v>
      </c>
      <c r="K976" s="213">
        <f>Vulnerability!D990</f>
        <v>0</v>
      </c>
      <c r="L976" s="214" t="e">
        <f>VLOOKUP(K976,Vulnerability!$D$17:$J$22,4,FALSE)</f>
        <v>#N/A</v>
      </c>
      <c r="M976" s="216" t="e">
        <f>VLOOKUP(K976,Vulnerability!$D$17:$J$22,5,FALSE)</f>
        <v>#N/A</v>
      </c>
      <c r="N976" s="219" t="e">
        <f>VLOOKUP(K976,Vulnerability!$D$17:$J$22,6,FALSE)</f>
        <v>#N/A</v>
      </c>
      <c r="O976" s="203" t="e">
        <f t="shared" si="46"/>
        <v>#N/A</v>
      </c>
      <c r="P976" s="133" t="str">
        <f t="shared" si="47"/>
        <v/>
      </c>
    </row>
    <row r="977" spans="2:16" ht="16.5" thickBot="1" x14ac:dyDescent="0.3">
      <c r="B977" s="206">
        <f>Vulnerability!B991</f>
        <v>0</v>
      </c>
      <c r="C977" s="207">
        <f>VLOOKUP(B977,Hazards!$L$15:$S$1010,6,FALSE)</f>
        <v>0</v>
      </c>
      <c r="D977" s="208" t="e">
        <f>VLOOKUP(B977,Hazards!$L$15:$S$1010,7,FALSE)</f>
        <v>#N/A</v>
      </c>
      <c r="E977" s="209">
        <f>VLOOKUP(B977,Hazards!$L$15:$S$1010,8,FALSE)</f>
        <v>0</v>
      </c>
      <c r="F977" s="210">
        <f>Vulnerability!C991</f>
        <v>0</v>
      </c>
      <c r="G977" s="211" t="str">
        <f t="shared" si="45"/>
        <v>00</v>
      </c>
      <c r="H977" s="212" t="e">
        <f>VLOOKUP(Risk!G977,Exposure!$E$14:$J$1009,3,FALSE)</f>
        <v>#N/A</v>
      </c>
      <c r="I977" s="215" t="e">
        <f>VLOOKUP(Risk!G977,Exposure!$E$14:$J$1009,4,FALSE)</f>
        <v>#N/A</v>
      </c>
      <c r="J977" s="240" t="e">
        <f>VLOOKUP(Risk!G977,Exposure!$E$14:$J$1009,6,FALSE)</f>
        <v>#N/A</v>
      </c>
      <c r="K977" s="213">
        <f>Vulnerability!D991</f>
        <v>0</v>
      </c>
      <c r="L977" s="214" t="e">
        <f>VLOOKUP(K977,Vulnerability!$D$17:$J$22,4,FALSE)</f>
        <v>#N/A</v>
      </c>
      <c r="M977" s="216" t="e">
        <f>VLOOKUP(K977,Vulnerability!$D$17:$J$22,5,FALSE)</f>
        <v>#N/A</v>
      </c>
      <c r="N977" s="219" t="e">
        <f>VLOOKUP(K977,Vulnerability!$D$17:$J$22,6,FALSE)</f>
        <v>#N/A</v>
      </c>
      <c r="O977" s="203" t="e">
        <f t="shared" si="46"/>
        <v>#N/A</v>
      </c>
      <c r="P977" s="133" t="str">
        <f t="shared" si="47"/>
        <v/>
      </c>
    </row>
    <row r="978" spans="2:16" ht="16.5" thickBot="1" x14ac:dyDescent="0.3">
      <c r="B978" s="206">
        <f>Vulnerability!B992</f>
        <v>0</v>
      </c>
      <c r="C978" s="207">
        <f>VLOOKUP(B978,Hazards!$L$15:$S$1010,6,FALSE)</f>
        <v>0</v>
      </c>
      <c r="D978" s="208" t="e">
        <f>VLOOKUP(B978,Hazards!$L$15:$S$1010,7,FALSE)</f>
        <v>#N/A</v>
      </c>
      <c r="E978" s="209">
        <f>VLOOKUP(B978,Hazards!$L$15:$S$1010,8,FALSE)</f>
        <v>0</v>
      </c>
      <c r="F978" s="210">
        <f>Vulnerability!C992</f>
        <v>0</v>
      </c>
      <c r="G978" s="211" t="str">
        <f t="shared" si="45"/>
        <v>00</v>
      </c>
      <c r="H978" s="212" t="e">
        <f>VLOOKUP(Risk!G978,Exposure!$E$14:$J$1009,3,FALSE)</f>
        <v>#N/A</v>
      </c>
      <c r="I978" s="215" t="e">
        <f>VLOOKUP(Risk!G978,Exposure!$E$14:$J$1009,4,FALSE)</f>
        <v>#N/A</v>
      </c>
      <c r="J978" s="240" t="e">
        <f>VLOOKUP(Risk!G978,Exposure!$E$14:$J$1009,6,FALSE)</f>
        <v>#N/A</v>
      </c>
      <c r="K978" s="213">
        <f>Vulnerability!D992</f>
        <v>0</v>
      </c>
      <c r="L978" s="214" t="e">
        <f>VLOOKUP(K978,Vulnerability!$D$17:$J$22,4,FALSE)</f>
        <v>#N/A</v>
      </c>
      <c r="M978" s="216" t="e">
        <f>VLOOKUP(K978,Vulnerability!$D$17:$J$22,5,FALSE)</f>
        <v>#N/A</v>
      </c>
      <c r="N978" s="219" t="e">
        <f>VLOOKUP(K978,Vulnerability!$D$17:$J$22,6,FALSE)</f>
        <v>#N/A</v>
      </c>
      <c r="O978" s="203" t="e">
        <f t="shared" si="46"/>
        <v>#N/A</v>
      </c>
      <c r="P978" s="133" t="str">
        <f t="shared" si="47"/>
        <v/>
      </c>
    </row>
    <row r="979" spans="2:16" ht="16.5" thickBot="1" x14ac:dyDescent="0.3">
      <c r="B979" s="206">
        <f>Vulnerability!B993</f>
        <v>0</v>
      </c>
      <c r="C979" s="207">
        <f>VLOOKUP(B979,Hazards!$L$15:$S$1010,6,FALSE)</f>
        <v>0</v>
      </c>
      <c r="D979" s="208" t="e">
        <f>VLOOKUP(B979,Hazards!$L$15:$S$1010,7,FALSE)</f>
        <v>#N/A</v>
      </c>
      <c r="E979" s="209">
        <f>VLOOKUP(B979,Hazards!$L$15:$S$1010,8,FALSE)</f>
        <v>0</v>
      </c>
      <c r="F979" s="210">
        <f>Vulnerability!C993</f>
        <v>0</v>
      </c>
      <c r="G979" s="211" t="str">
        <f t="shared" si="45"/>
        <v>00</v>
      </c>
      <c r="H979" s="212" t="e">
        <f>VLOOKUP(Risk!G979,Exposure!$E$14:$J$1009,3,FALSE)</f>
        <v>#N/A</v>
      </c>
      <c r="I979" s="215" t="e">
        <f>VLOOKUP(Risk!G979,Exposure!$E$14:$J$1009,4,FALSE)</f>
        <v>#N/A</v>
      </c>
      <c r="J979" s="240" t="e">
        <f>VLOOKUP(Risk!G979,Exposure!$E$14:$J$1009,6,FALSE)</f>
        <v>#N/A</v>
      </c>
      <c r="K979" s="213">
        <f>Vulnerability!D993</f>
        <v>0</v>
      </c>
      <c r="L979" s="214" t="e">
        <f>VLOOKUP(K979,Vulnerability!$D$17:$J$22,4,FALSE)</f>
        <v>#N/A</v>
      </c>
      <c r="M979" s="216" t="e">
        <f>VLOOKUP(K979,Vulnerability!$D$17:$J$22,5,FALSE)</f>
        <v>#N/A</v>
      </c>
      <c r="N979" s="219" t="e">
        <f>VLOOKUP(K979,Vulnerability!$D$17:$J$22,6,FALSE)</f>
        <v>#N/A</v>
      </c>
      <c r="O979" s="203" t="e">
        <f t="shared" si="46"/>
        <v>#N/A</v>
      </c>
      <c r="P979" s="133" t="str">
        <f t="shared" si="47"/>
        <v/>
      </c>
    </row>
    <row r="980" spans="2:16" ht="16.5" thickBot="1" x14ac:dyDescent="0.3">
      <c r="B980" s="206">
        <f>Vulnerability!B994</f>
        <v>0</v>
      </c>
      <c r="C980" s="207">
        <f>VLOOKUP(B980,Hazards!$L$15:$S$1010,6,FALSE)</f>
        <v>0</v>
      </c>
      <c r="D980" s="208" t="e">
        <f>VLOOKUP(B980,Hazards!$L$15:$S$1010,7,FALSE)</f>
        <v>#N/A</v>
      </c>
      <c r="E980" s="209">
        <f>VLOOKUP(B980,Hazards!$L$15:$S$1010,8,FALSE)</f>
        <v>0</v>
      </c>
      <c r="F980" s="210">
        <f>Vulnerability!C994</f>
        <v>0</v>
      </c>
      <c r="G980" s="211" t="str">
        <f t="shared" si="45"/>
        <v>00</v>
      </c>
      <c r="H980" s="212" t="e">
        <f>VLOOKUP(Risk!G980,Exposure!$E$14:$J$1009,3,FALSE)</f>
        <v>#N/A</v>
      </c>
      <c r="I980" s="215" t="e">
        <f>VLOOKUP(Risk!G980,Exposure!$E$14:$J$1009,4,FALSE)</f>
        <v>#N/A</v>
      </c>
      <c r="J980" s="240" t="e">
        <f>VLOOKUP(Risk!G980,Exposure!$E$14:$J$1009,6,FALSE)</f>
        <v>#N/A</v>
      </c>
      <c r="K980" s="213">
        <f>Vulnerability!D994</f>
        <v>0</v>
      </c>
      <c r="L980" s="214" t="e">
        <f>VLOOKUP(K980,Vulnerability!$D$17:$J$22,4,FALSE)</f>
        <v>#N/A</v>
      </c>
      <c r="M980" s="216" t="e">
        <f>VLOOKUP(K980,Vulnerability!$D$17:$J$22,5,FALSE)</f>
        <v>#N/A</v>
      </c>
      <c r="N980" s="219" t="e">
        <f>VLOOKUP(K980,Vulnerability!$D$17:$J$22,6,FALSE)</f>
        <v>#N/A</v>
      </c>
      <c r="O980" s="203" t="e">
        <f t="shared" si="46"/>
        <v>#N/A</v>
      </c>
      <c r="P980" s="133" t="str">
        <f t="shared" si="47"/>
        <v/>
      </c>
    </row>
    <row r="981" spans="2:16" ht="16.5" thickBot="1" x14ac:dyDescent="0.3">
      <c r="B981" s="206">
        <f>Vulnerability!B995</f>
        <v>0</v>
      </c>
      <c r="C981" s="207">
        <f>VLOOKUP(B981,Hazards!$L$15:$S$1010,6,FALSE)</f>
        <v>0</v>
      </c>
      <c r="D981" s="208" t="e">
        <f>VLOOKUP(B981,Hazards!$L$15:$S$1010,7,FALSE)</f>
        <v>#N/A</v>
      </c>
      <c r="E981" s="209">
        <f>VLOOKUP(B981,Hazards!$L$15:$S$1010,8,FALSE)</f>
        <v>0</v>
      </c>
      <c r="F981" s="210">
        <f>Vulnerability!C995</f>
        <v>0</v>
      </c>
      <c r="G981" s="211" t="str">
        <f t="shared" si="45"/>
        <v>00</v>
      </c>
      <c r="H981" s="212" t="e">
        <f>VLOOKUP(Risk!G981,Exposure!$E$14:$J$1009,3,FALSE)</f>
        <v>#N/A</v>
      </c>
      <c r="I981" s="215" t="e">
        <f>VLOOKUP(Risk!G981,Exposure!$E$14:$J$1009,4,FALSE)</f>
        <v>#N/A</v>
      </c>
      <c r="J981" s="240" t="e">
        <f>VLOOKUP(Risk!G981,Exposure!$E$14:$J$1009,6,FALSE)</f>
        <v>#N/A</v>
      </c>
      <c r="K981" s="213">
        <f>Vulnerability!D995</f>
        <v>0</v>
      </c>
      <c r="L981" s="214" t="e">
        <f>VLOOKUP(K981,Vulnerability!$D$17:$J$22,4,FALSE)</f>
        <v>#N/A</v>
      </c>
      <c r="M981" s="216" t="e">
        <f>VLOOKUP(K981,Vulnerability!$D$17:$J$22,5,FALSE)</f>
        <v>#N/A</v>
      </c>
      <c r="N981" s="219" t="e">
        <f>VLOOKUP(K981,Vulnerability!$D$17:$J$22,6,FALSE)</f>
        <v>#N/A</v>
      </c>
      <c r="O981" s="203" t="e">
        <f t="shared" si="46"/>
        <v>#N/A</v>
      </c>
      <c r="P981" s="133" t="str">
        <f t="shared" si="47"/>
        <v/>
      </c>
    </row>
    <row r="982" spans="2:16" ht="16.5" thickBot="1" x14ac:dyDescent="0.3">
      <c r="B982" s="206">
        <f>Vulnerability!B996</f>
        <v>0</v>
      </c>
      <c r="C982" s="207">
        <f>VLOOKUP(B982,Hazards!$L$15:$S$1010,6,FALSE)</f>
        <v>0</v>
      </c>
      <c r="D982" s="208" t="e">
        <f>VLOOKUP(B982,Hazards!$L$15:$S$1010,7,FALSE)</f>
        <v>#N/A</v>
      </c>
      <c r="E982" s="209">
        <f>VLOOKUP(B982,Hazards!$L$15:$S$1010,8,FALSE)</f>
        <v>0</v>
      </c>
      <c r="F982" s="210">
        <f>Vulnerability!C996</f>
        <v>0</v>
      </c>
      <c r="G982" s="211" t="str">
        <f t="shared" si="45"/>
        <v>00</v>
      </c>
      <c r="H982" s="212" t="e">
        <f>VLOOKUP(Risk!G982,Exposure!$E$14:$J$1009,3,FALSE)</f>
        <v>#N/A</v>
      </c>
      <c r="I982" s="215" t="e">
        <f>VLOOKUP(Risk!G982,Exposure!$E$14:$J$1009,4,FALSE)</f>
        <v>#N/A</v>
      </c>
      <c r="J982" s="240" t="e">
        <f>VLOOKUP(Risk!G982,Exposure!$E$14:$J$1009,6,FALSE)</f>
        <v>#N/A</v>
      </c>
      <c r="K982" s="213">
        <f>Vulnerability!D996</f>
        <v>0</v>
      </c>
      <c r="L982" s="214" t="e">
        <f>VLOOKUP(K982,Vulnerability!$D$17:$J$22,4,FALSE)</f>
        <v>#N/A</v>
      </c>
      <c r="M982" s="216" t="e">
        <f>VLOOKUP(K982,Vulnerability!$D$17:$J$22,5,FALSE)</f>
        <v>#N/A</v>
      </c>
      <c r="N982" s="219" t="e">
        <f>VLOOKUP(K982,Vulnerability!$D$17:$J$22,6,FALSE)</f>
        <v>#N/A</v>
      </c>
      <c r="O982" s="203" t="e">
        <f t="shared" si="46"/>
        <v>#N/A</v>
      </c>
      <c r="P982" s="133" t="str">
        <f t="shared" si="47"/>
        <v/>
      </c>
    </row>
    <row r="983" spans="2:16" ht="16.5" thickBot="1" x14ac:dyDescent="0.3">
      <c r="B983" s="206">
        <f>Vulnerability!B997</f>
        <v>0</v>
      </c>
      <c r="C983" s="207">
        <f>VLOOKUP(B983,Hazards!$L$15:$S$1010,6,FALSE)</f>
        <v>0</v>
      </c>
      <c r="D983" s="208" t="e">
        <f>VLOOKUP(B983,Hazards!$L$15:$S$1010,7,FALSE)</f>
        <v>#N/A</v>
      </c>
      <c r="E983" s="209">
        <f>VLOOKUP(B983,Hazards!$L$15:$S$1010,8,FALSE)</f>
        <v>0</v>
      </c>
      <c r="F983" s="210">
        <f>Vulnerability!C997</f>
        <v>0</v>
      </c>
      <c r="G983" s="211" t="str">
        <f t="shared" si="45"/>
        <v>00</v>
      </c>
      <c r="H983" s="212" t="e">
        <f>VLOOKUP(Risk!G983,Exposure!$E$14:$J$1009,3,FALSE)</f>
        <v>#N/A</v>
      </c>
      <c r="I983" s="215" t="e">
        <f>VLOOKUP(Risk!G983,Exposure!$E$14:$J$1009,4,FALSE)</f>
        <v>#N/A</v>
      </c>
      <c r="J983" s="240" t="e">
        <f>VLOOKUP(Risk!G983,Exposure!$E$14:$J$1009,6,FALSE)</f>
        <v>#N/A</v>
      </c>
      <c r="K983" s="213">
        <f>Vulnerability!D997</f>
        <v>0</v>
      </c>
      <c r="L983" s="214" t="e">
        <f>VLOOKUP(K983,Vulnerability!$D$17:$J$22,4,FALSE)</f>
        <v>#N/A</v>
      </c>
      <c r="M983" s="216" t="e">
        <f>VLOOKUP(K983,Vulnerability!$D$17:$J$22,5,FALSE)</f>
        <v>#N/A</v>
      </c>
      <c r="N983" s="219" t="e">
        <f>VLOOKUP(K983,Vulnerability!$D$17:$J$22,6,FALSE)</f>
        <v>#N/A</v>
      </c>
      <c r="O983" s="203" t="e">
        <f t="shared" si="46"/>
        <v>#N/A</v>
      </c>
      <c r="P983" s="133" t="str">
        <f t="shared" si="47"/>
        <v/>
      </c>
    </row>
    <row r="984" spans="2:16" ht="16.5" thickBot="1" x14ac:dyDescent="0.3">
      <c r="B984" s="206">
        <f>Vulnerability!B998</f>
        <v>0</v>
      </c>
      <c r="C984" s="207">
        <f>VLOOKUP(B984,Hazards!$L$15:$S$1010,6,FALSE)</f>
        <v>0</v>
      </c>
      <c r="D984" s="208" t="e">
        <f>VLOOKUP(B984,Hazards!$L$15:$S$1010,7,FALSE)</f>
        <v>#N/A</v>
      </c>
      <c r="E984" s="209">
        <f>VLOOKUP(B984,Hazards!$L$15:$S$1010,8,FALSE)</f>
        <v>0</v>
      </c>
      <c r="F984" s="210">
        <f>Vulnerability!C998</f>
        <v>0</v>
      </c>
      <c r="G984" s="211" t="str">
        <f t="shared" si="45"/>
        <v>00</v>
      </c>
      <c r="H984" s="212" t="e">
        <f>VLOOKUP(Risk!G984,Exposure!$E$14:$J$1009,3,FALSE)</f>
        <v>#N/A</v>
      </c>
      <c r="I984" s="215" t="e">
        <f>VLOOKUP(Risk!G984,Exposure!$E$14:$J$1009,4,FALSE)</f>
        <v>#N/A</v>
      </c>
      <c r="J984" s="240" t="e">
        <f>VLOOKUP(Risk!G984,Exposure!$E$14:$J$1009,6,FALSE)</f>
        <v>#N/A</v>
      </c>
      <c r="K984" s="213">
        <f>Vulnerability!D998</f>
        <v>0</v>
      </c>
      <c r="L984" s="214" t="e">
        <f>VLOOKUP(K984,Vulnerability!$D$17:$J$22,4,FALSE)</f>
        <v>#N/A</v>
      </c>
      <c r="M984" s="216" t="e">
        <f>VLOOKUP(K984,Vulnerability!$D$17:$J$22,5,FALSE)</f>
        <v>#N/A</v>
      </c>
      <c r="N984" s="219" t="e">
        <f>VLOOKUP(K984,Vulnerability!$D$17:$J$22,6,FALSE)</f>
        <v>#N/A</v>
      </c>
      <c r="O984" s="203" t="e">
        <f t="shared" si="46"/>
        <v>#N/A</v>
      </c>
      <c r="P984" s="133" t="str">
        <f t="shared" si="47"/>
        <v/>
      </c>
    </row>
    <row r="985" spans="2:16" ht="16.5" thickBot="1" x14ac:dyDescent="0.3">
      <c r="B985" s="206">
        <f>Vulnerability!B999</f>
        <v>0</v>
      </c>
      <c r="C985" s="207">
        <f>VLOOKUP(B985,Hazards!$L$15:$S$1010,6,FALSE)</f>
        <v>0</v>
      </c>
      <c r="D985" s="208" t="e">
        <f>VLOOKUP(B985,Hazards!$L$15:$S$1010,7,FALSE)</f>
        <v>#N/A</v>
      </c>
      <c r="E985" s="209">
        <f>VLOOKUP(B985,Hazards!$L$15:$S$1010,8,FALSE)</f>
        <v>0</v>
      </c>
      <c r="F985" s="210">
        <f>Vulnerability!C999</f>
        <v>0</v>
      </c>
      <c r="G985" s="211" t="str">
        <f t="shared" si="45"/>
        <v>00</v>
      </c>
      <c r="H985" s="212" t="e">
        <f>VLOOKUP(Risk!G985,Exposure!$E$14:$J$1009,3,FALSE)</f>
        <v>#N/A</v>
      </c>
      <c r="I985" s="215" t="e">
        <f>VLOOKUP(Risk!G985,Exposure!$E$14:$J$1009,4,FALSE)</f>
        <v>#N/A</v>
      </c>
      <c r="J985" s="240" t="e">
        <f>VLOOKUP(Risk!G985,Exposure!$E$14:$J$1009,6,FALSE)</f>
        <v>#N/A</v>
      </c>
      <c r="K985" s="213">
        <f>Vulnerability!D999</f>
        <v>0</v>
      </c>
      <c r="L985" s="214" t="e">
        <f>VLOOKUP(K985,Vulnerability!$D$17:$J$22,4,FALSE)</f>
        <v>#N/A</v>
      </c>
      <c r="M985" s="216" t="e">
        <f>VLOOKUP(K985,Vulnerability!$D$17:$J$22,5,FALSE)</f>
        <v>#N/A</v>
      </c>
      <c r="N985" s="219" t="e">
        <f>VLOOKUP(K985,Vulnerability!$D$17:$J$22,6,FALSE)</f>
        <v>#N/A</v>
      </c>
      <c r="O985" s="203" t="e">
        <f t="shared" si="46"/>
        <v>#N/A</v>
      </c>
      <c r="P985" s="133" t="str">
        <f t="shared" si="47"/>
        <v/>
      </c>
    </row>
    <row r="986" spans="2:16" ht="16.5" thickBot="1" x14ac:dyDescent="0.3">
      <c r="B986" s="206">
        <f>Vulnerability!B1000</f>
        <v>0</v>
      </c>
      <c r="C986" s="207">
        <f>VLOOKUP(B986,Hazards!$L$15:$S$1010,6,FALSE)</f>
        <v>0</v>
      </c>
      <c r="D986" s="208" t="e">
        <f>VLOOKUP(B986,Hazards!$L$15:$S$1010,7,FALSE)</f>
        <v>#N/A</v>
      </c>
      <c r="E986" s="209">
        <f>VLOOKUP(B986,Hazards!$L$15:$S$1010,8,FALSE)</f>
        <v>0</v>
      </c>
      <c r="F986" s="210">
        <f>Vulnerability!C1000</f>
        <v>0</v>
      </c>
      <c r="G986" s="211" t="str">
        <f t="shared" si="45"/>
        <v>00</v>
      </c>
      <c r="H986" s="212" t="e">
        <f>VLOOKUP(Risk!G986,Exposure!$E$14:$J$1009,3,FALSE)</f>
        <v>#N/A</v>
      </c>
      <c r="I986" s="215" t="e">
        <f>VLOOKUP(Risk!G986,Exposure!$E$14:$J$1009,4,FALSE)</f>
        <v>#N/A</v>
      </c>
      <c r="J986" s="240" t="e">
        <f>VLOOKUP(Risk!G986,Exposure!$E$14:$J$1009,6,FALSE)</f>
        <v>#N/A</v>
      </c>
      <c r="K986" s="213">
        <f>Vulnerability!D1000</f>
        <v>0</v>
      </c>
      <c r="L986" s="214" t="e">
        <f>VLOOKUP(K986,Vulnerability!$D$17:$J$22,4,FALSE)</f>
        <v>#N/A</v>
      </c>
      <c r="M986" s="216" t="e">
        <f>VLOOKUP(K986,Vulnerability!$D$17:$J$22,5,FALSE)</f>
        <v>#N/A</v>
      </c>
      <c r="N986" s="219" t="e">
        <f>VLOOKUP(K986,Vulnerability!$D$17:$J$22,6,FALSE)</f>
        <v>#N/A</v>
      </c>
      <c r="O986" s="203" t="e">
        <f t="shared" si="46"/>
        <v>#N/A</v>
      </c>
      <c r="P986" s="133" t="str">
        <f t="shared" si="47"/>
        <v/>
      </c>
    </row>
    <row r="987" spans="2:16" ht="16.5" thickBot="1" x14ac:dyDescent="0.3">
      <c r="B987" s="206">
        <f>Vulnerability!B1001</f>
        <v>0</v>
      </c>
      <c r="C987" s="207">
        <f>VLOOKUP(B987,Hazards!$L$15:$S$1010,6,FALSE)</f>
        <v>0</v>
      </c>
      <c r="D987" s="208" t="e">
        <f>VLOOKUP(B987,Hazards!$L$15:$S$1010,7,FALSE)</f>
        <v>#N/A</v>
      </c>
      <c r="E987" s="209">
        <f>VLOOKUP(B987,Hazards!$L$15:$S$1010,8,FALSE)</f>
        <v>0</v>
      </c>
      <c r="F987" s="210">
        <f>Vulnerability!C1001</f>
        <v>0</v>
      </c>
      <c r="G987" s="211" t="str">
        <f t="shared" si="45"/>
        <v>00</v>
      </c>
      <c r="H987" s="212" t="e">
        <f>VLOOKUP(Risk!G987,Exposure!$E$14:$J$1009,3,FALSE)</f>
        <v>#N/A</v>
      </c>
      <c r="I987" s="215" t="e">
        <f>VLOOKUP(Risk!G987,Exposure!$E$14:$J$1009,4,FALSE)</f>
        <v>#N/A</v>
      </c>
      <c r="J987" s="240" t="e">
        <f>VLOOKUP(Risk!G987,Exposure!$E$14:$J$1009,6,FALSE)</f>
        <v>#N/A</v>
      </c>
      <c r="K987" s="213">
        <f>Vulnerability!D1001</f>
        <v>0</v>
      </c>
      <c r="L987" s="214" t="e">
        <f>VLOOKUP(K987,Vulnerability!$D$17:$J$22,4,FALSE)</f>
        <v>#N/A</v>
      </c>
      <c r="M987" s="216" t="e">
        <f>VLOOKUP(K987,Vulnerability!$D$17:$J$22,5,FALSE)</f>
        <v>#N/A</v>
      </c>
      <c r="N987" s="219" t="e">
        <f>VLOOKUP(K987,Vulnerability!$D$17:$J$22,6,FALSE)</f>
        <v>#N/A</v>
      </c>
      <c r="O987" s="203" t="e">
        <f t="shared" si="46"/>
        <v>#N/A</v>
      </c>
      <c r="P987" s="133" t="str">
        <f t="shared" si="47"/>
        <v/>
      </c>
    </row>
    <row r="988" spans="2:16" ht="16.5" thickBot="1" x14ac:dyDescent="0.3">
      <c r="B988" s="206">
        <f>Vulnerability!B1002</f>
        <v>0</v>
      </c>
      <c r="C988" s="207">
        <f>VLOOKUP(B988,Hazards!$L$15:$S$1010,6,FALSE)</f>
        <v>0</v>
      </c>
      <c r="D988" s="208" t="e">
        <f>VLOOKUP(B988,Hazards!$L$15:$S$1010,7,FALSE)</f>
        <v>#N/A</v>
      </c>
      <c r="E988" s="209">
        <f>VLOOKUP(B988,Hazards!$L$15:$S$1010,8,FALSE)</f>
        <v>0</v>
      </c>
      <c r="F988" s="210">
        <f>Vulnerability!C1002</f>
        <v>0</v>
      </c>
      <c r="G988" s="211" t="str">
        <f t="shared" si="45"/>
        <v>00</v>
      </c>
      <c r="H988" s="212" t="e">
        <f>VLOOKUP(Risk!G988,Exposure!$E$14:$J$1009,3,FALSE)</f>
        <v>#N/A</v>
      </c>
      <c r="I988" s="215" t="e">
        <f>VLOOKUP(Risk!G988,Exposure!$E$14:$J$1009,4,FALSE)</f>
        <v>#N/A</v>
      </c>
      <c r="J988" s="240" t="e">
        <f>VLOOKUP(Risk!G988,Exposure!$E$14:$J$1009,6,FALSE)</f>
        <v>#N/A</v>
      </c>
      <c r="K988" s="213">
        <f>Vulnerability!D1002</f>
        <v>0</v>
      </c>
      <c r="L988" s="214" t="e">
        <f>VLOOKUP(K988,Vulnerability!$D$17:$J$22,4,FALSE)</f>
        <v>#N/A</v>
      </c>
      <c r="M988" s="216" t="e">
        <f>VLOOKUP(K988,Vulnerability!$D$17:$J$22,5,FALSE)</f>
        <v>#N/A</v>
      </c>
      <c r="N988" s="219" t="e">
        <f>VLOOKUP(K988,Vulnerability!$D$17:$J$22,6,FALSE)</f>
        <v>#N/A</v>
      </c>
      <c r="O988" s="203" t="e">
        <f t="shared" si="46"/>
        <v>#N/A</v>
      </c>
      <c r="P988" s="133" t="str">
        <f t="shared" si="47"/>
        <v/>
      </c>
    </row>
    <row r="989" spans="2:16" ht="16.5" thickBot="1" x14ac:dyDescent="0.3">
      <c r="B989" s="206">
        <f>Vulnerability!B1003</f>
        <v>0</v>
      </c>
      <c r="C989" s="207">
        <f>VLOOKUP(B989,Hazards!$L$15:$S$1010,6,FALSE)</f>
        <v>0</v>
      </c>
      <c r="D989" s="208" t="e">
        <f>VLOOKUP(B989,Hazards!$L$15:$S$1010,7,FALSE)</f>
        <v>#N/A</v>
      </c>
      <c r="E989" s="209">
        <f>VLOOKUP(B989,Hazards!$L$15:$S$1010,8,FALSE)</f>
        <v>0</v>
      </c>
      <c r="F989" s="210">
        <f>Vulnerability!C1003</f>
        <v>0</v>
      </c>
      <c r="G989" s="211" t="str">
        <f t="shared" si="45"/>
        <v>00</v>
      </c>
      <c r="H989" s="212" t="e">
        <f>VLOOKUP(Risk!G989,Exposure!$E$14:$J$1009,3,FALSE)</f>
        <v>#N/A</v>
      </c>
      <c r="I989" s="215" t="e">
        <f>VLOOKUP(Risk!G989,Exposure!$E$14:$J$1009,4,FALSE)</f>
        <v>#N/A</v>
      </c>
      <c r="J989" s="240" t="e">
        <f>VLOOKUP(Risk!G989,Exposure!$E$14:$J$1009,6,FALSE)</f>
        <v>#N/A</v>
      </c>
      <c r="K989" s="213">
        <f>Vulnerability!D1003</f>
        <v>0</v>
      </c>
      <c r="L989" s="214" t="e">
        <f>VLOOKUP(K989,Vulnerability!$D$17:$J$22,4,FALSE)</f>
        <v>#N/A</v>
      </c>
      <c r="M989" s="216" t="e">
        <f>VLOOKUP(K989,Vulnerability!$D$17:$J$22,5,FALSE)</f>
        <v>#N/A</v>
      </c>
      <c r="N989" s="219" t="e">
        <f>VLOOKUP(K989,Vulnerability!$D$17:$J$22,6,FALSE)</f>
        <v>#N/A</v>
      </c>
      <c r="O989" s="203" t="e">
        <f t="shared" si="46"/>
        <v>#N/A</v>
      </c>
      <c r="P989" s="133" t="str">
        <f t="shared" si="47"/>
        <v/>
      </c>
    </row>
    <row r="990" spans="2:16" ht="16.5" thickBot="1" x14ac:dyDescent="0.3">
      <c r="B990" s="206">
        <f>Vulnerability!B1004</f>
        <v>0</v>
      </c>
      <c r="C990" s="207">
        <f>VLOOKUP(B990,Hazards!$L$15:$S$1010,6,FALSE)</f>
        <v>0</v>
      </c>
      <c r="D990" s="208" t="e">
        <f>VLOOKUP(B990,Hazards!$L$15:$S$1010,7,FALSE)</f>
        <v>#N/A</v>
      </c>
      <c r="E990" s="209">
        <f>VLOOKUP(B990,Hazards!$L$15:$S$1010,8,FALSE)</f>
        <v>0</v>
      </c>
      <c r="F990" s="210">
        <f>Vulnerability!C1004</f>
        <v>0</v>
      </c>
      <c r="G990" s="211" t="str">
        <f t="shared" si="45"/>
        <v>00</v>
      </c>
      <c r="H990" s="212" t="e">
        <f>VLOOKUP(Risk!G990,Exposure!$E$14:$J$1009,3,FALSE)</f>
        <v>#N/A</v>
      </c>
      <c r="I990" s="215" t="e">
        <f>VLOOKUP(Risk!G990,Exposure!$E$14:$J$1009,4,FALSE)</f>
        <v>#N/A</v>
      </c>
      <c r="J990" s="240" t="e">
        <f>VLOOKUP(Risk!G990,Exposure!$E$14:$J$1009,6,FALSE)</f>
        <v>#N/A</v>
      </c>
      <c r="K990" s="213">
        <f>Vulnerability!D1004</f>
        <v>0</v>
      </c>
      <c r="L990" s="214" t="e">
        <f>VLOOKUP(K990,Vulnerability!$D$17:$J$22,4,FALSE)</f>
        <v>#N/A</v>
      </c>
      <c r="M990" s="216" t="e">
        <f>VLOOKUP(K990,Vulnerability!$D$17:$J$22,5,FALSE)</f>
        <v>#N/A</v>
      </c>
      <c r="N990" s="219" t="e">
        <f>VLOOKUP(K990,Vulnerability!$D$17:$J$22,6,FALSE)</f>
        <v>#N/A</v>
      </c>
      <c r="O990" s="203" t="e">
        <f t="shared" si="46"/>
        <v>#N/A</v>
      </c>
      <c r="P990" s="133" t="str">
        <f t="shared" si="47"/>
        <v/>
      </c>
    </row>
    <row r="991" spans="2:16" ht="16.5" thickBot="1" x14ac:dyDescent="0.3">
      <c r="B991" s="206">
        <f>Vulnerability!B1005</f>
        <v>0</v>
      </c>
      <c r="C991" s="207">
        <f>VLOOKUP(B991,Hazards!$L$15:$S$1010,6,FALSE)</f>
        <v>0</v>
      </c>
      <c r="D991" s="208" t="e">
        <f>VLOOKUP(B991,Hazards!$L$15:$S$1010,7,FALSE)</f>
        <v>#N/A</v>
      </c>
      <c r="E991" s="209">
        <f>VLOOKUP(B991,Hazards!$L$15:$S$1010,8,FALSE)</f>
        <v>0</v>
      </c>
      <c r="F991" s="210">
        <f>Vulnerability!C1005</f>
        <v>0</v>
      </c>
      <c r="G991" s="211" t="str">
        <f t="shared" si="45"/>
        <v>00</v>
      </c>
      <c r="H991" s="212" t="e">
        <f>VLOOKUP(Risk!G991,Exposure!$E$14:$J$1009,3,FALSE)</f>
        <v>#N/A</v>
      </c>
      <c r="I991" s="215" t="e">
        <f>VLOOKUP(Risk!G991,Exposure!$E$14:$J$1009,4,FALSE)</f>
        <v>#N/A</v>
      </c>
      <c r="J991" s="240" t="e">
        <f>VLOOKUP(Risk!G991,Exposure!$E$14:$J$1009,6,FALSE)</f>
        <v>#N/A</v>
      </c>
      <c r="K991" s="213">
        <f>Vulnerability!D1005</f>
        <v>0</v>
      </c>
      <c r="L991" s="214" t="e">
        <f>VLOOKUP(K991,Vulnerability!$D$17:$J$22,4,FALSE)</f>
        <v>#N/A</v>
      </c>
      <c r="M991" s="216" t="e">
        <f>VLOOKUP(K991,Vulnerability!$D$17:$J$22,5,FALSE)</f>
        <v>#N/A</v>
      </c>
      <c r="N991" s="219" t="e">
        <f>VLOOKUP(K991,Vulnerability!$D$17:$J$22,6,FALSE)</f>
        <v>#N/A</v>
      </c>
      <c r="O991" s="203" t="e">
        <f t="shared" si="46"/>
        <v>#N/A</v>
      </c>
      <c r="P991" s="133" t="str">
        <f t="shared" si="47"/>
        <v/>
      </c>
    </row>
    <row r="992" spans="2:16" ht="16.5" thickBot="1" x14ac:dyDescent="0.3">
      <c r="B992" s="206">
        <f>Vulnerability!B1006</f>
        <v>0</v>
      </c>
      <c r="C992" s="207">
        <f>VLOOKUP(B992,Hazards!$L$15:$S$1010,6,FALSE)</f>
        <v>0</v>
      </c>
      <c r="D992" s="208" t="e">
        <f>VLOOKUP(B992,Hazards!$L$15:$S$1010,7,FALSE)</f>
        <v>#N/A</v>
      </c>
      <c r="E992" s="209">
        <f>VLOOKUP(B992,Hazards!$L$15:$S$1010,8,FALSE)</f>
        <v>0</v>
      </c>
      <c r="F992" s="210">
        <f>Vulnerability!C1006</f>
        <v>0</v>
      </c>
      <c r="G992" s="211" t="str">
        <f t="shared" si="45"/>
        <v>00</v>
      </c>
      <c r="H992" s="212" t="e">
        <f>VLOOKUP(Risk!G992,Exposure!$E$14:$J$1009,3,FALSE)</f>
        <v>#N/A</v>
      </c>
      <c r="I992" s="215" t="e">
        <f>VLOOKUP(Risk!G992,Exposure!$E$14:$J$1009,4,FALSE)</f>
        <v>#N/A</v>
      </c>
      <c r="J992" s="240" t="e">
        <f>VLOOKUP(Risk!G992,Exposure!$E$14:$J$1009,6,FALSE)</f>
        <v>#N/A</v>
      </c>
      <c r="K992" s="213">
        <f>Vulnerability!D1006</f>
        <v>0</v>
      </c>
      <c r="L992" s="214" t="e">
        <f>VLOOKUP(K992,Vulnerability!$D$17:$J$22,4,FALSE)</f>
        <v>#N/A</v>
      </c>
      <c r="M992" s="216" t="e">
        <f>VLOOKUP(K992,Vulnerability!$D$17:$J$22,5,FALSE)</f>
        <v>#N/A</v>
      </c>
      <c r="N992" s="219" t="e">
        <f>VLOOKUP(K992,Vulnerability!$D$17:$J$22,6,FALSE)</f>
        <v>#N/A</v>
      </c>
      <c r="O992" s="203" t="e">
        <f t="shared" si="46"/>
        <v>#N/A</v>
      </c>
      <c r="P992" s="133" t="str">
        <f t="shared" si="47"/>
        <v/>
      </c>
    </row>
    <row r="993" spans="2:16" ht="16.5" thickBot="1" x14ac:dyDescent="0.3">
      <c r="B993" s="206">
        <f>Vulnerability!B1007</f>
        <v>0</v>
      </c>
      <c r="C993" s="207">
        <f>VLOOKUP(B993,Hazards!$L$15:$S$1010,6,FALSE)</f>
        <v>0</v>
      </c>
      <c r="D993" s="208" t="e">
        <f>VLOOKUP(B993,Hazards!$L$15:$S$1010,7,FALSE)</f>
        <v>#N/A</v>
      </c>
      <c r="E993" s="209">
        <f>VLOOKUP(B993,Hazards!$L$15:$S$1010,8,FALSE)</f>
        <v>0</v>
      </c>
      <c r="F993" s="210">
        <f>Vulnerability!C1007</f>
        <v>0</v>
      </c>
      <c r="G993" s="211" t="str">
        <f t="shared" si="45"/>
        <v>00</v>
      </c>
      <c r="H993" s="212" t="e">
        <f>VLOOKUP(Risk!G993,Exposure!$E$14:$J$1009,3,FALSE)</f>
        <v>#N/A</v>
      </c>
      <c r="I993" s="215" t="e">
        <f>VLOOKUP(Risk!G993,Exposure!$E$14:$J$1009,4,FALSE)</f>
        <v>#N/A</v>
      </c>
      <c r="J993" s="240" t="e">
        <f>VLOOKUP(Risk!G993,Exposure!$E$14:$J$1009,6,FALSE)</f>
        <v>#N/A</v>
      </c>
      <c r="K993" s="213">
        <f>Vulnerability!D1007</f>
        <v>0</v>
      </c>
      <c r="L993" s="214" t="e">
        <f>VLOOKUP(K993,Vulnerability!$D$17:$J$22,4,FALSE)</f>
        <v>#N/A</v>
      </c>
      <c r="M993" s="216" t="e">
        <f>VLOOKUP(K993,Vulnerability!$D$17:$J$22,5,FALSE)</f>
        <v>#N/A</v>
      </c>
      <c r="N993" s="219" t="e">
        <f>VLOOKUP(K993,Vulnerability!$D$17:$J$22,6,FALSE)</f>
        <v>#N/A</v>
      </c>
      <c r="O993" s="203" t="e">
        <f t="shared" si="46"/>
        <v>#N/A</v>
      </c>
      <c r="P993" s="133" t="str">
        <f t="shared" si="47"/>
        <v/>
      </c>
    </row>
    <row r="994" spans="2:16" ht="16.5" thickBot="1" x14ac:dyDescent="0.3">
      <c r="B994" s="206">
        <f>Vulnerability!B1008</f>
        <v>0</v>
      </c>
      <c r="C994" s="207">
        <f>VLOOKUP(B994,Hazards!$L$15:$S$1010,6,FALSE)</f>
        <v>0</v>
      </c>
      <c r="D994" s="208" t="e">
        <f>VLOOKUP(B994,Hazards!$L$15:$S$1010,7,FALSE)</f>
        <v>#N/A</v>
      </c>
      <c r="E994" s="209">
        <f>VLOOKUP(B994,Hazards!$L$15:$S$1010,8,FALSE)</f>
        <v>0</v>
      </c>
      <c r="F994" s="210">
        <f>Vulnerability!C1008</f>
        <v>0</v>
      </c>
      <c r="G994" s="211" t="str">
        <f t="shared" si="45"/>
        <v>00</v>
      </c>
      <c r="H994" s="212" t="e">
        <f>VLOOKUP(Risk!G994,Exposure!$E$14:$J$1009,3,FALSE)</f>
        <v>#N/A</v>
      </c>
      <c r="I994" s="215" t="e">
        <f>VLOOKUP(Risk!G994,Exposure!$E$14:$J$1009,4,FALSE)</f>
        <v>#N/A</v>
      </c>
      <c r="J994" s="240" t="e">
        <f>VLOOKUP(Risk!G994,Exposure!$E$14:$J$1009,6,FALSE)</f>
        <v>#N/A</v>
      </c>
      <c r="K994" s="213">
        <f>Vulnerability!D1008</f>
        <v>0</v>
      </c>
      <c r="L994" s="214" t="e">
        <f>VLOOKUP(K994,Vulnerability!$D$17:$J$22,4,FALSE)</f>
        <v>#N/A</v>
      </c>
      <c r="M994" s="216" t="e">
        <f>VLOOKUP(K994,Vulnerability!$D$17:$J$22,5,FALSE)</f>
        <v>#N/A</v>
      </c>
      <c r="N994" s="219" t="e">
        <f>VLOOKUP(K994,Vulnerability!$D$17:$J$22,6,FALSE)</f>
        <v>#N/A</v>
      </c>
      <c r="O994" s="203" t="e">
        <f t="shared" si="46"/>
        <v>#N/A</v>
      </c>
      <c r="P994" s="133" t="str">
        <f t="shared" si="47"/>
        <v/>
      </c>
    </row>
    <row r="995" spans="2:16" ht="16.5" thickBot="1" x14ac:dyDescent="0.3">
      <c r="B995" s="206">
        <f>Vulnerability!B1009</f>
        <v>0</v>
      </c>
      <c r="C995" s="207">
        <f>VLOOKUP(B995,Hazards!$L$15:$S$1010,6,FALSE)</f>
        <v>0</v>
      </c>
      <c r="D995" s="208" t="e">
        <f>VLOOKUP(B995,Hazards!$L$15:$S$1010,7,FALSE)</f>
        <v>#N/A</v>
      </c>
      <c r="E995" s="209">
        <f>VLOOKUP(B995,Hazards!$L$15:$S$1010,8,FALSE)</f>
        <v>0</v>
      </c>
      <c r="F995" s="210">
        <f>Vulnerability!C1009</f>
        <v>0</v>
      </c>
      <c r="G995" s="211" t="str">
        <f t="shared" si="45"/>
        <v>00</v>
      </c>
      <c r="H995" s="212" t="e">
        <f>VLOOKUP(Risk!G995,Exposure!$E$14:$J$1009,3,FALSE)</f>
        <v>#N/A</v>
      </c>
      <c r="I995" s="215" t="e">
        <f>VLOOKUP(Risk!G995,Exposure!$E$14:$J$1009,4,FALSE)</f>
        <v>#N/A</v>
      </c>
      <c r="J995" s="240" t="e">
        <f>VLOOKUP(Risk!G995,Exposure!$E$14:$J$1009,6,FALSE)</f>
        <v>#N/A</v>
      </c>
      <c r="K995" s="213">
        <f>Vulnerability!D1009</f>
        <v>0</v>
      </c>
      <c r="L995" s="214" t="e">
        <f>VLOOKUP(K995,Vulnerability!$D$17:$J$22,4,FALSE)</f>
        <v>#N/A</v>
      </c>
      <c r="M995" s="216" t="e">
        <f>VLOOKUP(K995,Vulnerability!$D$17:$J$22,5,FALSE)</f>
        <v>#N/A</v>
      </c>
      <c r="N995" s="219" t="e">
        <f>VLOOKUP(K995,Vulnerability!$D$17:$J$22,6,FALSE)</f>
        <v>#N/A</v>
      </c>
      <c r="O995" s="203" t="e">
        <f t="shared" si="46"/>
        <v>#N/A</v>
      </c>
      <c r="P995" s="133" t="str">
        <f t="shared" si="47"/>
        <v/>
      </c>
    </row>
    <row r="996" spans="2:16" ht="16.5" thickBot="1" x14ac:dyDescent="0.3">
      <c r="B996" s="206">
        <f>Vulnerability!B1010</f>
        <v>0</v>
      </c>
      <c r="C996" s="207">
        <f>VLOOKUP(B996,Hazards!$L$15:$S$1010,6,FALSE)</f>
        <v>0</v>
      </c>
      <c r="D996" s="208" t="e">
        <f>VLOOKUP(B996,Hazards!$L$15:$S$1010,7,FALSE)</f>
        <v>#N/A</v>
      </c>
      <c r="E996" s="209">
        <f>VLOOKUP(B996,Hazards!$L$15:$S$1010,8,FALSE)</f>
        <v>0</v>
      </c>
      <c r="F996" s="210">
        <f>Vulnerability!C1010</f>
        <v>0</v>
      </c>
      <c r="G996" s="211" t="str">
        <f t="shared" si="45"/>
        <v>00</v>
      </c>
      <c r="H996" s="212" t="e">
        <f>VLOOKUP(Risk!G996,Exposure!$E$14:$J$1009,3,FALSE)</f>
        <v>#N/A</v>
      </c>
      <c r="I996" s="215" t="e">
        <f>VLOOKUP(Risk!G996,Exposure!$E$14:$J$1009,4,FALSE)</f>
        <v>#N/A</v>
      </c>
      <c r="J996" s="240" t="e">
        <f>VLOOKUP(Risk!G996,Exposure!$E$14:$J$1009,6,FALSE)</f>
        <v>#N/A</v>
      </c>
      <c r="K996" s="213">
        <f>Vulnerability!D1010</f>
        <v>0</v>
      </c>
      <c r="L996" s="214" t="e">
        <f>VLOOKUP(K996,Vulnerability!$D$17:$J$22,4,FALSE)</f>
        <v>#N/A</v>
      </c>
      <c r="M996" s="216" t="e">
        <f>VLOOKUP(K996,Vulnerability!$D$17:$J$22,5,FALSE)</f>
        <v>#N/A</v>
      </c>
      <c r="N996" s="219" t="e">
        <f>VLOOKUP(K996,Vulnerability!$D$17:$J$22,6,FALSE)</f>
        <v>#N/A</v>
      </c>
      <c r="O996" s="203" t="e">
        <f t="shared" si="46"/>
        <v>#N/A</v>
      </c>
      <c r="P996" s="133" t="str">
        <f t="shared" si="47"/>
        <v/>
      </c>
    </row>
    <row r="997" spans="2:16" ht="16.5" thickBot="1" x14ac:dyDescent="0.3">
      <c r="B997" s="206">
        <f>Vulnerability!B1011</f>
        <v>0</v>
      </c>
      <c r="C997" s="207">
        <f>VLOOKUP(B997,Hazards!$L$15:$S$1010,6,FALSE)</f>
        <v>0</v>
      </c>
      <c r="D997" s="208" t="e">
        <f>VLOOKUP(B997,Hazards!$L$15:$S$1010,7,FALSE)</f>
        <v>#N/A</v>
      </c>
      <c r="E997" s="209">
        <f>VLOOKUP(B997,Hazards!$L$15:$S$1010,8,FALSE)</f>
        <v>0</v>
      </c>
      <c r="F997" s="210">
        <f>Vulnerability!C1011</f>
        <v>0</v>
      </c>
      <c r="G997" s="211" t="str">
        <f t="shared" si="45"/>
        <v>00</v>
      </c>
      <c r="H997" s="212" t="e">
        <f>VLOOKUP(Risk!G997,Exposure!$E$14:$J$1009,3,FALSE)</f>
        <v>#N/A</v>
      </c>
      <c r="I997" s="215" t="e">
        <f>VLOOKUP(Risk!G997,Exposure!$E$14:$J$1009,4,FALSE)</f>
        <v>#N/A</v>
      </c>
      <c r="J997" s="240" t="e">
        <f>VLOOKUP(Risk!G997,Exposure!$E$14:$J$1009,6,FALSE)</f>
        <v>#N/A</v>
      </c>
      <c r="K997" s="213">
        <f>Vulnerability!D1011</f>
        <v>0</v>
      </c>
      <c r="L997" s="214" t="e">
        <f>VLOOKUP(K997,Vulnerability!$D$17:$J$22,4,FALSE)</f>
        <v>#N/A</v>
      </c>
      <c r="M997" s="216" t="e">
        <f>VLOOKUP(K997,Vulnerability!$D$17:$J$22,5,FALSE)</f>
        <v>#N/A</v>
      </c>
      <c r="N997" s="219" t="e">
        <f>VLOOKUP(K997,Vulnerability!$D$17:$J$22,6,FALSE)</f>
        <v>#N/A</v>
      </c>
      <c r="O997" s="203" t="e">
        <f t="shared" si="46"/>
        <v>#N/A</v>
      </c>
      <c r="P997" s="133" t="str">
        <f t="shared" si="47"/>
        <v/>
      </c>
    </row>
    <row r="998" spans="2:16" ht="16.5" thickBot="1" x14ac:dyDescent="0.3">
      <c r="B998" s="206">
        <f>Vulnerability!B1012</f>
        <v>0</v>
      </c>
      <c r="C998" s="207">
        <f>VLOOKUP(B998,Hazards!$L$15:$S$1010,6,FALSE)</f>
        <v>0</v>
      </c>
      <c r="D998" s="208" t="e">
        <f>VLOOKUP(B998,Hazards!$L$15:$S$1010,7,FALSE)</f>
        <v>#N/A</v>
      </c>
      <c r="E998" s="209">
        <f>VLOOKUP(B998,Hazards!$L$15:$S$1010,8,FALSE)</f>
        <v>0</v>
      </c>
      <c r="F998" s="210">
        <f>Vulnerability!C1012</f>
        <v>0</v>
      </c>
      <c r="G998" s="211" t="str">
        <f t="shared" si="45"/>
        <v>00</v>
      </c>
      <c r="H998" s="212" t="e">
        <f>VLOOKUP(Risk!G998,Exposure!$E$14:$J$1009,3,FALSE)</f>
        <v>#N/A</v>
      </c>
      <c r="I998" s="215" t="e">
        <f>VLOOKUP(Risk!G998,Exposure!$E$14:$J$1009,4,FALSE)</f>
        <v>#N/A</v>
      </c>
      <c r="J998" s="240" t="e">
        <f>VLOOKUP(Risk!G998,Exposure!$E$14:$J$1009,6,FALSE)</f>
        <v>#N/A</v>
      </c>
      <c r="K998" s="213">
        <f>Vulnerability!D1012</f>
        <v>0</v>
      </c>
      <c r="L998" s="214" t="e">
        <f>VLOOKUP(K998,Vulnerability!$D$17:$J$22,4,FALSE)</f>
        <v>#N/A</v>
      </c>
      <c r="M998" s="216" t="e">
        <f>VLOOKUP(K998,Vulnerability!$D$17:$J$22,5,FALSE)</f>
        <v>#N/A</v>
      </c>
      <c r="N998" s="219" t="e">
        <f>VLOOKUP(K998,Vulnerability!$D$17:$J$22,6,FALSE)</f>
        <v>#N/A</v>
      </c>
      <c r="O998" s="203" t="e">
        <f t="shared" si="46"/>
        <v>#N/A</v>
      </c>
      <c r="P998" s="133" t="str">
        <f t="shared" si="47"/>
        <v/>
      </c>
    </row>
    <row r="999" spans="2:16" ht="16.5" thickBot="1" x14ac:dyDescent="0.3">
      <c r="B999" s="206">
        <f>Vulnerability!B1013</f>
        <v>0</v>
      </c>
      <c r="C999" s="207">
        <f>VLOOKUP(B999,Hazards!$L$15:$S$1010,6,FALSE)</f>
        <v>0</v>
      </c>
      <c r="D999" s="208" t="e">
        <f>VLOOKUP(B999,Hazards!$L$15:$S$1010,7,FALSE)</f>
        <v>#N/A</v>
      </c>
      <c r="E999" s="209">
        <f>VLOOKUP(B999,Hazards!$L$15:$S$1010,8,FALSE)</f>
        <v>0</v>
      </c>
      <c r="F999" s="210">
        <f>Vulnerability!C1013</f>
        <v>0</v>
      </c>
      <c r="G999" s="211" t="str">
        <f t="shared" si="45"/>
        <v>00</v>
      </c>
      <c r="H999" s="212" t="e">
        <f>VLOOKUP(Risk!G999,Exposure!$E$14:$J$1009,3,FALSE)</f>
        <v>#N/A</v>
      </c>
      <c r="I999" s="215" t="e">
        <f>VLOOKUP(Risk!G999,Exposure!$E$14:$J$1009,4,FALSE)</f>
        <v>#N/A</v>
      </c>
      <c r="J999" s="240" t="e">
        <f>VLOOKUP(Risk!G999,Exposure!$E$14:$J$1009,6,FALSE)</f>
        <v>#N/A</v>
      </c>
      <c r="K999" s="213">
        <f>Vulnerability!D1013</f>
        <v>0</v>
      </c>
      <c r="L999" s="214" t="e">
        <f>VLOOKUP(K999,Vulnerability!$D$17:$J$22,4,FALSE)</f>
        <v>#N/A</v>
      </c>
      <c r="M999" s="216" t="e">
        <f>VLOOKUP(K999,Vulnerability!$D$17:$J$22,5,FALSE)</f>
        <v>#N/A</v>
      </c>
      <c r="N999" s="219" t="e">
        <f>VLOOKUP(K999,Vulnerability!$D$17:$J$22,6,FALSE)</f>
        <v>#N/A</v>
      </c>
      <c r="O999" s="203" t="e">
        <f t="shared" si="46"/>
        <v>#N/A</v>
      </c>
      <c r="P999" s="133" t="str">
        <f t="shared" si="47"/>
        <v/>
      </c>
    </row>
    <row r="1000" spans="2:16" ht="16.5" thickBot="1" x14ac:dyDescent="0.3">
      <c r="B1000" s="206">
        <f>Vulnerability!B1014</f>
        <v>0</v>
      </c>
      <c r="C1000" s="207">
        <f>VLOOKUP(B1000,Hazards!$L$15:$S$1010,6,FALSE)</f>
        <v>0</v>
      </c>
      <c r="D1000" s="208" t="e">
        <f>VLOOKUP(B1000,Hazards!$L$15:$S$1010,7,FALSE)</f>
        <v>#N/A</v>
      </c>
      <c r="E1000" s="209">
        <f>VLOOKUP(B1000,Hazards!$L$15:$S$1010,8,FALSE)</f>
        <v>0</v>
      </c>
      <c r="F1000" s="210">
        <f>Vulnerability!C1014</f>
        <v>0</v>
      </c>
      <c r="G1000" s="211" t="str">
        <f t="shared" si="45"/>
        <v>00</v>
      </c>
      <c r="H1000" s="212" t="e">
        <f>VLOOKUP(Risk!G1000,Exposure!$E$14:$J$1009,3,FALSE)</f>
        <v>#N/A</v>
      </c>
      <c r="I1000" s="215" t="e">
        <f>VLOOKUP(Risk!G1000,Exposure!$E$14:$J$1009,4,FALSE)</f>
        <v>#N/A</v>
      </c>
      <c r="J1000" s="240" t="e">
        <f>VLOOKUP(Risk!G1000,Exposure!$E$14:$J$1009,6,FALSE)</f>
        <v>#N/A</v>
      </c>
      <c r="K1000" s="213">
        <f>Vulnerability!D1014</f>
        <v>0</v>
      </c>
      <c r="L1000" s="214" t="e">
        <f>VLOOKUP(K1000,Vulnerability!$D$17:$J$22,4,FALSE)</f>
        <v>#N/A</v>
      </c>
      <c r="M1000" s="216" t="e">
        <f>VLOOKUP(K1000,Vulnerability!$D$17:$J$22,5,FALSE)</f>
        <v>#N/A</v>
      </c>
      <c r="N1000" s="219" t="e">
        <f>VLOOKUP(K1000,Vulnerability!$D$17:$J$22,6,FALSE)</f>
        <v>#N/A</v>
      </c>
      <c r="O1000" s="203" t="e">
        <f t="shared" si="46"/>
        <v>#N/A</v>
      </c>
      <c r="P1000" s="133" t="str">
        <f t="shared" si="47"/>
        <v/>
      </c>
    </row>
    <row r="1001" spans="2:16" ht="16.5" thickBot="1" x14ac:dyDescent="0.3">
      <c r="B1001" s="206">
        <f>Vulnerability!B1015</f>
        <v>0</v>
      </c>
      <c r="C1001" s="207">
        <f>VLOOKUP(B1001,Hazards!$L$15:$S$1010,6,FALSE)</f>
        <v>0</v>
      </c>
      <c r="D1001" s="208" t="e">
        <f>VLOOKUP(B1001,Hazards!$L$15:$S$1010,7,FALSE)</f>
        <v>#N/A</v>
      </c>
      <c r="E1001" s="209">
        <f>VLOOKUP(B1001,Hazards!$L$15:$S$1010,8,FALSE)</f>
        <v>0</v>
      </c>
      <c r="F1001" s="210">
        <f>Vulnerability!C1015</f>
        <v>0</v>
      </c>
      <c r="G1001" s="211" t="str">
        <f t="shared" si="45"/>
        <v>00</v>
      </c>
      <c r="H1001" s="212" t="e">
        <f>VLOOKUP(Risk!G1001,Exposure!$E$14:$J$1009,3,FALSE)</f>
        <v>#N/A</v>
      </c>
      <c r="I1001" s="215" t="e">
        <f>VLOOKUP(Risk!G1001,Exposure!$E$14:$J$1009,4,FALSE)</f>
        <v>#N/A</v>
      </c>
      <c r="J1001" s="240" t="e">
        <f>VLOOKUP(Risk!G1001,Exposure!$E$14:$J$1009,6,FALSE)</f>
        <v>#N/A</v>
      </c>
      <c r="K1001" s="213">
        <f>Vulnerability!D1015</f>
        <v>0</v>
      </c>
      <c r="L1001" s="214" t="e">
        <f>VLOOKUP(K1001,Vulnerability!$D$17:$J$22,4,FALSE)</f>
        <v>#N/A</v>
      </c>
      <c r="M1001" s="216" t="e">
        <f>VLOOKUP(K1001,Vulnerability!$D$17:$J$22,5,FALSE)</f>
        <v>#N/A</v>
      </c>
      <c r="N1001" s="219" t="e">
        <f>VLOOKUP(K1001,Vulnerability!$D$17:$J$22,6,FALSE)</f>
        <v>#N/A</v>
      </c>
      <c r="O1001" s="203" t="e">
        <f t="shared" si="46"/>
        <v>#N/A</v>
      </c>
      <c r="P1001" s="133" t="str">
        <f t="shared" si="47"/>
        <v/>
      </c>
    </row>
    <row r="1002" spans="2:16" ht="16.5" thickBot="1" x14ac:dyDescent="0.3">
      <c r="B1002" s="206">
        <f>Vulnerability!B1016</f>
        <v>0</v>
      </c>
      <c r="C1002" s="207">
        <f>VLOOKUP(B1002,Hazards!$L$15:$S$1010,6,FALSE)</f>
        <v>0</v>
      </c>
      <c r="D1002" s="208" t="e">
        <f>VLOOKUP(B1002,Hazards!$L$15:$S$1010,7,FALSE)</f>
        <v>#N/A</v>
      </c>
      <c r="E1002" s="209">
        <f>VLOOKUP(B1002,Hazards!$L$15:$S$1010,8,FALSE)</f>
        <v>0</v>
      </c>
      <c r="F1002" s="210">
        <f>Vulnerability!C1016</f>
        <v>0</v>
      </c>
      <c r="G1002" s="211" t="str">
        <f t="shared" si="45"/>
        <v>00</v>
      </c>
      <c r="H1002" s="212" t="e">
        <f>VLOOKUP(Risk!G1002,Exposure!$E$14:$J$1009,3,FALSE)</f>
        <v>#N/A</v>
      </c>
      <c r="I1002" s="215" t="e">
        <f>VLOOKUP(Risk!G1002,Exposure!$E$14:$J$1009,4,FALSE)</f>
        <v>#N/A</v>
      </c>
      <c r="J1002" s="240" t="e">
        <f>VLOOKUP(Risk!G1002,Exposure!$E$14:$J$1009,6,FALSE)</f>
        <v>#N/A</v>
      </c>
      <c r="K1002" s="213">
        <f>Vulnerability!D1016</f>
        <v>0</v>
      </c>
      <c r="L1002" s="214" t="e">
        <f>VLOOKUP(K1002,Vulnerability!$D$17:$J$22,4,FALSE)</f>
        <v>#N/A</v>
      </c>
      <c r="M1002" s="216" t="e">
        <f>VLOOKUP(K1002,Vulnerability!$D$17:$J$22,5,FALSE)</f>
        <v>#N/A</v>
      </c>
      <c r="N1002" s="219" t="e">
        <f>VLOOKUP(K1002,Vulnerability!$D$17:$J$22,6,FALSE)</f>
        <v>#N/A</v>
      </c>
      <c r="O1002" s="203" t="e">
        <f t="shared" si="46"/>
        <v>#N/A</v>
      </c>
      <c r="P1002" s="133" t="str">
        <f t="shared" si="47"/>
        <v/>
      </c>
    </row>
    <row r="1003" spans="2:16" ht="16.5" thickBot="1" x14ac:dyDescent="0.3">
      <c r="B1003" s="206">
        <f>Vulnerability!B1017</f>
        <v>0</v>
      </c>
      <c r="C1003" s="207">
        <f>VLOOKUP(B1003,Hazards!$L$15:$S$1010,6,FALSE)</f>
        <v>0</v>
      </c>
      <c r="D1003" s="208" t="e">
        <f>VLOOKUP(B1003,Hazards!$L$15:$S$1010,7,FALSE)</f>
        <v>#N/A</v>
      </c>
      <c r="E1003" s="209">
        <f>VLOOKUP(B1003,Hazards!$L$15:$S$1010,8,FALSE)</f>
        <v>0</v>
      </c>
      <c r="F1003" s="210">
        <f>Vulnerability!C1017</f>
        <v>0</v>
      </c>
      <c r="G1003" s="211" t="str">
        <f t="shared" si="45"/>
        <v>00</v>
      </c>
      <c r="H1003" s="212" t="e">
        <f>VLOOKUP(Risk!G1003,Exposure!$E$14:$J$1009,3,FALSE)</f>
        <v>#N/A</v>
      </c>
      <c r="I1003" s="215" t="e">
        <f>VLOOKUP(Risk!G1003,Exposure!$E$14:$J$1009,4,FALSE)</f>
        <v>#N/A</v>
      </c>
      <c r="J1003" s="240" t="e">
        <f>VLOOKUP(Risk!G1003,Exposure!$E$14:$J$1009,6,FALSE)</f>
        <v>#N/A</v>
      </c>
      <c r="K1003" s="213">
        <f>Vulnerability!D1017</f>
        <v>0</v>
      </c>
      <c r="L1003" s="214" t="e">
        <f>VLOOKUP(K1003,Vulnerability!$D$17:$J$22,4,FALSE)</f>
        <v>#N/A</v>
      </c>
      <c r="M1003" s="216" t="e">
        <f>VLOOKUP(K1003,Vulnerability!$D$17:$J$22,5,FALSE)</f>
        <v>#N/A</v>
      </c>
      <c r="N1003" s="219" t="e">
        <f>VLOOKUP(K1003,Vulnerability!$D$17:$J$22,6,FALSE)</f>
        <v>#N/A</v>
      </c>
      <c r="O1003" s="203" t="e">
        <f t="shared" si="46"/>
        <v>#N/A</v>
      </c>
      <c r="P1003" s="133" t="str">
        <f t="shared" si="47"/>
        <v/>
      </c>
    </row>
    <row r="1004" spans="2:16" ht="16.5" thickBot="1" x14ac:dyDescent="0.3">
      <c r="B1004" s="206">
        <f>Vulnerability!B1018</f>
        <v>0</v>
      </c>
      <c r="C1004" s="207">
        <f>VLOOKUP(B1004,Hazards!$L$15:$S$1010,6,FALSE)</f>
        <v>0</v>
      </c>
      <c r="D1004" s="208" t="e">
        <f>VLOOKUP(B1004,Hazards!$L$15:$S$1010,7,FALSE)</f>
        <v>#N/A</v>
      </c>
      <c r="E1004" s="209">
        <f>VLOOKUP(B1004,Hazards!$L$15:$S$1010,8,FALSE)</f>
        <v>0</v>
      </c>
      <c r="F1004" s="210">
        <f>Vulnerability!C1018</f>
        <v>0</v>
      </c>
      <c r="G1004" s="211" t="str">
        <f t="shared" si="45"/>
        <v>00</v>
      </c>
      <c r="H1004" s="212" t="e">
        <f>VLOOKUP(Risk!G1004,Exposure!$E$14:$J$1009,3,FALSE)</f>
        <v>#N/A</v>
      </c>
      <c r="I1004" s="215" t="e">
        <f>VLOOKUP(Risk!G1004,Exposure!$E$14:$J$1009,4,FALSE)</f>
        <v>#N/A</v>
      </c>
      <c r="J1004" s="240" t="e">
        <f>VLOOKUP(Risk!G1004,Exposure!$E$14:$J$1009,6,FALSE)</f>
        <v>#N/A</v>
      </c>
      <c r="K1004" s="213">
        <f>Vulnerability!D1018</f>
        <v>0</v>
      </c>
      <c r="L1004" s="214" t="e">
        <f>VLOOKUP(K1004,Vulnerability!$D$17:$J$22,4,FALSE)</f>
        <v>#N/A</v>
      </c>
      <c r="M1004" s="216" t="e">
        <f>VLOOKUP(K1004,Vulnerability!$D$17:$J$22,5,FALSE)</f>
        <v>#N/A</v>
      </c>
      <c r="N1004" s="219" t="e">
        <f>VLOOKUP(K1004,Vulnerability!$D$17:$J$22,6,FALSE)</f>
        <v>#N/A</v>
      </c>
      <c r="O1004" s="203" t="e">
        <f t="shared" si="46"/>
        <v>#N/A</v>
      </c>
      <c r="P1004" s="133" t="str">
        <f t="shared" si="47"/>
        <v/>
      </c>
    </row>
    <row r="1005" spans="2:16" ht="16.5" thickBot="1" x14ac:dyDescent="0.3">
      <c r="B1005" s="206">
        <f>Vulnerability!B1019</f>
        <v>0</v>
      </c>
      <c r="C1005" s="207">
        <f>VLOOKUP(B1005,Hazards!$L$15:$S$1010,6,FALSE)</f>
        <v>0</v>
      </c>
      <c r="D1005" s="208" t="e">
        <f>VLOOKUP(B1005,Hazards!$L$15:$S$1010,7,FALSE)</f>
        <v>#N/A</v>
      </c>
      <c r="E1005" s="209">
        <f>VLOOKUP(B1005,Hazards!$L$15:$S$1010,8,FALSE)</f>
        <v>0</v>
      </c>
      <c r="F1005" s="210">
        <f>Vulnerability!C1019</f>
        <v>0</v>
      </c>
      <c r="G1005" s="211" t="str">
        <f t="shared" si="45"/>
        <v>00</v>
      </c>
      <c r="H1005" s="212" t="e">
        <f>VLOOKUP(Risk!G1005,Exposure!$E$14:$J$1009,3,FALSE)</f>
        <v>#N/A</v>
      </c>
      <c r="I1005" s="215" t="e">
        <f>VLOOKUP(Risk!G1005,Exposure!$E$14:$J$1009,4,FALSE)</f>
        <v>#N/A</v>
      </c>
      <c r="J1005" s="240" t="e">
        <f>VLOOKUP(Risk!G1005,Exposure!$E$14:$J$1009,6,FALSE)</f>
        <v>#N/A</v>
      </c>
      <c r="K1005" s="213">
        <f>Vulnerability!D1019</f>
        <v>0</v>
      </c>
      <c r="L1005" s="214" t="e">
        <f>VLOOKUP(K1005,Vulnerability!$D$17:$J$22,4,FALSE)</f>
        <v>#N/A</v>
      </c>
      <c r="M1005" s="216" t="e">
        <f>VLOOKUP(K1005,Vulnerability!$D$17:$J$22,5,FALSE)</f>
        <v>#N/A</v>
      </c>
      <c r="N1005" s="219" t="e">
        <f>VLOOKUP(K1005,Vulnerability!$D$17:$J$22,6,FALSE)</f>
        <v>#N/A</v>
      </c>
      <c r="O1005" s="203" t="e">
        <f t="shared" si="46"/>
        <v>#N/A</v>
      </c>
      <c r="P1005" s="133" t="str">
        <f t="shared" si="47"/>
        <v/>
      </c>
    </row>
    <row r="1006" spans="2:16" ht="16.5" thickBot="1" x14ac:dyDescent="0.3">
      <c r="B1006" s="206">
        <f>Vulnerability!B1020</f>
        <v>0</v>
      </c>
      <c r="C1006" s="207">
        <f>VLOOKUP(B1006,Hazards!$L$15:$S$1010,6,FALSE)</f>
        <v>0</v>
      </c>
      <c r="D1006" s="208" t="e">
        <f>VLOOKUP(B1006,Hazards!$L$15:$S$1010,7,FALSE)</f>
        <v>#N/A</v>
      </c>
      <c r="E1006" s="209">
        <f>VLOOKUP(B1006,Hazards!$L$15:$S$1010,8,FALSE)</f>
        <v>0</v>
      </c>
      <c r="F1006" s="210">
        <f>Vulnerability!C1020</f>
        <v>0</v>
      </c>
      <c r="G1006" s="211" t="str">
        <f t="shared" si="45"/>
        <v>00</v>
      </c>
      <c r="H1006" s="212" t="e">
        <f>VLOOKUP(Risk!G1006,Exposure!$E$14:$J$1009,3,FALSE)</f>
        <v>#N/A</v>
      </c>
      <c r="I1006" s="215" t="e">
        <f>VLOOKUP(Risk!G1006,Exposure!$E$14:$J$1009,4,FALSE)</f>
        <v>#N/A</v>
      </c>
      <c r="J1006" s="240" t="e">
        <f>VLOOKUP(Risk!G1006,Exposure!$E$14:$J$1009,6,FALSE)</f>
        <v>#N/A</v>
      </c>
      <c r="K1006" s="213">
        <f>Vulnerability!D1020</f>
        <v>0</v>
      </c>
      <c r="L1006" s="214" t="e">
        <f>VLOOKUP(K1006,Vulnerability!$D$17:$J$22,4,FALSE)</f>
        <v>#N/A</v>
      </c>
      <c r="M1006" s="216" t="e">
        <f>VLOOKUP(K1006,Vulnerability!$D$17:$J$22,5,FALSE)</f>
        <v>#N/A</v>
      </c>
      <c r="N1006" s="219" t="e">
        <f>VLOOKUP(K1006,Vulnerability!$D$17:$J$22,6,FALSE)</f>
        <v>#N/A</v>
      </c>
      <c r="O1006" s="203" t="e">
        <f t="shared" si="46"/>
        <v>#N/A</v>
      </c>
      <c r="P1006" s="133" t="str">
        <f t="shared" si="47"/>
        <v/>
      </c>
    </row>
    <row r="1007" spans="2:16" ht="16.5" thickBot="1" x14ac:dyDescent="0.3">
      <c r="B1007" s="231">
        <f>Vulnerability!B1021</f>
        <v>0</v>
      </c>
      <c r="C1007" s="232">
        <f>VLOOKUP(B1007,Hazards!$L$15:$S$1010,6,FALSE)</f>
        <v>0</v>
      </c>
      <c r="D1007" s="233" t="e">
        <f>VLOOKUP(B1007,Hazards!$L$15:$S$1010,7,FALSE)</f>
        <v>#N/A</v>
      </c>
      <c r="E1007" s="234">
        <f>VLOOKUP(B1007,Hazards!$L$15:$S$1010,8,FALSE)</f>
        <v>0</v>
      </c>
      <c r="F1007" s="228">
        <f>Vulnerability!C1021</f>
        <v>0</v>
      </c>
      <c r="G1007" s="222" t="str">
        <f t="shared" si="45"/>
        <v>00</v>
      </c>
      <c r="H1007" s="229" t="e">
        <f>VLOOKUP(Risk!G1007,Exposure!$E$14:$J$1009,3,FALSE)</f>
        <v>#N/A</v>
      </c>
      <c r="I1007" s="230" t="e">
        <f>VLOOKUP(Risk!G1007,Exposure!$E$14:$J$1009,4,FALSE)</f>
        <v>#N/A</v>
      </c>
      <c r="J1007" s="241" t="e">
        <f>VLOOKUP(Risk!G1007,Exposure!$E$14:$J$1009,6,FALSE)</f>
        <v>#N/A</v>
      </c>
      <c r="K1007" s="223">
        <f>Vulnerability!D1021</f>
        <v>0</v>
      </c>
      <c r="L1007" s="224" t="e">
        <f>VLOOKUP(K1007,Vulnerability!$D$17:$J$22,4,FALSE)</f>
        <v>#N/A</v>
      </c>
      <c r="M1007" s="226" t="e">
        <f>VLOOKUP(K1007,Vulnerability!$D$17:$J$22,5,FALSE)</f>
        <v>#N/A</v>
      </c>
      <c r="N1007" s="227" t="e">
        <f>VLOOKUP(K1007,Vulnerability!$D$17:$J$22,6,FALSE)</f>
        <v>#N/A</v>
      </c>
      <c r="O1007" s="225" t="e">
        <f t="shared" si="46"/>
        <v>#N/A</v>
      </c>
      <c r="P1007" s="156" t="str">
        <f t="shared" si="47"/>
        <v/>
      </c>
    </row>
  </sheetData>
  <sheetProtection sheet="1" objects="1" scenarios="1"/>
  <mergeCells count="6">
    <mergeCell ref="B10:E10"/>
    <mergeCell ref="F10:J10"/>
    <mergeCell ref="O5:P6"/>
    <mergeCell ref="K10:N10"/>
    <mergeCell ref="B4:E5"/>
    <mergeCell ref="O10:P10"/>
  </mergeCells>
  <conditionalFormatting sqref="O12:O1007">
    <cfRule type="cellIs" dxfId="171" priority="68" operator="greaterThanOrEqual">
      <formula>$P$4</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56" operator="equal" id="{40C64C99-2290-48AD-8EDF-D90F2A11BDC2}">
            <xm:f>Sheet5!$B$22</xm:f>
            <x14:dxf>
              <fill>
                <patternFill>
                  <bgColor theme="5" tint="0.59996337778862885"/>
                </patternFill>
              </fill>
            </x14:dxf>
          </x14:cfRule>
          <x14:cfRule type="cellIs" priority="57" operator="equal" id="{B339EAA9-0933-4F6D-9590-140FF9270876}">
            <xm:f>Sheet5!$B$21</xm:f>
            <x14:dxf>
              <fill>
                <patternFill>
                  <bgColor rgb="FFF9EBB7"/>
                </patternFill>
              </fill>
            </x14:dxf>
          </x14:cfRule>
          <x14:cfRule type="cellIs" priority="58" operator="equal" id="{E82DB4A2-7548-44D3-8872-3F0CFF4E5556}">
            <xm:f>Sheet5!$B$20</xm:f>
            <x14:dxf>
              <fill>
                <patternFill>
                  <bgColor theme="6" tint="0.59996337778862885"/>
                </patternFill>
              </fill>
            </x14:dxf>
          </x14:cfRule>
          <xm:sqref>C12:C1007</xm:sqref>
        </x14:conditionalFormatting>
        <x14:conditionalFormatting xmlns:xm="http://schemas.microsoft.com/office/excel/2006/main">
          <x14:cfRule type="cellIs" priority="53" operator="equal" id="{F59171F8-BD28-412B-A172-6F48197753CF}">
            <xm:f>Sheet5!$B$22</xm:f>
            <x14:dxf>
              <fill>
                <patternFill>
                  <bgColor theme="5" tint="0.59996337778862885"/>
                </patternFill>
              </fill>
            </x14:dxf>
          </x14:cfRule>
          <x14:cfRule type="cellIs" priority="54" operator="equal" id="{4BC48491-E66D-4A85-B661-33213B88459D}">
            <xm:f>Sheet5!$B$21</xm:f>
            <x14:dxf>
              <fill>
                <patternFill>
                  <bgColor rgb="FFF9EBB7"/>
                </patternFill>
              </fill>
            </x14:dxf>
          </x14:cfRule>
          <x14:cfRule type="cellIs" priority="55" operator="equal" id="{F286E987-5181-45E3-BEDD-5C491D354776}">
            <xm:f>Sheet5!$B$20</xm:f>
            <x14:dxf>
              <fill>
                <patternFill>
                  <bgColor theme="6" tint="0.59996337778862885"/>
                </patternFill>
              </fill>
            </x14:dxf>
          </x14:cfRule>
          <xm:sqref>H12:H1007</xm:sqref>
        </x14:conditionalFormatting>
        <x14:conditionalFormatting xmlns:xm="http://schemas.microsoft.com/office/excel/2006/main">
          <x14:cfRule type="cellIs" priority="50" operator="equal" id="{96F024DD-1769-4F1B-BBEE-F3666FE3A44B}">
            <xm:f>Sheet5!$B$28</xm:f>
            <x14:dxf>
              <fill>
                <patternFill>
                  <bgColor theme="5" tint="0.59996337778862885"/>
                </patternFill>
              </fill>
            </x14:dxf>
          </x14:cfRule>
          <x14:cfRule type="cellIs" priority="51" operator="equal" id="{4C1AB09C-0295-48E7-A41B-AF0696BE82E1}">
            <xm:f>Sheet5!$C$21</xm:f>
            <x14:dxf>
              <fill>
                <patternFill>
                  <bgColor rgb="FFF9EBB7"/>
                </patternFill>
              </fill>
            </x14:dxf>
          </x14:cfRule>
          <x14:cfRule type="cellIs" priority="52" operator="equal" id="{C83FC926-FA8F-4F91-A446-66CE888B5BED}">
            <xm:f>Sheet5!$C$20</xm:f>
            <x14:dxf>
              <fill>
                <patternFill>
                  <bgColor theme="6" tint="0.59996337778862885"/>
                </patternFill>
              </fill>
            </x14:dxf>
          </x14:cfRule>
          <xm:sqref>D12:D1007</xm:sqref>
        </x14:conditionalFormatting>
        <x14:conditionalFormatting xmlns:xm="http://schemas.microsoft.com/office/excel/2006/main">
          <x14:cfRule type="cellIs" priority="44" operator="equal" id="{6C9CE653-EC04-4CB4-8E8E-3F7326B486A2}">
            <xm:f>Sheet5!$B$28</xm:f>
            <x14:dxf>
              <fill>
                <patternFill>
                  <bgColor theme="5" tint="0.59996337778862885"/>
                </patternFill>
              </fill>
            </x14:dxf>
          </x14:cfRule>
          <x14:cfRule type="cellIs" priority="45" operator="equal" id="{0C17EBF8-9364-46B8-8E5E-9F130A574E39}">
            <xm:f>Sheet5!$C$21</xm:f>
            <x14:dxf>
              <fill>
                <patternFill>
                  <bgColor rgb="FFF9EBB7"/>
                </patternFill>
              </fill>
            </x14:dxf>
          </x14:cfRule>
          <x14:cfRule type="cellIs" priority="46" operator="equal" id="{18490D42-0738-4413-B4A2-1D3C96301F49}">
            <xm:f>Sheet5!$C$20</xm:f>
            <x14:dxf>
              <fill>
                <patternFill>
                  <bgColor theme="6" tint="0.59996337778862885"/>
                </patternFill>
              </fill>
            </x14:dxf>
          </x14:cfRule>
          <xm:sqref>I12:I1007</xm:sqref>
        </x14:conditionalFormatting>
        <x14:conditionalFormatting xmlns:xm="http://schemas.microsoft.com/office/excel/2006/main">
          <x14:cfRule type="cellIs" priority="41" operator="equal" id="{A2684ABF-E76D-4D0A-B3DE-9E96F3CDBDAE}">
            <xm:f>Sheet5!$B$28</xm:f>
            <x14:dxf>
              <fill>
                <patternFill>
                  <bgColor theme="5" tint="0.59996337778862885"/>
                </patternFill>
              </fill>
            </x14:dxf>
          </x14:cfRule>
          <x14:cfRule type="cellIs" priority="42" operator="equal" id="{6BF86A92-5CDA-4A23-B136-8FDE25F81C69}">
            <xm:f>Sheet5!$C$21</xm:f>
            <x14:dxf>
              <fill>
                <patternFill>
                  <bgColor rgb="FFF9EBB7"/>
                </patternFill>
              </fill>
            </x14:dxf>
          </x14:cfRule>
          <x14:cfRule type="cellIs" priority="43" operator="equal" id="{11BDF65E-41D8-48BB-8C5E-037D7DC612FF}">
            <xm:f>Sheet5!$C$20</xm:f>
            <x14:dxf>
              <fill>
                <patternFill>
                  <bgColor theme="6" tint="0.59996337778862885"/>
                </patternFill>
              </fill>
            </x14:dxf>
          </x14:cfRule>
          <xm:sqref>M12:M1007</xm:sqref>
        </x14:conditionalFormatting>
        <x14:conditionalFormatting xmlns:xm="http://schemas.microsoft.com/office/excel/2006/main">
          <x14:cfRule type="cellIs" priority="32" operator="equal" id="{F4038D30-19B8-4C49-A698-392A69FEA417}">
            <xm:f>Sheet5!$B$22</xm:f>
            <x14:dxf>
              <fill>
                <patternFill>
                  <bgColor theme="5" tint="0.59996337778862885"/>
                </patternFill>
              </fill>
            </x14:dxf>
          </x14:cfRule>
          <x14:cfRule type="cellIs" priority="33" operator="equal" id="{3AFD7FC9-8176-45E6-AC10-2DB894D7E706}">
            <xm:f>Sheet5!$B$21</xm:f>
            <x14:dxf>
              <fill>
                <patternFill>
                  <bgColor rgb="FFF9EBB7"/>
                </patternFill>
              </fill>
            </x14:dxf>
          </x14:cfRule>
          <x14:cfRule type="cellIs" priority="34" operator="equal" id="{B795F95B-B0C0-44A8-AAF5-A9D2A7D85D29}">
            <xm:f>Sheet5!$B$20</xm:f>
            <x14:dxf>
              <fill>
                <patternFill>
                  <bgColor theme="6" tint="0.59996337778862885"/>
                </patternFill>
              </fill>
            </x14:dxf>
          </x14:cfRule>
          <xm:sqref>L12:L1007</xm:sqref>
        </x14:conditionalFormatting>
        <x14:conditionalFormatting xmlns:xm="http://schemas.microsoft.com/office/excel/2006/main">
          <x14:cfRule type="cellIs" priority="14" operator="equal" id="{E58EC111-B9B6-4012-9527-3C326590758D}">
            <xm:f>Sheet5!$B$28</xm:f>
            <x14:dxf>
              <fill>
                <patternFill>
                  <bgColor theme="5" tint="0.59996337778862885"/>
                </patternFill>
              </fill>
            </x14:dxf>
          </x14:cfRule>
          <x14:cfRule type="cellIs" priority="15" operator="equal" id="{91254C91-EC35-450D-ABCF-92399641D68C}">
            <xm:f>Sheet5!$C$21</xm:f>
            <x14:dxf>
              <fill>
                <patternFill>
                  <bgColor rgb="FFF9EBB7"/>
                </patternFill>
              </fill>
            </x14:dxf>
          </x14:cfRule>
          <x14:cfRule type="cellIs" priority="16" operator="equal" id="{5055FFCB-2052-4790-8BDA-8A29C1C4E073}">
            <xm:f>Sheet5!$C$20</xm:f>
            <x14:dxf>
              <fill>
                <patternFill>
                  <bgColor theme="6" tint="0.59996337778862885"/>
                </patternFill>
              </fill>
            </x14:dxf>
          </x14:cfRule>
          <xm:sqref>J17:J1007</xm:sqref>
        </x14:conditionalFormatting>
        <x14:conditionalFormatting xmlns:xm="http://schemas.microsoft.com/office/excel/2006/main">
          <x14:cfRule type="cellIs" priority="11" operator="equal" id="{CFE2E817-462C-4491-A46D-E820A704CBE0}">
            <xm:f>Sheet5!$B$22</xm:f>
            <x14:dxf>
              <fill>
                <patternFill>
                  <bgColor theme="5" tint="0.59996337778862885"/>
                </patternFill>
              </fill>
            </x14:dxf>
          </x14:cfRule>
          <x14:cfRule type="cellIs" priority="12" operator="equal" id="{7B8A5E7F-15AC-46C8-9A08-B4FBF4375AA1}">
            <xm:f>Sheet5!$B$21</xm:f>
            <x14:dxf>
              <fill>
                <patternFill>
                  <bgColor rgb="FFF9EBB7"/>
                </patternFill>
              </fill>
            </x14:dxf>
          </x14:cfRule>
          <x14:cfRule type="cellIs" priority="13" operator="equal" id="{AB79CC43-2002-400E-A9BE-FE3EAC23812D}">
            <xm:f>Sheet5!$B$20</xm:f>
            <x14:dxf>
              <fill>
                <patternFill>
                  <bgColor theme="6" tint="0.59996337778862885"/>
                </patternFill>
              </fill>
            </x14:dxf>
          </x14:cfRule>
          <xm:sqref>E17:E1007</xm:sqref>
        </x14:conditionalFormatting>
        <x14:conditionalFormatting xmlns:xm="http://schemas.microsoft.com/office/excel/2006/main">
          <x14:cfRule type="cellIs" priority="8" operator="equal" id="{44B2568E-53F2-487A-BDDF-CA273065353B}">
            <xm:f>Sheet5!$B$22</xm:f>
            <x14:dxf>
              <fill>
                <patternFill>
                  <bgColor theme="5" tint="0.59996337778862885"/>
                </patternFill>
              </fill>
            </x14:dxf>
          </x14:cfRule>
          <x14:cfRule type="cellIs" priority="9" operator="equal" id="{5B7BE841-3177-4572-BDB5-80B1152EF704}">
            <xm:f>Sheet5!$B$21</xm:f>
            <x14:dxf>
              <fill>
                <patternFill>
                  <bgColor rgb="FFF9EBB7"/>
                </patternFill>
              </fill>
            </x14:dxf>
          </x14:cfRule>
          <x14:cfRule type="cellIs" priority="10" operator="equal" id="{BB8D4E8B-FE5B-43EA-AC94-9BFDC6477D9E}">
            <xm:f>Sheet5!$B$20</xm:f>
            <x14:dxf>
              <fill>
                <patternFill>
                  <bgColor theme="6" tint="0.59996337778862885"/>
                </patternFill>
              </fill>
            </x14:dxf>
          </x14:cfRule>
          <xm:sqref>E15:E16</xm:sqref>
        </x14:conditionalFormatting>
        <x14:conditionalFormatting xmlns:xm="http://schemas.microsoft.com/office/excel/2006/main">
          <x14:cfRule type="cellIs" priority="65" operator="equal" id="{53BC4C05-D41D-475D-B7F6-FDC3A849EC7D}">
            <xm:f>Sheet5!$J$28</xm:f>
            <x14:dxf>
              <fill>
                <patternFill>
                  <bgColor theme="7" tint="0.39994506668294322"/>
                </patternFill>
              </fill>
            </x14:dxf>
          </x14:cfRule>
          <x14:cfRule type="cellIs" priority="66" operator="equal" id="{0BEA454C-33E9-47C2-98BF-4A49B228494C}">
            <xm:f>Sheet5!$J$29</xm:f>
            <x14:dxf>
              <fill>
                <patternFill>
                  <bgColor theme="7" tint="0.59996337778862885"/>
                </patternFill>
              </fill>
            </x14:dxf>
          </x14:cfRule>
          <x14:cfRule type="cellIs" priority="67" operator="equal" id="{058637D6-5EFB-48A9-A213-51BC281BD4DC}">
            <xm:f>Sheet5!$J$30</xm:f>
            <x14:dxf>
              <fill>
                <patternFill>
                  <bgColor theme="7" tint="0.79998168889431442"/>
                </patternFill>
              </fill>
            </x14:dxf>
          </x14:cfRule>
          <xm:sqref>E12:E1007</xm:sqref>
        </x14:conditionalFormatting>
        <x14:conditionalFormatting xmlns:xm="http://schemas.microsoft.com/office/excel/2006/main">
          <x14:cfRule type="cellIs" priority="20" operator="equal" id="{528415AC-E425-40A0-A4C7-00AB2612532E}">
            <xm:f>Sheet5!$J$28</xm:f>
            <x14:dxf>
              <fill>
                <patternFill>
                  <bgColor theme="7" tint="0.39994506668294322"/>
                </patternFill>
              </fill>
            </x14:dxf>
          </x14:cfRule>
          <x14:cfRule type="cellIs" priority="21" operator="equal" id="{E62E5CF2-E0EF-4A79-A942-86FF440C18F7}">
            <xm:f>Sheet5!$J$29</xm:f>
            <x14:dxf>
              <fill>
                <patternFill>
                  <bgColor theme="7" tint="0.59996337778862885"/>
                </patternFill>
              </fill>
            </x14:dxf>
          </x14:cfRule>
          <x14:cfRule type="cellIs" priority="22" operator="equal" id="{5F9C98E3-460A-40E4-934C-04077BE27633}">
            <xm:f>Sheet5!$J$30</xm:f>
            <x14:dxf>
              <fill>
                <patternFill>
                  <bgColor theme="7" tint="0.79998168889431442"/>
                </patternFill>
              </fill>
            </x14:dxf>
          </x14:cfRule>
          <xm:sqref>J12:J1007</xm:sqref>
        </x14:conditionalFormatting>
        <x14:conditionalFormatting xmlns:xm="http://schemas.microsoft.com/office/excel/2006/main">
          <x14:cfRule type="cellIs" priority="26" operator="equal" id="{F07D53CD-012B-4644-8AD9-2137EA46B12E}">
            <xm:f>Sheet5!$J$28</xm:f>
            <x14:dxf>
              <fill>
                <patternFill>
                  <bgColor theme="7" tint="0.39994506668294322"/>
                </patternFill>
              </fill>
            </x14:dxf>
          </x14:cfRule>
          <x14:cfRule type="cellIs" priority="27" operator="equal" id="{EE669075-6CFE-4DAF-8695-05DEFE9FDE6F}">
            <xm:f>Sheet5!$J$29</xm:f>
            <x14:dxf>
              <fill>
                <patternFill>
                  <bgColor theme="7" tint="0.59996337778862885"/>
                </patternFill>
              </fill>
            </x14:dxf>
          </x14:cfRule>
          <x14:cfRule type="cellIs" priority="28" operator="equal" id="{29AFD095-CFAC-4361-9EAB-96517DBAB903}">
            <xm:f>Sheet5!$J$30</xm:f>
            <x14:dxf>
              <fill>
                <patternFill>
                  <bgColor theme="7" tint="0.79998168889431442"/>
                </patternFill>
              </fill>
            </x14:dxf>
          </x14:cfRule>
          <xm:sqref>N12:N1007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1010"/>
  <sheetViews>
    <sheetView showGridLines="0" topLeftCell="H1" workbookViewId="0">
      <pane ySplit="14" topLeftCell="A15" activePane="bottomLeft" state="frozen"/>
      <selection activeCell="I17" sqref="I17"/>
      <selection pane="bottomLeft" activeCell="Q16" sqref="Q16"/>
    </sheetView>
  </sheetViews>
  <sheetFormatPr defaultRowHeight="15" x14ac:dyDescent="0.25"/>
  <cols>
    <col min="1" max="1" width="5.42578125" style="18" customWidth="1"/>
    <col min="2" max="2" width="23" style="18" customWidth="1"/>
    <col min="3" max="3" width="23.28515625" style="18" customWidth="1"/>
    <col min="4" max="4" width="15.42578125" style="18" customWidth="1"/>
    <col min="5" max="5" width="17" style="18" customWidth="1"/>
    <col min="6" max="6" width="21.140625" style="18" customWidth="1"/>
    <col min="7" max="7" width="18.85546875" style="18" customWidth="1"/>
    <col min="8" max="8" width="32.42578125" style="18" customWidth="1"/>
    <col min="9" max="9" width="3.28515625" style="18" customWidth="1"/>
    <col min="10" max="10" width="17.28515625" style="18" customWidth="1"/>
    <col min="11" max="11" width="19.28515625" style="18" customWidth="1"/>
    <col min="12" max="12" width="40.5703125" style="18" customWidth="1"/>
    <col min="13" max="13" width="21.42578125" style="18" customWidth="1"/>
    <col min="14" max="14" width="33.5703125" style="18" customWidth="1"/>
    <col min="15" max="15" width="14.42578125" style="18" customWidth="1"/>
    <col min="16" max="16" width="12.140625" style="18" customWidth="1"/>
    <col min="17" max="18" width="16.42578125" style="18" customWidth="1"/>
    <col min="19" max="19" width="23" style="18" customWidth="1"/>
    <col min="20" max="16384" width="9.140625" style="18"/>
  </cols>
  <sheetData>
    <row r="1" spans="1:19" ht="15.75" x14ac:dyDescent="0.25">
      <c r="A1" s="53" t="s">
        <v>43</v>
      </c>
      <c r="B1" s="54"/>
      <c r="C1" s="70"/>
    </row>
    <row r="2" spans="1:19" ht="31.5" x14ac:dyDescent="0.5">
      <c r="B2" s="69" t="s">
        <v>0</v>
      </c>
    </row>
    <row r="3" spans="1:19" ht="15.75" x14ac:dyDescent="0.25">
      <c r="B3" s="66"/>
    </row>
    <row r="4" spans="1:19" ht="15" customHeight="1" x14ac:dyDescent="0.25">
      <c r="B4" s="262" t="s">
        <v>127</v>
      </c>
      <c r="C4" s="270"/>
      <c r="D4" s="270"/>
      <c r="E4" s="270"/>
      <c r="F4" s="270"/>
      <c r="G4" s="270"/>
      <c r="H4" s="270"/>
      <c r="I4" s="67"/>
    </row>
    <row r="5" spans="1:19" ht="15" customHeight="1" x14ac:dyDescent="0.3">
      <c r="B5" s="270"/>
      <c r="C5" s="270"/>
      <c r="D5" s="270"/>
      <c r="E5" s="270"/>
      <c r="F5" s="270"/>
      <c r="G5" s="270"/>
      <c r="H5" s="270"/>
      <c r="I5" s="68"/>
    </row>
    <row r="6" spans="1:19" x14ac:dyDescent="0.25">
      <c r="B6" s="122" t="s">
        <v>128</v>
      </c>
      <c r="C6" s="123"/>
      <c r="D6" s="124" t="s">
        <v>129</v>
      </c>
      <c r="E6" s="126"/>
      <c r="F6" s="125"/>
      <c r="G6" s="127" t="s">
        <v>130</v>
      </c>
      <c r="H6" s="128"/>
      <c r="I6" s="70"/>
    </row>
    <row r="7" spans="1:19" x14ac:dyDescent="0.25">
      <c r="B7" s="123" t="s">
        <v>161</v>
      </c>
      <c r="C7" s="123"/>
      <c r="D7" s="129" t="s">
        <v>134</v>
      </c>
      <c r="E7" s="125"/>
      <c r="F7" s="125"/>
      <c r="G7" s="128" t="s">
        <v>165</v>
      </c>
      <c r="H7" s="128"/>
      <c r="I7" s="70"/>
    </row>
    <row r="8" spans="1:19" x14ac:dyDescent="0.25">
      <c r="B8" s="123" t="s">
        <v>162</v>
      </c>
      <c r="C8" s="130"/>
      <c r="D8" s="129" t="s">
        <v>132</v>
      </c>
      <c r="E8" s="125"/>
      <c r="F8" s="125"/>
      <c r="G8" s="128" t="s">
        <v>164</v>
      </c>
      <c r="H8" s="128"/>
      <c r="I8" s="70"/>
    </row>
    <row r="9" spans="1:19" x14ac:dyDescent="0.25">
      <c r="B9" s="132" t="s">
        <v>163</v>
      </c>
      <c r="C9" s="130"/>
      <c r="D9" s="129" t="s">
        <v>135</v>
      </c>
      <c r="E9" s="125"/>
      <c r="F9" s="125"/>
      <c r="G9" s="128" t="s">
        <v>167</v>
      </c>
      <c r="H9" s="128"/>
      <c r="I9" s="70"/>
    </row>
    <row r="10" spans="1:19" x14ac:dyDescent="0.25">
      <c r="B10" s="132" t="s">
        <v>145</v>
      </c>
      <c r="C10" s="130"/>
      <c r="D10" s="129" t="s">
        <v>136</v>
      </c>
      <c r="E10" s="125"/>
      <c r="F10" s="125"/>
      <c r="G10" s="128" t="s">
        <v>168</v>
      </c>
      <c r="H10" s="128"/>
      <c r="I10" s="70"/>
    </row>
    <row r="11" spans="1:19" x14ac:dyDescent="0.25">
      <c r="B11" s="132"/>
      <c r="C11" s="130"/>
      <c r="D11" s="126" t="s">
        <v>137</v>
      </c>
      <c r="E11" s="125"/>
      <c r="F11" s="125"/>
      <c r="G11" s="128" t="s">
        <v>166</v>
      </c>
      <c r="H11" s="128"/>
      <c r="I11" s="70"/>
    </row>
    <row r="12" spans="1:19" ht="15.75" thickBot="1" x14ac:dyDescent="0.3">
      <c r="B12" s="70"/>
      <c r="C12" s="72"/>
      <c r="D12" s="70"/>
      <c r="E12" s="72"/>
      <c r="F12" s="72"/>
      <c r="G12" s="70"/>
      <c r="H12" s="70"/>
      <c r="I12" s="70"/>
    </row>
    <row r="13" spans="1:19" ht="19.5" thickBot="1" x14ac:dyDescent="0.35">
      <c r="B13" s="259" t="s">
        <v>128</v>
      </c>
      <c r="C13" s="261"/>
      <c r="D13" s="261"/>
      <c r="E13" s="261"/>
      <c r="F13" s="261"/>
      <c r="G13" s="261"/>
      <c r="H13" s="260"/>
      <c r="I13" s="24"/>
      <c r="J13" s="259" t="s">
        <v>129</v>
      </c>
      <c r="K13" s="261"/>
      <c r="L13" s="261"/>
      <c r="M13" s="261"/>
      <c r="N13" s="261"/>
      <c r="O13" s="261"/>
      <c r="P13" s="260"/>
      <c r="Q13" s="259" t="s">
        <v>34</v>
      </c>
      <c r="R13" s="261"/>
      <c r="S13" s="260"/>
    </row>
    <row r="14" spans="1:19" ht="16.5" thickBot="1" x14ac:dyDescent="0.3">
      <c r="B14" s="44" t="s">
        <v>7</v>
      </c>
      <c r="C14" s="45" t="s">
        <v>8</v>
      </c>
      <c r="D14" s="45" t="s">
        <v>9</v>
      </c>
      <c r="E14" s="45" t="s">
        <v>10</v>
      </c>
      <c r="F14" s="45" t="s">
        <v>11</v>
      </c>
      <c r="G14" s="45" t="s">
        <v>12</v>
      </c>
      <c r="H14" s="48" t="s">
        <v>131</v>
      </c>
      <c r="I14" s="24"/>
      <c r="J14" s="44" t="s">
        <v>7</v>
      </c>
      <c r="K14" s="45" t="s">
        <v>23</v>
      </c>
      <c r="L14" s="45" t="s">
        <v>77</v>
      </c>
      <c r="M14" s="45" t="s">
        <v>24</v>
      </c>
      <c r="N14" s="45" t="s">
        <v>78</v>
      </c>
      <c r="O14" s="45" t="s">
        <v>5</v>
      </c>
      <c r="P14" s="46" t="s">
        <v>29</v>
      </c>
      <c r="Q14" s="44" t="s">
        <v>79</v>
      </c>
      <c r="R14" s="45" t="s">
        <v>80</v>
      </c>
      <c r="S14" s="46" t="s">
        <v>131</v>
      </c>
    </row>
    <row r="15" spans="1:19" ht="30.75" thickBot="1" x14ac:dyDescent="0.3">
      <c r="B15" s="41" t="s">
        <v>112</v>
      </c>
      <c r="C15" s="42"/>
      <c r="D15" s="42"/>
      <c r="E15" s="42"/>
      <c r="F15" s="42"/>
      <c r="G15" s="42"/>
      <c r="H15" s="139"/>
      <c r="J15" s="52" t="str">
        <f t="shared" ref="J15:J78" si="0">B15</f>
        <v>Flooding</v>
      </c>
      <c r="K15" s="42" t="s">
        <v>8</v>
      </c>
      <c r="L15" s="42" t="s">
        <v>90</v>
      </c>
      <c r="M15" s="42" t="s">
        <v>27</v>
      </c>
      <c r="N15" s="42"/>
      <c r="O15" s="182">
        <v>3</v>
      </c>
      <c r="P15" s="183" t="str">
        <f>VLOOKUP(O15,Sheet5!$B$20:$C$23,2)</f>
        <v>High</v>
      </c>
      <c r="Q15" s="180" t="s">
        <v>30</v>
      </c>
      <c r="R15" s="218" t="s">
        <v>31</v>
      </c>
      <c r="S15" s="139"/>
    </row>
    <row r="16" spans="1:19" ht="30.75" thickBot="1" x14ac:dyDescent="0.3">
      <c r="B16" s="35" t="s">
        <v>108</v>
      </c>
      <c r="C16" s="36"/>
      <c r="D16" s="36"/>
      <c r="E16" s="36"/>
      <c r="F16" s="36"/>
      <c r="G16" s="36"/>
      <c r="H16" s="141"/>
      <c r="J16" s="49" t="str">
        <f t="shared" si="0"/>
        <v>Soil erosion</v>
      </c>
      <c r="K16" s="36" t="s">
        <v>11</v>
      </c>
      <c r="L16" s="36" t="s">
        <v>110</v>
      </c>
      <c r="M16" s="36" t="s">
        <v>27</v>
      </c>
      <c r="N16" s="36"/>
      <c r="O16" s="173">
        <v>2</v>
      </c>
      <c r="P16" s="174" t="str">
        <f>VLOOKUP(O16,Sheet5!$B$20:$C$23,2)</f>
        <v>Medium</v>
      </c>
      <c r="Q16" s="172" t="s">
        <v>31</v>
      </c>
      <c r="R16" s="173" t="s">
        <v>32</v>
      </c>
      <c r="S16" s="141"/>
    </row>
    <row r="17" spans="2:19" ht="30.75" thickBot="1" x14ac:dyDescent="0.3">
      <c r="B17" s="165" t="s">
        <v>109</v>
      </c>
      <c r="C17" s="36"/>
      <c r="D17" s="36"/>
      <c r="E17" s="36"/>
      <c r="F17" s="36"/>
      <c r="G17" s="36"/>
      <c r="H17" s="141"/>
      <c r="J17" s="49" t="str">
        <f t="shared" si="0"/>
        <v>Landslide</v>
      </c>
      <c r="K17" s="36" t="s">
        <v>8</v>
      </c>
      <c r="L17" s="36" t="s">
        <v>111</v>
      </c>
      <c r="M17" s="36" t="s">
        <v>27</v>
      </c>
      <c r="N17" s="36"/>
      <c r="O17" s="173">
        <v>1</v>
      </c>
      <c r="P17" s="174" t="str">
        <f>VLOOKUP(O17,Sheet5!$B$20:$C$23,2)</f>
        <v>Low</v>
      </c>
      <c r="Q17" s="172" t="s">
        <v>30</v>
      </c>
      <c r="R17" s="173" t="s">
        <v>30</v>
      </c>
      <c r="S17" s="141"/>
    </row>
    <row r="18" spans="2:19" ht="30.75" thickBot="1" x14ac:dyDescent="0.3">
      <c r="B18" s="165" t="s">
        <v>93</v>
      </c>
      <c r="C18" s="36"/>
      <c r="D18" s="36"/>
      <c r="E18" s="36"/>
      <c r="F18" s="36"/>
      <c r="G18" s="36"/>
      <c r="H18" s="141"/>
      <c r="J18" s="49" t="str">
        <f t="shared" si="0"/>
        <v>Tropical cyclone</v>
      </c>
      <c r="K18" s="36" t="s">
        <v>8</v>
      </c>
      <c r="L18" s="50" t="s">
        <v>94</v>
      </c>
      <c r="M18" s="36" t="s">
        <v>10</v>
      </c>
      <c r="N18" s="50" t="s">
        <v>95</v>
      </c>
      <c r="O18" s="173">
        <v>2</v>
      </c>
      <c r="P18" s="174" t="str">
        <f>VLOOKUP(O18,Sheet5!$B$20:$C$23,2)</f>
        <v>Medium</v>
      </c>
      <c r="Q18" s="172" t="s">
        <v>30</v>
      </c>
      <c r="R18" s="173" t="s">
        <v>31</v>
      </c>
      <c r="S18" s="141"/>
    </row>
    <row r="19" spans="2:19" ht="15.75" thickBot="1" x14ac:dyDescent="0.3">
      <c r="B19" s="165"/>
      <c r="C19" s="36"/>
      <c r="D19" s="36"/>
      <c r="E19" s="36"/>
      <c r="F19" s="36"/>
      <c r="G19" s="36"/>
      <c r="H19" s="141"/>
      <c r="J19" s="49">
        <f t="shared" si="0"/>
        <v>0</v>
      </c>
      <c r="K19" s="36"/>
      <c r="L19" s="36"/>
      <c r="M19" s="36"/>
      <c r="N19" s="36"/>
      <c r="O19" s="173"/>
      <c r="P19" s="174" t="e">
        <f>VLOOKUP(O19,Sheet5!$B$20:$C$23,2)</f>
        <v>#N/A</v>
      </c>
      <c r="Q19" s="172"/>
      <c r="R19" s="173"/>
      <c r="S19" s="141"/>
    </row>
    <row r="20" spans="2:19" ht="15.75" thickBot="1" x14ac:dyDescent="0.3">
      <c r="B20" s="35"/>
      <c r="C20" s="36"/>
      <c r="D20" s="36"/>
      <c r="E20" s="36"/>
      <c r="F20" s="36"/>
      <c r="G20" s="36"/>
      <c r="H20" s="141"/>
      <c r="J20" s="49">
        <f t="shared" si="0"/>
        <v>0</v>
      </c>
      <c r="K20" s="36"/>
      <c r="L20" s="36"/>
      <c r="M20" s="36"/>
      <c r="N20" s="36"/>
      <c r="O20" s="173"/>
      <c r="P20" s="174" t="e">
        <f>VLOOKUP(O20,Sheet5!$B$20:$C$23,2)</f>
        <v>#N/A</v>
      </c>
      <c r="Q20" s="172"/>
      <c r="R20" s="173"/>
      <c r="S20" s="141"/>
    </row>
    <row r="21" spans="2:19" ht="15.75" thickBot="1" x14ac:dyDescent="0.3">
      <c r="B21" s="35"/>
      <c r="C21" s="36"/>
      <c r="D21" s="36"/>
      <c r="E21" s="36"/>
      <c r="F21" s="36"/>
      <c r="G21" s="36"/>
      <c r="H21" s="141"/>
      <c r="J21" s="49">
        <f t="shared" si="0"/>
        <v>0</v>
      </c>
      <c r="K21" s="36"/>
      <c r="L21" s="36"/>
      <c r="M21" s="36"/>
      <c r="N21" s="36"/>
      <c r="O21" s="173"/>
      <c r="P21" s="174" t="e">
        <f>VLOOKUP(O21,Sheet5!$B$20:$C$23,2)</f>
        <v>#N/A</v>
      </c>
      <c r="Q21" s="172"/>
      <c r="R21" s="173"/>
      <c r="S21" s="141"/>
    </row>
    <row r="22" spans="2:19" ht="15.75" thickBot="1" x14ac:dyDescent="0.3">
      <c r="B22" s="35"/>
      <c r="C22" s="36"/>
      <c r="D22" s="36"/>
      <c r="E22" s="36"/>
      <c r="F22" s="36"/>
      <c r="G22" s="36"/>
      <c r="H22" s="141"/>
      <c r="J22" s="49">
        <f t="shared" si="0"/>
        <v>0</v>
      </c>
      <c r="K22" s="36"/>
      <c r="L22" s="36"/>
      <c r="M22" s="36"/>
      <c r="N22" s="36"/>
      <c r="O22" s="173"/>
      <c r="P22" s="174" t="e">
        <f>VLOOKUP(O22,Sheet5!$B$20:$C$23,2)</f>
        <v>#N/A</v>
      </c>
      <c r="Q22" s="172"/>
      <c r="R22" s="173"/>
      <c r="S22" s="141"/>
    </row>
    <row r="23" spans="2:19" ht="15.75" thickBot="1" x14ac:dyDescent="0.3">
      <c r="B23" s="35"/>
      <c r="C23" s="36"/>
      <c r="D23" s="36"/>
      <c r="E23" s="36"/>
      <c r="F23" s="36"/>
      <c r="G23" s="36"/>
      <c r="H23" s="141"/>
      <c r="J23" s="49">
        <f t="shared" si="0"/>
        <v>0</v>
      </c>
      <c r="K23" s="36"/>
      <c r="L23" s="36"/>
      <c r="M23" s="36"/>
      <c r="N23" s="36"/>
      <c r="O23" s="173"/>
      <c r="P23" s="174" t="e">
        <f>VLOOKUP(O23,Sheet5!$B$20:$C$23,2)</f>
        <v>#N/A</v>
      </c>
      <c r="Q23" s="172"/>
      <c r="R23" s="173"/>
      <c r="S23" s="141"/>
    </row>
    <row r="24" spans="2:19" ht="15.75" thickBot="1" x14ac:dyDescent="0.3">
      <c r="B24" s="35"/>
      <c r="C24" s="36"/>
      <c r="D24" s="36"/>
      <c r="E24" s="36"/>
      <c r="F24" s="36"/>
      <c r="G24" s="36"/>
      <c r="H24" s="141"/>
      <c r="J24" s="49">
        <f t="shared" si="0"/>
        <v>0</v>
      </c>
      <c r="K24" s="36"/>
      <c r="L24" s="36"/>
      <c r="M24" s="36"/>
      <c r="N24" s="36"/>
      <c r="O24" s="173"/>
      <c r="P24" s="174" t="e">
        <f>VLOOKUP(O24,Sheet5!$B$20:$C$23,2)</f>
        <v>#N/A</v>
      </c>
      <c r="Q24" s="172"/>
      <c r="R24" s="173"/>
      <c r="S24" s="141"/>
    </row>
    <row r="25" spans="2:19" ht="15.75" thickBot="1" x14ac:dyDescent="0.3">
      <c r="B25" s="35"/>
      <c r="C25" s="36"/>
      <c r="D25" s="36"/>
      <c r="E25" s="36"/>
      <c r="F25" s="36"/>
      <c r="G25" s="36"/>
      <c r="H25" s="141"/>
      <c r="J25" s="49">
        <f t="shared" si="0"/>
        <v>0</v>
      </c>
      <c r="K25" s="36"/>
      <c r="L25" s="36"/>
      <c r="M25" s="36"/>
      <c r="N25" s="36"/>
      <c r="O25" s="173"/>
      <c r="P25" s="174" t="e">
        <f>VLOOKUP(O25,Sheet5!$B$20:$C$23,2)</f>
        <v>#N/A</v>
      </c>
      <c r="Q25" s="172"/>
      <c r="R25" s="173"/>
      <c r="S25" s="141"/>
    </row>
    <row r="26" spans="2:19" ht="15.75" thickBot="1" x14ac:dyDescent="0.3">
      <c r="B26" s="35"/>
      <c r="C26" s="36"/>
      <c r="D26" s="36"/>
      <c r="E26" s="36"/>
      <c r="F26" s="36"/>
      <c r="G26" s="36"/>
      <c r="H26" s="141"/>
      <c r="J26" s="49">
        <f t="shared" si="0"/>
        <v>0</v>
      </c>
      <c r="K26" s="36"/>
      <c r="L26" s="36"/>
      <c r="M26" s="36"/>
      <c r="N26" s="36"/>
      <c r="O26" s="173"/>
      <c r="P26" s="174" t="e">
        <f>VLOOKUP(O26,Sheet5!$B$20:$C$23,2)</f>
        <v>#N/A</v>
      </c>
      <c r="Q26" s="172"/>
      <c r="R26" s="173"/>
      <c r="S26" s="141"/>
    </row>
    <row r="27" spans="2:19" ht="15.75" thickBot="1" x14ac:dyDescent="0.3">
      <c r="B27" s="35"/>
      <c r="C27" s="36"/>
      <c r="D27" s="36"/>
      <c r="E27" s="36"/>
      <c r="F27" s="36"/>
      <c r="G27" s="36"/>
      <c r="H27" s="141"/>
      <c r="J27" s="49">
        <f t="shared" si="0"/>
        <v>0</v>
      </c>
      <c r="K27" s="36"/>
      <c r="L27" s="36"/>
      <c r="M27" s="36"/>
      <c r="N27" s="36"/>
      <c r="O27" s="173"/>
      <c r="P27" s="174" t="e">
        <f>VLOOKUP(O27,Sheet5!$B$20:$C$23,2)</f>
        <v>#N/A</v>
      </c>
      <c r="Q27" s="172"/>
      <c r="R27" s="173"/>
      <c r="S27" s="141"/>
    </row>
    <row r="28" spans="2:19" ht="15.75" thickBot="1" x14ac:dyDescent="0.3">
      <c r="B28" s="35"/>
      <c r="C28" s="36"/>
      <c r="D28" s="36"/>
      <c r="E28" s="36"/>
      <c r="F28" s="36"/>
      <c r="G28" s="36"/>
      <c r="H28" s="141"/>
      <c r="J28" s="49">
        <f t="shared" si="0"/>
        <v>0</v>
      </c>
      <c r="K28" s="36"/>
      <c r="L28" s="36"/>
      <c r="M28" s="36"/>
      <c r="N28" s="36"/>
      <c r="O28" s="173"/>
      <c r="P28" s="174" t="e">
        <f>VLOOKUP(O28,Sheet5!$B$20:$C$23,2)</f>
        <v>#N/A</v>
      </c>
      <c r="Q28" s="172"/>
      <c r="R28" s="173"/>
      <c r="S28" s="141"/>
    </row>
    <row r="29" spans="2:19" ht="15.75" thickBot="1" x14ac:dyDescent="0.3">
      <c r="B29" s="35"/>
      <c r="C29" s="36"/>
      <c r="D29" s="36"/>
      <c r="E29" s="36"/>
      <c r="F29" s="36"/>
      <c r="G29" s="36"/>
      <c r="H29" s="141"/>
      <c r="J29" s="49">
        <f t="shared" si="0"/>
        <v>0</v>
      </c>
      <c r="K29" s="36"/>
      <c r="L29" s="36"/>
      <c r="M29" s="36"/>
      <c r="N29" s="36"/>
      <c r="O29" s="173"/>
      <c r="P29" s="174" t="e">
        <f>VLOOKUP(O29,Sheet5!$B$20:$C$23,2)</f>
        <v>#N/A</v>
      </c>
      <c r="Q29" s="172"/>
      <c r="R29" s="173"/>
      <c r="S29" s="141"/>
    </row>
    <row r="30" spans="2:19" ht="15.75" thickBot="1" x14ac:dyDescent="0.3">
      <c r="B30" s="35"/>
      <c r="C30" s="36"/>
      <c r="D30" s="36"/>
      <c r="E30" s="36"/>
      <c r="F30" s="36"/>
      <c r="G30" s="36"/>
      <c r="H30" s="141"/>
      <c r="J30" s="49">
        <f t="shared" si="0"/>
        <v>0</v>
      </c>
      <c r="K30" s="36"/>
      <c r="L30" s="36"/>
      <c r="M30" s="36"/>
      <c r="N30" s="36"/>
      <c r="O30" s="173"/>
      <c r="P30" s="174" t="e">
        <f>VLOOKUP(O30,Sheet5!$B$20:$C$23,2)</f>
        <v>#N/A</v>
      </c>
      <c r="Q30" s="172"/>
      <c r="R30" s="173"/>
      <c r="S30" s="141"/>
    </row>
    <row r="31" spans="2:19" ht="15.75" thickBot="1" x14ac:dyDescent="0.3">
      <c r="B31" s="35"/>
      <c r="C31" s="36"/>
      <c r="D31" s="36"/>
      <c r="E31" s="36"/>
      <c r="F31" s="36"/>
      <c r="G31" s="36"/>
      <c r="H31" s="141"/>
      <c r="J31" s="49">
        <f t="shared" si="0"/>
        <v>0</v>
      </c>
      <c r="K31" s="36"/>
      <c r="L31" s="36"/>
      <c r="M31" s="36"/>
      <c r="N31" s="36"/>
      <c r="O31" s="173"/>
      <c r="P31" s="174" t="e">
        <f>VLOOKUP(O31,Sheet5!$B$20:$C$23,2)</f>
        <v>#N/A</v>
      </c>
      <c r="Q31" s="172"/>
      <c r="R31" s="173"/>
      <c r="S31" s="141"/>
    </row>
    <row r="32" spans="2:19" ht="15.75" thickBot="1" x14ac:dyDescent="0.3">
      <c r="B32" s="35"/>
      <c r="C32" s="36"/>
      <c r="D32" s="36"/>
      <c r="E32" s="36"/>
      <c r="F32" s="36"/>
      <c r="G32" s="36"/>
      <c r="H32" s="141"/>
      <c r="J32" s="49">
        <f t="shared" si="0"/>
        <v>0</v>
      </c>
      <c r="K32" s="36"/>
      <c r="L32" s="36"/>
      <c r="M32" s="36"/>
      <c r="N32" s="36"/>
      <c r="O32" s="173"/>
      <c r="P32" s="174" t="e">
        <f>VLOOKUP(O32,Sheet5!$B$20:$C$23,2)</f>
        <v>#N/A</v>
      </c>
      <c r="Q32" s="172"/>
      <c r="R32" s="173"/>
      <c r="S32" s="141"/>
    </row>
    <row r="33" spans="2:19" ht="15.75" thickBot="1" x14ac:dyDescent="0.3">
      <c r="B33" s="35"/>
      <c r="C33" s="36"/>
      <c r="D33" s="36"/>
      <c r="E33" s="36"/>
      <c r="F33" s="36"/>
      <c r="G33" s="36"/>
      <c r="H33" s="141"/>
      <c r="J33" s="49">
        <f t="shared" si="0"/>
        <v>0</v>
      </c>
      <c r="K33" s="36"/>
      <c r="L33" s="36"/>
      <c r="M33" s="36"/>
      <c r="N33" s="36"/>
      <c r="O33" s="173"/>
      <c r="P33" s="174" t="e">
        <f>VLOOKUP(O33,Sheet5!$B$20:$C$23,2)</f>
        <v>#N/A</v>
      </c>
      <c r="Q33" s="172"/>
      <c r="R33" s="173"/>
      <c r="S33" s="141"/>
    </row>
    <row r="34" spans="2:19" ht="15.75" thickBot="1" x14ac:dyDescent="0.3">
      <c r="B34" s="35"/>
      <c r="C34" s="36"/>
      <c r="D34" s="36"/>
      <c r="E34" s="36"/>
      <c r="F34" s="36"/>
      <c r="G34" s="36"/>
      <c r="H34" s="141"/>
      <c r="J34" s="49">
        <f t="shared" si="0"/>
        <v>0</v>
      </c>
      <c r="K34" s="36"/>
      <c r="L34" s="36"/>
      <c r="M34" s="36"/>
      <c r="N34" s="36"/>
      <c r="O34" s="173"/>
      <c r="P34" s="174" t="e">
        <f>VLOOKUP(O34,Sheet5!$B$20:$C$23,2)</f>
        <v>#N/A</v>
      </c>
      <c r="Q34" s="172"/>
      <c r="R34" s="173"/>
      <c r="S34" s="141"/>
    </row>
    <row r="35" spans="2:19" ht="15.75" thickBot="1" x14ac:dyDescent="0.3">
      <c r="B35" s="35"/>
      <c r="C35" s="36"/>
      <c r="D35" s="36"/>
      <c r="E35" s="36"/>
      <c r="F35" s="36"/>
      <c r="G35" s="36"/>
      <c r="H35" s="141"/>
      <c r="J35" s="49">
        <f t="shared" si="0"/>
        <v>0</v>
      </c>
      <c r="K35" s="36"/>
      <c r="L35" s="36"/>
      <c r="M35" s="36"/>
      <c r="N35" s="36"/>
      <c r="O35" s="173"/>
      <c r="P35" s="174" t="e">
        <f>VLOOKUP(O35,Sheet5!$B$20:$C$23,2)</f>
        <v>#N/A</v>
      </c>
      <c r="Q35" s="172"/>
      <c r="R35" s="173"/>
      <c r="S35" s="141"/>
    </row>
    <row r="36" spans="2:19" ht="15.75" thickBot="1" x14ac:dyDescent="0.3">
      <c r="B36" s="35"/>
      <c r="C36" s="36"/>
      <c r="D36" s="36"/>
      <c r="E36" s="36"/>
      <c r="F36" s="36"/>
      <c r="G36" s="36"/>
      <c r="H36" s="141"/>
      <c r="J36" s="49">
        <f t="shared" si="0"/>
        <v>0</v>
      </c>
      <c r="K36" s="36"/>
      <c r="L36" s="36"/>
      <c r="M36" s="36"/>
      <c r="N36" s="36"/>
      <c r="O36" s="173"/>
      <c r="P36" s="174" t="e">
        <f>VLOOKUP(O36,Sheet5!$B$20:$C$23,2)</f>
        <v>#N/A</v>
      </c>
      <c r="Q36" s="172"/>
      <c r="R36" s="173"/>
      <c r="S36" s="141"/>
    </row>
    <row r="37" spans="2:19" ht="15.75" thickBot="1" x14ac:dyDescent="0.3">
      <c r="B37" s="35"/>
      <c r="C37" s="36"/>
      <c r="D37" s="36"/>
      <c r="E37" s="36"/>
      <c r="F37" s="36"/>
      <c r="G37" s="36"/>
      <c r="H37" s="141"/>
      <c r="J37" s="49">
        <f t="shared" si="0"/>
        <v>0</v>
      </c>
      <c r="K37" s="36"/>
      <c r="L37" s="36"/>
      <c r="M37" s="36"/>
      <c r="N37" s="36"/>
      <c r="O37" s="173"/>
      <c r="P37" s="174" t="e">
        <f>VLOOKUP(O37,Sheet5!$B$20:$C$23,2)</f>
        <v>#N/A</v>
      </c>
      <c r="Q37" s="172"/>
      <c r="R37" s="173"/>
      <c r="S37" s="141"/>
    </row>
    <row r="38" spans="2:19" ht="15.75" thickBot="1" x14ac:dyDescent="0.3">
      <c r="B38" s="35"/>
      <c r="C38" s="36"/>
      <c r="D38" s="36"/>
      <c r="E38" s="36"/>
      <c r="F38" s="36"/>
      <c r="G38" s="36"/>
      <c r="H38" s="141"/>
      <c r="J38" s="49">
        <f t="shared" si="0"/>
        <v>0</v>
      </c>
      <c r="K38" s="36"/>
      <c r="L38" s="36"/>
      <c r="M38" s="36"/>
      <c r="N38" s="36"/>
      <c r="O38" s="173"/>
      <c r="P38" s="174" t="e">
        <f>VLOOKUP(O38,Sheet5!$B$20:$C$23,2)</f>
        <v>#N/A</v>
      </c>
      <c r="Q38" s="172"/>
      <c r="R38" s="173"/>
      <c r="S38" s="141"/>
    </row>
    <row r="39" spans="2:19" ht="15.75" thickBot="1" x14ac:dyDescent="0.3">
      <c r="B39" s="35"/>
      <c r="C39" s="36"/>
      <c r="D39" s="36"/>
      <c r="E39" s="36"/>
      <c r="F39" s="36"/>
      <c r="G39" s="36"/>
      <c r="H39" s="141"/>
      <c r="J39" s="49">
        <f t="shared" si="0"/>
        <v>0</v>
      </c>
      <c r="K39" s="36"/>
      <c r="L39" s="36"/>
      <c r="M39" s="36"/>
      <c r="N39" s="36"/>
      <c r="O39" s="173"/>
      <c r="P39" s="174" t="e">
        <f>VLOOKUP(O39,Sheet5!$B$20:$C$23,2)</f>
        <v>#N/A</v>
      </c>
      <c r="Q39" s="172"/>
      <c r="R39" s="173"/>
      <c r="S39" s="141"/>
    </row>
    <row r="40" spans="2:19" ht="15.75" thickBot="1" x14ac:dyDescent="0.3">
      <c r="B40" s="35"/>
      <c r="C40" s="36"/>
      <c r="D40" s="36"/>
      <c r="E40" s="36"/>
      <c r="F40" s="36"/>
      <c r="G40" s="36"/>
      <c r="H40" s="141"/>
      <c r="J40" s="49">
        <f t="shared" si="0"/>
        <v>0</v>
      </c>
      <c r="K40" s="36"/>
      <c r="L40" s="36"/>
      <c r="M40" s="36"/>
      <c r="N40" s="36"/>
      <c r="O40" s="173"/>
      <c r="P40" s="174" t="e">
        <f>VLOOKUP(O40,Sheet5!$B$20:$C$23,2)</f>
        <v>#N/A</v>
      </c>
      <c r="Q40" s="172"/>
      <c r="R40" s="173"/>
      <c r="S40" s="141"/>
    </row>
    <row r="41" spans="2:19" ht="15.75" thickBot="1" x14ac:dyDescent="0.3">
      <c r="B41" s="35"/>
      <c r="C41" s="36"/>
      <c r="D41" s="36"/>
      <c r="E41" s="36"/>
      <c r="F41" s="36"/>
      <c r="G41" s="36"/>
      <c r="H41" s="141"/>
      <c r="J41" s="49">
        <f t="shared" si="0"/>
        <v>0</v>
      </c>
      <c r="K41" s="36"/>
      <c r="L41" s="36"/>
      <c r="M41" s="36"/>
      <c r="N41" s="36"/>
      <c r="O41" s="173"/>
      <c r="P41" s="174" t="e">
        <f>VLOOKUP(O41,Sheet5!$B$20:$C$23,2)</f>
        <v>#N/A</v>
      </c>
      <c r="Q41" s="172"/>
      <c r="R41" s="173"/>
      <c r="S41" s="141"/>
    </row>
    <row r="42" spans="2:19" ht="15.75" thickBot="1" x14ac:dyDescent="0.3">
      <c r="B42" s="35"/>
      <c r="C42" s="36"/>
      <c r="D42" s="36"/>
      <c r="E42" s="36"/>
      <c r="F42" s="36"/>
      <c r="G42" s="36"/>
      <c r="H42" s="141"/>
      <c r="J42" s="49">
        <f t="shared" si="0"/>
        <v>0</v>
      </c>
      <c r="K42" s="36"/>
      <c r="L42" s="36"/>
      <c r="M42" s="36"/>
      <c r="N42" s="36"/>
      <c r="O42" s="173"/>
      <c r="P42" s="174" t="e">
        <f>VLOOKUP(O42,Sheet5!$B$20:$C$23,2)</f>
        <v>#N/A</v>
      </c>
      <c r="Q42" s="172"/>
      <c r="R42" s="173"/>
      <c r="S42" s="141"/>
    </row>
    <row r="43" spans="2:19" ht="15.75" thickBot="1" x14ac:dyDescent="0.3">
      <c r="B43" s="35"/>
      <c r="C43" s="36"/>
      <c r="D43" s="36"/>
      <c r="E43" s="36"/>
      <c r="F43" s="36"/>
      <c r="G43" s="36"/>
      <c r="H43" s="141"/>
      <c r="J43" s="49">
        <f t="shared" si="0"/>
        <v>0</v>
      </c>
      <c r="K43" s="36"/>
      <c r="L43" s="36"/>
      <c r="M43" s="36"/>
      <c r="N43" s="36"/>
      <c r="O43" s="173"/>
      <c r="P43" s="174" t="e">
        <f>VLOOKUP(O43,Sheet5!$B$20:$C$23,2)</f>
        <v>#N/A</v>
      </c>
      <c r="Q43" s="172"/>
      <c r="R43" s="173"/>
      <c r="S43" s="141"/>
    </row>
    <row r="44" spans="2:19" ht="15.75" thickBot="1" x14ac:dyDescent="0.3">
      <c r="B44" s="35"/>
      <c r="C44" s="36"/>
      <c r="D44" s="36"/>
      <c r="E44" s="36"/>
      <c r="F44" s="36"/>
      <c r="G44" s="36"/>
      <c r="H44" s="141"/>
      <c r="J44" s="49">
        <f t="shared" si="0"/>
        <v>0</v>
      </c>
      <c r="K44" s="36"/>
      <c r="L44" s="36"/>
      <c r="M44" s="36"/>
      <c r="N44" s="36"/>
      <c r="O44" s="173"/>
      <c r="P44" s="174" t="e">
        <f>VLOOKUP(O44,Sheet5!$B$20:$C$23,2)</f>
        <v>#N/A</v>
      </c>
      <c r="Q44" s="172"/>
      <c r="R44" s="173"/>
      <c r="S44" s="141"/>
    </row>
    <row r="45" spans="2:19" ht="15.75" thickBot="1" x14ac:dyDescent="0.3">
      <c r="B45" s="35"/>
      <c r="C45" s="36"/>
      <c r="D45" s="36"/>
      <c r="E45" s="36"/>
      <c r="F45" s="36"/>
      <c r="G45" s="36"/>
      <c r="H45" s="141"/>
      <c r="J45" s="49">
        <f t="shared" si="0"/>
        <v>0</v>
      </c>
      <c r="K45" s="36"/>
      <c r="L45" s="36"/>
      <c r="M45" s="36"/>
      <c r="N45" s="36"/>
      <c r="O45" s="173"/>
      <c r="P45" s="174" t="e">
        <f>VLOOKUP(O45,Sheet5!$B$20:$C$23,2)</f>
        <v>#N/A</v>
      </c>
      <c r="Q45" s="172"/>
      <c r="R45" s="173"/>
      <c r="S45" s="141"/>
    </row>
    <row r="46" spans="2:19" ht="15.75" thickBot="1" x14ac:dyDescent="0.3">
      <c r="B46" s="35"/>
      <c r="C46" s="36"/>
      <c r="D46" s="36"/>
      <c r="E46" s="36"/>
      <c r="F46" s="36"/>
      <c r="G46" s="36"/>
      <c r="H46" s="141"/>
      <c r="J46" s="49">
        <f t="shared" si="0"/>
        <v>0</v>
      </c>
      <c r="K46" s="36"/>
      <c r="L46" s="36"/>
      <c r="M46" s="36"/>
      <c r="N46" s="36"/>
      <c r="O46" s="173"/>
      <c r="P46" s="174" t="e">
        <f>VLOOKUP(O46,Sheet5!$B$20:$C$23,2)</f>
        <v>#N/A</v>
      </c>
      <c r="Q46" s="172"/>
      <c r="R46" s="173"/>
      <c r="S46" s="141"/>
    </row>
    <row r="47" spans="2:19" ht="15.75" thickBot="1" x14ac:dyDescent="0.3">
      <c r="B47" s="35"/>
      <c r="C47" s="36"/>
      <c r="D47" s="36"/>
      <c r="E47" s="36"/>
      <c r="F47" s="36"/>
      <c r="G47" s="36"/>
      <c r="H47" s="141"/>
      <c r="J47" s="49">
        <f t="shared" si="0"/>
        <v>0</v>
      </c>
      <c r="K47" s="36"/>
      <c r="L47" s="36"/>
      <c r="M47" s="36"/>
      <c r="N47" s="36"/>
      <c r="O47" s="173"/>
      <c r="P47" s="174" t="e">
        <f>VLOOKUP(O47,Sheet5!$B$20:$C$23,2)</f>
        <v>#N/A</v>
      </c>
      <c r="Q47" s="172"/>
      <c r="R47" s="173"/>
      <c r="S47" s="141"/>
    </row>
    <row r="48" spans="2:19" ht="15.75" thickBot="1" x14ac:dyDescent="0.3">
      <c r="B48" s="35"/>
      <c r="C48" s="36"/>
      <c r="D48" s="36"/>
      <c r="E48" s="36"/>
      <c r="F48" s="36"/>
      <c r="G48" s="36"/>
      <c r="H48" s="141"/>
      <c r="J48" s="49">
        <f t="shared" si="0"/>
        <v>0</v>
      </c>
      <c r="K48" s="36"/>
      <c r="L48" s="36"/>
      <c r="M48" s="36"/>
      <c r="N48" s="36"/>
      <c r="O48" s="173"/>
      <c r="P48" s="174" t="e">
        <f>VLOOKUP(O48,Sheet5!$B$20:$C$23,2)</f>
        <v>#N/A</v>
      </c>
      <c r="Q48" s="172"/>
      <c r="R48" s="173"/>
      <c r="S48" s="141"/>
    </row>
    <row r="49" spans="2:19" ht="15.75" thickBot="1" x14ac:dyDescent="0.3">
      <c r="B49" s="35"/>
      <c r="C49" s="36"/>
      <c r="D49" s="36"/>
      <c r="E49" s="36"/>
      <c r="F49" s="36"/>
      <c r="G49" s="36"/>
      <c r="H49" s="141"/>
      <c r="J49" s="49">
        <f t="shared" si="0"/>
        <v>0</v>
      </c>
      <c r="K49" s="36"/>
      <c r="L49" s="36"/>
      <c r="M49" s="36"/>
      <c r="N49" s="36"/>
      <c r="O49" s="173"/>
      <c r="P49" s="174" t="e">
        <f>VLOOKUP(O49,Sheet5!$B$20:$C$23,2)</f>
        <v>#N/A</v>
      </c>
      <c r="Q49" s="172"/>
      <c r="R49" s="173"/>
      <c r="S49" s="141"/>
    </row>
    <row r="50" spans="2:19" ht="15.75" thickBot="1" x14ac:dyDescent="0.3">
      <c r="B50" s="35"/>
      <c r="C50" s="36"/>
      <c r="D50" s="36"/>
      <c r="E50" s="36"/>
      <c r="F50" s="36"/>
      <c r="G50" s="36"/>
      <c r="H50" s="141"/>
      <c r="J50" s="49">
        <f t="shared" si="0"/>
        <v>0</v>
      </c>
      <c r="K50" s="36"/>
      <c r="L50" s="36"/>
      <c r="M50" s="36"/>
      <c r="N50" s="36"/>
      <c r="O50" s="173"/>
      <c r="P50" s="174" t="e">
        <f>VLOOKUP(O50,Sheet5!$B$20:$C$23,2)</f>
        <v>#N/A</v>
      </c>
      <c r="Q50" s="172"/>
      <c r="R50" s="173"/>
      <c r="S50" s="141"/>
    </row>
    <row r="51" spans="2:19" ht="15.75" thickBot="1" x14ac:dyDescent="0.3">
      <c r="B51" s="35"/>
      <c r="C51" s="36"/>
      <c r="D51" s="36"/>
      <c r="E51" s="36"/>
      <c r="F51" s="36"/>
      <c r="G51" s="36"/>
      <c r="H51" s="141"/>
      <c r="J51" s="49">
        <f t="shared" si="0"/>
        <v>0</v>
      </c>
      <c r="K51" s="36"/>
      <c r="L51" s="36"/>
      <c r="M51" s="36"/>
      <c r="N51" s="36"/>
      <c r="O51" s="173"/>
      <c r="P51" s="174" t="e">
        <f>VLOOKUP(O51,Sheet5!$B$20:$C$23,2)</f>
        <v>#N/A</v>
      </c>
      <c r="Q51" s="172"/>
      <c r="R51" s="173"/>
      <c r="S51" s="141"/>
    </row>
    <row r="52" spans="2:19" ht="15.75" thickBot="1" x14ac:dyDescent="0.3">
      <c r="B52" s="35"/>
      <c r="C52" s="36"/>
      <c r="D52" s="36"/>
      <c r="E52" s="36"/>
      <c r="F52" s="36"/>
      <c r="G52" s="36"/>
      <c r="H52" s="141"/>
      <c r="J52" s="49">
        <f t="shared" si="0"/>
        <v>0</v>
      </c>
      <c r="K52" s="36"/>
      <c r="L52" s="36"/>
      <c r="M52" s="36"/>
      <c r="N52" s="36"/>
      <c r="O52" s="173"/>
      <c r="P52" s="174" t="e">
        <f>VLOOKUP(O52,Sheet5!$B$20:$C$23,2)</f>
        <v>#N/A</v>
      </c>
      <c r="Q52" s="172"/>
      <c r="R52" s="173"/>
      <c r="S52" s="141"/>
    </row>
    <row r="53" spans="2:19" ht="15.75" thickBot="1" x14ac:dyDescent="0.3">
      <c r="B53" s="35"/>
      <c r="C53" s="36"/>
      <c r="D53" s="36"/>
      <c r="E53" s="36"/>
      <c r="F53" s="36"/>
      <c r="G53" s="36"/>
      <c r="H53" s="141"/>
      <c r="J53" s="49">
        <f t="shared" si="0"/>
        <v>0</v>
      </c>
      <c r="K53" s="36"/>
      <c r="L53" s="36"/>
      <c r="M53" s="36"/>
      <c r="N53" s="36"/>
      <c r="O53" s="173"/>
      <c r="P53" s="174" t="e">
        <f>VLOOKUP(O53,Sheet5!$B$20:$C$23,2)</f>
        <v>#N/A</v>
      </c>
      <c r="Q53" s="172"/>
      <c r="R53" s="173"/>
      <c r="S53" s="141"/>
    </row>
    <row r="54" spans="2:19" ht="15.75" thickBot="1" x14ac:dyDescent="0.3">
      <c r="B54" s="35"/>
      <c r="C54" s="36"/>
      <c r="D54" s="36"/>
      <c r="E54" s="36"/>
      <c r="F54" s="36"/>
      <c r="G54" s="36"/>
      <c r="H54" s="141"/>
      <c r="J54" s="49">
        <f t="shared" si="0"/>
        <v>0</v>
      </c>
      <c r="K54" s="36"/>
      <c r="L54" s="36"/>
      <c r="M54" s="36"/>
      <c r="N54" s="36"/>
      <c r="O54" s="173"/>
      <c r="P54" s="174" t="e">
        <f>VLOOKUP(O54,Sheet5!$B$20:$C$23,2)</f>
        <v>#N/A</v>
      </c>
      <c r="Q54" s="172"/>
      <c r="R54" s="173"/>
      <c r="S54" s="141"/>
    </row>
    <row r="55" spans="2:19" ht="15.75" thickBot="1" x14ac:dyDescent="0.3">
      <c r="B55" s="35"/>
      <c r="C55" s="36"/>
      <c r="D55" s="36"/>
      <c r="E55" s="36"/>
      <c r="F55" s="36"/>
      <c r="G55" s="36"/>
      <c r="H55" s="141"/>
      <c r="J55" s="49">
        <f t="shared" si="0"/>
        <v>0</v>
      </c>
      <c r="K55" s="36"/>
      <c r="L55" s="36"/>
      <c r="M55" s="36"/>
      <c r="N55" s="36"/>
      <c r="O55" s="173"/>
      <c r="P55" s="174" t="e">
        <f>VLOOKUP(O55,Sheet5!$B$20:$C$23,2)</f>
        <v>#N/A</v>
      </c>
      <c r="Q55" s="172"/>
      <c r="R55" s="173"/>
      <c r="S55" s="141"/>
    </row>
    <row r="56" spans="2:19" ht="15.75" thickBot="1" x14ac:dyDescent="0.3">
      <c r="B56" s="35"/>
      <c r="C56" s="36"/>
      <c r="D56" s="36"/>
      <c r="E56" s="36"/>
      <c r="F56" s="36"/>
      <c r="G56" s="36"/>
      <c r="H56" s="141"/>
      <c r="J56" s="49">
        <f t="shared" si="0"/>
        <v>0</v>
      </c>
      <c r="K56" s="36"/>
      <c r="L56" s="36"/>
      <c r="M56" s="36"/>
      <c r="N56" s="36"/>
      <c r="O56" s="173"/>
      <c r="P56" s="174" t="e">
        <f>VLOOKUP(O56,Sheet5!$B$20:$C$23,2)</f>
        <v>#N/A</v>
      </c>
      <c r="Q56" s="172"/>
      <c r="R56" s="173"/>
      <c r="S56" s="141"/>
    </row>
    <row r="57" spans="2:19" ht="15.75" thickBot="1" x14ac:dyDescent="0.3">
      <c r="B57" s="35"/>
      <c r="C57" s="36"/>
      <c r="D57" s="36"/>
      <c r="E57" s="36"/>
      <c r="F57" s="36"/>
      <c r="G57" s="36"/>
      <c r="H57" s="141"/>
      <c r="J57" s="49">
        <f t="shared" si="0"/>
        <v>0</v>
      </c>
      <c r="K57" s="36"/>
      <c r="L57" s="36"/>
      <c r="M57" s="36"/>
      <c r="N57" s="36"/>
      <c r="O57" s="173"/>
      <c r="P57" s="174" t="e">
        <f>VLOOKUP(O57,Sheet5!$B$20:$C$23,2)</f>
        <v>#N/A</v>
      </c>
      <c r="Q57" s="172"/>
      <c r="R57" s="173"/>
      <c r="S57" s="141"/>
    </row>
    <row r="58" spans="2:19" ht="15.75" thickBot="1" x14ac:dyDescent="0.3">
      <c r="B58" s="35"/>
      <c r="C58" s="36"/>
      <c r="D58" s="36"/>
      <c r="E58" s="36"/>
      <c r="F58" s="36"/>
      <c r="G58" s="36"/>
      <c r="H58" s="141"/>
      <c r="J58" s="49">
        <f t="shared" si="0"/>
        <v>0</v>
      </c>
      <c r="K58" s="36"/>
      <c r="L58" s="36"/>
      <c r="M58" s="36"/>
      <c r="N58" s="36"/>
      <c r="O58" s="173"/>
      <c r="P58" s="174" t="e">
        <f>VLOOKUP(O58,Sheet5!$B$20:$C$23,2)</f>
        <v>#N/A</v>
      </c>
      <c r="Q58" s="172"/>
      <c r="R58" s="173"/>
      <c r="S58" s="141"/>
    </row>
    <row r="59" spans="2:19" ht="15.75" thickBot="1" x14ac:dyDescent="0.3">
      <c r="B59" s="35"/>
      <c r="C59" s="36"/>
      <c r="D59" s="36"/>
      <c r="E59" s="36"/>
      <c r="F59" s="36"/>
      <c r="G59" s="36"/>
      <c r="H59" s="141"/>
      <c r="J59" s="49">
        <f t="shared" si="0"/>
        <v>0</v>
      </c>
      <c r="K59" s="36"/>
      <c r="L59" s="36"/>
      <c r="M59" s="36"/>
      <c r="N59" s="36"/>
      <c r="O59" s="173"/>
      <c r="P59" s="174" t="e">
        <f>VLOOKUP(O59,Sheet5!$B$20:$C$23,2)</f>
        <v>#N/A</v>
      </c>
      <c r="Q59" s="172"/>
      <c r="R59" s="173"/>
      <c r="S59" s="141"/>
    </row>
    <row r="60" spans="2:19" ht="15.75" thickBot="1" x14ac:dyDescent="0.3">
      <c r="B60" s="35"/>
      <c r="C60" s="36"/>
      <c r="D60" s="36"/>
      <c r="E60" s="36"/>
      <c r="F60" s="36"/>
      <c r="G60" s="36"/>
      <c r="H60" s="141"/>
      <c r="J60" s="49">
        <f t="shared" si="0"/>
        <v>0</v>
      </c>
      <c r="K60" s="36"/>
      <c r="L60" s="36"/>
      <c r="M60" s="36"/>
      <c r="N60" s="36"/>
      <c r="O60" s="173"/>
      <c r="P60" s="174" t="e">
        <f>VLOOKUP(O60,Sheet5!$B$20:$C$23,2)</f>
        <v>#N/A</v>
      </c>
      <c r="Q60" s="172"/>
      <c r="R60" s="173"/>
      <c r="S60" s="141"/>
    </row>
    <row r="61" spans="2:19" ht="15.75" thickBot="1" x14ac:dyDescent="0.3">
      <c r="B61" s="35"/>
      <c r="C61" s="36"/>
      <c r="D61" s="36"/>
      <c r="E61" s="36"/>
      <c r="F61" s="36"/>
      <c r="G61" s="36"/>
      <c r="H61" s="141"/>
      <c r="J61" s="49">
        <f t="shared" si="0"/>
        <v>0</v>
      </c>
      <c r="K61" s="36"/>
      <c r="L61" s="36"/>
      <c r="M61" s="36"/>
      <c r="N61" s="36"/>
      <c r="O61" s="173"/>
      <c r="P61" s="174" t="e">
        <f>VLOOKUP(O61,Sheet5!$B$20:$C$23,2)</f>
        <v>#N/A</v>
      </c>
      <c r="Q61" s="172"/>
      <c r="R61" s="173"/>
      <c r="S61" s="141"/>
    </row>
    <row r="62" spans="2:19" ht="15.75" thickBot="1" x14ac:dyDescent="0.3">
      <c r="B62" s="35"/>
      <c r="C62" s="36"/>
      <c r="D62" s="36"/>
      <c r="E62" s="36"/>
      <c r="F62" s="36"/>
      <c r="G62" s="36"/>
      <c r="H62" s="141"/>
      <c r="J62" s="49">
        <f t="shared" si="0"/>
        <v>0</v>
      </c>
      <c r="K62" s="36"/>
      <c r="L62" s="36"/>
      <c r="M62" s="36"/>
      <c r="N62" s="36"/>
      <c r="O62" s="173"/>
      <c r="P62" s="174" t="e">
        <f>VLOOKUP(O62,Sheet5!$B$20:$C$23,2)</f>
        <v>#N/A</v>
      </c>
      <c r="Q62" s="172"/>
      <c r="R62" s="173"/>
      <c r="S62" s="141"/>
    </row>
    <row r="63" spans="2:19" ht="15.75" thickBot="1" x14ac:dyDescent="0.3">
      <c r="B63" s="35"/>
      <c r="C63" s="36"/>
      <c r="D63" s="36"/>
      <c r="E63" s="36"/>
      <c r="F63" s="36"/>
      <c r="G63" s="36"/>
      <c r="H63" s="141"/>
      <c r="J63" s="49">
        <f t="shared" si="0"/>
        <v>0</v>
      </c>
      <c r="K63" s="36"/>
      <c r="L63" s="36"/>
      <c r="M63" s="36"/>
      <c r="N63" s="36"/>
      <c r="O63" s="173"/>
      <c r="P63" s="174" t="e">
        <f>VLOOKUP(O63,Sheet5!$B$20:$C$23,2)</f>
        <v>#N/A</v>
      </c>
      <c r="Q63" s="172"/>
      <c r="R63" s="173"/>
      <c r="S63" s="141"/>
    </row>
    <row r="64" spans="2:19" ht="15.75" thickBot="1" x14ac:dyDescent="0.3">
      <c r="B64" s="35"/>
      <c r="C64" s="36"/>
      <c r="D64" s="36"/>
      <c r="E64" s="36"/>
      <c r="F64" s="36"/>
      <c r="G64" s="36"/>
      <c r="H64" s="141"/>
      <c r="J64" s="49">
        <f t="shared" si="0"/>
        <v>0</v>
      </c>
      <c r="K64" s="36"/>
      <c r="L64" s="36"/>
      <c r="M64" s="36"/>
      <c r="N64" s="36"/>
      <c r="O64" s="173"/>
      <c r="P64" s="174" t="e">
        <f>VLOOKUP(O64,Sheet5!$B$20:$C$23,2)</f>
        <v>#N/A</v>
      </c>
      <c r="Q64" s="172"/>
      <c r="R64" s="173"/>
      <c r="S64" s="141"/>
    </row>
    <row r="65" spans="2:19" ht="15.75" thickBot="1" x14ac:dyDescent="0.3">
      <c r="B65" s="35"/>
      <c r="C65" s="36"/>
      <c r="D65" s="36"/>
      <c r="E65" s="36"/>
      <c r="F65" s="36"/>
      <c r="G65" s="36"/>
      <c r="H65" s="141"/>
      <c r="J65" s="49">
        <f t="shared" si="0"/>
        <v>0</v>
      </c>
      <c r="K65" s="36"/>
      <c r="L65" s="36"/>
      <c r="M65" s="36"/>
      <c r="N65" s="36"/>
      <c r="O65" s="173"/>
      <c r="P65" s="174" t="e">
        <f>VLOOKUP(O65,Sheet5!$B$20:$C$23,2)</f>
        <v>#N/A</v>
      </c>
      <c r="Q65" s="172"/>
      <c r="R65" s="173"/>
      <c r="S65" s="141"/>
    </row>
    <row r="66" spans="2:19" ht="15.75" thickBot="1" x14ac:dyDescent="0.3">
      <c r="B66" s="35"/>
      <c r="C66" s="36"/>
      <c r="D66" s="36"/>
      <c r="E66" s="36"/>
      <c r="F66" s="36"/>
      <c r="G66" s="36"/>
      <c r="H66" s="141"/>
      <c r="J66" s="49">
        <f t="shared" si="0"/>
        <v>0</v>
      </c>
      <c r="K66" s="36"/>
      <c r="L66" s="36"/>
      <c r="M66" s="36"/>
      <c r="N66" s="36"/>
      <c r="O66" s="173"/>
      <c r="P66" s="174" t="e">
        <f>VLOOKUP(O66,Sheet5!$B$20:$C$23,2)</f>
        <v>#N/A</v>
      </c>
      <c r="Q66" s="172"/>
      <c r="R66" s="173"/>
      <c r="S66" s="141"/>
    </row>
    <row r="67" spans="2:19" ht="15.75" thickBot="1" x14ac:dyDescent="0.3">
      <c r="B67" s="35"/>
      <c r="C67" s="36"/>
      <c r="D67" s="36"/>
      <c r="E67" s="36"/>
      <c r="F67" s="36"/>
      <c r="G67" s="36"/>
      <c r="H67" s="141"/>
      <c r="J67" s="49">
        <f t="shared" si="0"/>
        <v>0</v>
      </c>
      <c r="K67" s="36"/>
      <c r="L67" s="36"/>
      <c r="M67" s="36"/>
      <c r="N67" s="36"/>
      <c r="O67" s="173"/>
      <c r="P67" s="174" t="e">
        <f>VLOOKUP(O67,Sheet5!$B$20:$C$23,2)</f>
        <v>#N/A</v>
      </c>
      <c r="Q67" s="172"/>
      <c r="R67" s="173"/>
      <c r="S67" s="141"/>
    </row>
    <row r="68" spans="2:19" ht="15.75" thickBot="1" x14ac:dyDescent="0.3">
      <c r="B68" s="35"/>
      <c r="C68" s="36"/>
      <c r="D68" s="36"/>
      <c r="E68" s="36"/>
      <c r="F68" s="36"/>
      <c r="G68" s="36"/>
      <c r="H68" s="141"/>
      <c r="J68" s="49">
        <f t="shared" si="0"/>
        <v>0</v>
      </c>
      <c r="K68" s="36"/>
      <c r="L68" s="36"/>
      <c r="M68" s="36"/>
      <c r="N68" s="36"/>
      <c r="O68" s="173"/>
      <c r="P68" s="174" t="e">
        <f>VLOOKUP(O68,Sheet5!$B$20:$C$23,2)</f>
        <v>#N/A</v>
      </c>
      <c r="Q68" s="172"/>
      <c r="R68" s="173"/>
      <c r="S68" s="141"/>
    </row>
    <row r="69" spans="2:19" ht="15.75" thickBot="1" x14ac:dyDescent="0.3">
      <c r="B69" s="35"/>
      <c r="C69" s="36"/>
      <c r="D69" s="36"/>
      <c r="E69" s="36"/>
      <c r="F69" s="36"/>
      <c r="G69" s="36"/>
      <c r="H69" s="141"/>
      <c r="J69" s="49">
        <f t="shared" si="0"/>
        <v>0</v>
      </c>
      <c r="K69" s="36"/>
      <c r="L69" s="36"/>
      <c r="M69" s="36"/>
      <c r="N69" s="36"/>
      <c r="O69" s="173"/>
      <c r="P69" s="174" t="e">
        <f>VLOOKUP(O69,Sheet5!$B$20:$C$23,2)</f>
        <v>#N/A</v>
      </c>
      <c r="Q69" s="172"/>
      <c r="R69" s="173"/>
      <c r="S69" s="141"/>
    </row>
    <row r="70" spans="2:19" ht="15.75" thickBot="1" x14ac:dyDescent="0.3">
      <c r="B70" s="35"/>
      <c r="C70" s="36"/>
      <c r="D70" s="36"/>
      <c r="E70" s="36"/>
      <c r="F70" s="36"/>
      <c r="G70" s="36"/>
      <c r="H70" s="141"/>
      <c r="J70" s="49">
        <f t="shared" si="0"/>
        <v>0</v>
      </c>
      <c r="K70" s="36"/>
      <c r="L70" s="36"/>
      <c r="M70" s="36"/>
      <c r="N70" s="36"/>
      <c r="O70" s="173"/>
      <c r="P70" s="174" t="e">
        <f>VLOOKUP(O70,Sheet5!$B$20:$C$23,2)</f>
        <v>#N/A</v>
      </c>
      <c r="Q70" s="172"/>
      <c r="R70" s="173"/>
      <c r="S70" s="141"/>
    </row>
    <row r="71" spans="2:19" ht="15.75" thickBot="1" x14ac:dyDescent="0.3">
      <c r="B71" s="35"/>
      <c r="C71" s="36"/>
      <c r="D71" s="36"/>
      <c r="E71" s="36"/>
      <c r="F71" s="36"/>
      <c r="G71" s="36"/>
      <c r="H71" s="141"/>
      <c r="J71" s="49">
        <f t="shared" si="0"/>
        <v>0</v>
      </c>
      <c r="K71" s="36"/>
      <c r="L71" s="36"/>
      <c r="M71" s="36"/>
      <c r="N71" s="36"/>
      <c r="O71" s="173"/>
      <c r="P71" s="174" t="e">
        <f>VLOOKUP(O71,Sheet5!$B$20:$C$23,2)</f>
        <v>#N/A</v>
      </c>
      <c r="Q71" s="172"/>
      <c r="R71" s="173"/>
      <c r="S71" s="141"/>
    </row>
    <row r="72" spans="2:19" ht="15.75" thickBot="1" x14ac:dyDescent="0.3">
      <c r="B72" s="35"/>
      <c r="C72" s="36"/>
      <c r="D72" s="36"/>
      <c r="E72" s="36"/>
      <c r="F72" s="36"/>
      <c r="G72" s="36"/>
      <c r="H72" s="141"/>
      <c r="J72" s="49">
        <f t="shared" si="0"/>
        <v>0</v>
      </c>
      <c r="K72" s="36"/>
      <c r="L72" s="36"/>
      <c r="M72" s="36"/>
      <c r="N72" s="36"/>
      <c r="O72" s="173"/>
      <c r="P72" s="174" t="e">
        <f>VLOOKUP(O72,Sheet5!$B$20:$C$23,2)</f>
        <v>#N/A</v>
      </c>
      <c r="Q72" s="172"/>
      <c r="R72" s="173"/>
      <c r="S72" s="141"/>
    </row>
    <row r="73" spans="2:19" ht="15.75" thickBot="1" x14ac:dyDescent="0.3">
      <c r="B73" s="35"/>
      <c r="C73" s="36"/>
      <c r="D73" s="36"/>
      <c r="E73" s="36"/>
      <c r="F73" s="36"/>
      <c r="G73" s="36"/>
      <c r="H73" s="141"/>
      <c r="J73" s="49">
        <f t="shared" si="0"/>
        <v>0</v>
      </c>
      <c r="K73" s="36"/>
      <c r="L73" s="36"/>
      <c r="M73" s="36"/>
      <c r="N73" s="36"/>
      <c r="O73" s="173"/>
      <c r="P73" s="174" t="e">
        <f>VLOOKUP(O73,Sheet5!$B$20:$C$23,2)</f>
        <v>#N/A</v>
      </c>
      <c r="Q73" s="172"/>
      <c r="R73" s="173"/>
      <c r="S73" s="141"/>
    </row>
    <row r="74" spans="2:19" ht="15.75" thickBot="1" x14ac:dyDescent="0.3">
      <c r="B74" s="35"/>
      <c r="C74" s="36"/>
      <c r="D74" s="36"/>
      <c r="E74" s="36"/>
      <c r="F74" s="36"/>
      <c r="G74" s="36"/>
      <c r="H74" s="141"/>
      <c r="J74" s="49">
        <f t="shared" si="0"/>
        <v>0</v>
      </c>
      <c r="K74" s="36"/>
      <c r="L74" s="36"/>
      <c r="M74" s="36"/>
      <c r="N74" s="36"/>
      <c r="O74" s="173"/>
      <c r="P74" s="174" t="e">
        <f>VLOOKUP(O74,Sheet5!$B$20:$C$23,2)</f>
        <v>#N/A</v>
      </c>
      <c r="Q74" s="172"/>
      <c r="R74" s="173"/>
      <c r="S74" s="141"/>
    </row>
    <row r="75" spans="2:19" ht="15.75" thickBot="1" x14ac:dyDescent="0.3">
      <c r="B75" s="35"/>
      <c r="C75" s="36"/>
      <c r="D75" s="36"/>
      <c r="E75" s="36"/>
      <c r="F75" s="36"/>
      <c r="G75" s="36"/>
      <c r="H75" s="141"/>
      <c r="J75" s="49">
        <f t="shared" si="0"/>
        <v>0</v>
      </c>
      <c r="K75" s="36"/>
      <c r="L75" s="36"/>
      <c r="M75" s="36"/>
      <c r="N75" s="36"/>
      <c r="O75" s="173"/>
      <c r="P75" s="174" t="e">
        <f>VLOOKUP(O75,Sheet5!$B$20:$C$23,2)</f>
        <v>#N/A</v>
      </c>
      <c r="Q75" s="172"/>
      <c r="R75" s="173"/>
      <c r="S75" s="141"/>
    </row>
    <row r="76" spans="2:19" ht="15.75" thickBot="1" x14ac:dyDescent="0.3">
      <c r="B76" s="35"/>
      <c r="C76" s="36"/>
      <c r="D76" s="36"/>
      <c r="E76" s="36"/>
      <c r="F76" s="36"/>
      <c r="G76" s="36"/>
      <c r="H76" s="141"/>
      <c r="J76" s="49">
        <f t="shared" si="0"/>
        <v>0</v>
      </c>
      <c r="K76" s="36"/>
      <c r="L76" s="36"/>
      <c r="M76" s="36"/>
      <c r="N76" s="36"/>
      <c r="O76" s="173"/>
      <c r="P76" s="174" t="e">
        <f>VLOOKUP(O76,Sheet5!$B$20:$C$23,2)</f>
        <v>#N/A</v>
      </c>
      <c r="Q76" s="172"/>
      <c r="R76" s="173"/>
      <c r="S76" s="141"/>
    </row>
    <row r="77" spans="2:19" ht="15.75" thickBot="1" x14ac:dyDescent="0.3">
      <c r="B77" s="35"/>
      <c r="C77" s="36"/>
      <c r="D77" s="36"/>
      <c r="E77" s="36"/>
      <c r="F77" s="36"/>
      <c r="G77" s="36"/>
      <c r="H77" s="141"/>
      <c r="J77" s="49">
        <f t="shared" si="0"/>
        <v>0</v>
      </c>
      <c r="K77" s="36"/>
      <c r="L77" s="36"/>
      <c r="M77" s="36"/>
      <c r="N77" s="36"/>
      <c r="O77" s="173"/>
      <c r="P77" s="174" t="e">
        <f>VLOOKUP(O77,Sheet5!$B$20:$C$23,2)</f>
        <v>#N/A</v>
      </c>
      <c r="Q77" s="172"/>
      <c r="R77" s="173"/>
      <c r="S77" s="141"/>
    </row>
    <row r="78" spans="2:19" ht="15.75" thickBot="1" x14ac:dyDescent="0.3">
      <c r="B78" s="35"/>
      <c r="C78" s="36"/>
      <c r="D78" s="36"/>
      <c r="E78" s="36"/>
      <c r="F78" s="36"/>
      <c r="G78" s="36"/>
      <c r="H78" s="141"/>
      <c r="J78" s="49">
        <f t="shared" si="0"/>
        <v>0</v>
      </c>
      <c r="K78" s="36"/>
      <c r="L78" s="36"/>
      <c r="M78" s="36"/>
      <c r="N78" s="36"/>
      <c r="O78" s="173"/>
      <c r="P78" s="174" t="e">
        <f>VLOOKUP(O78,Sheet5!$B$20:$C$23,2)</f>
        <v>#N/A</v>
      </c>
      <c r="Q78" s="172"/>
      <c r="R78" s="173"/>
      <c r="S78" s="141"/>
    </row>
    <row r="79" spans="2:19" ht="15.75" thickBot="1" x14ac:dyDescent="0.3">
      <c r="B79" s="35"/>
      <c r="C79" s="36"/>
      <c r="D79" s="36"/>
      <c r="E79" s="36"/>
      <c r="F79" s="36"/>
      <c r="G79" s="36"/>
      <c r="H79" s="141"/>
      <c r="J79" s="49">
        <f t="shared" ref="J79:J142" si="1">B79</f>
        <v>0</v>
      </c>
      <c r="K79" s="36"/>
      <c r="L79" s="36"/>
      <c r="M79" s="36"/>
      <c r="N79" s="36"/>
      <c r="O79" s="173"/>
      <c r="P79" s="174" t="e">
        <f>VLOOKUP(O79,Sheet5!$B$20:$C$23,2)</f>
        <v>#N/A</v>
      </c>
      <c r="Q79" s="172"/>
      <c r="R79" s="173"/>
      <c r="S79" s="141"/>
    </row>
    <row r="80" spans="2:19" ht="15.75" thickBot="1" x14ac:dyDescent="0.3">
      <c r="B80" s="35"/>
      <c r="C80" s="36"/>
      <c r="D80" s="36"/>
      <c r="E80" s="36"/>
      <c r="F80" s="36"/>
      <c r="G80" s="36"/>
      <c r="H80" s="141"/>
      <c r="J80" s="49">
        <f t="shared" si="1"/>
        <v>0</v>
      </c>
      <c r="K80" s="36"/>
      <c r="L80" s="36"/>
      <c r="M80" s="36"/>
      <c r="N80" s="36"/>
      <c r="O80" s="173"/>
      <c r="P80" s="174" t="e">
        <f>VLOOKUP(O80,Sheet5!$B$20:$C$23,2)</f>
        <v>#N/A</v>
      </c>
      <c r="Q80" s="172"/>
      <c r="R80" s="173"/>
      <c r="S80" s="141"/>
    </row>
    <row r="81" spans="2:19" ht="15.75" thickBot="1" x14ac:dyDescent="0.3">
      <c r="B81" s="35"/>
      <c r="C81" s="36"/>
      <c r="D81" s="36"/>
      <c r="E81" s="36"/>
      <c r="F81" s="36"/>
      <c r="G81" s="36"/>
      <c r="H81" s="141"/>
      <c r="J81" s="49">
        <f t="shared" si="1"/>
        <v>0</v>
      </c>
      <c r="K81" s="36"/>
      <c r="L81" s="36"/>
      <c r="M81" s="36"/>
      <c r="N81" s="36"/>
      <c r="O81" s="173"/>
      <c r="P81" s="174" t="e">
        <f>VLOOKUP(O81,Sheet5!$B$20:$C$23,2)</f>
        <v>#N/A</v>
      </c>
      <c r="Q81" s="172"/>
      <c r="R81" s="173"/>
      <c r="S81" s="141"/>
    </row>
    <row r="82" spans="2:19" ht="15.75" thickBot="1" x14ac:dyDescent="0.3">
      <c r="B82" s="35"/>
      <c r="C82" s="36"/>
      <c r="D82" s="36"/>
      <c r="E82" s="36"/>
      <c r="F82" s="36"/>
      <c r="G82" s="36"/>
      <c r="H82" s="141"/>
      <c r="J82" s="49">
        <f t="shared" si="1"/>
        <v>0</v>
      </c>
      <c r="K82" s="36"/>
      <c r="L82" s="36"/>
      <c r="M82" s="36"/>
      <c r="N82" s="36"/>
      <c r="O82" s="173"/>
      <c r="P82" s="174" t="e">
        <f>VLOOKUP(O82,Sheet5!$B$20:$C$23,2)</f>
        <v>#N/A</v>
      </c>
      <c r="Q82" s="172"/>
      <c r="R82" s="173"/>
      <c r="S82" s="141"/>
    </row>
    <row r="83" spans="2:19" ht="15.75" thickBot="1" x14ac:dyDescent="0.3">
      <c r="B83" s="35"/>
      <c r="C83" s="36"/>
      <c r="D83" s="36"/>
      <c r="E83" s="36"/>
      <c r="F83" s="36"/>
      <c r="G83" s="36"/>
      <c r="H83" s="141"/>
      <c r="J83" s="49">
        <f t="shared" si="1"/>
        <v>0</v>
      </c>
      <c r="K83" s="36"/>
      <c r="L83" s="36"/>
      <c r="M83" s="36"/>
      <c r="N83" s="36"/>
      <c r="O83" s="173"/>
      <c r="P83" s="174" t="e">
        <f>VLOOKUP(O83,Sheet5!$B$20:$C$23,2)</f>
        <v>#N/A</v>
      </c>
      <c r="Q83" s="172"/>
      <c r="R83" s="173"/>
      <c r="S83" s="141"/>
    </row>
    <row r="84" spans="2:19" ht="15.75" thickBot="1" x14ac:dyDescent="0.3">
      <c r="B84" s="35"/>
      <c r="C84" s="36"/>
      <c r="D84" s="36"/>
      <c r="E84" s="36"/>
      <c r="F84" s="36"/>
      <c r="G84" s="36"/>
      <c r="H84" s="141"/>
      <c r="J84" s="49">
        <f t="shared" si="1"/>
        <v>0</v>
      </c>
      <c r="K84" s="36"/>
      <c r="L84" s="36"/>
      <c r="M84" s="36"/>
      <c r="N84" s="36"/>
      <c r="O84" s="173"/>
      <c r="P84" s="174" t="e">
        <f>VLOOKUP(O84,Sheet5!$B$20:$C$23,2)</f>
        <v>#N/A</v>
      </c>
      <c r="Q84" s="172"/>
      <c r="R84" s="173"/>
      <c r="S84" s="141"/>
    </row>
    <row r="85" spans="2:19" ht="15.75" thickBot="1" x14ac:dyDescent="0.3">
      <c r="B85" s="35"/>
      <c r="C85" s="36"/>
      <c r="D85" s="36"/>
      <c r="E85" s="36"/>
      <c r="F85" s="36"/>
      <c r="G85" s="36"/>
      <c r="H85" s="141"/>
      <c r="J85" s="49">
        <f t="shared" si="1"/>
        <v>0</v>
      </c>
      <c r="K85" s="36"/>
      <c r="L85" s="36"/>
      <c r="M85" s="36"/>
      <c r="N85" s="36"/>
      <c r="O85" s="173"/>
      <c r="P85" s="174" t="e">
        <f>VLOOKUP(O85,Sheet5!$B$20:$C$23,2)</f>
        <v>#N/A</v>
      </c>
      <c r="Q85" s="172"/>
      <c r="R85" s="173"/>
      <c r="S85" s="141"/>
    </row>
    <row r="86" spans="2:19" ht="15.75" thickBot="1" x14ac:dyDescent="0.3">
      <c r="B86" s="35"/>
      <c r="C86" s="36"/>
      <c r="D86" s="36"/>
      <c r="E86" s="36"/>
      <c r="F86" s="36"/>
      <c r="G86" s="36"/>
      <c r="H86" s="141"/>
      <c r="J86" s="49">
        <f t="shared" si="1"/>
        <v>0</v>
      </c>
      <c r="K86" s="36"/>
      <c r="L86" s="36"/>
      <c r="M86" s="36"/>
      <c r="N86" s="36"/>
      <c r="O86" s="173"/>
      <c r="P86" s="174" t="e">
        <f>VLOOKUP(O86,Sheet5!$B$20:$C$23,2)</f>
        <v>#N/A</v>
      </c>
      <c r="Q86" s="172"/>
      <c r="R86" s="173"/>
      <c r="S86" s="141"/>
    </row>
    <row r="87" spans="2:19" ht="15.75" thickBot="1" x14ac:dyDescent="0.3">
      <c r="B87" s="35"/>
      <c r="C87" s="36"/>
      <c r="D87" s="36"/>
      <c r="E87" s="36"/>
      <c r="F87" s="36"/>
      <c r="G87" s="36"/>
      <c r="H87" s="141"/>
      <c r="J87" s="49">
        <f t="shared" si="1"/>
        <v>0</v>
      </c>
      <c r="K87" s="36"/>
      <c r="L87" s="36"/>
      <c r="M87" s="36"/>
      <c r="N87" s="36"/>
      <c r="O87" s="173"/>
      <c r="P87" s="174" t="e">
        <f>VLOOKUP(O87,Sheet5!$B$20:$C$23,2)</f>
        <v>#N/A</v>
      </c>
      <c r="Q87" s="172"/>
      <c r="R87" s="173"/>
      <c r="S87" s="141"/>
    </row>
    <row r="88" spans="2:19" ht="15.75" thickBot="1" x14ac:dyDescent="0.3">
      <c r="B88" s="35"/>
      <c r="C88" s="36"/>
      <c r="D88" s="36"/>
      <c r="E88" s="36"/>
      <c r="F88" s="36"/>
      <c r="G88" s="36"/>
      <c r="H88" s="141"/>
      <c r="J88" s="49">
        <f t="shared" si="1"/>
        <v>0</v>
      </c>
      <c r="K88" s="36"/>
      <c r="L88" s="36"/>
      <c r="M88" s="36"/>
      <c r="N88" s="36"/>
      <c r="O88" s="173"/>
      <c r="P88" s="174" t="e">
        <f>VLOOKUP(O88,Sheet5!$B$20:$C$23,2)</f>
        <v>#N/A</v>
      </c>
      <c r="Q88" s="172"/>
      <c r="R88" s="173"/>
      <c r="S88" s="141"/>
    </row>
    <row r="89" spans="2:19" ht="15.75" thickBot="1" x14ac:dyDescent="0.3">
      <c r="B89" s="35"/>
      <c r="C89" s="36"/>
      <c r="D89" s="36"/>
      <c r="E89" s="36"/>
      <c r="F89" s="36"/>
      <c r="G89" s="36"/>
      <c r="H89" s="141"/>
      <c r="J89" s="49">
        <f t="shared" si="1"/>
        <v>0</v>
      </c>
      <c r="K89" s="36"/>
      <c r="L89" s="36"/>
      <c r="M89" s="36"/>
      <c r="N89" s="36"/>
      <c r="O89" s="173"/>
      <c r="P89" s="174" t="e">
        <f>VLOOKUP(O89,Sheet5!$B$20:$C$23,2)</f>
        <v>#N/A</v>
      </c>
      <c r="Q89" s="172"/>
      <c r="R89" s="173"/>
      <c r="S89" s="141"/>
    </row>
    <row r="90" spans="2:19" ht="15.75" thickBot="1" x14ac:dyDescent="0.3">
      <c r="B90" s="35"/>
      <c r="C90" s="36"/>
      <c r="D90" s="36"/>
      <c r="E90" s="36"/>
      <c r="F90" s="36"/>
      <c r="G90" s="36"/>
      <c r="H90" s="141"/>
      <c r="J90" s="49">
        <f t="shared" si="1"/>
        <v>0</v>
      </c>
      <c r="K90" s="36"/>
      <c r="L90" s="36"/>
      <c r="M90" s="36"/>
      <c r="N90" s="36"/>
      <c r="O90" s="173"/>
      <c r="P90" s="174" t="e">
        <f>VLOOKUP(O90,Sheet5!$B$20:$C$23,2)</f>
        <v>#N/A</v>
      </c>
      <c r="Q90" s="172"/>
      <c r="R90" s="173"/>
      <c r="S90" s="141"/>
    </row>
    <row r="91" spans="2:19" ht="15.75" thickBot="1" x14ac:dyDescent="0.3">
      <c r="B91" s="35"/>
      <c r="C91" s="36"/>
      <c r="D91" s="36"/>
      <c r="E91" s="36"/>
      <c r="F91" s="36"/>
      <c r="G91" s="36"/>
      <c r="H91" s="141"/>
      <c r="J91" s="49">
        <f t="shared" si="1"/>
        <v>0</v>
      </c>
      <c r="K91" s="36"/>
      <c r="L91" s="36"/>
      <c r="M91" s="36"/>
      <c r="N91" s="36"/>
      <c r="O91" s="173"/>
      <c r="P91" s="174" t="e">
        <f>VLOOKUP(O91,Sheet5!$B$20:$C$23,2)</f>
        <v>#N/A</v>
      </c>
      <c r="Q91" s="172"/>
      <c r="R91" s="173"/>
      <c r="S91" s="141"/>
    </row>
    <row r="92" spans="2:19" ht="15.75" thickBot="1" x14ac:dyDescent="0.3">
      <c r="B92" s="35"/>
      <c r="C92" s="36"/>
      <c r="D92" s="36"/>
      <c r="E92" s="36"/>
      <c r="F92" s="36"/>
      <c r="G92" s="36"/>
      <c r="H92" s="141"/>
      <c r="J92" s="49">
        <f t="shared" si="1"/>
        <v>0</v>
      </c>
      <c r="K92" s="36"/>
      <c r="L92" s="36"/>
      <c r="M92" s="36"/>
      <c r="N92" s="36"/>
      <c r="O92" s="173"/>
      <c r="P92" s="174" t="e">
        <f>VLOOKUP(O92,Sheet5!$B$20:$C$23,2)</f>
        <v>#N/A</v>
      </c>
      <c r="Q92" s="172"/>
      <c r="R92" s="173"/>
      <c r="S92" s="141"/>
    </row>
    <row r="93" spans="2:19" ht="15.75" thickBot="1" x14ac:dyDescent="0.3">
      <c r="B93" s="35"/>
      <c r="C93" s="36"/>
      <c r="D93" s="36"/>
      <c r="E93" s="36"/>
      <c r="F93" s="36"/>
      <c r="G93" s="36"/>
      <c r="H93" s="141"/>
      <c r="J93" s="49">
        <f t="shared" si="1"/>
        <v>0</v>
      </c>
      <c r="K93" s="36"/>
      <c r="L93" s="36"/>
      <c r="M93" s="36"/>
      <c r="N93" s="36"/>
      <c r="O93" s="173"/>
      <c r="P93" s="174" t="e">
        <f>VLOOKUP(O93,Sheet5!$B$20:$C$23,2)</f>
        <v>#N/A</v>
      </c>
      <c r="Q93" s="172"/>
      <c r="R93" s="173"/>
      <c r="S93" s="141"/>
    </row>
    <row r="94" spans="2:19" ht="15.75" thickBot="1" x14ac:dyDescent="0.3">
      <c r="B94" s="35"/>
      <c r="C94" s="36"/>
      <c r="D94" s="36"/>
      <c r="E94" s="36"/>
      <c r="F94" s="36"/>
      <c r="G94" s="36"/>
      <c r="H94" s="141"/>
      <c r="J94" s="49">
        <f t="shared" si="1"/>
        <v>0</v>
      </c>
      <c r="K94" s="36"/>
      <c r="L94" s="36"/>
      <c r="M94" s="36"/>
      <c r="N94" s="36"/>
      <c r="O94" s="173"/>
      <c r="P94" s="174" t="e">
        <f>VLOOKUP(O94,Sheet5!$B$20:$C$23,2)</f>
        <v>#N/A</v>
      </c>
      <c r="Q94" s="172"/>
      <c r="R94" s="173"/>
      <c r="S94" s="141"/>
    </row>
    <row r="95" spans="2:19" ht="15.75" thickBot="1" x14ac:dyDescent="0.3">
      <c r="B95" s="35"/>
      <c r="C95" s="36"/>
      <c r="D95" s="36"/>
      <c r="E95" s="36"/>
      <c r="F95" s="36"/>
      <c r="G95" s="36"/>
      <c r="H95" s="141"/>
      <c r="J95" s="49">
        <f t="shared" si="1"/>
        <v>0</v>
      </c>
      <c r="K95" s="36"/>
      <c r="L95" s="36"/>
      <c r="M95" s="36"/>
      <c r="N95" s="36"/>
      <c r="O95" s="173"/>
      <c r="P95" s="174" t="e">
        <f>VLOOKUP(O95,Sheet5!$B$20:$C$23,2)</f>
        <v>#N/A</v>
      </c>
      <c r="Q95" s="172"/>
      <c r="R95" s="173"/>
      <c r="S95" s="141"/>
    </row>
    <row r="96" spans="2:19" ht="15.75" thickBot="1" x14ac:dyDescent="0.3">
      <c r="B96" s="35"/>
      <c r="C96" s="36"/>
      <c r="D96" s="36"/>
      <c r="E96" s="36"/>
      <c r="F96" s="36"/>
      <c r="G96" s="36"/>
      <c r="H96" s="141"/>
      <c r="J96" s="49">
        <f t="shared" si="1"/>
        <v>0</v>
      </c>
      <c r="K96" s="36"/>
      <c r="L96" s="36"/>
      <c r="M96" s="36"/>
      <c r="N96" s="36"/>
      <c r="O96" s="173"/>
      <c r="P96" s="174" t="e">
        <f>VLOOKUP(O96,Sheet5!$B$20:$C$23,2)</f>
        <v>#N/A</v>
      </c>
      <c r="Q96" s="172"/>
      <c r="R96" s="173"/>
      <c r="S96" s="141"/>
    </row>
    <row r="97" spans="2:19" ht="15.75" thickBot="1" x14ac:dyDescent="0.3">
      <c r="B97" s="35"/>
      <c r="C97" s="36"/>
      <c r="D97" s="36"/>
      <c r="E97" s="36"/>
      <c r="F97" s="36"/>
      <c r="G97" s="36"/>
      <c r="H97" s="141"/>
      <c r="J97" s="49">
        <f t="shared" si="1"/>
        <v>0</v>
      </c>
      <c r="K97" s="36"/>
      <c r="L97" s="36"/>
      <c r="M97" s="36"/>
      <c r="N97" s="36"/>
      <c r="O97" s="173"/>
      <c r="P97" s="174" t="e">
        <f>VLOOKUP(O97,Sheet5!$B$20:$C$23,2)</f>
        <v>#N/A</v>
      </c>
      <c r="Q97" s="172"/>
      <c r="R97" s="173"/>
      <c r="S97" s="141"/>
    </row>
    <row r="98" spans="2:19" ht="15.75" thickBot="1" x14ac:dyDescent="0.3">
      <c r="B98" s="35"/>
      <c r="C98" s="36"/>
      <c r="D98" s="36"/>
      <c r="E98" s="36"/>
      <c r="F98" s="36"/>
      <c r="G98" s="36"/>
      <c r="H98" s="141"/>
      <c r="J98" s="49">
        <f t="shared" si="1"/>
        <v>0</v>
      </c>
      <c r="K98" s="36"/>
      <c r="L98" s="36"/>
      <c r="M98" s="36"/>
      <c r="N98" s="36"/>
      <c r="O98" s="173"/>
      <c r="P98" s="174" t="e">
        <f>VLOOKUP(O98,Sheet5!$B$20:$C$23,2)</f>
        <v>#N/A</v>
      </c>
      <c r="Q98" s="172"/>
      <c r="R98" s="173"/>
      <c r="S98" s="141"/>
    </row>
    <row r="99" spans="2:19" ht="15.75" thickBot="1" x14ac:dyDescent="0.3">
      <c r="B99" s="35"/>
      <c r="C99" s="36"/>
      <c r="D99" s="36"/>
      <c r="E99" s="36"/>
      <c r="F99" s="36"/>
      <c r="G99" s="36"/>
      <c r="H99" s="141"/>
      <c r="J99" s="49">
        <f t="shared" si="1"/>
        <v>0</v>
      </c>
      <c r="K99" s="36"/>
      <c r="L99" s="36"/>
      <c r="M99" s="36"/>
      <c r="N99" s="36"/>
      <c r="O99" s="173"/>
      <c r="P99" s="174" t="e">
        <f>VLOOKUP(O99,Sheet5!$B$20:$C$23,2)</f>
        <v>#N/A</v>
      </c>
      <c r="Q99" s="172"/>
      <c r="R99" s="173"/>
      <c r="S99" s="141"/>
    </row>
    <row r="100" spans="2:19" ht="15.75" thickBot="1" x14ac:dyDescent="0.3">
      <c r="B100" s="35"/>
      <c r="C100" s="36"/>
      <c r="D100" s="36"/>
      <c r="E100" s="36"/>
      <c r="F100" s="36"/>
      <c r="G100" s="36"/>
      <c r="H100" s="141"/>
      <c r="J100" s="49">
        <f t="shared" si="1"/>
        <v>0</v>
      </c>
      <c r="K100" s="36"/>
      <c r="L100" s="36"/>
      <c r="M100" s="36"/>
      <c r="N100" s="36"/>
      <c r="O100" s="173"/>
      <c r="P100" s="174" t="e">
        <f>VLOOKUP(O100,Sheet5!$B$20:$C$23,2)</f>
        <v>#N/A</v>
      </c>
      <c r="Q100" s="172"/>
      <c r="R100" s="173"/>
      <c r="S100" s="141"/>
    </row>
    <row r="101" spans="2:19" ht="15.75" thickBot="1" x14ac:dyDescent="0.3">
      <c r="B101" s="35"/>
      <c r="C101" s="36"/>
      <c r="D101" s="36"/>
      <c r="E101" s="36"/>
      <c r="F101" s="36"/>
      <c r="G101" s="36"/>
      <c r="H101" s="141"/>
      <c r="J101" s="49">
        <f t="shared" si="1"/>
        <v>0</v>
      </c>
      <c r="K101" s="36"/>
      <c r="L101" s="36"/>
      <c r="M101" s="36"/>
      <c r="N101" s="36"/>
      <c r="O101" s="173"/>
      <c r="P101" s="174" t="e">
        <f>VLOOKUP(O101,Sheet5!$B$20:$C$23,2)</f>
        <v>#N/A</v>
      </c>
      <c r="Q101" s="172"/>
      <c r="R101" s="173"/>
      <c r="S101" s="141"/>
    </row>
    <row r="102" spans="2:19" ht="15.75" thickBot="1" x14ac:dyDescent="0.3">
      <c r="B102" s="35"/>
      <c r="C102" s="36"/>
      <c r="D102" s="36"/>
      <c r="E102" s="36"/>
      <c r="F102" s="36"/>
      <c r="G102" s="36"/>
      <c r="H102" s="141"/>
      <c r="J102" s="49">
        <f t="shared" si="1"/>
        <v>0</v>
      </c>
      <c r="K102" s="36"/>
      <c r="L102" s="36"/>
      <c r="M102" s="36"/>
      <c r="N102" s="36"/>
      <c r="O102" s="173"/>
      <c r="P102" s="174" t="e">
        <f>VLOOKUP(O102,Sheet5!$B$20:$C$23,2)</f>
        <v>#N/A</v>
      </c>
      <c r="Q102" s="172"/>
      <c r="R102" s="173"/>
      <c r="S102" s="141"/>
    </row>
    <row r="103" spans="2:19" ht="15.75" thickBot="1" x14ac:dyDescent="0.3">
      <c r="B103" s="35"/>
      <c r="C103" s="36"/>
      <c r="D103" s="36"/>
      <c r="E103" s="36"/>
      <c r="F103" s="36"/>
      <c r="G103" s="36"/>
      <c r="H103" s="141"/>
      <c r="J103" s="49">
        <f t="shared" si="1"/>
        <v>0</v>
      </c>
      <c r="K103" s="36"/>
      <c r="L103" s="36"/>
      <c r="M103" s="36"/>
      <c r="N103" s="36"/>
      <c r="O103" s="173"/>
      <c r="P103" s="174" t="e">
        <f>VLOOKUP(O103,Sheet5!$B$20:$C$23,2)</f>
        <v>#N/A</v>
      </c>
      <c r="Q103" s="172"/>
      <c r="R103" s="173"/>
      <c r="S103" s="141"/>
    </row>
    <row r="104" spans="2:19" ht="15.75" thickBot="1" x14ac:dyDescent="0.3">
      <c r="B104" s="35"/>
      <c r="C104" s="36"/>
      <c r="D104" s="36"/>
      <c r="E104" s="36"/>
      <c r="F104" s="36"/>
      <c r="G104" s="36"/>
      <c r="H104" s="141"/>
      <c r="J104" s="49">
        <f t="shared" si="1"/>
        <v>0</v>
      </c>
      <c r="K104" s="36"/>
      <c r="L104" s="36"/>
      <c r="M104" s="36"/>
      <c r="N104" s="36"/>
      <c r="O104" s="173"/>
      <c r="P104" s="174" t="e">
        <f>VLOOKUP(O104,Sheet5!$B$20:$C$23,2)</f>
        <v>#N/A</v>
      </c>
      <c r="Q104" s="172"/>
      <c r="R104" s="173"/>
      <c r="S104" s="141"/>
    </row>
    <row r="105" spans="2:19" ht="15.75" thickBot="1" x14ac:dyDescent="0.3">
      <c r="B105" s="35"/>
      <c r="C105" s="36"/>
      <c r="D105" s="36"/>
      <c r="E105" s="36"/>
      <c r="F105" s="36"/>
      <c r="G105" s="36"/>
      <c r="H105" s="141"/>
      <c r="J105" s="49">
        <f t="shared" si="1"/>
        <v>0</v>
      </c>
      <c r="K105" s="36"/>
      <c r="L105" s="36"/>
      <c r="M105" s="36"/>
      <c r="N105" s="36"/>
      <c r="O105" s="173"/>
      <c r="P105" s="174" t="e">
        <f>VLOOKUP(O105,Sheet5!$B$20:$C$23,2)</f>
        <v>#N/A</v>
      </c>
      <c r="Q105" s="172"/>
      <c r="R105" s="173"/>
      <c r="S105" s="141"/>
    </row>
    <row r="106" spans="2:19" ht="15.75" thickBot="1" x14ac:dyDescent="0.3">
      <c r="B106" s="35"/>
      <c r="C106" s="36"/>
      <c r="D106" s="36"/>
      <c r="E106" s="36"/>
      <c r="F106" s="36"/>
      <c r="G106" s="36"/>
      <c r="H106" s="141"/>
      <c r="J106" s="49">
        <f t="shared" si="1"/>
        <v>0</v>
      </c>
      <c r="K106" s="36"/>
      <c r="L106" s="36"/>
      <c r="M106" s="36"/>
      <c r="N106" s="36"/>
      <c r="O106" s="173"/>
      <c r="P106" s="174" t="e">
        <f>VLOOKUP(O106,Sheet5!$B$20:$C$23,2)</f>
        <v>#N/A</v>
      </c>
      <c r="Q106" s="172"/>
      <c r="R106" s="173"/>
      <c r="S106" s="141"/>
    </row>
    <row r="107" spans="2:19" ht="15.75" thickBot="1" x14ac:dyDescent="0.3">
      <c r="B107" s="35"/>
      <c r="C107" s="36"/>
      <c r="D107" s="36"/>
      <c r="E107" s="36"/>
      <c r="F107" s="36"/>
      <c r="G107" s="36"/>
      <c r="H107" s="141"/>
      <c r="J107" s="49">
        <f t="shared" si="1"/>
        <v>0</v>
      </c>
      <c r="K107" s="36"/>
      <c r="L107" s="36"/>
      <c r="M107" s="36"/>
      <c r="N107" s="36"/>
      <c r="O107" s="173"/>
      <c r="P107" s="174" t="e">
        <f>VLOOKUP(O107,Sheet5!$B$20:$C$23,2)</f>
        <v>#N/A</v>
      </c>
      <c r="Q107" s="172"/>
      <c r="R107" s="173"/>
      <c r="S107" s="141"/>
    </row>
    <row r="108" spans="2:19" ht="15.75" thickBot="1" x14ac:dyDescent="0.3">
      <c r="B108" s="35"/>
      <c r="C108" s="36"/>
      <c r="D108" s="36"/>
      <c r="E108" s="36"/>
      <c r="F108" s="36"/>
      <c r="G108" s="36"/>
      <c r="H108" s="141"/>
      <c r="J108" s="49">
        <f t="shared" si="1"/>
        <v>0</v>
      </c>
      <c r="K108" s="36"/>
      <c r="L108" s="36"/>
      <c r="M108" s="36"/>
      <c r="N108" s="36"/>
      <c r="O108" s="173"/>
      <c r="P108" s="174" t="e">
        <f>VLOOKUP(O108,Sheet5!$B$20:$C$23,2)</f>
        <v>#N/A</v>
      </c>
      <c r="Q108" s="172"/>
      <c r="R108" s="173"/>
      <c r="S108" s="141"/>
    </row>
    <row r="109" spans="2:19" ht="15.75" thickBot="1" x14ac:dyDescent="0.3">
      <c r="B109" s="35"/>
      <c r="C109" s="36"/>
      <c r="D109" s="36"/>
      <c r="E109" s="36"/>
      <c r="F109" s="36"/>
      <c r="G109" s="36"/>
      <c r="H109" s="141"/>
      <c r="J109" s="49">
        <f t="shared" si="1"/>
        <v>0</v>
      </c>
      <c r="K109" s="36"/>
      <c r="L109" s="36"/>
      <c r="M109" s="36"/>
      <c r="N109" s="36"/>
      <c r="O109" s="173"/>
      <c r="P109" s="174" t="e">
        <f>VLOOKUP(O109,Sheet5!$B$20:$C$23,2)</f>
        <v>#N/A</v>
      </c>
      <c r="Q109" s="172"/>
      <c r="R109" s="173"/>
      <c r="S109" s="141"/>
    </row>
    <row r="110" spans="2:19" ht="15.75" thickBot="1" x14ac:dyDescent="0.3">
      <c r="B110" s="35"/>
      <c r="C110" s="36"/>
      <c r="D110" s="36"/>
      <c r="E110" s="36"/>
      <c r="F110" s="36"/>
      <c r="G110" s="36"/>
      <c r="H110" s="141"/>
      <c r="J110" s="49">
        <f t="shared" si="1"/>
        <v>0</v>
      </c>
      <c r="K110" s="36"/>
      <c r="L110" s="36"/>
      <c r="M110" s="36"/>
      <c r="N110" s="36"/>
      <c r="O110" s="173"/>
      <c r="P110" s="174" t="e">
        <f>VLOOKUP(O110,Sheet5!$B$20:$C$23,2)</f>
        <v>#N/A</v>
      </c>
      <c r="Q110" s="172"/>
      <c r="R110" s="173"/>
      <c r="S110" s="141"/>
    </row>
    <row r="111" spans="2:19" ht="15.75" thickBot="1" x14ac:dyDescent="0.3">
      <c r="B111" s="35"/>
      <c r="C111" s="36"/>
      <c r="D111" s="36"/>
      <c r="E111" s="36"/>
      <c r="F111" s="36"/>
      <c r="G111" s="36"/>
      <c r="H111" s="141"/>
      <c r="J111" s="49">
        <f t="shared" si="1"/>
        <v>0</v>
      </c>
      <c r="K111" s="36"/>
      <c r="L111" s="36"/>
      <c r="M111" s="36"/>
      <c r="N111" s="36"/>
      <c r="O111" s="173"/>
      <c r="P111" s="174" t="e">
        <f>VLOOKUP(O111,Sheet5!$B$20:$C$23,2)</f>
        <v>#N/A</v>
      </c>
      <c r="Q111" s="172"/>
      <c r="R111" s="173"/>
      <c r="S111" s="141"/>
    </row>
    <row r="112" spans="2:19" ht="15.75" thickBot="1" x14ac:dyDescent="0.3">
      <c r="B112" s="35"/>
      <c r="C112" s="36"/>
      <c r="D112" s="36"/>
      <c r="E112" s="36"/>
      <c r="F112" s="36"/>
      <c r="G112" s="36"/>
      <c r="H112" s="141"/>
      <c r="J112" s="49">
        <f t="shared" si="1"/>
        <v>0</v>
      </c>
      <c r="K112" s="36"/>
      <c r="L112" s="36"/>
      <c r="M112" s="36"/>
      <c r="N112" s="36"/>
      <c r="O112" s="173"/>
      <c r="P112" s="174" t="e">
        <f>VLOOKUP(O112,Sheet5!$B$20:$C$23,2)</f>
        <v>#N/A</v>
      </c>
      <c r="Q112" s="172"/>
      <c r="R112" s="173"/>
      <c r="S112" s="141"/>
    </row>
    <row r="113" spans="2:19" ht="15.75" thickBot="1" x14ac:dyDescent="0.3">
      <c r="B113" s="35"/>
      <c r="C113" s="36"/>
      <c r="D113" s="36"/>
      <c r="E113" s="36"/>
      <c r="F113" s="36"/>
      <c r="G113" s="36"/>
      <c r="H113" s="141"/>
      <c r="J113" s="49">
        <f t="shared" si="1"/>
        <v>0</v>
      </c>
      <c r="K113" s="36"/>
      <c r="L113" s="36"/>
      <c r="M113" s="36"/>
      <c r="N113" s="36"/>
      <c r="O113" s="173"/>
      <c r="P113" s="174" t="e">
        <f>VLOOKUP(O113,Sheet5!$B$20:$C$23,2)</f>
        <v>#N/A</v>
      </c>
      <c r="Q113" s="172"/>
      <c r="R113" s="173"/>
      <c r="S113" s="141"/>
    </row>
    <row r="114" spans="2:19" ht="15.75" thickBot="1" x14ac:dyDescent="0.3">
      <c r="B114" s="35"/>
      <c r="C114" s="36"/>
      <c r="D114" s="36"/>
      <c r="E114" s="36"/>
      <c r="F114" s="36"/>
      <c r="G114" s="36"/>
      <c r="H114" s="141"/>
      <c r="J114" s="49">
        <f t="shared" si="1"/>
        <v>0</v>
      </c>
      <c r="K114" s="36"/>
      <c r="L114" s="36"/>
      <c r="M114" s="36"/>
      <c r="N114" s="36"/>
      <c r="O114" s="173"/>
      <c r="P114" s="174" t="e">
        <f>VLOOKUP(O114,Sheet5!$B$20:$C$23,2)</f>
        <v>#N/A</v>
      </c>
      <c r="Q114" s="172"/>
      <c r="R114" s="173"/>
      <c r="S114" s="141"/>
    </row>
    <row r="115" spans="2:19" ht="15.75" thickBot="1" x14ac:dyDescent="0.3">
      <c r="B115" s="35"/>
      <c r="C115" s="36"/>
      <c r="D115" s="36"/>
      <c r="E115" s="36"/>
      <c r="F115" s="36"/>
      <c r="G115" s="36"/>
      <c r="H115" s="141"/>
      <c r="J115" s="49">
        <f t="shared" si="1"/>
        <v>0</v>
      </c>
      <c r="K115" s="36"/>
      <c r="L115" s="36"/>
      <c r="M115" s="36"/>
      <c r="N115" s="36"/>
      <c r="O115" s="173"/>
      <c r="P115" s="174" t="e">
        <f>VLOOKUP(O115,Sheet5!$B$20:$C$23,2)</f>
        <v>#N/A</v>
      </c>
      <c r="Q115" s="172"/>
      <c r="R115" s="173"/>
      <c r="S115" s="141"/>
    </row>
    <row r="116" spans="2:19" ht="15.75" thickBot="1" x14ac:dyDescent="0.3">
      <c r="B116" s="35"/>
      <c r="C116" s="36"/>
      <c r="D116" s="36"/>
      <c r="E116" s="36"/>
      <c r="F116" s="36"/>
      <c r="G116" s="36"/>
      <c r="H116" s="141"/>
      <c r="J116" s="49">
        <f t="shared" si="1"/>
        <v>0</v>
      </c>
      <c r="K116" s="36"/>
      <c r="L116" s="36"/>
      <c r="M116" s="36"/>
      <c r="N116" s="36"/>
      <c r="O116" s="173"/>
      <c r="P116" s="174" t="e">
        <f>VLOOKUP(O116,Sheet5!$B$20:$C$23,2)</f>
        <v>#N/A</v>
      </c>
      <c r="Q116" s="172"/>
      <c r="R116" s="173"/>
      <c r="S116" s="141"/>
    </row>
    <row r="117" spans="2:19" ht="15.75" thickBot="1" x14ac:dyDescent="0.3">
      <c r="B117" s="35"/>
      <c r="C117" s="36"/>
      <c r="D117" s="36"/>
      <c r="E117" s="36"/>
      <c r="F117" s="36"/>
      <c r="G117" s="36"/>
      <c r="H117" s="141"/>
      <c r="J117" s="49">
        <f t="shared" si="1"/>
        <v>0</v>
      </c>
      <c r="K117" s="36"/>
      <c r="L117" s="36"/>
      <c r="M117" s="36"/>
      <c r="N117" s="36"/>
      <c r="O117" s="173"/>
      <c r="P117" s="174" t="e">
        <f>VLOOKUP(O117,Sheet5!$B$20:$C$23,2)</f>
        <v>#N/A</v>
      </c>
      <c r="Q117" s="172"/>
      <c r="R117" s="173"/>
      <c r="S117" s="141"/>
    </row>
    <row r="118" spans="2:19" ht="15.75" thickBot="1" x14ac:dyDescent="0.3">
      <c r="B118" s="35"/>
      <c r="C118" s="36"/>
      <c r="D118" s="36"/>
      <c r="E118" s="36"/>
      <c r="F118" s="36"/>
      <c r="G118" s="36"/>
      <c r="H118" s="141"/>
      <c r="J118" s="49">
        <f t="shared" si="1"/>
        <v>0</v>
      </c>
      <c r="K118" s="36"/>
      <c r="L118" s="36"/>
      <c r="M118" s="36"/>
      <c r="N118" s="36"/>
      <c r="O118" s="173"/>
      <c r="P118" s="174" t="e">
        <f>VLOOKUP(O118,Sheet5!$B$20:$C$23,2)</f>
        <v>#N/A</v>
      </c>
      <c r="Q118" s="172"/>
      <c r="R118" s="173"/>
      <c r="S118" s="141"/>
    </row>
    <row r="119" spans="2:19" ht="15.75" thickBot="1" x14ac:dyDescent="0.3">
      <c r="B119" s="35"/>
      <c r="C119" s="36"/>
      <c r="D119" s="36"/>
      <c r="E119" s="36"/>
      <c r="F119" s="36"/>
      <c r="G119" s="36"/>
      <c r="H119" s="141"/>
      <c r="J119" s="49">
        <f t="shared" si="1"/>
        <v>0</v>
      </c>
      <c r="K119" s="36"/>
      <c r="L119" s="36"/>
      <c r="M119" s="36"/>
      <c r="N119" s="36"/>
      <c r="O119" s="173"/>
      <c r="P119" s="174" t="e">
        <f>VLOOKUP(O119,Sheet5!$B$20:$C$23,2)</f>
        <v>#N/A</v>
      </c>
      <c r="Q119" s="172"/>
      <c r="R119" s="173"/>
      <c r="S119" s="141"/>
    </row>
    <row r="120" spans="2:19" ht="15.75" thickBot="1" x14ac:dyDescent="0.3">
      <c r="B120" s="35"/>
      <c r="C120" s="36"/>
      <c r="D120" s="36"/>
      <c r="E120" s="36"/>
      <c r="F120" s="36"/>
      <c r="G120" s="36"/>
      <c r="H120" s="141"/>
      <c r="J120" s="49">
        <f t="shared" si="1"/>
        <v>0</v>
      </c>
      <c r="K120" s="36"/>
      <c r="L120" s="36"/>
      <c r="M120" s="36"/>
      <c r="N120" s="36"/>
      <c r="O120" s="173"/>
      <c r="P120" s="174" t="e">
        <f>VLOOKUP(O120,Sheet5!$B$20:$C$23,2)</f>
        <v>#N/A</v>
      </c>
      <c r="Q120" s="172"/>
      <c r="R120" s="173"/>
      <c r="S120" s="141"/>
    </row>
    <row r="121" spans="2:19" ht="15.75" thickBot="1" x14ac:dyDescent="0.3">
      <c r="B121" s="35"/>
      <c r="C121" s="36"/>
      <c r="D121" s="36"/>
      <c r="E121" s="36"/>
      <c r="F121" s="36"/>
      <c r="G121" s="36"/>
      <c r="H121" s="141"/>
      <c r="J121" s="49">
        <f t="shared" si="1"/>
        <v>0</v>
      </c>
      <c r="K121" s="36"/>
      <c r="L121" s="36"/>
      <c r="M121" s="36"/>
      <c r="N121" s="36"/>
      <c r="O121" s="173"/>
      <c r="P121" s="174" t="e">
        <f>VLOOKUP(O121,Sheet5!$B$20:$C$23,2)</f>
        <v>#N/A</v>
      </c>
      <c r="Q121" s="172"/>
      <c r="R121" s="173"/>
      <c r="S121" s="141"/>
    </row>
    <row r="122" spans="2:19" ht="15.75" thickBot="1" x14ac:dyDescent="0.3">
      <c r="B122" s="35"/>
      <c r="C122" s="36"/>
      <c r="D122" s="36"/>
      <c r="E122" s="36"/>
      <c r="F122" s="36"/>
      <c r="G122" s="36"/>
      <c r="H122" s="141"/>
      <c r="J122" s="49">
        <f t="shared" si="1"/>
        <v>0</v>
      </c>
      <c r="K122" s="36"/>
      <c r="L122" s="36"/>
      <c r="M122" s="36"/>
      <c r="N122" s="36"/>
      <c r="O122" s="173"/>
      <c r="P122" s="174" t="e">
        <f>VLOOKUP(O122,Sheet5!$B$20:$C$23,2)</f>
        <v>#N/A</v>
      </c>
      <c r="Q122" s="172"/>
      <c r="R122" s="173"/>
      <c r="S122" s="141"/>
    </row>
    <row r="123" spans="2:19" ht="15.75" thickBot="1" x14ac:dyDescent="0.3">
      <c r="B123" s="35"/>
      <c r="C123" s="36"/>
      <c r="D123" s="36"/>
      <c r="E123" s="36"/>
      <c r="F123" s="36"/>
      <c r="G123" s="36"/>
      <c r="H123" s="141"/>
      <c r="J123" s="49">
        <f t="shared" si="1"/>
        <v>0</v>
      </c>
      <c r="K123" s="36"/>
      <c r="L123" s="36"/>
      <c r="M123" s="36"/>
      <c r="N123" s="36"/>
      <c r="O123" s="173"/>
      <c r="P123" s="174" t="e">
        <f>VLOOKUP(O123,Sheet5!$B$20:$C$23,2)</f>
        <v>#N/A</v>
      </c>
      <c r="Q123" s="172"/>
      <c r="R123" s="173"/>
      <c r="S123" s="141"/>
    </row>
    <row r="124" spans="2:19" ht="15.75" thickBot="1" x14ac:dyDescent="0.3">
      <c r="B124" s="35"/>
      <c r="C124" s="36"/>
      <c r="D124" s="36"/>
      <c r="E124" s="36"/>
      <c r="F124" s="36"/>
      <c r="G124" s="36"/>
      <c r="H124" s="141"/>
      <c r="J124" s="49">
        <f t="shared" si="1"/>
        <v>0</v>
      </c>
      <c r="K124" s="36"/>
      <c r="L124" s="36"/>
      <c r="M124" s="36"/>
      <c r="N124" s="36"/>
      <c r="O124" s="173"/>
      <c r="P124" s="174" t="e">
        <f>VLOOKUP(O124,Sheet5!$B$20:$C$23,2)</f>
        <v>#N/A</v>
      </c>
      <c r="Q124" s="172"/>
      <c r="R124" s="173"/>
      <c r="S124" s="141"/>
    </row>
    <row r="125" spans="2:19" ht="15.75" thickBot="1" x14ac:dyDescent="0.3">
      <c r="B125" s="35"/>
      <c r="C125" s="36"/>
      <c r="D125" s="36"/>
      <c r="E125" s="36"/>
      <c r="F125" s="36"/>
      <c r="G125" s="36"/>
      <c r="H125" s="141"/>
      <c r="J125" s="49">
        <f t="shared" si="1"/>
        <v>0</v>
      </c>
      <c r="K125" s="36"/>
      <c r="L125" s="36"/>
      <c r="M125" s="36"/>
      <c r="N125" s="36"/>
      <c r="O125" s="173"/>
      <c r="P125" s="174" t="e">
        <f>VLOOKUP(O125,Sheet5!$B$20:$C$23,2)</f>
        <v>#N/A</v>
      </c>
      <c r="Q125" s="172"/>
      <c r="R125" s="173"/>
      <c r="S125" s="141"/>
    </row>
    <row r="126" spans="2:19" ht="15.75" thickBot="1" x14ac:dyDescent="0.3">
      <c r="B126" s="35"/>
      <c r="C126" s="36"/>
      <c r="D126" s="36"/>
      <c r="E126" s="36"/>
      <c r="F126" s="36"/>
      <c r="G126" s="36"/>
      <c r="H126" s="141"/>
      <c r="J126" s="49">
        <f t="shared" si="1"/>
        <v>0</v>
      </c>
      <c r="K126" s="36"/>
      <c r="L126" s="36"/>
      <c r="M126" s="36"/>
      <c r="N126" s="36"/>
      <c r="O126" s="173"/>
      <c r="P126" s="174" t="e">
        <f>VLOOKUP(O126,Sheet5!$B$20:$C$23,2)</f>
        <v>#N/A</v>
      </c>
      <c r="Q126" s="172"/>
      <c r="R126" s="173"/>
      <c r="S126" s="141"/>
    </row>
    <row r="127" spans="2:19" ht="15.75" thickBot="1" x14ac:dyDescent="0.3">
      <c r="B127" s="35"/>
      <c r="C127" s="36"/>
      <c r="D127" s="36"/>
      <c r="E127" s="36"/>
      <c r="F127" s="36"/>
      <c r="G127" s="36"/>
      <c r="H127" s="141"/>
      <c r="J127" s="49">
        <f t="shared" si="1"/>
        <v>0</v>
      </c>
      <c r="K127" s="36"/>
      <c r="L127" s="36"/>
      <c r="M127" s="36"/>
      <c r="N127" s="36"/>
      <c r="O127" s="173"/>
      <c r="P127" s="174" t="e">
        <f>VLOOKUP(O127,Sheet5!$B$20:$C$23,2)</f>
        <v>#N/A</v>
      </c>
      <c r="Q127" s="172"/>
      <c r="R127" s="173"/>
      <c r="S127" s="141"/>
    </row>
    <row r="128" spans="2:19" ht="15.75" thickBot="1" x14ac:dyDescent="0.3">
      <c r="B128" s="35"/>
      <c r="C128" s="36"/>
      <c r="D128" s="36"/>
      <c r="E128" s="36"/>
      <c r="F128" s="36"/>
      <c r="G128" s="36"/>
      <c r="H128" s="141"/>
      <c r="J128" s="49">
        <f t="shared" si="1"/>
        <v>0</v>
      </c>
      <c r="K128" s="36"/>
      <c r="L128" s="36"/>
      <c r="M128" s="36"/>
      <c r="N128" s="36"/>
      <c r="O128" s="173"/>
      <c r="P128" s="174" t="e">
        <f>VLOOKUP(O128,Sheet5!$B$20:$C$23,2)</f>
        <v>#N/A</v>
      </c>
      <c r="Q128" s="172"/>
      <c r="R128" s="173"/>
      <c r="S128" s="141"/>
    </row>
    <row r="129" spans="2:19" ht="15.75" thickBot="1" x14ac:dyDescent="0.3">
      <c r="B129" s="35"/>
      <c r="C129" s="36"/>
      <c r="D129" s="36"/>
      <c r="E129" s="36"/>
      <c r="F129" s="36"/>
      <c r="G129" s="36"/>
      <c r="H129" s="141"/>
      <c r="J129" s="49">
        <f t="shared" si="1"/>
        <v>0</v>
      </c>
      <c r="K129" s="36"/>
      <c r="L129" s="36"/>
      <c r="M129" s="36"/>
      <c r="N129" s="36"/>
      <c r="O129" s="173"/>
      <c r="P129" s="174" t="e">
        <f>VLOOKUP(O129,Sheet5!$B$20:$C$23,2)</f>
        <v>#N/A</v>
      </c>
      <c r="Q129" s="172"/>
      <c r="R129" s="173"/>
      <c r="S129" s="141"/>
    </row>
    <row r="130" spans="2:19" ht="15.75" thickBot="1" x14ac:dyDescent="0.3">
      <c r="B130" s="35"/>
      <c r="C130" s="36"/>
      <c r="D130" s="36"/>
      <c r="E130" s="36"/>
      <c r="F130" s="36"/>
      <c r="G130" s="36"/>
      <c r="H130" s="141"/>
      <c r="J130" s="49">
        <f t="shared" si="1"/>
        <v>0</v>
      </c>
      <c r="K130" s="36"/>
      <c r="L130" s="36"/>
      <c r="M130" s="36"/>
      <c r="N130" s="36"/>
      <c r="O130" s="173"/>
      <c r="P130" s="174" t="e">
        <f>VLOOKUP(O130,Sheet5!$B$20:$C$23,2)</f>
        <v>#N/A</v>
      </c>
      <c r="Q130" s="172"/>
      <c r="R130" s="173"/>
      <c r="S130" s="141"/>
    </row>
    <row r="131" spans="2:19" ht="15.75" thickBot="1" x14ac:dyDescent="0.3">
      <c r="B131" s="35"/>
      <c r="C131" s="36"/>
      <c r="D131" s="36"/>
      <c r="E131" s="36"/>
      <c r="F131" s="36"/>
      <c r="G131" s="36"/>
      <c r="H131" s="141"/>
      <c r="J131" s="49">
        <f t="shared" si="1"/>
        <v>0</v>
      </c>
      <c r="K131" s="36"/>
      <c r="L131" s="36"/>
      <c r="M131" s="36"/>
      <c r="N131" s="36"/>
      <c r="O131" s="173"/>
      <c r="P131" s="174" t="e">
        <f>VLOOKUP(O131,Sheet5!$B$20:$C$23,2)</f>
        <v>#N/A</v>
      </c>
      <c r="Q131" s="172"/>
      <c r="R131" s="173"/>
      <c r="S131" s="141"/>
    </row>
    <row r="132" spans="2:19" ht="15.75" thickBot="1" x14ac:dyDescent="0.3">
      <c r="B132" s="35"/>
      <c r="C132" s="36"/>
      <c r="D132" s="36"/>
      <c r="E132" s="36"/>
      <c r="F132" s="36"/>
      <c r="G132" s="36"/>
      <c r="H132" s="141"/>
      <c r="J132" s="49">
        <f t="shared" si="1"/>
        <v>0</v>
      </c>
      <c r="K132" s="36"/>
      <c r="L132" s="36"/>
      <c r="M132" s="36"/>
      <c r="N132" s="36"/>
      <c r="O132" s="173"/>
      <c r="P132" s="174" t="e">
        <f>VLOOKUP(O132,Sheet5!$B$20:$C$23,2)</f>
        <v>#N/A</v>
      </c>
      <c r="Q132" s="172"/>
      <c r="R132" s="173"/>
      <c r="S132" s="141"/>
    </row>
    <row r="133" spans="2:19" ht="15.75" thickBot="1" x14ac:dyDescent="0.3">
      <c r="B133" s="35"/>
      <c r="C133" s="36"/>
      <c r="D133" s="36"/>
      <c r="E133" s="36"/>
      <c r="F133" s="36"/>
      <c r="G133" s="36"/>
      <c r="H133" s="141"/>
      <c r="J133" s="49">
        <f t="shared" si="1"/>
        <v>0</v>
      </c>
      <c r="K133" s="36"/>
      <c r="L133" s="36"/>
      <c r="M133" s="36"/>
      <c r="N133" s="36"/>
      <c r="O133" s="173"/>
      <c r="P133" s="174" t="e">
        <f>VLOOKUP(O133,Sheet5!$B$20:$C$23,2)</f>
        <v>#N/A</v>
      </c>
      <c r="Q133" s="172"/>
      <c r="R133" s="173"/>
      <c r="S133" s="141"/>
    </row>
    <row r="134" spans="2:19" ht="15.75" thickBot="1" x14ac:dyDescent="0.3">
      <c r="B134" s="35"/>
      <c r="C134" s="36"/>
      <c r="D134" s="36"/>
      <c r="E134" s="36"/>
      <c r="F134" s="36"/>
      <c r="G134" s="36"/>
      <c r="H134" s="141"/>
      <c r="J134" s="49">
        <f t="shared" si="1"/>
        <v>0</v>
      </c>
      <c r="K134" s="36"/>
      <c r="L134" s="36"/>
      <c r="M134" s="36"/>
      <c r="N134" s="36"/>
      <c r="O134" s="173"/>
      <c r="P134" s="174" t="e">
        <f>VLOOKUP(O134,Sheet5!$B$20:$C$23,2)</f>
        <v>#N/A</v>
      </c>
      <c r="Q134" s="172"/>
      <c r="R134" s="173"/>
      <c r="S134" s="141"/>
    </row>
    <row r="135" spans="2:19" ht="15.75" thickBot="1" x14ac:dyDescent="0.3">
      <c r="B135" s="35"/>
      <c r="C135" s="36"/>
      <c r="D135" s="36"/>
      <c r="E135" s="36"/>
      <c r="F135" s="36"/>
      <c r="G135" s="36"/>
      <c r="H135" s="141"/>
      <c r="J135" s="49">
        <f t="shared" si="1"/>
        <v>0</v>
      </c>
      <c r="K135" s="36"/>
      <c r="L135" s="36"/>
      <c r="M135" s="36"/>
      <c r="N135" s="36"/>
      <c r="O135" s="173"/>
      <c r="P135" s="174" t="e">
        <f>VLOOKUP(O135,Sheet5!$B$20:$C$23,2)</f>
        <v>#N/A</v>
      </c>
      <c r="Q135" s="172"/>
      <c r="R135" s="173"/>
      <c r="S135" s="141"/>
    </row>
    <row r="136" spans="2:19" ht="15.75" thickBot="1" x14ac:dyDescent="0.3">
      <c r="B136" s="35"/>
      <c r="C136" s="36"/>
      <c r="D136" s="36"/>
      <c r="E136" s="36"/>
      <c r="F136" s="36"/>
      <c r="G136" s="36"/>
      <c r="H136" s="141"/>
      <c r="J136" s="49">
        <f t="shared" si="1"/>
        <v>0</v>
      </c>
      <c r="K136" s="36"/>
      <c r="L136" s="36"/>
      <c r="M136" s="36"/>
      <c r="N136" s="36"/>
      <c r="O136" s="173"/>
      <c r="P136" s="174" t="e">
        <f>VLOOKUP(O136,Sheet5!$B$20:$C$23,2)</f>
        <v>#N/A</v>
      </c>
      <c r="Q136" s="172"/>
      <c r="R136" s="173"/>
      <c r="S136" s="141"/>
    </row>
    <row r="137" spans="2:19" ht="15.75" thickBot="1" x14ac:dyDescent="0.3">
      <c r="B137" s="35"/>
      <c r="C137" s="36"/>
      <c r="D137" s="36"/>
      <c r="E137" s="36"/>
      <c r="F137" s="36"/>
      <c r="G137" s="36"/>
      <c r="H137" s="141"/>
      <c r="J137" s="49">
        <f t="shared" si="1"/>
        <v>0</v>
      </c>
      <c r="K137" s="36"/>
      <c r="L137" s="36"/>
      <c r="M137" s="36"/>
      <c r="N137" s="36"/>
      <c r="O137" s="173"/>
      <c r="P137" s="174" t="e">
        <f>VLOOKUP(O137,Sheet5!$B$20:$C$23,2)</f>
        <v>#N/A</v>
      </c>
      <c r="Q137" s="172"/>
      <c r="R137" s="173"/>
      <c r="S137" s="141"/>
    </row>
    <row r="138" spans="2:19" ht="15.75" thickBot="1" x14ac:dyDescent="0.3">
      <c r="B138" s="35"/>
      <c r="C138" s="36"/>
      <c r="D138" s="36"/>
      <c r="E138" s="36"/>
      <c r="F138" s="36"/>
      <c r="G138" s="36"/>
      <c r="H138" s="141"/>
      <c r="J138" s="49">
        <f t="shared" si="1"/>
        <v>0</v>
      </c>
      <c r="K138" s="36"/>
      <c r="L138" s="36"/>
      <c r="M138" s="36"/>
      <c r="N138" s="36"/>
      <c r="O138" s="173"/>
      <c r="P138" s="174" t="e">
        <f>VLOOKUP(O138,Sheet5!$B$20:$C$23,2)</f>
        <v>#N/A</v>
      </c>
      <c r="Q138" s="172"/>
      <c r="R138" s="173"/>
      <c r="S138" s="141"/>
    </row>
    <row r="139" spans="2:19" ht="15.75" thickBot="1" x14ac:dyDescent="0.3">
      <c r="B139" s="35"/>
      <c r="C139" s="36"/>
      <c r="D139" s="36"/>
      <c r="E139" s="36"/>
      <c r="F139" s="36"/>
      <c r="G139" s="36"/>
      <c r="H139" s="141"/>
      <c r="J139" s="49">
        <f t="shared" si="1"/>
        <v>0</v>
      </c>
      <c r="K139" s="36"/>
      <c r="L139" s="36"/>
      <c r="M139" s="36"/>
      <c r="N139" s="36"/>
      <c r="O139" s="173"/>
      <c r="P139" s="174" t="e">
        <f>VLOOKUP(O139,Sheet5!$B$20:$C$23,2)</f>
        <v>#N/A</v>
      </c>
      <c r="Q139" s="172"/>
      <c r="R139" s="173"/>
      <c r="S139" s="141"/>
    </row>
    <row r="140" spans="2:19" ht="15.75" thickBot="1" x14ac:dyDescent="0.3">
      <c r="B140" s="35"/>
      <c r="C140" s="36"/>
      <c r="D140" s="36"/>
      <c r="E140" s="36"/>
      <c r="F140" s="36"/>
      <c r="G140" s="36"/>
      <c r="H140" s="141"/>
      <c r="J140" s="49">
        <f t="shared" si="1"/>
        <v>0</v>
      </c>
      <c r="K140" s="36"/>
      <c r="L140" s="36"/>
      <c r="M140" s="36"/>
      <c r="N140" s="36"/>
      <c r="O140" s="173"/>
      <c r="P140" s="174" t="e">
        <f>VLOOKUP(O140,Sheet5!$B$20:$C$23,2)</f>
        <v>#N/A</v>
      </c>
      <c r="Q140" s="172"/>
      <c r="R140" s="173"/>
      <c r="S140" s="141"/>
    </row>
    <row r="141" spans="2:19" ht="15.75" thickBot="1" x14ac:dyDescent="0.3">
      <c r="B141" s="35"/>
      <c r="C141" s="36"/>
      <c r="D141" s="36"/>
      <c r="E141" s="36"/>
      <c r="F141" s="36"/>
      <c r="G141" s="36"/>
      <c r="H141" s="141"/>
      <c r="J141" s="49">
        <f t="shared" si="1"/>
        <v>0</v>
      </c>
      <c r="K141" s="36"/>
      <c r="L141" s="36"/>
      <c r="M141" s="36"/>
      <c r="N141" s="36"/>
      <c r="O141" s="173"/>
      <c r="P141" s="174" t="e">
        <f>VLOOKUP(O141,Sheet5!$B$20:$C$23,2)</f>
        <v>#N/A</v>
      </c>
      <c r="Q141" s="172"/>
      <c r="R141" s="173"/>
      <c r="S141" s="141"/>
    </row>
    <row r="142" spans="2:19" ht="15.75" thickBot="1" x14ac:dyDescent="0.3">
      <c r="B142" s="35"/>
      <c r="C142" s="36"/>
      <c r="D142" s="36"/>
      <c r="E142" s="36"/>
      <c r="F142" s="36"/>
      <c r="G142" s="36"/>
      <c r="H142" s="141"/>
      <c r="J142" s="49">
        <f t="shared" si="1"/>
        <v>0</v>
      </c>
      <c r="K142" s="36"/>
      <c r="L142" s="36"/>
      <c r="M142" s="36"/>
      <c r="N142" s="36"/>
      <c r="O142" s="173"/>
      <c r="P142" s="174" t="e">
        <f>VLOOKUP(O142,Sheet5!$B$20:$C$23,2)</f>
        <v>#N/A</v>
      </c>
      <c r="Q142" s="172"/>
      <c r="R142" s="173"/>
      <c r="S142" s="141"/>
    </row>
    <row r="143" spans="2:19" ht="15.75" thickBot="1" x14ac:dyDescent="0.3">
      <c r="B143" s="35"/>
      <c r="C143" s="36"/>
      <c r="D143" s="36"/>
      <c r="E143" s="36"/>
      <c r="F143" s="36"/>
      <c r="G143" s="36"/>
      <c r="H143" s="141"/>
      <c r="J143" s="49">
        <f t="shared" ref="J143:J206" si="2">B143</f>
        <v>0</v>
      </c>
      <c r="K143" s="36"/>
      <c r="L143" s="36"/>
      <c r="M143" s="36"/>
      <c r="N143" s="36"/>
      <c r="O143" s="173"/>
      <c r="P143" s="174" t="e">
        <f>VLOOKUP(O143,Sheet5!$B$20:$C$23,2)</f>
        <v>#N/A</v>
      </c>
      <c r="Q143" s="172"/>
      <c r="R143" s="173"/>
      <c r="S143" s="141"/>
    </row>
    <row r="144" spans="2:19" ht="15.75" thickBot="1" x14ac:dyDescent="0.3">
      <c r="B144" s="35"/>
      <c r="C144" s="36"/>
      <c r="D144" s="36"/>
      <c r="E144" s="36"/>
      <c r="F144" s="36"/>
      <c r="G144" s="36"/>
      <c r="H144" s="141"/>
      <c r="J144" s="49">
        <f t="shared" si="2"/>
        <v>0</v>
      </c>
      <c r="K144" s="36"/>
      <c r="L144" s="36"/>
      <c r="M144" s="36"/>
      <c r="N144" s="36"/>
      <c r="O144" s="173"/>
      <c r="P144" s="174" t="e">
        <f>VLOOKUP(O144,Sheet5!$B$20:$C$23,2)</f>
        <v>#N/A</v>
      </c>
      <c r="Q144" s="172"/>
      <c r="R144" s="173"/>
      <c r="S144" s="141"/>
    </row>
    <row r="145" spans="2:19" ht="15.75" thickBot="1" x14ac:dyDescent="0.3">
      <c r="B145" s="35"/>
      <c r="C145" s="36"/>
      <c r="D145" s="36"/>
      <c r="E145" s="36"/>
      <c r="F145" s="36"/>
      <c r="G145" s="36"/>
      <c r="H145" s="141"/>
      <c r="J145" s="49">
        <f t="shared" si="2"/>
        <v>0</v>
      </c>
      <c r="K145" s="36"/>
      <c r="L145" s="36"/>
      <c r="M145" s="36"/>
      <c r="N145" s="36"/>
      <c r="O145" s="173"/>
      <c r="P145" s="174" t="e">
        <f>VLOOKUP(O145,Sheet5!$B$20:$C$23,2)</f>
        <v>#N/A</v>
      </c>
      <c r="Q145" s="172"/>
      <c r="R145" s="173"/>
      <c r="S145" s="141"/>
    </row>
    <row r="146" spans="2:19" ht="15.75" thickBot="1" x14ac:dyDescent="0.3">
      <c r="B146" s="35"/>
      <c r="C146" s="36"/>
      <c r="D146" s="36"/>
      <c r="E146" s="36"/>
      <c r="F146" s="36"/>
      <c r="G146" s="36"/>
      <c r="H146" s="141"/>
      <c r="J146" s="49">
        <f t="shared" si="2"/>
        <v>0</v>
      </c>
      <c r="K146" s="36"/>
      <c r="L146" s="36"/>
      <c r="M146" s="36"/>
      <c r="N146" s="36"/>
      <c r="O146" s="173"/>
      <c r="P146" s="174" t="e">
        <f>VLOOKUP(O146,Sheet5!$B$20:$C$23,2)</f>
        <v>#N/A</v>
      </c>
      <c r="Q146" s="172"/>
      <c r="R146" s="173"/>
      <c r="S146" s="141"/>
    </row>
    <row r="147" spans="2:19" ht="15.75" thickBot="1" x14ac:dyDescent="0.3">
      <c r="B147" s="35"/>
      <c r="C147" s="36"/>
      <c r="D147" s="36"/>
      <c r="E147" s="36"/>
      <c r="F147" s="36"/>
      <c r="G147" s="36"/>
      <c r="H147" s="141"/>
      <c r="J147" s="49">
        <f t="shared" si="2"/>
        <v>0</v>
      </c>
      <c r="K147" s="36"/>
      <c r="L147" s="36"/>
      <c r="M147" s="36"/>
      <c r="N147" s="36"/>
      <c r="O147" s="173"/>
      <c r="P147" s="174" t="e">
        <f>VLOOKUP(O147,Sheet5!$B$20:$C$23,2)</f>
        <v>#N/A</v>
      </c>
      <c r="Q147" s="172"/>
      <c r="R147" s="173"/>
      <c r="S147" s="141"/>
    </row>
    <row r="148" spans="2:19" ht="15.75" thickBot="1" x14ac:dyDescent="0.3">
      <c r="B148" s="35"/>
      <c r="C148" s="36"/>
      <c r="D148" s="36"/>
      <c r="E148" s="36"/>
      <c r="F148" s="36"/>
      <c r="G148" s="36"/>
      <c r="H148" s="141"/>
      <c r="J148" s="49">
        <f t="shared" si="2"/>
        <v>0</v>
      </c>
      <c r="K148" s="36"/>
      <c r="L148" s="36"/>
      <c r="M148" s="36"/>
      <c r="N148" s="36"/>
      <c r="O148" s="173"/>
      <c r="P148" s="174" t="e">
        <f>VLOOKUP(O148,Sheet5!$B$20:$C$23,2)</f>
        <v>#N/A</v>
      </c>
      <c r="Q148" s="172"/>
      <c r="R148" s="173"/>
      <c r="S148" s="141"/>
    </row>
    <row r="149" spans="2:19" ht="15.75" thickBot="1" x14ac:dyDescent="0.3">
      <c r="B149" s="35"/>
      <c r="C149" s="36"/>
      <c r="D149" s="36"/>
      <c r="E149" s="36"/>
      <c r="F149" s="36"/>
      <c r="G149" s="36"/>
      <c r="H149" s="141"/>
      <c r="J149" s="49">
        <f t="shared" si="2"/>
        <v>0</v>
      </c>
      <c r="K149" s="36"/>
      <c r="L149" s="36"/>
      <c r="M149" s="36"/>
      <c r="N149" s="36"/>
      <c r="O149" s="173"/>
      <c r="P149" s="174" t="e">
        <f>VLOOKUP(O149,Sheet5!$B$20:$C$23,2)</f>
        <v>#N/A</v>
      </c>
      <c r="Q149" s="172"/>
      <c r="R149" s="173"/>
      <c r="S149" s="141"/>
    </row>
    <row r="150" spans="2:19" ht="15.75" thickBot="1" x14ac:dyDescent="0.3">
      <c r="B150" s="35"/>
      <c r="C150" s="36"/>
      <c r="D150" s="36"/>
      <c r="E150" s="36"/>
      <c r="F150" s="36"/>
      <c r="G150" s="36"/>
      <c r="H150" s="141"/>
      <c r="J150" s="49">
        <f t="shared" si="2"/>
        <v>0</v>
      </c>
      <c r="K150" s="36"/>
      <c r="L150" s="36"/>
      <c r="M150" s="36"/>
      <c r="N150" s="36"/>
      <c r="O150" s="173"/>
      <c r="P150" s="174" t="e">
        <f>VLOOKUP(O150,Sheet5!$B$20:$C$23,2)</f>
        <v>#N/A</v>
      </c>
      <c r="Q150" s="172"/>
      <c r="R150" s="173"/>
      <c r="S150" s="141"/>
    </row>
    <row r="151" spans="2:19" ht="15.75" thickBot="1" x14ac:dyDescent="0.3">
      <c r="B151" s="35"/>
      <c r="C151" s="36"/>
      <c r="D151" s="36"/>
      <c r="E151" s="36"/>
      <c r="F151" s="36"/>
      <c r="G151" s="36"/>
      <c r="H151" s="141"/>
      <c r="J151" s="49">
        <f t="shared" si="2"/>
        <v>0</v>
      </c>
      <c r="K151" s="36"/>
      <c r="L151" s="36"/>
      <c r="M151" s="36"/>
      <c r="N151" s="36"/>
      <c r="O151" s="173"/>
      <c r="P151" s="174" t="e">
        <f>VLOOKUP(O151,Sheet5!$B$20:$C$23,2)</f>
        <v>#N/A</v>
      </c>
      <c r="Q151" s="172"/>
      <c r="R151" s="173"/>
      <c r="S151" s="141"/>
    </row>
    <row r="152" spans="2:19" ht="15.75" thickBot="1" x14ac:dyDescent="0.3">
      <c r="B152" s="35"/>
      <c r="C152" s="36"/>
      <c r="D152" s="36"/>
      <c r="E152" s="36"/>
      <c r="F152" s="36"/>
      <c r="G152" s="36"/>
      <c r="H152" s="141"/>
      <c r="J152" s="49">
        <f t="shared" si="2"/>
        <v>0</v>
      </c>
      <c r="K152" s="36"/>
      <c r="L152" s="36"/>
      <c r="M152" s="36"/>
      <c r="N152" s="36"/>
      <c r="O152" s="173"/>
      <c r="P152" s="174" t="e">
        <f>VLOOKUP(O152,Sheet5!$B$20:$C$23,2)</f>
        <v>#N/A</v>
      </c>
      <c r="Q152" s="172"/>
      <c r="R152" s="173"/>
      <c r="S152" s="141"/>
    </row>
    <row r="153" spans="2:19" ht="15.75" thickBot="1" x14ac:dyDescent="0.3">
      <c r="B153" s="35"/>
      <c r="C153" s="36"/>
      <c r="D153" s="36"/>
      <c r="E153" s="36"/>
      <c r="F153" s="36"/>
      <c r="G153" s="36"/>
      <c r="H153" s="141"/>
      <c r="J153" s="49">
        <f t="shared" si="2"/>
        <v>0</v>
      </c>
      <c r="K153" s="36"/>
      <c r="L153" s="36"/>
      <c r="M153" s="36"/>
      <c r="N153" s="36"/>
      <c r="O153" s="173"/>
      <c r="P153" s="174" t="e">
        <f>VLOOKUP(O153,Sheet5!$B$20:$C$23,2)</f>
        <v>#N/A</v>
      </c>
      <c r="Q153" s="172"/>
      <c r="R153" s="173"/>
      <c r="S153" s="141"/>
    </row>
    <row r="154" spans="2:19" ht="15.75" thickBot="1" x14ac:dyDescent="0.3">
      <c r="B154" s="35"/>
      <c r="C154" s="36"/>
      <c r="D154" s="36"/>
      <c r="E154" s="36"/>
      <c r="F154" s="36"/>
      <c r="G154" s="36"/>
      <c r="H154" s="141"/>
      <c r="J154" s="49">
        <f t="shared" si="2"/>
        <v>0</v>
      </c>
      <c r="K154" s="36"/>
      <c r="L154" s="36"/>
      <c r="M154" s="36"/>
      <c r="N154" s="36"/>
      <c r="O154" s="173"/>
      <c r="P154" s="174" t="e">
        <f>VLOOKUP(O154,Sheet5!$B$20:$C$23,2)</f>
        <v>#N/A</v>
      </c>
      <c r="Q154" s="172"/>
      <c r="R154" s="173"/>
      <c r="S154" s="141"/>
    </row>
    <row r="155" spans="2:19" ht="15.75" thickBot="1" x14ac:dyDescent="0.3">
      <c r="B155" s="35"/>
      <c r="C155" s="36"/>
      <c r="D155" s="36"/>
      <c r="E155" s="36"/>
      <c r="F155" s="36"/>
      <c r="G155" s="36"/>
      <c r="H155" s="141"/>
      <c r="J155" s="49">
        <f t="shared" si="2"/>
        <v>0</v>
      </c>
      <c r="K155" s="36"/>
      <c r="L155" s="36"/>
      <c r="M155" s="36"/>
      <c r="N155" s="36"/>
      <c r="O155" s="173"/>
      <c r="P155" s="174" t="e">
        <f>VLOOKUP(O155,Sheet5!$B$20:$C$23,2)</f>
        <v>#N/A</v>
      </c>
      <c r="Q155" s="172"/>
      <c r="R155" s="173"/>
      <c r="S155" s="141"/>
    </row>
    <row r="156" spans="2:19" ht="15.75" thickBot="1" x14ac:dyDescent="0.3">
      <c r="B156" s="35"/>
      <c r="C156" s="36"/>
      <c r="D156" s="36"/>
      <c r="E156" s="36"/>
      <c r="F156" s="36"/>
      <c r="G156" s="36"/>
      <c r="H156" s="141"/>
      <c r="J156" s="49">
        <f t="shared" si="2"/>
        <v>0</v>
      </c>
      <c r="K156" s="36"/>
      <c r="L156" s="36"/>
      <c r="M156" s="36"/>
      <c r="N156" s="36"/>
      <c r="O156" s="173"/>
      <c r="P156" s="174" t="e">
        <f>VLOOKUP(O156,Sheet5!$B$20:$C$23,2)</f>
        <v>#N/A</v>
      </c>
      <c r="Q156" s="172"/>
      <c r="R156" s="173"/>
      <c r="S156" s="141"/>
    </row>
    <row r="157" spans="2:19" ht="15.75" thickBot="1" x14ac:dyDescent="0.3">
      <c r="B157" s="35"/>
      <c r="C157" s="36"/>
      <c r="D157" s="36"/>
      <c r="E157" s="36"/>
      <c r="F157" s="36"/>
      <c r="G157" s="36"/>
      <c r="H157" s="141"/>
      <c r="J157" s="49">
        <f t="shared" si="2"/>
        <v>0</v>
      </c>
      <c r="K157" s="36"/>
      <c r="L157" s="36"/>
      <c r="M157" s="36"/>
      <c r="N157" s="36"/>
      <c r="O157" s="173"/>
      <c r="P157" s="174" t="e">
        <f>VLOOKUP(O157,Sheet5!$B$20:$C$23,2)</f>
        <v>#N/A</v>
      </c>
      <c r="Q157" s="172"/>
      <c r="R157" s="173"/>
      <c r="S157" s="141"/>
    </row>
    <row r="158" spans="2:19" ht="15.75" thickBot="1" x14ac:dyDescent="0.3">
      <c r="B158" s="35"/>
      <c r="C158" s="36"/>
      <c r="D158" s="36"/>
      <c r="E158" s="36"/>
      <c r="F158" s="36"/>
      <c r="G158" s="36"/>
      <c r="H158" s="141"/>
      <c r="J158" s="49">
        <f t="shared" si="2"/>
        <v>0</v>
      </c>
      <c r="K158" s="36"/>
      <c r="L158" s="36"/>
      <c r="M158" s="36"/>
      <c r="N158" s="36"/>
      <c r="O158" s="173"/>
      <c r="P158" s="174" t="e">
        <f>VLOOKUP(O158,Sheet5!$B$20:$C$23,2)</f>
        <v>#N/A</v>
      </c>
      <c r="Q158" s="172"/>
      <c r="R158" s="173"/>
      <c r="S158" s="141"/>
    </row>
    <row r="159" spans="2:19" ht="15.75" thickBot="1" x14ac:dyDescent="0.3">
      <c r="B159" s="35"/>
      <c r="C159" s="36"/>
      <c r="D159" s="36"/>
      <c r="E159" s="36"/>
      <c r="F159" s="36"/>
      <c r="G159" s="36"/>
      <c r="H159" s="141"/>
      <c r="J159" s="49">
        <f t="shared" si="2"/>
        <v>0</v>
      </c>
      <c r="K159" s="36"/>
      <c r="L159" s="36"/>
      <c r="M159" s="36"/>
      <c r="N159" s="36"/>
      <c r="O159" s="173"/>
      <c r="P159" s="174" t="e">
        <f>VLOOKUP(O159,Sheet5!$B$20:$C$23,2)</f>
        <v>#N/A</v>
      </c>
      <c r="Q159" s="172"/>
      <c r="R159" s="173"/>
      <c r="S159" s="141"/>
    </row>
    <row r="160" spans="2:19" ht="15.75" thickBot="1" x14ac:dyDescent="0.3">
      <c r="B160" s="35"/>
      <c r="C160" s="36"/>
      <c r="D160" s="36"/>
      <c r="E160" s="36"/>
      <c r="F160" s="36"/>
      <c r="G160" s="36"/>
      <c r="H160" s="141"/>
      <c r="J160" s="49">
        <f t="shared" si="2"/>
        <v>0</v>
      </c>
      <c r="K160" s="36"/>
      <c r="L160" s="36"/>
      <c r="M160" s="36"/>
      <c r="N160" s="36"/>
      <c r="O160" s="173"/>
      <c r="P160" s="174" t="e">
        <f>VLOOKUP(O160,Sheet5!$B$20:$C$23,2)</f>
        <v>#N/A</v>
      </c>
      <c r="Q160" s="172"/>
      <c r="R160" s="173"/>
      <c r="S160" s="141"/>
    </row>
    <row r="161" spans="2:19" ht="15.75" thickBot="1" x14ac:dyDescent="0.3">
      <c r="B161" s="35"/>
      <c r="C161" s="36"/>
      <c r="D161" s="36"/>
      <c r="E161" s="36"/>
      <c r="F161" s="36"/>
      <c r="G161" s="36"/>
      <c r="H161" s="141"/>
      <c r="J161" s="49">
        <f t="shared" si="2"/>
        <v>0</v>
      </c>
      <c r="K161" s="36"/>
      <c r="L161" s="36"/>
      <c r="M161" s="36"/>
      <c r="N161" s="36"/>
      <c r="O161" s="173"/>
      <c r="P161" s="174" t="e">
        <f>VLOOKUP(O161,Sheet5!$B$20:$C$23,2)</f>
        <v>#N/A</v>
      </c>
      <c r="Q161" s="172"/>
      <c r="R161" s="173"/>
      <c r="S161" s="141"/>
    </row>
    <row r="162" spans="2:19" ht="15.75" thickBot="1" x14ac:dyDescent="0.3">
      <c r="B162" s="35"/>
      <c r="C162" s="36"/>
      <c r="D162" s="36"/>
      <c r="E162" s="36"/>
      <c r="F162" s="36"/>
      <c r="G162" s="36"/>
      <c r="H162" s="141"/>
      <c r="J162" s="49">
        <f t="shared" si="2"/>
        <v>0</v>
      </c>
      <c r="K162" s="36"/>
      <c r="L162" s="36"/>
      <c r="M162" s="36"/>
      <c r="N162" s="36"/>
      <c r="O162" s="173"/>
      <c r="P162" s="174" t="e">
        <f>VLOOKUP(O162,Sheet5!$B$20:$C$23,2)</f>
        <v>#N/A</v>
      </c>
      <c r="Q162" s="172"/>
      <c r="R162" s="173"/>
      <c r="S162" s="141"/>
    </row>
    <row r="163" spans="2:19" ht="15.75" thickBot="1" x14ac:dyDescent="0.3">
      <c r="B163" s="35"/>
      <c r="C163" s="36"/>
      <c r="D163" s="36"/>
      <c r="E163" s="36"/>
      <c r="F163" s="36"/>
      <c r="G163" s="36"/>
      <c r="H163" s="141"/>
      <c r="J163" s="49">
        <f t="shared" si="2"/>
        <v>0</v>
      </c>
      <c r="K163" s="36"/>
      <c r="L163" s="36"/>
      <c r="M163" s="36"/>
      <c r="N163" s="36"/>
      <c r="O163" s="173"/>
      <c r="P163" s="174" t="e">
        <f>VLOOKUP(O163,Sheet5!$B$20:$C$23,2)</f>
        <v>#N/A</v>
      </c>
      <c r="Q163" s="172"/>
      <c r="R163" s="173"/>
      <c r="S163" s="141"/>
    </row>
    <row r="164" spans="2:19" ht="15.75" thickBot="1" x14ac:dyDescent="0.3">
      <c r="B164" s="35"/>
      <c r="C164" s="36"/>
      <c r="D164" s="36"/>
      <c r="E164" s="36"/>
      <c r="F164" s="36"/>
      <c r="G164" s="36"/>
      <c r="H164" s="141"/>
      <c r="J164" s="49">
        <f t="shared" si="2"/>
        <v>0</v>
      </c>
      <c r="K164" s="36"/>
      <c r="L164" s="36"/>
      <c r="M164" s="36"/>
      <c r="N164" s="36"/>
      <c r="O164" s="173"/>
      <c r="P164" s="174" t="e">
        <f>VLOOKUP(O164,Sheet5!$B$20:$C$23,2)</f>
        <v>#N/A</v>
      </c>
      <c r="Q164" s="172"/>
      <c r="R164" s="173"/>
      <c r="S164" s="141"/>
    </row>
    <row r="165" spans="2:19" ht="15.75" thickBot="1" x14ac:dyDescent="0.3">
      <c r="B165" s="35"/>
      <c r="C165" s="36"/>
      <c r="D165" s="36"/>
      <c r="E165" s="36"/>
      <c r="F165" s="36"/>
      <c r="G165" s="36"/>
      <c r="H165" s="141"/>
      <c r="J165" s="49">
        <f t="shared" si="2"/>
        <v>0</v>
      </c>
      <c r="K165" s="36"/>
      <c r="L165" s="36"/>
      <c r="M165" s="36"/>
      <c r="N165" s="36"/>
      <c r="O165" s="173"/>
      <c r="P165" s="174" t="e">
        <f>VLOOKUP(O165,Sheet5!$B$20:$C$23,2)</f>
        <v>#N/A</v>
      </c>
      <c r="Q165" s="172"/>
      <c r="R165" s="173"/>
      <c r="S165" s="141"/>
    </row>
    <row r="166" spans="2:19" ht="15.75" thickBot="1" x14ac:dyDescent="0.3">
      <c r="B166" s="35"/>
      <c r="C166" s="36"/>
      <c r="D166" s="36"/>
      <c r="E166" s="36"/>
      <c r="F166" s="36"/>
      <c r="G166" s="36"/>
      <c r="H166" s="141"/>
      <c r="J166" s="49">
        <f t="shared" si="2"/>
        <v>0</v>
      </c>
      <c r="K166" s="36"/>
      <c r="L166" s="36"/>
      <c r="M166" s="36"/>
      <c r="N166" s="36"/>
      <c r="O166" s="173"/>
      <c r="P166" s="174" t="e">
        <f>VLOOKUP(O166,Sheet5!$B$20:$C$23,2)</f>
        <v>#N/A</v>
      </c>
      <c r="Q166" s="172"/>
      <c r="R166" s="173"/>
      <c r="S166" s="141"/>
    </row>
    <row r="167" spans="2:19" ht="15.75" thickBot="1" x14ac:dyDescent="0.3">
      <c r="B167" s="35"/>
      <c r="C167" s="36"/>
      <c r="D167" s="36"/>
      <c r="E167" s="36"/>
      <c r="F167" s="36"/>
      <c r="G167" s="36"/>
      <c r="H167" s="141"/>
      <c r="J167" s="49">
        <f t="shared" si="2"/>
        <v>0</v>
      </c>
      <c r="K167" s="36"/>
      <c r="L167" s="36"/>
      <c r="M167" s="36"/>
      <c r="N167" s="36"/>
      <c r="O167" s="173"/>
      <c r="P167" s="174" t="e">
        <f>VLOOKUP(O167,Sheet5!$B$20:$C$23,2)</f>
        <v>#N/A</v>
      </c>
      <c r="Q167" s="172"/>
      <c r="R167" s="173"/>
      <c r="S167" s="141"/>
    </row>
    <row r="168" spans="2:19" ht="15.75" thickBot="1" x14ac:dyDescent="0.3">
      <c r="B168" s="35"/>
      <c r="C168" s="36"/>
      <c r="D168" s="36"/>
      <c r="E168" s="36"/>
      <c r="F168" s="36"/>
      <c r="G168" s="36"/>
      <c r="H168" s="141"/>
      <c r="J168" s="49">
        <f t="shared" si="2"/>
        <v>0</v>
      </c>
      <c r="K168" s="36"/>
      <c r="L168" s="36"/>
      <c r="M168" s="36"/>
      <c r="N168" s="36"/>
      <c r="O168" s="173"/>
      <c r="P168" s="174" t="e">
        <f>VLOOKUP(O168,Sheet5!$B$20:$C$23,2)</f>
        <v>#N/A</v>
      </c>
      <c r="Q168" s="172"/>
      <c r="R168" s="173"/>
      <c r="S168" s="141"/>
    </row>
    <row r="169" spans="2:19" ht="15.75" thickBot="1" x14ac:dyDescent="0.3">
      <c r="B169" s="35"/>
      <c r="C169" s="36"/>
      <c r="D169" s="36"/>
      <c r="E169" s="36"/>
      <c r="F169" s="36"/>
      <c r="G169" s="36"/>
      <c r="H169" s="141"/>
      <c r="J169" s="49">
        <f t="shared" si="2"/>
        <v>0</v>
      </c>
      <c r="K169" s="36"/>
      <c r="L169" s="36"/>
      <c r="M169" s="36"/>
      <c r="N169" s="36"/>
      <c r="O169" s="173"/>
      <c r="P169" s="174" t="e">
        <f>VLOOKUP(O169,Sheet5!$B$20:$C$23,2)</f>
        <v>#N/A</v>
      </c>
      <c r="Q169" s="172"/>
      <c r="R169" s="173"/>
      <c r="S169" s="141"/>
    </row>
    <row r="170" spans="2:19" ht="15.75" thickBot="1" x14ac:dyDescent="0.3">
      <c r="B170" s="35"/>
      <c r="C170" s="36"/>
      <c r="D170" s="36"/>
      <c r="E170" s="36"/>
      <c r="F170" s="36"/>
      <c r="G170" s="36"/>
      <c r="H170" s="141"/>
      <c r="J170" s="49">
        <f t="shared" si="2"/>
        <v>0</v>
      </c>
      <c r="K170" s="36"/>
      <c r="L170" s="36"/>
      <c r="M170" s="36"/>
      <c r="N170" s="36"/>
      <c r="O170" s="173"/>
      <c r="P170" s="174" t="e">
        <f>VLOOKUP(O170,Sheet5!$B$20:$C$23,2)</f>
        <v>#N/A</v>
      </c>
      <c r="Q170" s="172"/>
      <c r="R170" s="173"/>
      <c r="S170" s="141"/>
    </row>
    <row r="171" spans="2:19" ht="15.75" thickBot="1" x14ac:dyDescent="0.3">
      <c r="B171" s="35"/>
      <c r="C171" s="36"/>
      <c r="D171" s="36"/>
      <c r="E171" s="36"/>
      <c r="F171" s="36"/>
      <c r="G171" s="36"/>
      <c r="H171" s="141"/>
      <c r="J171" s="49">
        <f t="shared" si="2"/>
        <v>0</v>
      </c>
      <c r="K171" s="36"/>
      <c r="L171" s="36"/>
      <c r="M171" s="36"/>
      <c r="N171" s="36"/>
      <c r="O171" s="173"/>
      <c r="P171" s="174" t="e">
        <f>VLOOKUP(O171,Sheet5!$B$20:$C$23,2)</f>
        <v>#N/A</v>
      </c>
      <c r="Q171" s="172"/>
      <c r="R171" s="173"/>
      <c r="S171" s="141"/>
    </row>
    <row r="172" spans="2:19" ht="15.75" thickBot="1" x14ac:dyDescent="0.3">
      <c r="B172" s="35"/>
      <c r="C172" s="36"/>
      <c r="D172" s="36"/>
      <c r="E172" s="36"/>
      <c r="F172" s="36"/>
      <c r="G172" s="36"/>
      <c r="H172" s="141"/>
      <c r="J172" s="49">
        <f t="shared" si="2"/>
        <v>0</v>
      </c>
      <c r="K172" s="36"/>
      <c r="L172" s="36"/>
      <c r="M172" s="36"/>
      <c r="N172" s="36"/>
      <c r="O172" s="173"/>
      <c r="P172" s="174" t="e">
        <f>VLOOKUP(O172,Sheet5!$B$20:$C$23,2)</f>
        <v>#N/A</v>
      </c>
      <c r="Q172" s="172"/>
      <c r="R172" s="173"/>
      <c r="S172" s="141"/>
    </row>
    <row r="173" spans="2:19" ht="15.75" thickBot="1" x14ac:dyDescent="0.3">
      <c r="B173" s="35"/>
      <c r="C173" s="36"/>
      <c r="D173" s="36"/>
      <c r="E173" s="36"/>
      <c r="F173" s="36"/>
      <c r="G173" s="36"/>
      <c r="H173" s="141"/>
      <c r="J173" s="49">
        <f t="shared" si="2"/>
        <v>0</v>
      </c>
      <c r="K173" s="36"/>
      <c r="L173" s="36"/>
      <c r="M173" s="36"/>
      <c r="N173" s="36"/>
      <c r="O173" s="173"/>
      <c r="P173" s="174" t="e">
        <f>VLOOKUP(O173,Sheet5!$B$20:$C$23,2)</f>
        <v>#N/A</v>
      </c>
      <c r="Q173" s="172"/>
      <c r="R173" s="173"/>
      <c r="S173" s="141"/>
    </row>
    <row r="174" spans="2:19" ht="15.75" thickBot="1" x14ac:dyDescent="0.3">
      <c r="B174" s="35"/>
      <c r="C174" s="36"/>
      <c r="D174" s="36"/>
      <c r="E174" s="36"/>
      <c r="F174" s="36"/>
      <c r="G174" s="36"/>
      <c r="H174" s="141"/>
      <c r="J174" s="49">
        <f t="shared" si="2"/>
        <v>0</v>
      </c>
      <c r="K174" s="36"/>
      <c r="L174" s="36"/>
      <c r="M174" s="36"/>
      <c r="N174" s="36"/>
      <c r="O174" s="173"/>
      <c r="P174" s="174" t="e">
        <f>VLOOKUP(O174,Sheet5!$B$20:$C$23,2)</f>
        <v>#N/A</v>
      </c>
      <c r="Q174" s="172"/>
      <c r="R174" s="173"/>
      <c r="S174" s="141"/>
    </row>
    <row r="175" spans="2:19" ht="15.75" thickBot="1" x14ac:dyDescent="0.3">
      <c r="B175" s="35"/>
      <c r="C175" s="36"/>
      <c r="D175" s="36"/>
      <c r="E175" s="36"/>
      <c r="F175" s="36"/>
      <c r="G175" s="36"/>
      <c r="H175" s="141"/>
      <c r="J175" s="49">
        <f t="shared" si="2"/>
        <v>0</v>
      </c>
      <c r="K175" s="36"/>
      <c r="L175" s="36"/>
      <c r="M175" s="36"/>
      <c r="N175" s="36"/>
      <c r="O175" s="173"/>
      <c r="P175" s="174" t="e">
        <f>VLOOKUP(O175,Sheet5!$B$20:$C$23,2)</f>
        <v>#N/A</v>
      </c>
      <c r="Q175" s="172"/>
      <c r="R175" s="173"/>
      <c r="S175" s="141"/>
    </row>
    <row r="176" spans="2:19" ht="15.75" thickBot="1" x14ac:dyDescent="0.3">
      <c r="B176" s="35"/>
      <c r="C176" s="36"/>
      <c r="D176" s="36"/>
      <c r="E176" s="36"/>
      <c r="F176" s="36"/>
      <c r="G176" s="36"/>
      <c r="H176" s="141"/>
      <c r="J176" s="49">
        <f t="shared" si="2"/>
        <v>0</v>
      </c>
      <c r="K176" s="36"/>
      <c r="L176" s="36"/>
      <c r="M176" s="36"/>
      <c r="N176" s="36"/>
      <c r="O176" s="173"/>
      <c r="P176" s="174" t="e">
        <f>VLOOKUP(O176,Sheet5!$B$20:$C$23,2)</f>
        <v>#N/A</v>
      </c>
      <c r="Q176" s="172"/>
      <c r="R176" s="173"/>
      <c r="S176" s="141"/>
    </row>
    <row r="177" spans="2:19" ht="15.75" thickBot="1" x14ac:dyDescent="0.3">
      <c r="B177" s="35"/>
      <c r="C177" s="36"/>
      <c r="D177" s="36"/>
      <c r="E177" s="36"/>
      <c r="F177" s="36"/>
      <c r="G177" s="36"/>
      <c r="H177" s="141"/>
      <c r="J177" s="49">
        <f t="shared" si="2"/>
        <v>0</v>
      </c>
      <c r="K177" s="36"/>
      <c r="L177" s="36"/>
      <c r="M177" s="36"/>
      <c r="N177" s="36"/>
      <c r="O177" s="173"/>
      <c r="P177" s="174" t="e">
        <f>VLOOKUP(O177,Sheet5!$B$20:$C$23,2)</f>
        <v>#N/A</v>
      </c>
      <c r="Q177" s="172"/>
      <c r="R177" s="173"/>
      <c r="S177" s="141"/>
    </row>
    <row r="178" spans="2:19" ht="15.75" thickBot="1" x14ac:dyDescent="0.3">
      <c r="B178" s="35"/>
      <c r="C178" s="36"/>
      <c r="D178" s="36"/>
      <c r="E178" s="36"/>
      <c r="F178" s="36"/>
      <c r="G178" s="36"/>
      <c r="H178" s="141"/>
      <c r="J178" s="49">
        <f t="shared" si="2"/>
        <v>0</v>
      </c>
      <c r="K178" s="36"/>
      <c r="L178" s="36"/>
      <c r="M178" s="36"/>
      <c r="N178" s="36"/>
      <c r="O178" s="173"/>
      <c r="P178" s="174" t="e">
        <f>VLOOKUP(O178,Sheet5!$B$20:$C$23,2)</f>
        <v>#N/A</v>
      </c>
      <c r="Q178" s="172"/>
      <c r="R178" s="173"/>
      <c r="S178" s="141"/>
    </row>
    <row r="179" spans="2:19" ht="15.75" thickBot="1" x14ac:dyDescent="0.3">
      <c r="B179" s="35"/>
      <c r="C179" s="36"/>
      <c r="D179" s="36"/>
      <c r="E179" s="36"/>
      <c r="F179" s="36"/>
      <c r="G179" s="36"/>
      <c r="H179" s="141"/>
      <c r="J179" s="49">
        <f t="shared" si="2"/>
        <v>0</v>
      </c>
      <c r="K179" s="36"/>
      <c r="L179" s="36"/>
      <c r="M179" s="36"/>
      <c r="N179" s="36"/>
      <c r="O179" s="173"/>
      <c r="P179" s="174" t="e">
        <f>VLOOKUP(O179,Sheet5!$B$20:$C$23,2)</f>
        <v>#N/A</v>
      </c>
      <c r="Q179" s="172"/>
      <c r="R179" s="173"/>
      <c r="S179" s="141"/>
    </row>
    <row r="180" spans="2:19" ht="15.75" thickBot="1" x14ac:dyDescent="0.3">
      <c r="B180" s="35"/>
      <c r="C180" s="36"/>
      <c r="D180" s="36"/>
      <c r="E180" s="36"/>
      <c r="F180" s="36"/>
      <c r="G180" s="36"/>
      <c r="H180" s="141"/>
      <c r="J180" s="49">
        <f t="shared" si="2"/>
        <v>0</v>
      </c>
      <c r="K180" s="36"/>
      <c r="L180" s="36"/>
      <c r="M180" s="36"/>
      <c r="N180" s="36"/>
      <c r="O180" s="173"/>
      <c r="P180" s="174" t="e">
        <f>VLOOKUP(O180,Sheet5!$B$20:$C$23,2)</f>
        <v>#N/A</v>
      </c>
      <c r="Q180" s="172"/>
      <c r="R180" s="173"/>
      <c r="S180" s="141"/>
    </row>
    <row r="181" spans="2:19" ht="15.75" thickBot="1" x14ac:dyDescent="0.3">
      <c r="B181" s="35"/>
      <c r="C181" s="36"/>
      <c r="D181" s="36"/>
      <c r="E181" s="36"/>
      <c r="F181" s="36"/>
      <c r="G181" s="36"/>
      <c r="H181" s="141"/>
      <c r="J181" s="49">
        <f t="shared" si="2"/>
        <v>0</v>
      </c>
      <c r="K181" s="36"/>
      <c r="L181" s="36"/>
      <c r="M181" s="36"/>
      <c r="N181" s="36"/>
      <c r="O181" s="173"/>
      <c r="P181" s="174" t="e">
        <f>VLOOKUP(O181,Sheet5!$B$20:$C$23,2)</f>
        <v>#N/A</v>
      </c>
      <c r="Q181" s="172"/>
      <c r="R181" s="173"/>
      <c r="S181" s="141"/>
    </row>
    <row r="182" spans="2:19" ht="15.75" thickBot="1" x14ac:dyDescent="0.3">
      <c r="B182" s="35"/>
      <c r="C182" s="36"/>
      <c r="D182" s="36"/>
      <c r="E182" s="36"/>
      <c r="F182" s="36"/>
      <c r="G182" s="36"/>
      <c r="H182" s="141"/>
      <c r="J182" s="49">
        <f t="shared" si="2"/>
        <v>0</v>
      </c>
      <c r="K182" s="36"/>
      <c r="L182" s="36"/>
      <c r="M182" s="36"/>
      <c r="N182" s="36"/>
      <c r="O182" s="173"/>
      <c r="P182" s="174" t="e">
        <f>VLOOKUP(O182,Sheet5!$B$20:$C$23,2)</f>
        <v>#N/A</v>
      </c>
      <c r="Q182" s="172"/>
      <c r="R182" s="173"/>
      <c r="S182" s="141"/>
    </row>
    <row r="183" spans="2:19" ht="15.75" thickBot="1" x14ac:dyDescent="0.3">
      <c r="B183" s="35"/>
      <c r="C183" s="36"/>
      <c r="D183" s="36"/>
      <c r="E183" s="36"/>
      <c r="F183" s="36"/>
      <c r="G183" s="36"/>
      <c r="H183" s="141"/>
      <c r="J183" s="49">
        <f t="shared" si="2"/>
        <v>0</v>
      </c>
      <c r="K183" s="36"/>
      <c r="L183" s="36"/>
      <c r="M183" s="36"/>
      <c r="N183" s="36"/>
      <c r="O183" s="173"/>
      <c r="P183" s="174" t="e">
        <f>VLOOKUP(O183,Sheet5!$B$20:$C$23,2)</f>
        <v>#N/A</v>
      </c>
      <c r="Q183" s="172"/>
      <c r="R183" s="173"/>
      <c r="S183" s="141"/>
    </row>
    <row r="184" spans="2:19" ht="15.75" thickBot="1" x14ac:dyDescent="0.3">
      <c r="B184" s="35"/>
      <c r="C184" s="36"/>
      <c r="D184" s="36"/>
      <c r="E184" s="36"/>
      <c r="F184" s="36"/>
      <c r="G184" s="36"/>
      <c r="H184" s="141"/>
      <c r="J184" s="49">
        <f t="shared" si="2"/>
        <v>0</v>
      </c>
      <c r="K184" s="36"/>
      <c r="L184" s="36"/>
      <c r="M184" s="36"/>
      <c r="N184" s="36"/>
      <c r="O184" s="173"/>
      <c r="P184" s="174" t="e">
        <f>VLOOKUP(O184,Sheet5!$B$20:$C$23,2)</f>
        <v>#N/A</v>
      </c>
      <c r="Q184" s="172"/>
      <c r="R184" s="173"/>
      <c r="S184" s="141"/>
    </row>
    <row r="185" spans="2:19" ht="15.75" thickBot="1" x14ac:dyDescent="0.3">
      <c r="B185" s="35"/>
      <c r="C185" s="36"/>
      <c r="D185" s="36"/>
      <c r="E185" s="36"/>
      <c r="F185" s="36"/>
      <c r="G185" s="36"/>
      <c r="H185" s="141"/>
      <c r="J185" s="49">
        <f t="shared" si="2"/>
        <v>0</v>
      </c>
      <c r="K185" s="36"/>
      <c r="L185" s="36"/>
      <c r="M185" s="36"/>
      <c r="N185" s="36"/>
      <c r="O185" s="173"/>
      <c r="P185" s="174" t="e">
        <f>VLOOKUP(O185,Sheet5!$B$20:$C$23,2)</f>
        <v>#N/A</v>
      </c>
      <c r="Q185" s="172"/>
      <c r="R185" s="173"/>
      <c r="S185" s="141"/>
    </row>
    <row r="186" spans="2:19" ht="15.75" thickBot="1" x14ac:dyDescent="0.3">
      <c r="B186" s="35"/>
      <c r="C186" s="36"/>
      <c r="D186" s="36"/>
      <c r="E186" s="36"/>
      <c r="F186" s="36"/>
      <c r="G186" s="36"/>
      <c r="H186" s="141"/>
      <c r="J186" s="49">
        <f t="shared" si="2"/>
        <v>0</v>
      </c>
      <c r="K186" s="36"/>
      <c r="L186" s="36"/>
      <c r="M186" s="36"/>
      <c r="N186" s="36"/>
      <c r="O186" s="173"/>
      <c r="P186" s="174" t="e">
        <f>VLOOKUP(O186,Sheet5!$B$20:$C$23,2)</f>
        <v>#N/A</v>
      </c>
      <c r="Q186" s="172"/>
      <c r="R186" s="173"/>
      <c r="S186" s="141"/>
    </row>
    <row r="187" spans="2:19" ht="15.75" thickBot="1" x14ac:dyDescent="0.3">
      <c r="B187" s="35"/>
      <c r="C187" s="36"/>
      <c r="D187" s="36"/>
      <c r="E187" s="36"/>
      <c r="F187" s="36"/>
      <c r="G187" s="36"/>
      <c r="H187" s="141"/>
      <c r="J187" s="49">
        <f t="shared" si="2"/>
        <v>0</v>
      </c>
      <c r="K187" s="36"/>
      <c r="L187" s="36"/>
      <c r="M187" s="36"/>
      <c r="N187" s="36"/>
      <c r="O187" s="173"/>
      <c r="P187" s="174" t="e">
        <f>VLOOKUP(O187,Sheet5!$B$20:$C$23,2)</f>
        <v>#N/A</v>
      </c>
      <c r="Q187" s="172"/>
      <c r="R187" s="173"/>
      <c r="S187" s="141"/>
    </row>
    <row r="188" spans="2:19" ht="15.75" thickBot="1" x14ac:dyDescent="0.3">
      <c r="B188" s="35"/>
      <c r="C188" s="36"/>
      <c r="D188" s="36"/>
      <c r="E188" s="36"/>
      <c r="F188" s="36"/>
      <c r="G188" s="36"/>
      <c r="H188" s="141"/>
      <c r="J188" s="49">
        <f t="shared" si="2"/>
        <v>0</v>
      </c>
      <c r="K188" s="36"/>
      <c r="L188" s="36"/>
      <c r="M188" s="36"/>
      <c r="N188" s="36"/>
      <c r="O188" s="173"/>
      <c r="P188" s="174" t="e">
        <f>VLOOKUP(O188,Sheet5!$B$20:$C$23,2)</f>
        <v>#N/A</v>
      </c>
      <c r="Q188" s="172"/>
      <c r="R188" s="173"/>
      <c r="S188" s="141"/>
    </row>
    <row r="189" spans="2:19" ht="15.75" thickBot="1" x14ac:dyDescent="0.3">
      <c r="B189" s="35"/>
      <c r="C189" s="36"/>
      <c r="D189" s="36"/>
      <c r="E189" s="36"/>
      <c r="F189" s="36"/>
      <c r="G189" s="36"/>
      <c r="H189" s="141"/>
      <c r="J189" s="49">
        <f t="shared" si="2"/>
        <v>0</v>
      </c>
      <c r="K189" s="36"/>
      <c r="L189" s="36"/>
      <c r="M189" s="36"/>
      <c r="N189" s="36"/>
      <c r="O189" s="173"/>
      <c r="P189" s="174" t="e">
        <f>VLOOKUP(O189,Sheet5!$B$20:$C$23,2)</f>
        <v>#N/A</v>
      </c>
      <c r="Q189" s="172"/>
      <c r="R189" s="173"/>
      <c r="S189" s="141"/>
    </row>
    <row r="190" spans="2:19" ht="15.75" thickBot="1" x14ac:dyDescent="0.3">
      <c r="B190" s="35"/>
      <c r="C190" s="36"/>
      <c r="D190" s="36"/>
      <c r="E190" s="36"/>
      <c r="F190" s="36"/>
      <c r="G190" s="36"/>
      <c r="H190" s="141"/>
      <c r="J190" s="49">
        <f t="shared" si="2"/>
        <v>0</v>
      </c>
      <c r="K190" s="36"/>
      <c r="L190" s="36"/>
      <c r="M190" s="36"/>
      <c r="N190" s="36"/>
      <c r="O190" s="173"/>
      <c r="P190" s="174" t="e">
        <f>VLOOKUP(O190,Sheet5!$B$20:$C$23,2)</f>
        <v>#N/A</v>
      </c>
      <c r="Q190" s="172"/>
      <c r="R190" s="173"/>
      <c r="S190" s="141"/>
    </row>
    <row r="191" spans="2:19" ht="15.75" thickBot="1" x14ac:dyDescent="0.3">
      <c r="B191" s="35"/>
      <c r="C191" s="36"/>
      <c r="D191" s="36"/>
      <c r="E191" s="36"/>
      <c r="F191" s="36"/>
      <c r="G191" s="36"/>
      <c r="H191" s="141"/>
      <c r="J191" s="49">
        <f t="shared" si="2"/>
        <v>0</v>
      </c>
      <c r="K191" s="36"/>
      <c r="L191" s="36"/>
      <c r="M191" s="36"/>
      <c r="N191" s="36"/>
      <c r="O191" s="173"/>
      <c r="P191" s="174" t="e">
        <f>VLOOKUP(O191,Sheet5!$B$20:$C$23,2)</f>
        <v>#N/A</v>
      </c>
      <c r="Q191" s="172"/>
      <c r="R191" s="173"/>
      <c r="S191" s="141"/>
    </row>
    <row r="192" spans="2:19" ht="15.75" thickBot="1" x14ac:dyDescent="0.3">
      <c r="B192" s="35"/>
      <c r="C192" s="36"/>
      <c r="D192" s="36"/>
      <c r="E192" s="36"/>
      <c r="F192" s="36"/>
      <c r="G192" s="36"/>
      <c r="H192" s="141"/>
      <c r="J192" s="49">
        <f t="shared" si="2"/>
        <v>0</v>
      </c>
      <c r="K192" s="36"/>
      <c r="L192" s="36"/>
      <c r="M192" s="36"/>
      <c r="N192" s="36"/>
      <c r="O192" s="173"/>
      <c r="P192" s="174" t="e">
        <f>VLOOKUP(O192,Sheet5!$B$20:$C$23,2)</f>
        <v>#N/A</v>
      </c>
      <c r="Q192" s="172"/>
      <c r="R192" s="173"/>
      <c r="S192" s="141"/>
    </row>
    <row r="193" spans="2:19" ht="15.75" thickBot="1" x14ac:dyDescent="0.3">
      <c r="B193" s="35"/>
      <c r="C193" s="36"/>
      <c r="D193" s="36"/>
      <c r="E193" s="36"/>
      <c r="F193" s="36"/>
      <c r="G193" s="36"/>
      <c r="H193" s="141"/>
      <c r="J193" s="49">
        <f t="shared" si="2"/>
        <v>0</v>
      </c>
      <c r="K193" s="36"/>
      <c r="L193" s="36"/>
      <c r="M193" s="36"/>
      <c r="N193" s="36"/>
      <c r="O193" s="173"/>
      <c r="P193" s="174" t="e">
        <f>VLOOKUP(O193,Sheet5!$B$20:$C$23,2)</f>
        <v>#N/A</v>
      </c>
      <c r="Q193" s="172"/>
      <c r="R193" s="173"/>
      <c r="S193" s="141"/>
    </row>
    <row r="194" spans="2:19" ht="15.75" thickBot="1" x14ac:dyDescent="0.3">
      <c r="B194" s="35"/>
      <c r="C194" s="36"/>
      <c r="D194" s="36"/>
      <c r="E194" s="36"/>
      <c r="F194" s="36"/>
      <c r="G194" s="36"/>
      <c r="H194" s="141"/>
      <c r="J194" s="49">
        <f t="shared" si="2"/>
        <v>0</v>
      </c>
      <c r="K194" s="36"/>
      <c r="L194" s="36"/>
      <c r="M194" s="36"/>
      <c r="N194" s="36"/>
      <c r="O194" s="173"/>
      <c r="P194" s="174" t="e">
        <f>VLOOKUP(O194,Sheet5!$B$20:$C$23,2)</f>
        <v>#N/A</v>
      </c>
      <c r="Q194" s="172"/>
      <c r="R194" s="173"/>
      <c r="S194" s="141"/>
    </row>
    <row r="195" spans="2:19" ht="15.75" thickBot="1" x14ac:dyDescent="0.3">
      <c r="B195" s="35"/>
      <c r="C195" s="36"/>
      <c r="D195" s="36"/>
      <c r="E195" s="36"/>
      <c r="F195" s="36"/>
      <c r="G195" s="36"/>
      <c r="H195" s="141"/>
      <c r="J195" s="49">
        <f t="shared" si="2"/>
        <v>0</v>
      </c>
      <c r="K195" s="36"/>
      <c r="L195" s="36"/>
      <c r="M195" s="36"/>
      <c r="N195" s="36"/>
      <c r="O195" s="173"/>
      <c r="P195" s="174" t="e">
        <f>VLOOKUP(O195,Sheet5!$B$20:$C$23,2)</f>
        <v>#N/A</v>
      </c>
      <c r="Q195" s="172"/>
      <c r="R195" s="173"/>
      <c r="S195" s="141"/>
    </row>
    <row r="196" spans="2:19" ht="15.75" thickBot="1" x14ac:dyDescent="0.3">
      <c r="B196" s="35"/>
      <c r="C196" s="36"/>
      <c r="D196" s="36"/>
      <c r="E196" s="36"/>
      <c r="F196" s="36"/>
      <c r="G196" s="36"/>
      <c r="H196" s="141"/>
      <c r="J196" s="49">
        <f t="shared" si="2"/>
        <v>0</v>
      </c>
      <c r="K196" s="36"/>
      <c r="L196" s="36"/>
      <c r="M196" s="36"/>
      <c r="N196" s="36"/>
      <c r="O196" s="173"/>
      <c r="P196" s="174" t="e">
        <f>VLOOKUP(O196,Sheet5!$B$20:$C$23,2)</f>
        <v>#N/A</v>
      </c>
      <c r="Q196" s="172"/>
      <c r="R196" s="173"/>
      <c r="S196" s="141"/>
    </row>
    <row r="197" spans="2:19" ht="15.75" thickBot="1" x14ac:dyDescent="0.3">
      <c r="B197" s="35"/>
      <c r="C197" s="36"/>
      <c r="D197" s="36"/>
      <c r="E197" s="36"/>
      <c r="F197" s="36"/>
      <c r="G197" s="36"/>
      <c r="H197" s="141"/>
      <c r="J197" s="49">
        <f t="shared" si="2"/>
        <v>0</v>
      </c>
      <c r="K197" s="36"/>
      <c r="L197" s="36"/>
      <c r="M197" s="36"/>
      <c r="N197" s="36"/>
      <c r="O197" s="173"/>
      <c r="P197" s="174" t="e">
        <f>VLOOKUP(O197,Sheet5!$B$20:$C$23,2)</f>
        <v>#N/A</v>
      </c>
      <c r="Q197" s="172"/>
      <c r="R197" s="173"/>
      <c r="S197" s="141"/>
    </row>
    <row r="198" spans="2:19" ht="15.75" thickBot="1" x14ac:dyDescent="0.3">
      <c r="B198" s="35"/>
      <c r="C198" s="36"/>
      <c r="D198" s="36"/>
      <c r="E198" s="36"/>
      <c r="F198" s="36"/>
      <c r="G198" s="36"/>
      <c r="H198" s="141"/>
      <c r="J198" s="49">
        <f t="shared" si="2"/>
        <v>0</v>
      </c>
      <c r="K198" s="36"/>
      <c r="L198" s="36"/>
      <c r="M198" s="36"/>
      <c r="N198" s="36"/>
      <c r="O198" s="173"/>
      <c r="P198" s="174" t="e">
        <f>VLOOKUP(O198,Sheet5!$B$20:$C$23,2)</f>
        <v>#N/A</v>
      </c>
      <c r="Q198" s="172"/>
      <c r="R198" s="173"/>
      <c r="S198" s="141"/>
    </row>
    <row r="199" spans="2:19" ht="15.75" thickBot="1" x14ac:dyDescent="0.3">
      <c r="B199" s="35"/>
      <c r="C199" s="36"/>
      <c r="D199" s="36"/>
      <c r="E199" s="36"/>
      <c r="F199" s="36"/>
      <c r="G199" s="36"/>
      <c r="H199" s="141"/>
      <c r="J199" s="49">
        <f t="shared" si="2"/>
        <v>0</v>
      </c>
      <c r="K199" s="36"/>
      <c r="L199" s="36"/>
      <c r="M199" s="36"/>
      <c r="N199" s="36"/>
      <c r="O199" s="173"/>
      <c r="P199" s="174" t="e">
        <f>VLOOKUP(O199,Sheet5!$B$20:$C$23,2)</f>
        <v>#N/A</v>
      </c>
      <c r="Q199" s="172"/>
      <c r="R199" s="173"/>
      <c r="S199" s="141"/>
    </row>
    <row r="200" spans="2:19" ht="15.75" thickBot="1" x14ac:dyDescent="0.3">
      <c r="B200" s="35"/>
      <c r="C200" s="36"/>
      <c r="D200" s="36"/>
      <c r="E200" s="36"/>
      <c r="F200" s="36"/>
      <c r="G200" s="36"/>
      <c r="H200" s="141"/>
      <c r="J200" s="49">
        <f t="shared" si="2"/>
        <v>0</v>
      </c>
      <c r="K200" s="36"/>
      <c r="L200" s="36"/>
      <c r="M200" s="36"/>
      <c r="N200" s="36"/>
      <c r="O200" s="173"/>
      <c r="P200" s="174" t="e">
        <f>VLOOKUP(O200,Sheet5!$B$20:$C$23,2)</f>
        <v>#N/A</v>
      </c>
      <c r="Q200" s="172"/>
      <c r="R200" s="173"/>
      <c r="S200" s="141"/>
    </row>
    <row r="201" spans="2:19" ht="15.75" thickBot="1" x14ac:dyDescent="0.3">
      <c r="B201" s="35"/>
      <c r="C201" s="36"/>
      <c r="D201" s="36"/>
      <c r="E201" s="36"/>
      <c r="F201" s="36"/>
      <c r="G201" s="36"/>
      <c r="H201" s="141"/>
      <c r="J201" s="49">
        <f t="shared" si="2"/>
        <v>0</v>
      </c>
      <c r="K201" s="36"/>
      <c r="L201" s="36"/>
      <c r="M201" s="36"/>
      <c r="N201" s="36"/>
      <c r="O201" s="173"/>
      <c r="P201" s="174" t="e">
        <f>VLOOKUP(O201,Sheet5!$B$20:$C$23,2)</f>
        <v>#N/A</v>
      </c>
      <c r="Q201" s="172"/>
      <c r="R201" s="173"/>
      <c r="S201" s="141"/>
    </row>
    <row r="202" spans="2:19" ht="15.75" thickBot="1" x14ac:dyDescent="0.3">
      <c r="B202" s="35"/>
      <c r="C202" s="36"/>
      <c r="D202" s="36"/>
      <c r="E202" s="36"/>
      <c r="F202" s="36"/>
      <c r="G202" s="36"/>
      <c r="H202" s="141"/>
      <c r="J202" s="49">
        <f t="shared" si="2"/>
        <v>0</v>
      </c>
      <c r="K202" s="36"/>
      <c r="L202" s="36"/>
      <c r="M202" s="36"/>
      <c r="N202" s="36"/>
      <c r="O202" s="173"/>
      <c r="P202" s="174" t="e">
        <f>VLOOKUP(O202,Sheet5!$B$20:$C$23,2)</f>
        <v>#N/A</v>
      </c>
      <c r="Q202" s="172"/>
      <c r="R202" s="173"/>
      <c r="S202" s="141"/>
    </row>
    <row r="203" spans="2:19" ht="15.75" thickBot="1" x14ac:dyDescent="0.3">
      <c r="B203" s="35"/>
      <c r="C203" s="36"/>
      <c r="D203" s="36"/>
      <c r="E203" s="36"/>
      <c r="F203" s="36"/>
      <c r="G203" s="36"/>
      <c r="H203" s="141"/>
      <c r="J203" s="49">
        <f t="shared" si="2"/>
        <v>0</v>
      </c>
      <c r="K203" s="36"/>
      <c r="L203" s="36"/>
      <c r="M203" s="36"/>
      <c r="N203" s="36"/>
      <c r="O203" s="173"/>
      <c r="P203" s="174" t="e">
        <f>VLOOKUP(O203,Sheet5!$B$20:$C$23,2)</f>
        <v>#N/A</v>
      </c>
      <c r="Q203" s="172"/>
      <c r="R203" s="173"/>
      <c r="S203" s="141"/>
    </row>
    <row r="204" spans="2:19" ht="15.75" thickBot="1" x14ac:dyDescent="0.3">
      <c r="B204" s="35"/>
      <c r="C204" s="36"/>
      <c r="D204" s="36"/>
      <c r="E204" s="36"/>
      <c r="F204" s="36"/>
      <c r="G204" s="36"/>
      <c r="H204" s="141"/>
      <c r="J204" s="49">
        <f t="shared" si="2"/>
        <v>0</v>
      </c>
      <c r="K204" s="36"/>
      <c r="L204" s="36"/>
      <c r="M204" s="36"/>
      <c r="N204" s="36"/>
      <c r="O204" s="173"/>
      <c r="P204" s="174" t="e">
        <f>VLOOKUP(O204,Sheet5!$B$20:$C$23,2)</f>
        <v>#N/A</v>
      </c>
      <c r="Q204" s="172"/>
      <c r="R204" s="173"/>
      <c r="S204" s="141"/>
    </row>
    <row r="205" spans="2:19" ht="15.75" thickBot="1" x14ac:dyDescent="0.3">
      <c r="B205" s="35"/>
      <c r="C205" s="36"/>
      <c r="D205" s="36"/>
      <c r="E205" s="36"/>
      <c r="F205" s="36"/>
      <c r="G205" s="36"/>
      <c r="H205" s="141"/>
      <c r="J205" s="49">
        <f t="shared" si="2"/>
        <v>0</v>
      </c>
      <c r="K205" s="36"/>
      <c r="L205" s="36"/>
      <c r="M205" s="36"/>
      <c r="N205" s="36"/>
      <c r="O205" s="173"/>
      <c r="P205" s="174" t="e">
        <f>VLOOKUP(O205,Sheet5!$B$20:$C$23,2)</f>
        <v>#N/A</v>
      </c>
      <c r="Q205" s="172"/>
      <c r="R205" s="173"/>
      <c r="S205" s="141"/>
    </row>
    <row r="206" spans="2:19" ht="15.75" thickBot="1" x14ac:dyDescent="0.3">
      <c r="B206" s="35"/>
      <c r="C206" s="36"/>
      <c r="D206" s="36"/>
      <c r="E206" s="36"/>
      <c r="F206" s="36"/>
      <c r="G206" s="36"/>
      <c r="H206" s="141"/>
      <c r="J206" s="49">
        <f t="shared" si="2"/>
        <v>0</v>
      </c>
      <c r="K206" s="36"/>
      <c r="L206" s="36"/>
      <c r="M206" s="36"/>
      <c r="N206" s="36"/>
      <c r="O206" s="173"/>
      <c r="P206" s="174" t="e">
        <f>VLOOKUP(O206,Sheet5!$B$20:$C$23,2)</f>
        <v>#N/A</v>
      </c>
      <c r="Q206" s="172"/>
      <c r="R206" s="173"/>
      <c r="S206" s="141"/>
    </row>
    <row r="207" spans="2:19" ht="15.75" thickBot="1" x14ac:dyDescent="0.3">
      <c r="B207" s="35"/>
      <c r="C207" s="36"/>
      <c r="D207" s="36"/>
      <c r="E207" s="36"/>
      <c r="F207" s="36"/>
      <c r="G207" s="36"/>
      <c r="H207" s="141"/>
      <c r="J207" s="49">
        <f t="shared" ref="J207:J270" si="3">B207</f>
        <v>0</v>
      </c>
      <c r="K207" s="36"/>
      <c r="L207" s="36"/>
      <c r="M207" s="36"/>
      <c r="N207" s="36"/>
      <c r="O207" s="173"/>
      <c r="P207" s="174" t="e">
        <f>VLOOKUP(O207,Sheet5!$B$20:$C$23,2)</f>
        <v>#N/A</v>
      </c>
      <c r="Q207" s="172"/>
      <c r="R207" s="173"/>
      <c r="S207" s="141"/>
    </row>
    <row r="208" spans="2:19" ht="15.75" thickBot="1" x14ac:dyDescent="0.3">
      <c r="B208" s="35"/>
      <c r="C208" s="36"/>
      <c r="D208" s="36"/>
      <c r="E208" s="36"/>
      <c r="F208" s="36"/>
      <c r="G208" s="36"/>
      <c r="H208" s="141"/>
      <c r="J208" s="49">
        <f t="shared" si="3"/>
        <v>0</v>
      </c>
      <c r="K208" s="36"/>
      <c r="L208" s="36"/>
      <c r="M208" s="36"/>
      <c r="N208" s="36"/>
      <c r="O208" s="173"/>
      <c r="P208" s="174" t="e">
        <f>VLOOKUP(O208,Sheet5!$B$20:$C$23,2)</f>
        <v>#N/A</v>
      </c>
      <c r="Q208" s="172"/>
      <c r="R208" s="173"/>
      <c r="S208" s="141"/>
    </row>
    <row r="209" spans="2:19" ht="15.75" thickBot="1" x14ac:dyDescent="0.3">
      <c r="B209" s="35"/>
      <c r="C209" s="36"/>
      <c r="D209" s="36"/>
      <c r="E209" s="36"/>
      <c r="F209" s="36"/>
      <c r="G209" s="36"/>
      <c r="H209" s="141"/>
      <c r="J209" s="49">
        <f t="shared" si="3"/>
        <v>0</v>
      </c>
      <c r="K209" s="36"/>
      <c r="L209" s="36"/>
      <c r="M209" s="36"/>
      <c r="N209" s="36"/>
      <c r="O209" s="173"/>
      <c r="P209" s="174" t="e">
        <f>VLOOKUP(O209,Sheet5!$B$20:$C$23,2)</f>
        <v>#N/A</v>
      </c>
      <c r="Q209" s="172"/>
      <c r="R209" s="173"/>
      <c r="S209" s="141"/>
    </row>
    <row r="210" spans="2:19" ht="15.75" thickBot="1" x14ac:dyDescent="0.3">
      <c r="B210" s="35"/>
      <c r="C210" s="36"/>
      <c r="D210" s="36"/>
      <c r="E210" s="36"/>
      <c r="F210" s="36"/>
      <c r="G210" s="36"/>
      <c r="H210" s="141"/>
      <c r="J210" s="49">
        <f t="shared" si="3"/>
        <v>0</v>
      </c>
      <c r="K210" s="36"/>
      <c r="L210" s="36"/>
      <c r="M210" s="36"/>
      <c r="N210" s="36"/>
      <c r="O210" s="173"/>
      <c r="P210" s="174" t="e">
        <f>VLOOKUP(O210,Sheet5!$B$20:$C$23,2)</f>
        <v>#N/A</v>
      </c>
      <c r="Q210" s="172"/>
      <c r="R210" s="173"/>
      <c r="S210" s="141"/>
    </row>
    <row r="211" spans="2:19" ht="15.75" thickBot="1" x14ac:dyDescent="0.3">
      <c r="B211" s="35"/>
      <c r="C211" s="36"/>
      <c r="D211" s="36"/>
      <c r="E211" s="36"/>
      <c r="F211" s="36"/>
      <c r="G211" s="36"/>
      <c r="H211" s="141"/>
      <c r="J211" s="49">
        <f t="shared" si="3"/>
        <v>0</v>
      </c>
      <c r="K211" s="36"/>
      <c r="L211" s="36"/>
      <c r="M211" s="36"/>
      <c r="N211" s="36"/>
      <c r="O211" s="173"/>
      <c r="P211" s="174" t="e">
        <f>VLOOKUP(O211,Sheet5!$B$20:$C$23,2)</f>
        <v>#N/A</v>
      </c>
      <c r="Q211" s="172"/>
      <c r="R211" s="173"/>
      <c r="S211" s="141"/>
    </row>
    <row r="212" spans="2:19" ht="15.75" thickBot="1" x14ac:dyDescent="0.3">
      <c r="B212" s="35"/>
      <c r="C212" s="36"/>
      <c r="D212" s="36"/>
      <c r="E212" s="36"/>
      <c r="F212" s="36"/>
      <c r="G212" s="36"/>
      <c r="H212" s="141"/>
      <c r="J212" s="49">
        <f t="shared" si="3"/>
        <v>0</v>
      </c>
      <c r="K212" s="36"/>
      <c r="L212" s="36"/>
      <c r="M212" s="36"/>
      <c r="N212" s="36"/>
      <c r="O212" s="173"/>
      <c r="P212" s="174" t="e">
        <f>VLOOKUP(O212,Sheet5!$B$20:$C$23,2)</f>
        <v>#N/A</v>
      </c>
      <c r="Q212" s="172"/>
      <c r="R212" s="173"/>
      <c r="S212" s="141"/>
    </row>
    <row r="213" spans="2:19" ht="15.75" thickBot="1" x14ac:dyDescent="0.3">
      <c r="B213" s="35"/>
      <c r="C213" s="36"/>
      <c r="D213" s="36"/>
      <c r="E213" s="36"/>
      <c r="F213" s="36"/>
      <c r="G213" s="36"/>
      <c r="H213" s="141"/>
      <c r="J213" s="49">
        <f t="shared" si="3"/>
        <v>0</v>
      </c>
      <c r="K213" s="36"/>
      <c r="L213" s="36"/>
      <c r="M213" s="36"/>
      <c r="N213" s="36"/>
      <c r="O213" s="173"/>
      <c r="P213" s="174" t="e">
        <f>VLOOKUP(O213,Sheet5!$B$20:$C$23,2)</f>
        <v>#N/A</v>
      </c>
      <c r="Q213" s="172"/>
      <c r="R213" s="173"/>
      <c r="S213" s="141"/>
    </row>
    <row r="214" spans="2:19" ht="15.75" thickBot="1" x14ac:dyDescent="0.3">
      <c r="B214" s="35"/>
      <c r="C214" s="36"/>
      <c r="D214" s="36"/>
      <c r="E214" s="36"/>
      <c r="F214" s="36"/>
      <c r="G214" s="36"/>
      <c r="H214" s="141"/>
      <c r="J214" s="49">
        <f t="shared" si="3"/>
        <v>0</v>
      </c>
      <c r="K214" s="36"/>
      <c r="L214" s="36"/>
      <c r="M214" s="36"/>
      <c r="N214" s="36"/>
      <c r="O214" s="173"/>
      <c r="P214" s="174" t="e">
        <f>VLOOKUP(O214,Sheet5!$B$20:$C$23,2)</f>
        <v>#N/A</v>
      </c>
      <c r="Q214" s="172"/>
      <c r="R214" s="173"/>
      <c r="S214" s="141"/>
    </row>
    <row r="215" spans="2:19" ht="15.75" thickBot="1" x14ac:dyDescent="0.3">
      <c r="B215" s="35"/>
      <c r="C215" s="36"/>
      <c r="D215" s="36"/>
      <c r="E215" s="36"/>
      <c r="F215" s="36"/>
      <c r="G215" s="36"/>
      <c r="H215" s="141"/>
      <c r="J215" s="49">
        <f t="shared" si="3"/>
        <v>0</v>
      </c>
      <c r="K215" s="36"/>
      <c r="L215" s="36"/>
      <c r="M215" s="36"/>
      <c r="N215" s="36"/>
      <c r="O215" s="173"/>
      <c r="P215" s="174" t="e">
        <f>VLOOKUP(O215,Sheet5!$B$20:$C$23,2)</f>
        <v>#N/A</v>
      </c>
      <c r="Q215" s="172"/>
      <c r="R215" s="173"/>
      <c r="S215" s="141"/>
    </row>
    <row r="216" spans="2:19" ht="15.75" thickBot="1" x14ac:dyDescent="0.3">
      <c r="B216" s="35"/>
      <c r="C216" s="36"/>
      <c r="D216" s="36"/>
      <c r="E216" s="36"/>
      <c r="F216" s="36"/>
      <c r="G216" s="36"/>
      <c r="H216" s="141"/>
      <c r="J216" s="49">
        <f t="shared" si="3"/>
        <v>0</v>
      </c>
      <c r="K216" s="36"/>
      <c r="L216" s="36"/>
      <c r="M216" s="36"/>
      <c r="N216" s="36"/>
      <c r="O216" s="173"/>
      <c r="P216" s="174" t="e">
        <f>VLOOKUP(O216,Sheet5!$B$20:$C$23,2)</f>
        <v>#N/A</v>
      </c>
      <c r="Q216" s="172"/>
      <c r="R216" s="173"/>
      <c r="S216" s="141"/>
    </row>
    <row r="217" spans="2:19" ht="15.75" thickBot="1" x14ac:dyDescent="0.3">
      <c r="B217" s="35"/>
      <c r="C217" s="36"/>
      <c r="D217" s="36"/>
      <c r="E217" s="36"/>
      <c r="F217" s="36"/>
      <c r="G217" s="36"/>
      <c r="H217" s="141"/>
      <c r="J217" s="49">
        <f t="shared" si="3"/>
        <v>0</v>
      </c>
      <c r="K217" s="36"/>
      <c r="L217" s="36"/>
      <c r="M217" s="36"/>
      <c r="N217" s="36"/>
      <c r="O217" s="173"/>
      <c r="P217" s="174" t="e">
        <f>VLOOKUP(O217,Sheet5!$B$20:$C$23,2)</f>
        <v>#N/A</v>
      </c>
      <c r="Q217" s="172"/>
      <c r="R217" s="173"/>
      <c r="S217" s="141"/>
    </row>
    <row r="218" spans="2:19" ht="15.75" thickBot="1" x14ac:dyDescent="0.3">
      <c r="B218" s="35"/>
      <c r="C218" s="36"/>
      <c r="D218" s="36"/>
      <c r="E218" s="36"/>
      <c r="F218" s="36"/>
      <c r="G218" s="36"/>
      <c r="H218" s="141"/>
      <c r="J218" s="49">
        <f t="shared" si="3"/>
        <v>0</v>
      </c>
      <c r="K218" s="36"/>
      <c r="L218" s="36"/>
      <c r="M218" s="36"/>
      <c r="N218" s="36"/>
      <c r="O218" s="173"/>
      <c r="P218" s="174" t="e">
        <f>VLOOKUP(O218,Sheet5!$B$20:$C$23,2)</f>
        <v>#N/A</v>
      </c>
      <c r="Q218" s="172"/>
      <c r="R218" s="173"/>
      <c r="S218" s="141"/>
    </row>
    <row r="219" spans="2:19" ht="15.75" thickBot="1" x14ac:dyDescent="0.3">
      <c r="B219" s="35"/>
      <c r="C219" s="36"/>
      <c r="D219" s="36"/>
      <c r="E219" s="36"/>
      <c r="F219" s="36"/>
      <c r="G219" s="36"/>
      <c r="H219" s="141"/>
      <c r="J219" s="49">
        <f t="shared" si="3"/>
        <v>0</v>
      </c>
      <c r="K219" s="36"/>
      <c r="L219" s="36"/>
      <c r="M219" s="36"/>
      <c r="N219" s="36"/>
      <c r="O219" s="173"/>
      <c r="P219" s="174" t="e">
        <f>VLOOKUP(O219,Sheet5!$B$20:$C$23,2)</f>
        <v>#N/A</v>
      </c>
      <c r="Q219" s="172"/>
      <c r="R219" s="173"/>
      <c r="S219" s="141"/>
    </row>
    <row r="220" spans="2:19" ht="15.75" thickBot="1" x14ac:dyDescent="0.3">
      <c r="B220" s="35"/>
      <c r="C220" s="36"/>
      <c r="D220" s="36"/>
      <c r="E220" s="36"/>
      <c r="F220" s="36"/>
      <c r="G220" s="36"/>
      <c r="H220" s="141"/>
      <c r="J220" s="49">
        <f t="shared" si="3"/>
        <v>0</v>
      </c>
      <c r="K220" s="36"/>
      <c r="L220" s="36"/>
      <c r="M220" s="36"/>
      <c r="N220" s="36"/>
      <c r="O220" s="173"/>
      <c r="P220" s="174" t="e">
        <f>VLOOKUP(O220,Sheet5!$B$20:$C$23,2)</f>
        <v>#N/A</v>
      </c>
      <c r="Q220" s="172"/>
      <c r="R220" s="173"/>
      <c r="S220" s="141"/>
    </row>
    <row r="221" spans="2:19" ht="15.75" thickBot="1" x14ac:dyDescent="0.3">
      <c r="B221" s="35"/>
      <c r="C221" s="36"/>
      <c r="D221" s="36"/>
      <c r="E221" s="36"/>
      <c r="F221" s="36"/>
      <c r="G221" s="36"/>
      <c r="H221" s="141"/>
      <c r="J221" s="49">
        <f t="shared" si="3"/>
        <v>0</v>
      </c>
      <c r="K221" s="36"/>
      <c r="L221" s="36"/>
      <c r="M221" s="36"/>
      <c r="N221" s="36"/>
      <c r="O221" s="173"/>
      <c r="P221" s="174" t="e">
        <f>VLOOKUP(O221,Sheet5!$B$20:$C$23,2)</f>
        <v>#N/A</v>
      </c>
      <c r="Q221" s="172"/>
      <c r="R221" s="173"/>
      <c r="S221" s="141"/>
    </row>
    <row r="222" spans="2:19" ht="15.75" thickBot="1" x14ac:dyDescent="0.3">
      <c r="B222" s="35"/>
      <c r="C222" s="36"/>
      <c r="D222" s="36"/>
      <c r="E222" s="36"/>
      <c r="F222" s="36"/>
      <c r="G222" s="36"/>
      <c r="H222" s="141"/>
      <c r="J222" s="49">
        <f t="shared" si="3"/>
        <v>0</v>
      </c>
      <c r="K222" s="36"/>
      <c r="L222" s="36"/>
      <c r="M222" s="36"/>
      <c r="N222" s="36"/>
      <c r="O222" s="173"/>
      <c r="P222" s="174" t="e">
        <f>VLOOKUP(O222,Sheet5!$B$20:$C$23,2)</f>
        <v>#N/A</v>
      </c>
      <c r="Q222" s="172"/>
      <c r="R222" s="173"/>
      <c r="S222" s="141"/>
    </row>
    <row r="223" spans="2:19" ht="15.75" thickBot="1" x14ac:dyDescent="0.3">
      <c r="B223" s="35"/>
      <c r="C223" s="36"/>
      <c r="D223" s="36"/>
      <c r="E223" s="36"/>
      <c r="F223" s="36"/>
      <c r="G223" s="36"/>
      <c r="H223" s="141"/>
      <c r="J223" s="49">
        <f t="shared" si="3"/>
        <v>0</v>
      </c>
      <c r="K223" s="36"/>
      <c r="L223" s="36"/>
      <c r="M223" s="36"/>
      <c r="N223" s="36"/>
      <c r="O223" s="173"/>
      <c r="P223" s="174" t="e">
        <f>VLOOKUP(O223,Sheet5!$B$20:$C$23,2)</f>
        <v>#N/A</v>
      </c>
      <c r="Q223" s="172"/>
      <c r="R223" s="173"/>
      <c r="S223" s="141"/>
    </row>
    <row r="224" spans="2:19" ht="15.75" thickBot="1" x14ac:dyDescent="0.3">
      <c r="B224" s="35"/>
      <c r="C224" s="36"/>
      <c r="D224" s="36"/>
      <c r="E224" s="36"/>
      <c r="F224" s="36"/>
      <c r="G224" s="36"/>
      <c r="H224" s="141"/>
      <c r="J224" s="49">
        <f t="shared" si="3"/>
        <v>0</v>
      </c>
      <c r="K224" s="36"/>
      <c r="L224" s="36"/>
      <c r="M224" s="36"/>
      <c r="N224" s="36"/>
      <c r="O224" s="173"/>
      <c r="P224" s="174" t="e">
        <f>VLOOKUP(O224,Sheet5!$B$20:$C$23,2)</f>
        <v>#N/A</v>
      </c>
      <c r="Q224" s="172"/>
      <c r="R224" s="173"/>
      <c r="S224" s="141"/>
    </row>
    <row r="225" spans="2:19" ht="15.75" thickBot="1" x14ac:dyDescent="0.3">
      <c r="B225" s="35"/>
      <c r="C225" s="36"/>
      <c r="D225" s="36"/>
      <c r="E225" s="36"/>
      <c r="F225" s="36"/>
      <c r="G225" s="36"/>
      <c r="H225" s="141"/>
      <c r="J225" s="49">
        <f t="shared" si="3"/>
        <v>0</v>
      </c>
      <c r="K225" s="36"/>
      <c r="L225" s="36"/>
      <c r="M225" s="36"/>
      <c r="N225" s="36"/>
      <c r="O225" s="173"/>
      <c r="P225" s="174" t="e">
        <f>VLOOKUP(O225,Sheet5!$B$20:$C$23,2)</f>
        <v>#N/A</v>
      </c>
      <c r="Q225" s="172"/>
      <c r="R225" s="173"/>
      <c r="S225" s="141"/>
    </row>
    <row r="226" spans="2:19" ht="15.75" thickBot="1" x14ac:dyDescent="0.3">
      <c r="B226" s="35"/>
      <c r="C226" s="36"/>
      <c r="D226" s="36"/>
      <c r="E226" s="36"/>
      <c r="F226" s="36"/>
      <c r="G226" s="36"/>
      <c r="H226" s="141"/>
      <c r="J226" s="49">
        <f t="shared" si="3"/>
        <v>0</v>
      </c>
      <c r="K226" s="36"/>
      <c r="L226" s="36"/>
      <c r="M226" s="36"/>
      <c r="N226" s="36"/>
      <c r="O226" s="173"/>
      <c r="P226" s="174" t="e">
        <f>VLOOKUP(O226,Sheet5!$B$20:$C$23,2)</f>
        <v>#N/A</v>
      </c>
      <c r="Q226" s="172"/>
      <c r="R226" s="173"/>
      <c r="S226" s="141"/>
    </row>
    <row r="227" spans="2:19" ht="15.75" thickBot="1" x14ac:dyDescent="0.3">
      <c r="B227" s="35"/>
      <c r="C227" s="36"/>
      <c r="D227" s="36"/>
      <c r="E227" s="36"/>
      <c r="F227" s="36"/>
      <c r="G227" s="36"/>
      <c r="H227" s="141"/>
      <c r="J227" s="49">
        <f t="shared" si="3"/>
        <v>0</v>
      </c>
      <c r="K227" s="36"/>
      <c r="L227" s="36"/>
      <c r="M227" s="36"/>
      <c r="N227" s="36"/>
      <c r="O227" s="173"/>
      <c r="P227" s="174" t="e">
        <f>VLOOKUP(O227,Sheet5!$B$20:$C$23,2)</f>
        <v>#N/A</v>
      </c>
      <c r="Q227" s="172"/>
      <c r="R227" s="173"/>
      <c r="S227" s="141"/>
    </row>
    <row r="228" spans="2:19" ht="15.75" thickBot="1" x14ac:dyDescent="0.3">
      <c r="B228" s="35"/>
      <c r="C228" s="36"/>
      <c r="D228" s="36"/>
      <c r="E228" s="36"/>
      <c r="F228" s="36"/>
      <c r="G228" s="36"/>
      <c r="H228" s="141"/>
      <c r="J228" s="49">
        <f t="shared" si="3"/>
        <v>0</v>
      </c>
      <c r="K228" s="36"/>
      <c r="L228" s="36"/>
      <c r="M228" s="36"/>
      <c r="N228" s="36"/>
      <c r="O228" s="173"/>
      <c r="P228" s="174" t="e">
        <f>VLOOKUP(O228,Sheet5!$B$20:$C$23,2)</f>
        <v>#N/A</v>
      </c>
      <c r="Q228" s="172"/>
      <c r="R228" s="173"/>
      <c r="S228" s="141"/>
    </row>
    <row r="229" spans="2:19" ht="15.75" thickBot="1" x14ac:dyDescent="0.3">
      <c r="B229" s="35"/>
      <c r="C229" s="36"/>
      <c r="D229" s="36"/>
      <c r="E229" s="36"/>
      <c r="F229" s="36"/>
      <c r="G229" s="36"/>
      <c r="H229" s="141"/>
      <c r="J229" s="49">
        <f t="shared" si="3"/>
        <v>0</v>
      </c>
      <c r="K229" s="36"/>
      <c r="L229" s="36"/>
      <c r="M229" s="36"/>
      <c r="N229" s="36"/>
      <c r="O229" s="173"/>
      <c r="P229" s="174" t="e">
        <f>VLOOKUP(O229,Sheet5!$B$20:$C$23,2)</f>
        <v>#N/A</v>
      </c>
      <c r="Q229" s="172"/>
      <c r="R229" s="173"/>
      <c r="S229" s="141"/>
    </row>
    <row r="230" spans="2:19" ht="15.75" thickBot="1" x14ac:dyDescent="0.3">
      <c r="B230" s="35"/>
      <c r="C230" s="36"/>
      <c r="D230" s="36"/>
      <c r="E230" s="36"/>
      <c r="F230" s="36"/>
      <c r="G230" s="36"/>
      <c r="H230" s="141"/>
      <c r="J230" s="49">
        <f t="shared" si="3"/>
        <v>0</v>
      </c>
      <c r="K230" s="36"/>
      <c r="L230" s="36"/>
      <c r="M230" s="36"/>
      <c r="N230" s="36"/>
      <c r="O230" s="173"/>
      <c r="P230" s="174" t="e">
        <f>VLOOKUP(O230,Sheet5!$B$20:$C$23,2)</f>
        <v>#N/A</v>
      </c>
      <c r="Q230" s="172"/>
      <c r="R230" s="173"/>
      <c r="S230" s="141"/>
    </row>
    <row r="231" spans="2:19" ht="15.75" thickBot="1" x14ac:dyDescent="0.3">
      <c r="B231" s="35"/>
      <c r="C231" s="36"/>
      <c r="D231" s="36"/>
      <c r="E231" s="36"/>
      <c r="F231" s="36"/>
      <c r="G231" s="36"/>
      <c r="H231" s="141"/>
      <c r="J231" s="49">
        <f t="shared" si="3"/>
        <v>0</v>
      </c>
      <c r="K231" s="36"/>
      <c r="L231" s="36"/>
      <c r="M231" s="36"/>
      <c r="N231" s="36"/>
      <c r="O231" s="173"/>
      <c r="P231" s="174" t="e">
        <f>VLOOKUP(O231,Sheet5!$B$20:$C$23,2)</f>
        <v>#N/A</v>
      </c>
      <c r="Q231" s="172"/>
      <c r="R231" s="173"/>
      <c r="S231" s="141"/>
    </row>
    <row r="232" spans="2:19" ht="15.75" thickBot="1" x14ac:dyDescent="0.3">
      <c r="B232" s="35"/>
      <c r="C232" s="36"/>
      <c r="D232" s="36"/>
      <c r="E232" s="36"/>
      <c r="F232" s="36"/>
      <c r="G232" s="36"/>
      <c r="H232" s="141"/>
      <c r="J232" s="49">
        <f t="shared" si="3"/>
        <v>0</v>
      </c>
      <c r="K232" s="36"/>
      <c r="L232" s="36"/>
      <c r="M232" s="36"/>
      <c r="N232" s="36"/>
      <c r="O232" s="173"/>
      <c r="P232" s="174" t="e">
        <f>VLOOKUP(O232,Sheet5!$B$20:$C$23,2)</f>
        <v>#N/A</v>
      </c>
      <c r="Q232" s="172"/>
      <c r="R232" s="173"/>
      <c r="S232" s="141"/>
    </row>
    <row r="233" spans="2:19" ht="15.75" thickBot="1" x14ac:dyDescent="0.3">
      <c r="B233" s="35"/>
      <c r="C233" s="36"/>
      <c r="D233" s="36"/>
      <c r="E233" s="36"/>
      <c r="F233" s="36"/>
      <c r="G233" s="36"/>
      <c r="H233" s="141"/>
      <c r="J233" s="49">
        <f t="shared" si="3"/>
        <v>0</v>
      </c>
      <c r="K233" s="36"/>
      <c r="L233" s="36"/>
      <c r="M233" s="36"/>
      <c r="N233" s="36"/>
      <c r="O233" s="173"/>
      <c r="P233" s="174" t="e">
        <f>VLOOKUP(O233,Sheet5!$B$20:$C$23,2)</f>
        <v>#N/A</v>
      </c>
      <c r="Q233" s="172"/>
      <c r="R233" s="173"/>
      <c r="S233" s="141"/>
    </row>
    <row r="234" spans="2:19" ht="15.75" thickBot="1" x14ac:dyDescent="0.3">
      <c r="B234" s="35"/>
      <c r="C234" s="36"/>
      <c r="D234" s="36"/>
      <c r="E234" s="36"/>
      <c r="F234" s="36"/>
      <c r="G234" s="36"/>
      <c r="H234" s="141"/>
      <c r="J234" s="49">
        <f t="shared" si="3"/>
        <v>0</v>
      </c>
      <c r="K234" s="36"/>
      <c r="L234" s="36"/>
      <c r="M234" s="36"/>
      <c r="N234" s="36"/>
      <c r="O234" s="173"/>
      <c r="P234" s="174" t="e">
        <f>VLOOKUP(O234,Sheet5!$B$20:$C$23,2)</f>
        <v>#N/A</v>
      </c>
      <c r="Q234" s="172"/>
      <c r="R234" s="173"/>
      <c r="S234" s="141"/>
    </row>
    <row r="235" spans="2:19" ht="15.75" thickBot="1" x14ac:dyDescent="0.3">
      <c r="B235" s="35"/>
      <c r="C235" s="36"/>
      <c r="D235" s="36"/>
      <c r="E235" s="36"/>
      <c r="F235" s="36"/>
      <c r="G235" s="36"/>
      <c r="H235" s="141"/>
      <c r="J235" s="49">
        <f t="shared" si="3"/>
        <v>0</v>
      </c>
      <c r="K235" s="36"/>
      <c r="L235" s="36"/>
      <c r="M235" s="36"/>
      <c r="N235" s="36"/>
      <c r="O235" s="173"/>
      <c r="P235" s="174" t="e">
        <f>VLOOKUP(O235,Sheet5!$B$20:$C$23,2)</f>
        <v>#N/A</v>
      </c>
      <c r="Q235" s="172"/>
      <c r="R235" s="173"/>
      <c r="S235" s="141"/>
    </row>
    <row r="236" spans="2:19" ht="15.75" thickBot="1" x14ac:dyDescent="0.3">
      <c r="B236" s="35"/>
      <c r="C236" s="36"/>
      <c r="D236" s="36"/>
      <c r="E236" s="36"/>
      <c r="F236" s="36"/>
      <c r="G236" s="36"/>
      <c r="H236" s="141"/>
      <c r="J236" s="49">
        <f t="shared" si="3"/>
        <v>0</v>
      </c>
      <c r="K236" s="36"/>
      <c r="L236" s="36"/>
      <c r="M236" s="36"/>
      <c r="N236" s="36"/>
      <c r="O236" s="173"/>
      <c r="P236" s="174" t="e">
        <f>VLOOKUP(O236,Sheet5!$B$20:$C$23,2)</f>
        <v>#N/A</v>
      </c>
      <c r="Q236" s="172"/>
      <c r="R236" s="173"/>
      <c r="S236" s="141"/>
    </row>
    <row r="237" spans="2:19" ht="15.75" thickBot="1" x14ac:dyDescent="0.3">
      <c r="B237" s="35"/>
      <c r="C237" s="36"/>
      <c r="D237" s="36"/>
      <c r="E237" s="36"/>
      <c r="F237" s="36"/>
      <c r="G237" s="36"/>
      <c r="H237" s="141"/>
      <c r="J237" s="49">
        <f t="shared" si="3"/>
        <v>0</v>
      </c>
      <c r="K237" s="36"/>
      <c r="L237" s="36"/>
      <c r="M237" s="36"/>
      <c r="N237" s="36"/>
      <c r="O237" s="173"/>
      <c r="P237" s="174" t="e">
        <f>VLOOKUP(O237,Sheet5!$B$20:$C$23,2)</f>
        <v>#N/A</v>
      </c>
      <c r="Q237" s="172"/>
      <c r="R237" s="173"/>
      <c r="S237" s="141"/>
    </row>
    <row r="238" spans="2:19" ht="15.75" thickBot="1" x14ac:dyDescent="0.3">
      <c r="B238" s="35"/>
      <c r="C238" s="36"/>
      <c r="D238" s="36"/>
      <c r="E238" s="36"/>
      <c r="F238" s="36"/>
      <c r="G238" s="36"/>
      <c r="H238" s="141"/>
      <c r="J238" s="49">
        <f t="shared" si="3"/>
        <v>0</v>
      </c>
      <c r="K238" s="36"/>
      <c r="L238" s="36"/>
      <c r="M238" s="36"/>
      <c r="N238" s="36"/>
      <c r="O238" s="173"/>
      <c r="P238" s="174" t="e">
        <f>VLOOKUP(O238,Sheet5!$B$20:$C$23,2)</f>
        <v>#N/A</v>
      </c>
      <c r="Q238" s="172"/>
      <c r="R238" s="173"/>
      <c r="S238" s="141"/>
    </row>
    <row r="239" spans="2:19" ht="15.75" thickBot="1" x14ac:dyDescent="0.3">
      <c r="B239" s="35"/>
      <c r="C239" s="36"/>
      <c r="D239" s="36"/>
      <c r="E239" s="36"/>
      <c r="F239" s="36"/>
      <c r="G239" s="36"/>
      <c r="H239" s="141"/>
      <c r="J239" s="49">
        <f t="shared" si="3"/>
        <v>0</v>
      </c>
      <c r="K239" s="36"/>
      <c r="L239" s="36"/>
      <c r="M239" s="36"/>
      <c r="N239" s="36"/>
      <c r="O239" s="173"/>
      <c r="P239" s="174" t="e">
        <f>VLOOKUP(O239,Sheet5!$B$20:$C$23,2)</f>
        <v>#N/A</v>
      </c>
      <c r="Q239" s="172"/>
      <c r="R239" s="173"/>
      <c r="S239" s="141"/>
    </row>
    <row r="240" spans="2:19" ht="15.75" thickBot="1" x14ac:dyDescent="0.3">
      <c r="B240" s="35"/>
      <c r="C240" s="36"/>
      <c r="D240" s="36"/>
      <c r="E240" s="36"/>
      <c r="F240" s="36"/>
      <c r="G240" s="36"/>
      <c r="H240" s="141"/>
      <c r="J240" s="49">
        <f t="shared" si="3"/>
        <v>0</v>
      </c>
      <c r="K240" s="36"/>
      <c r="L240" s="36"/>
      <c r="M240" s="36"/>
      <c r="N240" s="36"/>
      <c r="O240" s="173"/>
      <c r="P240" s="174" t="e">
        <f>VLOOKUP(O240,Sheet5!$B$20:$C$23,2)</f>
        <v>#N/A</v>
      </c>
      <c r="Q240" s="172"/>
      <c r="R240" s="173"/>
      <c r="S240" s="141"/>
    </row>
    <row r="241" spans="2:19" ht="15.75" thickBot="1" x14ac:dyDescent="0.3">
      <c r="B241" s="35"/>
      <c r="C241" s="36"/>
      <c r="D241" s="36"/>
      <c r="E241" s="36"/>
      <c r="F241" s="36"/>
      <c r="G241" s="36"/>
      <c r="H241" s="141"/>
      <c r="J241" s="49">
        <f t="shared" si="3"/>
        <v>0</v>
      </c>
      <c r="K241" s="36"/>
      <c r="L241" s="36"/>
      <c r="M241" s="36"/>
      <c r="N241" s="36"/>
      <c r="O241" s="173"/>
      <c r="P241" s="174" t="e">
        <f>VLOOKUP(O241,Sheet5!$B$20:$C$23,2)</f>
        <v>#N/A</v>
      </c>
      <c r="Q241" s="172"/>
      <c r="R241" s="173"/>
      <c r="S241" s="141"/>
    </row>
    <row r="242" spans="2:19" ht="15.75" thickBot="1" x14ac:dyDescent="0.3">
      <c r="B242" s="35"/>
      <c r="C242" s="36"/>
      <c r="D242" s="36"/>
      <c r="E242" s="36"/>
      <c r="F242" s="36"/>
      <c r="G242" s="36"/>
      <c r="H242" s="141"/>
      <c r="J242" s="49">
        <f t="shared" si="3"/>
        <v>0</v>
      </c>
      <c r="K242" s="36"/>
      <c r="L242" s="36"/>
      <c r="M242" s="36"/>
      <c r="N242" s="36"/>
      <c r="O242" s="173"/>
      <c r="P242" s="174" t="e">
        <f>VLOOKUP(O242,Sheet5!$B$20:$C$23,2)</f>
        <v>#N/A</v>
      </c>
      <c r="Q242" s="172"/>
      <c r="R242" s="173"/>
      <c r="S242" s="141"/>
    </row>
    <row r="243" spans="2:19" ht="15.75" thickBot="1" x14ac:dyDescent="0.3">
      <c r="B243" s="35"/>
      <c r="C243" s="36"/>
      <c r="D243" s="36"/>
      <c r="E243" s="36"/>
      <c r="F243" s="36"/>
      <c r="G243" s="36"/>
      <c r="H243" s="141"/>
      <c r="J243" s="49">
        <f t="shared" si="3"/>
        <v>0</v>
      </c>
      <c r="K243" s="36"/>
      <c r="L243" s="36"/>
      <c r="M243" s="36"/>
      <c r="N243" s="36"/>
      <c r="O243" s="173"/>
      <c r="P243" s="174" t="e">
        <f>VLOOKUP(O243,Sheet5!$B$20:$C$23,2)</f>
        <v>#N/A</v>
      </c>
      <c r="Q243" s="172"/>
      <c r="R243" s="173"/>
      <c r="S243" s="141"/>
    </row>
    <row r="244" spans="2:19" ht="15.75" thickBot="1" x14ac:dyDescent="0.3">
      <c r="B244" s="35"/>
      <c r="C244" s="36"/>
      <c r="D244" s="36"/>
      <c r="E244" s="36"/>
      <c r="F244" s="36"/>
      <c r="G244" s="36"/>
      <c r="H244" s="141"/>
      <c r="J244" s="49">
        <f t="shared" si="3"/>
        <v>0</v>
      </c>
      <c r="K244" s="36"/>
      <c r="L244" s="36"/>
      <c r="M244" s="36"/>
      <c r="N244" s="36"/>
      <c r="O244" s="173"/>
      <c r="P244" s="174" t="e">
        <f>VLOOKUP(O244,Sheet5!$B$20:$C$23,2)</f>
        <v>#N/A</v>
      </c>
      <c r="Q244" s="172"/>
      <c r="R244" s="173"/>
      <c r="S244" s="141"/>
    </row>
    <row r="245" spans="2:19" ht="15.75" thickBot="1" x14ac:dyDescent="0.3">
      <c r="B245" s="35"/>
      <c r="C245" s="36"/>
      <c r="D245" s="36"/>
      <c r="E245" s="36"/>
      <c r="F245" s="36"/>
      <c r="G245" s="36"/>
      <c r="H245" s="141"/>
      <c r="J245" s="49">
        <f t="shared" si="3"/>
        <v>0</v>
      </c>
      <c r="K245" s="36"/>
      <c r="L245" s="36"/>
      <c r="M245" s="36"/>
      <c r="N245" s="36"/>
      <c r="O245" s="173"/>
      <c r="P245" s="174" t="e">
        <f>VLOOKUP(O245,Sheet5!$B$20:$C$23,2)</f>
        <v>#N/A</v>
      </c>
      <c r="Q245" s="172"/>
      <c r="R245" s="173"/>
      <c r="S245" s="141"/>
    </row>
    <row r="246" spans="2:19" ht="15.75" thickBot="1" x14ac:dyDescent="0.3">
      <c r="B246" s="35"/>
      <c r="C246" s="36"/>
      <c r="D246" s="36"/>
      <c r="E246" s="36"/>
      <c r="F246" s="36"/>
      <c r="G246" s="36"/>
      <c r="H246" s="141"/>
      <c r="J246" s="49">
        <f t="shared" si="3"/>
        <v>0</v>
      </c>
      <c r="K246" s="36"/>
      <c r="L246" s="36"/>
      <c r="M246" s="36"/>
      <c r="N246" s="36"/>
      <c r="O246" s="173"/>
      <c r="P246" s="174" t="e">
        <f>VLOOKUP(O246,Sheet5!$B$20:$C$23,2)</f>
        <v>#N/A</v>
      </c>
      <c r="Q246" s="172"/>
      <c r="R246" s="173"/>
      <c r="S246" s="141"/>
    </row>
    <row r="247" spans="2:19" ht="15.75" thickBot="1" x14ac:dyDescent="0.3">
      <c r="B247" s="35"/>
      <c r="C247" s="36"/>
      <c r="D247" s="36"/>
      <c r="E247" s="36"/>
      <c r="F247" s="36"/>
      <c r="G247" s="36"/>
      <c r="H247" s="141"/>
      <c r="J247" s="49">
        <f t="shared" si="3"/>
        <v>0</v>
      </c>
      <c r="K247" s="36"/>
      <c r="L247" s="36"/>
      <c r="M247" s="36"/>
      <c r="N247" s="36"/>
      <c r="O247" s="173"/>
      <c r="P247" s="174" t="e">
        <f>VLOOKUP(O247,Sheet5!$B$20:$C$23,2)</f>
        <v>#N/A</v>
      </c>
      <c r="Q247" s="172"/>
      <c r="R247" s="173"/>
      <c r="S247" s="141"/>
    </row>
    <row r="248" spans="2:19" ht="15.75" thickBot="1" x14ac:dyDescent="0.3">
      <c r="B248" s="35"/>
      <c r="C248" s="36"/>
      <c r="D248" s="36"/>
      <c r="E248" s="36"/>
      <c r="F248" s="36"/>
      <c r="G248" s="36"/>
      <c r="H248" s="141"/>
      <c r="J248" s="49">
        <f t="shared" si="3"/>
        <v>0</v>
      </c>
      <c r="K248" s="36"/>
      <c r="L248" s="36"/>
      <c r="M248" s="36"/>
      <c r="N248" s="36"/>
      <c r="O248" s="173"/>
      <c r="P248" s="174" t="e">
        <f>VLOOKUP(O248,Sheet5!$B$20:$C$23,2)</f>
        <v>#N/A</v>
      </c>
      <c r="Q248" s="172"/>
      <c r="R248" s="173"/>
      <c r="S248" s="141"/>
    </row>
    <row r="249" spans="2:19" ht="15.75" thickBot="1" x14ac:dyDescent="0.3">
      <c r="B249" s="35"/>
      <c r="C249" s="36"/>
      <c r="D249" s="36"/>
      <c r="E249" s="36"/>
      <c r="F249" s="36"/>
      <c r="G249" s="36"/>
      <c r="H249" s="141"/>
      <c r="J249" s="49">
        <f t="shared" si="3"/>
        <v>0</v>
      </c>
      <c r="K249" s="36"/>
      <c r="L249" s="36"/>
      <c r="M249" s="36"/>
      <c r="N249" s="36"/>
      <c r="O249" s="173"/>
      <c r="P249" s="174" t="e">
        <f>VLOOKUP(O249,Sheet5!$B$20:$C$23,2)</f>
        <v>#N/A</v>
      </c>
      <c r="Q249" s="172"/>
      <c r="R249" s="173"/>
      <c r="S249" s="141"/>
    </row>
    <row r="250" spans="2:19" ht="15.75" thickBot="1" x14ac:dyDescent="0.3">
      <c r="B250" s="35"/>
      <c r="C250" s="36"/>
      <c r="D250" s="36"/>
      <c r="E250" s="36"/>
      <c r="F250" s="36"/>
      <c r="G250" s="36"/>
      <c r="H250" s="141"/>
      <c r="J250" s="49">
        <f t="shared" si="3"/>
        <v>0</v>
      </c>
      <c r="K250" s="36"/>
      <c r="L250" s="36"/>
      <c r="M250" s="36"/>
      <c r="N250" s="36"/>
      <c r="O250" s="173"/>
      <c r="P250" s="174" t="e">
        <f>VLOOKUP(O250,Sheet5!$B$20:$C$23,2)</f>
        <v>#N/A</v>
      </c>
      <c r="Q250" s="172"/>
      <c r="R250" s="173"/>
      <c r="S250" s="141"/>
    </row>
    <row r="251" spans="2:19" ht="15.75" thickBot="1" x14ac:dyDescent="0.3">
      <c r="B251" s="35"/>
      <c r="C251" s="36"/>
      <c r="D251" s="36"/>
      <c r="E251" s="36"/>
      <c r="F251" s="36"/>
      <c r="G251" s="36"/>
      <c r="H251" s="141"/>
      <c r="J251" s="49">
        <f t="shared" si="3"/>
        <v>0</v>
      </c>
      <c r="K251" s="36"/>
      <c r="L251" s="36"/>
      <c r="M251" s="36"/>
      <c r="N251" s="36"/>
      <c r="O251" s="173"/>
      <c r="P251" s="174" t="e">
        <f>VLOOKUP(O251,Sheet5!$B$20:$C$23,2)</f>
        <v>#N/A</v>
      </c>
      <c r="Q251" s="172"/>
      <c r="R251" s="173"/>
      <c r="S251" s="141"/>
    </row>
    <row r="252" spans="2:19" ht="15.75" thickBot="1" x14ac:dyDescent="0.3">
      <c r="B252" s="35"/>
      <c r="C252" s="36"/>
      <c r="D252" s="36"/>
      <c r="E252" s="36"/>
      <c r="F252" s="36"/>
      <c r="G252" s="36"/>
      <c r="H252" s="141"/>
      <c r="J252" s="49">
        <f t="shared" si="3"/>
        <v>0</v>
      </c>
      <c r="K252" s="36"/>
      <c r="L252" s="36"/>
      <c r="M252" s="36"/>
      <c r="N252" s="36"/>
      <c r="O252" s="173"/>
      <c r="P252" s="174" t="e">
        <f>VLOOKUP(O252,Sheet5!$B$20:$C$23,2)</f>
        <v>#N/A</v>
      </c>
      <c r="Q252" s="172"/>
      <c r="R252" s="173"/>
      <c r="S252" s="141"/>
    </row>
    <row r="253" spans="2:19" ht="15.75" thickBot="1" x14ac:dyDescent="0.3">
      <c r="B253" s="35"/>
      <c r="C253" s="36"/>
      <c r="D253" s="36"/>
      <c r="E253" s="36"/>
      <c r="F253" s="36"/>
      <c r="G253" s="36"/>
      <c r="H253" s="141"/>
      <c r="J253" s="49">
        <f t="shared" si="3"/>
        <v>0</v>
      </c>
      <c r="K253" s="36"/>
      <c r="L253" s="36"/>
      <c r="M253" s="36"/>
      <c r="N253" s="36"/>
      <c r="O253" s="173"/>
      <c r="P253" s="174" t="e">
        <f>VLOOKUP(O253,Sheet5!$B$20:$C$23,2)</f>
        <v>#N/A</v>
      </c>
      <c r="Q253" s="172"/>
      <c r="R253" s="173"/>
      <c r="S253" s="141"/>
    </row>
    <row r="254" spans="2:19" ht="15.75" thickBot="1" x14ac:dyDescent="0.3">
      <c r="B254" s="35"/>
      <c r="C254" s="36"/>
      <c r="D254" s="36"/>
      <c r="E254" s="36"/>
      <c r="F254" s="36"/>
      <c r="G254" s="36"/>
      <c r="H254" s="141"/>
      <c r="J254" s="49">
        <f t="shared" si="3"/>
        <v>0</v>
      </c>
      <c r="K254" s="36"/>
      <c r="L254" s="36"/>
      <c r="M254" s="36"/>
      <c r="N254" s="36"/>
      <c r="O254" s="173"/>
      <c r="P254" s="174" t="e">
        <f>VLOOKUP(O254,Sheet5!$B$20:$C$23,2)</f>
        <v>#N/A</v>
      </c>
      <c r="Q254" s="172"/>
      <c r="R254" s="173"/>
      <c r="S254" s="141"/>
    </row>
    <row r="255" spans="2:19" ht="15.75" thickBot="1" x14ac:dyDescent="0.3">
      <c r="B255" s="35"/>
      <c r="C255" s="36"/>
      <c r="D255" s="36"/>
      <c r="E255" s="36"/>
      <c r="F255" s="36"/>
      <c r="G255" s="36"/>
      <c r="H255" s="141"/>
      <c r="J255" s="49">
        <f t="shared" si="3"/>
        <v>0</v>
      </c>
      <c r="K255" s="36"/>
      <c r="L255" s="36"/>
      <c r="M255" s="36"/>
      <c r="N255" s="36"/>
      <c r="O255" s="173"/>
      <c r="P255" s="174" t="e">
        <f>VLOOKUP(O255,Sheet5!$B$20:$C$23,2)</f>
        <v>#N/A</v>
      </c>
      <c r="Q255" s="172"/>
      <c r="R255" s="173"/>
      <c r="S255" s="141"/>
    </row>
    <row r="256" spans="2:19" ht="15.75" thickBot="1" x14ac:dyDescent="0.3">
      <c r="B256" s="35"/>
      <c r="C256" s="36"/>
      <c r="D256" s="36"/>
      <c r="E256" s="36"/>
      <c r="F256" s="36"/>
      <c r="G256" s="36"/>
      <c r="H256" s="141"/>
      <c r="J256" s="49">
        <f t="shared" si="3"/>
        <v>0</v>
      </c>
      <c r="K256" s="36"/>
      <c r="L256" s="36"/>
      <c r="M256" s="36"/>
      <c r="N256" s="36"/>
      <c r="O256" s="173"/>
      <c r="P256" s="174" t="e">
        <f>VLOOKUP(O256,Sheet5!$B$20:$C$23,2)</f>
        <v>#N/A</v>
      </c>
      <c r="Q256" s="172"/>
      <c r="R256" s="173"/>
      <c r="S256" s="141"/>
    </row>
    <row r="257" spans="2:19" ht="15.75" thickBot="1" x14ac:dyDescent="0.3">
      <c r="B257" s="35"/>
      <c r="C257" s="36"/>
      <c r="D257" s="36"/>
      <c r="E257" s="36"/>
      <c r="F257" s="36"/>
      <c r="G257" s="36"/>
      <c r="H257" s="141"/>
      <c r="J257" s="49">
        <f t="shared" si="3"/>
        <v>0</v>
      </c>
      <c r="K257" s="36"/>
      <c r="L257" s="36"/>
      <c r="M257" s="36"/>
      <c r="N257" s="36"/>
      <c r="O257" s="173"/>
      <c r="P257" s="174" t="e">
        <f>VLOOKUP(O257,Sheet5!$B$20:$C$23,2)</f>
        <v>#N/A</v>
      </c>
      <c r="Q257" s="172"/>
      <c r="R257" s="173"/>
      <c r="S257" s="141"/>
    </row>
    <row r="258" spans="2:19" ht="15.75" thickBot="1" x14ac:dyDescent="0.3">
      <c r="B258" s="35"/>
      <c r="C258" s="36"/>
      <c r="D258" s="36"/>
      <c r="E258" s="36"/>
      <c r="F258" s="36"/>
      <c r="G258" s="36"/>
      <c r="H258" s="141"/>
      <c r="J258" s="49">
        <f t="shared" si="3"/>
        <v>0</v>
      </c>
      <c r="K258" s="36"/>
      <c r="L258" s="36"/>
      <c r="M258" s="36"/>
      <c r="N258" s="36"/>
      <c r="O258" s="173"/>
      <c r="P258" s="174" t="e">
        <f>VLOOKUP(O258,Sheet5!$B$20:$C$23,2)</f>
        <v>#N/A</v>
      </c>
      <c r="Q258" s="172"/>
      <c r="R258" s="173"/>
      <c r="S258" s="141"/>
    </row>
    <row r="259" spans="2:19" ht="15.75" thickBot="1" x14ac:dyDescent="0.3">
      <c r="B259" s="35"/>
      <c r="C259" s="36"/>
      <c r="D259" s="36"/>
      <c r="E259" s="36"/>
      <c r="F259" s="36"/>
      <c r="G259" s="36"/>
      <c r="H259" s="141"/>
      <c r="J259" s="49">
        <f t="shared" si="3"/>
        <v>0</v>
      </c>
      <c r="K259" s="36"/>
      <c r="L259" s="36"/>
      <c r="M259" s="36"/>
      <c r="N259" s="36"/>
      <c r="O259" s="173"/>
      <c r="P259" s="174" t="e">
        <f>VLOOKUP(O259,Sheet5!$B$20:$C$23,2)</f>
        <v>#N/A</v>
      </c>
      <c r="Q259" s="172"/>
      <c r="R259" s="173"/>
      <c r="S259" s="141"/>
    </row>
    <row r="260" spans="2:19" ht="15.75" thickBot="1" x14ac:dyDescent="0.3">
      <c r="B260" s="35"/>
      <c r="C260" s="36"/>
      <c r="D260" s="36"/>
      <c r="E260" s="36"/>
      <c r="F260" s="36"/>
      <c r="G260" s="36"/>
      <c r="H260" s="141"/>
      <c r="J260" s="49">
        <f t="shared" si="3"/>
        <v>0</v>
      </c>
      <c r="K260" s="36"/>
      <c r="L260" s="36"/>
      <c r="M260" s="36"/>
      <c r="N260" s="36"/>
      <c r="O260" s="173"/>
      <c r="P260" s="174" t="e">
        <f>VLOOKUP(O260,Sheet5!$B$20:$C$23,2)</f>
        <v>#N/A</v>
      </c>
      <c r="Q260" s="172"/>
      <c r="R260" s="173"/>
      <c r="S260" s="141"/>
    </row>
    <row r="261" spans="2:19" ht="15.75" thickBot="1" x14ac:dyDescent="0.3">
      <c r="B261" s="35"/>
      <c r="C261" s="36"/>
      <c r="D261" s="36"/>
      <c r="E261" s="36"/>
      <c r="F261" s="36"/>
      <c r="G261" s="36"/>
      <c r="H261" s="141"/>
      <c r="J261" s="49">
        <f t="shared" si="3"/>
        <v>0</v>
      </c>
      <c r="K261" s="36"/>
      <c r="L261" s="36"/>
      <c r="M261" s="36"/>
      <c r="N261" s="36"/>
      <c r="O261" s="173"/>
      <c r="P261" s="174" t="e">
        <f>VLOOKUP(O261,Sheet5!$B$20:$C$23,2)</f>
        <v>#N/A</v>
      </c>
      <c r="Q261" s="172"/>
      <c r="R261" s="173"/>
      <c r="S261" s="141"/>
    </row>
    <row r="262" spans="2:19" ht="15.75" thickBot="1" x14ac:dyDescent="0.3">
      <c r="B262" s="35"/>
      <c r="C262" s="36"/>
      <c r="D262" s="36"/>
      <c r="E262" s="36"/>
      <c r="F262" s="36"/>
      <c r="G262" s="36"/>
      <c r="H262" s="141"/>
      <c r="J262" s="49">
        <f t="shared" si="3"/>
        <v>0</v>
      </c>
      <c r="K262" s="36"/>
      <c r="L262" s="36"/>
      <c r="M262" s="36"/>
      <c r="N262" s="36"/>
      <c r="O262" s="173"/>
      <c r="P262" s="174" t="e">
        <f>VLOOKUP(O262,Sheet5!$B$20:$C$23,2)</f>
        <v>#N/A</v>
      </c>
      <c r="Q262" s="172"/>
      <c r="R262" s="173"/>
      <c r="S262" s="141"/>
    </row>
    <row r="263" spans="2:19" ht="15.75" thickBot="1" x14ac:dyDescent="0.3">
      <c r="B263" s="35"/>
      <c r="C263" s="36"/>
      <c r="D263" s="36"/>
      <c r="E263" s="36"/>
      <c r="F263" s="36"/>
      <c r="G263" s="36"/>
      <c r="H263" s="141"/>
      <c r="J263" s="49">
        <f t="shared" si="3"/>
        <v>0</v>
      </c>
      <c r="K263" s="36"/>
      <c r="L263" s="36"/>
      <c r="M263" s="36"/>
      <c r="N263" s="36"/>
      <c r="O263" s="173"/>
      <c r="P263" s="174" t="e">
        <f>VLOOKUP(O263,Sheet5!$B$20:$C$23,2)</f>
        <v>#N/A</v>
      </c>
      <c r="Q263" s="172"/>
      <c r="R263" s="173"/>
      <c r="S263" s="141"/>
    </row>
    <row r="264" spans="2:19" ht="15.75" thickBot="1" x14ac:dyDescent="0.3">
      <c r="B264" s="35"/>
      <c r="C264" s="36"/>
      <c r="D264" s="36"/>
      <c r="E264" s="36"/>
      <c r="F264" s="36"/>
      <c r="G264" s="36"/>
      <c r="H264" s="141"/>
      <c r="J264" s="49">
        <f t="shared" si="3"/>
        <v>0</v>
      </c>
      <c r="K264" s="36"/>
      <c r="L264" s="36"/>
      <c r="M264" s="36"/>
      <c r="N264" s="36"/>
      <c r="O264" s="173"/>
      <c r="P264" s="174" t="e">
        <f>VLOOKUP(O264,Sheet5!$B$20:$C$23,2)</f>
        <v>#N/A</v>
      </c>
      <c r="Q264" s="172"/>
      <c r="R264" s="173"/>
      <c r="S264" s="141"/>
    </row>
    <row r="265" spans="2:19" ht="15.75" thickBot="1" x14ac:dyDescent="0.3">
      <c r="B265" s="35"/>
      <c r="C265" s="36"/>
      <c r="D265" s="36"/>
      <c r="E265" s="36"/>
      <c r="F265" s="36"/>
      <c r="G265" s="36"/>
      <c r="H265" s="141"/>
      <c r="J265" s="49">
        <f t="shared" si="3"/>
        <v>0</v>
      </c>
      <c r="K265" s="36"/>
      <c r="L265" s="36"/>
      <c r="M265" s="36"/>
      <c r="N265" s="36"/>
      <c r="O265" s="173"/>
      <c r="P265" s="174" t="e">
        <f>VLOOKUP(O265,Sheet5!$B$20:$C$23,2)</f>
        <v>#N/A</v>
      </c>
      <c r="Q265" s="172"/>
      <c r="R265" s="173"/>
      <c r="S265" s="141"/>
    </row>
    <row r="266" spans="2:19" ht="15.75" thickBot="1" x14ac:dyDescent="0.3">
      <c r="B266" s="35"/>
      <c r="C266" s="36"/>
      <c r="D266" s="36"/>
      <c r="E266" s="36"/>
      <c r="F266" s="36"/>
      <c r="G266" s="36"/>
      <c r="H266" s="141"/>
      <c r="J266" s="49">
        <f t="shared" si="3"/>
        <v>0</v>
      </c>
      <c r="K266" s="36"/>
      <c r="L266" s="36"/>
      <c r="M266" s="36"/>
      <c r="N266" s="36"/>
      <c r="O266" s="173"/>
      <c r="P266" s="174" t="e">
        <f>VLOOKUP(O266,Sheet5!$B$20:$C$23,2)</f>
        <v>#N/A</v>
      </c>
      <c r="Q266" s="172"/>
      <c r="R266" s="173"/>
      <c r="S266" s="141"/>
    </row>
    <row r="267" spans="2:19" ht="15.75" thickBot="1" x14ac:dyDescent="0.3">
      <c r="B267" s="35"/>
      <c r="C267" s="36"/>
      <c r="D267" s="36"/>
      <c r="E267" s="36"/>
      <c r="F267" s="36"/>
      <c r="G267" s="36"/>
      <c r="H267" s="141"/>
      <c r="J267" s="49">
        <f t="shared" si="3"/>
        <v>0</v>
      </c>
      <c r="K267" s="36"/>
      <c r="L267" s="36"/>
      <c r="M267" s="36"/>
      <c r="N267" s="36"/>
      <c r="O267" s="173"/>
      <c r="P267" s="174" t="e">
        <f>VLOOKUP(O267,Sheet5!$B$20:$C$23,2)</f>
        <v>#N/A</v>
      </c>
      <c r="Q267" s="172"/>
      <c r="R267" s="173"/>
      <c r="S267" s="141"/>
    </row>
    <row r="268" spans="2:19" ht="15.75" thickBot="1" x14ac:dyDescent="0.3">
      <c r="B268" s="35"/>
      <c r="C268" s="36"/>
      <c r="D268" s="36"/>
      <c r="E268" s="36"/>
      <c r="F268" s="36"/>
      <c r="G268" s="36"/>
      <c r="H268" s="141"/>
      <c r="J268" s="49">
        <f t="shared" si="3"/>
        <v>0</v>
      </c>
      <c r="K268" s="36"/>
      <c r="L268" s="36"/>
      <c r="M268" s="36"/>
      <c r="N268" s="36"/>
      <c r="O268" s="173"/>
      <c r="P268" s="174" t="e">
        <f>VLOOKUP(O268,Sheet5!$B$20:$C$23,2)</f>
        <v>#N/A</v>
      </c>
      <c r="Q268" s="172"/>
      <c r="R268" s="173"/>
      <c r="S268" s="141"/>
    </row>
    <row r="269" spans="2:19" ht="15.75" thickBot="1" x14ac:dyDescent="0.3">
      <c r="B269" s="35"/>
      <c r="C269" s="36"/>
      <c r="D269" s="36"/>
      <c r="E269" s="36"/>
      <c r="F269" s="36"/>
      <c r="G269" s="36"/>
      <c r="H269" s="141"/>
      <c r="J269" s="49">
        <f t="shared" si="3"/>
        <v>0</v>
      </c>
      <c r="K269" s="36"/>
      <c r="L269" s="36"/>
      <c r="M269" s="36"/>
      <c r="N269" s="36"/>
      <c r="O269" s="173"/>
      <c r="P269" s="174" t="e">
        <f>VLOOKUP(O269,Sheet5!$B$20:$C$23,2)</f>
        <v>#N/A</v>
      </c>
      <c r="Q269" s="172"/>
      <c r="R269" s="173"/>
      <c r="S269" s="141"/>
    </row>
    <row r="270" spans="2:19" ht="15.75" thickBot="1" x14ac:dyDescent="0.3">
      <c r="B270" s="35"/>
      <c r="C270" s="36"/>
      <c r="D270" s="36"/>
      <c r="E270" s="36"/>
      <c r="F270" s="36"/>
      <c r="G270" s="36"/>
      <c r="H270" s="141"/>
      <c r="J270" s="49">
        <f t="shared" si="3"/>
        <v>0</v>
      </c>
      <c r="K270" s="36"/>
      <c r="L270" s="36"/>
      <c r="M270" s="36"/>
      <c r="N270" s="36"/>
      <c r="O270" s="173"/>
      <c r="P270" s="174" t="e">
        <f>VLOOKUP(O270,Sheet5!$B$20:$C$23,2)</f>
        <v>#N/A</v>
      </c>
      <c r="Q270" s="172"/>
      <c r="R270" s="173"/>
      <c r="S270" s="141"/>
    </row>
    <row r="271" spans="2:19" ht="15.75" thickBot="1" x14ac:dyDescent="0.3">
      <c r="B271" s="35"/>
      <c r="C271" s="36"/>
      <c r="D271" s="36"/>
      <c r="E271" s="36"/>
      <c r="F271" s="36"/>
      <c r="G271" s="36"/>
      <c r="H271" s="141"/>
      <c r="J271" s="49">
        <f t="shared" ref="J271:J334" si="4">B271</f>
        <v>0</v>
      </c>
      <c r="K271" s="36"/>
      <c r="L271" s="36"/>
      <c r="M271" s="36"/>
      <c r="N271" s="36"/>
      <c r="O271" s="173"/>
      <c r="P271" s="174" t="e">
        <f>VLOOKUP(O271,Sheet5!$B$20:$C$23,2)</f>
        <v>#N/A</v>
      </c>
      <c r="Q271" s="172"/>
      <c r="R271" s="173"/>
      <c r="S271" s="141"/>
    </row>
    <row r="272" spans="2:19" ht="15.75" thickBot="1" x14ac:dyDescent="0.3">
      <c r="B272" s="35"/>
      <c r="C272" s="36"/>
      <c r="D272" s="36"/>
      <c r="E272" s="36"/>
      <c r="F272" s="36"/>
      <c r="G272" s="36"/>
      <c r="H272" s="141"/>
      <c r="J272" s="49">
        <f t="shared" si="4"/>
        <v>0</v>
      </c>
      <c r="K272" s="36"/>
      <c r="L272" s="36"/>
      <c r="M272" s="36"/>
      <c r="N272" s="36"/>
      <c r="O272" s="173"/>
      <c r="P272" s="174" t="e">
        <f>VLOOKUP(O272,Sheet5!$B$20:$C$23,2)</f>
        <v>#N/A</v>
      </c>
      <c r="Q272" s="172"/>
      <c r="R272" s="173"/>
      <c r="S272" s="141"/>
    </row>
    <row r="273" spans="2:19" ht="15.75" thickBot="1" x14ac:dyDescent="0.3">
      <c r="B273" s="35"/>
      <c r="C273" s="36"/>
      <c r="D273" s="36"/>
      <c r="E273" s="36"/>
      <c r="F273" s="36"/>
      <c r="G273" s="36"/>
      <c r="H273" s="141"/>
      <c r="J273" s="49">
        <f t="shared" si="4"/>
        <v>0</v>
      </c>
      <c r="K273" s="36"/>
      <c r="L273" s="36"/>
      <c r="M273" s="36"/>
      <c r="N273" s="36"/>
      <c r="O273" s="173"/>
      <c r="P273" s="174" t="e">
        <f>VLOOKUP(O273,Sheet5!$B$20:$C$23,2)</f>
        <v>#N/A</v>
      </c>
      <c r="Q273" s="172"/>
      <c r="R273" s="173"/>
      <c r="S273" s="141"/>
    </row>
    <row r="274" spans="2:19" ht="15.75" thickBot="1" x14ac:dyDescent="0.3">
      <c r="B274" s="35"/>
      <c r="C274" s="36"/>
      <c r="D274" s="36"/>
      <c r="E274" s="36"/>
      <c r="F274" s="36"/>
      <c r="G274" s="36"/>
      <c r="H274" s="141"/>
      <c r="J274" s="49">
        <f t="shared" si="4"/>
        <v>0</v>
      </c>
      <c r="K274" s="36"/>
      <c r="L274" s="36"/>
      <c r="M274" s="36"/>
      <c r="N274" s="36"/>
      <c r="O274" s="173"/>
      <c r="P274" s="174" t="e">
        <f>VLOOKUP(O274,Sheet5!$B$20:$C$23,2)</f>
        <v>#N/A</v>
      </c>
      <c r="Q274" s="172"/>
      <c r="R274" s="173"/>
      <c r="S274" s="141"/>
    </row>
    <row r="275" spans="2:19" ht="15.75" thickBot="1" x14ac:dyDescent="0.3">
      <c r="B275" s="35"/>
      <c r="C275" s="36"/>
      <c r="D275" s="36"/>
      <c r="E275" s="36"/>
      <c r="F275" s="36"/>
      <c r="G275" s="36"/>
      <c r="H275" s="141"/>
      <c r="J275" s="49">
        <f t="shared" si="4"/>
        <v>0</v>
      </c>
      <c r="K275" s="36"/>
      <c r="L275" s="36"/>
      <c r="M275" s="36"/>
      <c r="N275" s="36"/>
      <c r="O275" s="173"/>
      <c r="P275" s="174" t="e">
        <f>VLOOKUP(O275,Sheet5!$B$20:$C$23,2)</f>
        <v>#N/A</v>
      </c>
      <c r="Q275" s="172"/>
      <c r="R275" s="173"/>
      <c r="S275" s="141"/>
    </row>
    <row r="276" spans="2:19" ht="15.75" thickBot="1" x14ac:dyDescent="0.3">
      <c r="B276" s="35"/>
      <c r="C276" s="36"/>
      <c r="D276" s="36"/>
      <c r="E276" s="36"/>
      <c r="F276" s="36"/>
      <c r="G276" s="36"/>
      <c r="H276" s="141"/>
      <c r="J276" s="49">
        <f t="shared" si="4"/>
        <v>0</v>
      </c>
      <c r="K276" s="36"/>
      <c r="L276" s="36"/>
      <c r="M276" s="36"/>
      <c r="N276" s="36"/>
      <c r="O276" s="173"/>
      <c r="P276" s="174" t="e">
        <f>VLOOKUP(O276,Sheet5!$B$20:$C$23,2)</f>
        <v>#N/A</v>
      </c>
      <c r="Q276" s="172"/>
      <c r="R276" s="173"/>
      <c r="S276" s="141"/>
    </row>
    <row r="277" spans="2:19" ht="15.75" thickBot="1" x14ac:dyDescent="0.3">
      <c r="B277" s="35"/>
      <c r="C277" s="36"/>
      <c r="D277" s="36"/>
      <c r="E277" s="36"/>
      <c r="F277" s="36"/>
      <c r="G277" s="36"/>
      <c r="H277" s="141"/>
      <c r="J277" s="49">
        <f t="shared" si="4"/>
        <v>0</v>
      </c>
      <c r="K277" s="36"/>
      <c r="L277" s="36"/>
      <c r="M277" s="36"/>
      <c r="N277" s="36"/>
      <c r="O277" s="173"/>
      <c r="P277" s="174" t="e">
        <f>VLOOKUP(O277,Sheet5!$B$20:$C$23,2)</f>
        <v>#N/A</v>
      </c>
      <c r="Q277" s="172"/>
      <c r="R277" s="173"/>
      <c r="S277" s="141"/>
    </row>
    <row r="278" spans="2:19" ht="15.75" thickBot="1" x14ac:dyDescent="0.3">
      <c r="B278" s="35"/>
      <c r="C278" s="36"/>
      <c r="D278" s="36"/>
      <c r="E278" s="36"/>
      <c r="F278" s="36"/>
      <c r="G278" s="36"/>
      <c r="H278" s="141"/>
      <c r="J278" s="49">
        <f t="shared" si="4"/>
        <v>0</v>
      </c>
      <c r="K278" s="36"/>
      <c r="L278" s="36"/>
      <c r="M278" s="36"/>
      <c r="N278" s="36"/>
      <c r="O278" s="173"/>
      <c r="P278" s="174" t="e">
        <f>VLOOKUP(O278,Sheet5!$B$20:$C$23,2)</f>
        <v>#N/A</v>
      </c>
      <c r="Q278" s="172"/>
      <c r="R278" s="173"/>
      <c r="S278" s="141"/>
    </row>
    <row r="279" spans="2:19" ht="15.75" thickBot="1" x14ac:dyDescent="0.3">
      <c r="B279" s="35"/>
      <c r="C279" s="36"/>
      <c r="D279" s="36"/>
      <c r="E279" s="36"/>
      <c r="F279" s="36"/>
      <c r="G279" s="36"/>
      <c r="H279" s="141"/>
      <c r="J279" s="49">
        <f t="shared" si="4"/>
        <v>0</v>
      </c>
      <c r="K279" s="36"/>
      <c r="L279" s="36"/>
      <c r="M279" s="36"/>
      <c r="N279" s="36"/>
      <c r="O279" s="173"/>
      <c r="P279" s="174" t="e">
        <f>VLOOKUP(O279,Sheet5!$B$20:$C$23,2)</f>
        <v>#N/A</v>
      </c>
      <c r="Q279" s="172"/>
      <c r="R279" s="173"/>
      <c r="S279" s="141"/>
    </row>
    <row r="280" spans="2:19" ht="15.75" thickBot="1" x14ac:dyDescent="0.3">
      <c r="B280" s="35"/>
      <c r="C280" s="36"/>
      <c r="D280" s="36"/>
      <c r="E280" s="36"/>
      <c r="F280" s="36"/>
      <c r="G280" s="36"/>
      <c r="H280" s="141"/>
      <c r="J280" s="49">
        <f t="shared" si="4"/>
        <v>0</v>
      </c>
      <c r="K280" s="36"/>
      <c r="L280" s="36"/>
      <c r="M280" s="36"/>
      <c r="N280" s="36"/>
      <c r="O280" s="173"/>
      <c r="P280" s="174" t="e">
        <f>VLOOKUP(O280,Sheet5!$B$20:$C$23,2)</f>
        <v>#N/A</v>
      </c>
      <c r="Q280" s="172"/>
      <c r="R280" s="173"/>
      <c r="S280" s="141"/>
    </row>
    <row r="281" spans="2:19" ht="15.75" thickBot="1" x14ac:dyDescent="0.3">
      <c r="B281" s="35"/>
      <c r="C281" s="36"/>
      <c r="D281" s="36"/>
      <c r="E281" s="36"/>
      <c r="F281" s="36"/>
      <c r="G281" s="36"/>
      <c r="H281" s="141"/>
      <c r="J281" s="49">
        <f t="shared" si="4"/>
        <v>0</v>
      </c>
      <c r="K281" s="36"/>
      <c r="L281" s="36"/>
      <c r="M281" s="36"/>
      <c r="N281" s="36"/>
      <c r="O281" s="173"/>
      <c r="P281" s="174" t="e">
        <f>VLOOKUP(O281,Sheet5!$B$20:$C$23,2)</f>
        <v>#N/A</v>
      </c>
      <c r="Q281" s="172"/>
      <c r="R281" s="173"/>
      <c r="S281" s="141"/>
    </row>
    <row r="282" spans="2:19" ht="15.75" thickBot="1" x14ac:dyDescent="0.3">
      <c r="B282" s="35"/>
      <c r="C282" s="36"/>
      <c r="D282" s="36"/>
      <c r="E282" s="36"/>
      <c r="F282" s="36"/>
      <c r="G282" s="36"/>
      <c r="H282" s="141"/>
      <c r="J282" s="49">
        <f t="shared" si="4"/>
        <v>0</v>
      </c>
      <c r="K282" s="36"/>
      <c r="L282" s="36"/>
      <c r="M282" s="36"/>
      <c r="N282" s="36"/>
      <c r="O282" s="173"/>
      <c r="P282" s="174" t="e">
        <f>VLOOKUP(O282,Sheet5!$B$20:$C$23,2)</f>
        <v>#N/A</v>
      </c>
      <c r="Q282" s="172"/>
      <c r="R282" s="173"/>
      <c r="S282" s="141"/>
    </row>
    <row r="283" spans="2:19" ht="15.75" thickBot="1" x14ac:dyDescent="0.3">
      <c r="B283" s="35"/>
      <c r="C283" s="36"/>
      <c r="D283" s="36"/>
      <c r="E283" s="36"/>
      <c r="F283" s="36"/>
      <c r="G283" s="36"/>
      <c r="H283" s="141"/>
      <c r="J283" s="49">
        <f t="shared" si="4"/>
        <v>0</v>
      </c>
      <c r="K283" s="36"/>
      <c r="L283" s="36"/>
      <c r="M283" s="36"/>
      <c r="N283" s="36"/>
      <c r="O283" s="173"/>
      <c r="P283" s="174" t="e">
        <f>VLOOKUP(O283,Sheet5!$B$20:$C$23,2)</f>
        <v>#N/A</v>
      </c>
      <c r="Q283" s="172"/>
      <c r="R283" s="173"/>
      <c r="S283" s="141"/>
    </row>
    <row r="284" spans="2:19" ht="15.75" thickBot="1" x14ac:dyDescent="0.3">
      <c r="B284" s="35"/>
      <c r="C284" s="36"/>
      <c r="D284" s="36"/>
      <c r="E284" s="36"/>
      <c r="F284" s="36"/>
      <c r="G284" s="36"/>
      <c r="H284" s="141"/>
      <c r="J284" s="49">
        <f t="shared" si="4"/>
        <v>0</v>
      </c>
      <c r="K284" s="36"/>
      <c r="L284" s="36"/>
      <c r="M284" s="36"/>
      <c r="N284" s="36"/>
      <c r="O284" s="173"/>
      <c r="P284" s="174" t="e">
        <f>VLOOKUP(O284,Sheet5!$B$20:$C$23,2)</f>
        <v>#N/A</v>
      </c>
      <c r="Q284" s="172"/>
      <c r="R284" s="173"/>
      <c r="S284" s="141"/>
    </row>
    <row r="285" spans="2:19" ht="15.75" thickBot="1" x14ac:dyDescent="0.3">
      <c r="B285" s="35"/>
      <c r="C285" s="36"/>
      <c r="D285" s="36"/>
      <c r="E285" s="36"/>
      <c r="F285" s="36"/>
      <c r="G285" s="36"/>
      <c r="H285" s="141"/>
      <c r="J285" s="49">
        <f t="shared" si="4"/>
        <v>0</v>
      </c>
      <c r="K285" s="36"/>
      <c r="L285" s="36"/>
      <c r="M285" s="36"/>
      <c r="N285" s="36"/>
      <c r="O285" s="173"/>
      <c r="P285" s="174" t="e">
        <f>VLOOKUP(O285,Sheet5!$B$20:$C$23,2)</f>
        <v>#N/A</v>
      </c>
      <c r="Q285" s="172"/>
      <c r="R285" s="173"/>
      <c r="S285" s="141"/>
    </row>
    <row r="286" spans="2:19" ht="15.75" thickBot="1" x14ac:dyDescent="0.3">
      <c r="B286" s="35"/>
      <c r="C286" s="36"/>
      <c r="D286" s="36"/>
      <c r="E286" s="36"/>
      <c r="F286" s="36"/>
      <c r="G286" s="36"/>
      <c r="H286" s="141"/>
      <c r="J286" s="49">
        <f t="shared" si="4"/>
        <v>0</v>
      </c>
      <c r="K286" s="36"/>
      <c r="L286" s="36"/>
      <c r="M286" s="36"/>
      <c r="N286" s="36"/>
      <c r="O286" s="173"/>
      <c r="P286" s="174" t="e">
        <f>VLOOKUP(O286,Sheet5!$B$20:$C$23,2)</f>
        <v>#N/A</v>
      </c>
      <c r="Q286" s="172"/>
      <c r="R286" s="173"/>
      <c r="S286" s="141"/>
    </row>
    <row r="287" spans="2:19" ht="15.75" thickBot="1" x14ac:dyDescent="0.3">
      <c r="B287" s="35"/>
      <c r="C287" s="36"/>
      <c r="D287" s="36"/>
      <c r="E287" s="36"/>
      <c r="F287" s="36"/>
      <c r="G287" s="36"/>
      <c r="H287" s="141"/>
      <c r="J287" s="49">
        <f t="shared" si="4"/>
        <v>0</v>
      </c>
      <c r="K287" s="36"/>
      <c r="L287" s="36"/>
      <c r="M287" s="36"/>
      <c r="N287" s="36"/>
      <c r="O287" s="173"/>
      <c r="P287" s="174" t="e">
        <f>VLOOKUP(O287,Sheet5!$B$20:$C$23,2)</f>
        <v>#N/A</v>
      </c>
      <c r="Q287" s="172"/>
      <c r="R287" s="173"/>
      <c r="S287" s="141"/>
    </row>
    <row r="288" spans="2:19" ht="15.75" thickBot="1" x14ac:dyDescent="0.3">
      <c r="B288" s="35"/>
      <c r="C288" s="36"/>
      <c r="D288" s="36"/>
      <c r="E288" s="36"/>
      <c r="F288" s="36"/>
      <c r="G288" s="36"/>
      <c r="H288" s="141"/>
      <c r="J288" s="49">
        <f t="shared" si="4"/>
        <v>0</v>
      </c>
      <c r="K288" s="36"/>
      <c r="L288" s="36"/>
      <c r="M288" s="36"/>
      <c r="N288" s="36"/>
      <c r="O288" s="173"/>
      <c r="P288" s="174" t="e">
        <f>VLOOKUP(O288,Sheet5!$B$20:$C$23,2)</f>
        <v>#N/A</v>
      </c>
      <c r="Q288" s="172"/>
      <c r="R288" s="173"/>
      <c r="S288" s="141"/>
    </row>
    <row r="289" spans="2:19" ht="15.75" thickBot="1" x14ac:dyDescent="0.3">
      <c r="B289" s="35"/>
      <c r="C289" s="36"/>
      <c r="D289" s="36"/>
      <c r="E289" s="36"/>
      <c r="F289" s="36"/>
      <c r="G289" s="36"/>
      <c r="H289" s="141"/>
      <c r="J289" s="49">
        <f t="shared" si="4"/>
        <v>0</v>
      </c>
      <c r="K289" s="36"/>
      <c r="L289" s="36"/>
      <c r="M289" s="36"/>
      <c r="N289" s="36"/>
      <c r="O289" s="173"/>
      <c r="P289" s="174" t="e">
        <f>VLOOKUP(O289,Sheet5!$B$20:$C$23,2)</f>
        <v>#N/A</v>
      </c>
      <c r="Q289" s="172"/>
      <c r="R289" s="173"/>
      <c r="S289" s="141"/>
    </row>
    <row r="290" spans="2:19" ht="15.75" thickBot="1" x14ac:dyDescent="0.3">
      <c r="B290" s="35"/>
      <c r="C290" s="36"/>
      <c r="D290" s="36"/>
      <c r="E290" s="36"/>
      <c r="F290" s="36"/>
      <c r="G290" s="36"/>
      <c r="H290" s="141"/>
      <c r="J290" s="49">
        <f t="shared" si="4"/>
        <v>0</v>
      </c>
      <c r="K290" s="36"/>
      <c r="L290" s="36"/>
      <c r="M290" s="36"/>
      <c r="N290" s="36"/>
      <c r="O290" s="173"/>
      <c r="P290" s="174" t="e">
        <f>VLOOKUP(O290,Sheet5!$B$20:$C$23,2)</f>
        <v>#N/A</v>
      </c>
      <c r="Q290" s="172"/>
      <c r="R290" s="173"/>
      <c r="S290" s="141"/>
    </row>
    <row r="291" spans="2:19" ht="15.75" thickBot="1" x14ac:dyDescent="0.3">
      <c r="B291" s="35"/>
      <c r="C291" s="36"/>
      <c r="D291" s="36"/>
      <c r="E291" s="36"/>
      <c r="F291" s="36"/>
      <c r="G291" s="36"/>
      <c r="H291" s="141"/>
      <c r="J291" s="49">
        <f t="shared" si="4"/>
        <v>0</v>
      </c>
      <c r="K291" s="36"/>
      <c r="L291" s="36"/>
      <c r="M291" s="36"/>
      <c r="N291" s="36"/>
      <c r="O291" s="173"/>
      <c r="P291" s="174" t="e">
        <f>VLOOKUP(O291,Sheet5!$B$20:$C$23,2)</f>
        <v>#N/A</v>
      </c>
      <c r="Q291" s="172"/>
      <c r="R291" s="173"/>
      <c r="S291" s="141"/>
    </row>
    <row r="292" spans="2:19" ht="15.75" thickBot="1" x14ac:dyDescent="0.3">
      <c r="B292" s="35"/>
      <c r="C292" s="36"/>
      <c r="D292" s="36"/>
      <c r="E292" s="36"/>
      <c r="F292" s="36"/>
      <c r="G292" s="36"/>
      <c r="H292" s="141"/>
      <c r="J292" s="49">
        <f t="shared" si="4"/>
        <v>0</v>
      </c>
      <c r="K292" s="36"/>
      <c r="L292" s="36"/>
      <c r="M292" s="36"/>
      <c r="N292" s="36"/>
      <c r="O292" s="173"/>
      <c r="P292" s="174" t="e">
        <f>VLOOKUP(O292,Sheet5!$B$20:$C$23,2)</f>
        <v>#N/A</v>
      </c>
      <c r="Q292" s="172"/>
      <c r="R292" s="173"/>
      <c r="S292" s="141"/>
    </row>
    <row r="293" spans="2:19" ht="15.75" thickBot="1" x14ac:dyDescent="0.3">
      <c r="B293" s="35"/>
      <c r="C293" s="36"/>
      <c r="D293" s="36"/>
      <c r="E293" s="36"/>
      <c r="F293" s="36"/>
      <c r="G293" s="36"/>
      <c r="H293" s="141"/>
      <c r="J293" s="49">
        <f t="shared" si="4"/>
        <v>0</v>
      </c>
      <c r="K293" s="36"/>
      <c r="L293" s="36"/>
      <c r="M293" s="36"/>
      <c r="N293" s="36"/>
      <c r="O293" s="173"/>
      <c r="P293" s="174" t="e">
        <f>VLOOKUP(O293,Sheet5!$B$20:$C$23,2)</f>
        <v>#N/A</v>
      </c>
      <c r="Q293" s="172"/>
      <c r="R293" s="173"/>
      <c r="S293" s="141"/>
    </row>
    <row r="294" spans="2:19" ht="15.75" thickBot="1" x14ac:dyDescent="0.3">
      <c r="B294" s="35"/>
      <c r="C294" s="36"/>
      <c r="D294" s="36"/>
      <c r="E294" s="36"/>
      <c r="F294" s="36"/>
      <c r="G294" s="36"/>
      <c r="H294" s="141"/>
      <c r="J294" s="49">
        <f t="shared" si="4"/>
        <v>0</v>
      </c>
      <c r="K294" s="36"/>
      <c r="L294" s="36"/>
      <c r="M294" s="36"/>
      <c r="N294" s="36"/>
      <c r="O294" s="173"/>
      <c r="P294" s="174" t="e">
        <f>VLOOKUP(O294,Sheet5!$B$20:$C$23,2)</f>
        <v>#N/A</v>
      </c>
      <c r="Q294" s="172"/>
      <c r="R294" s="173"/>
      <c r="S294" s="141"/>
    </row>
    <row r="295" spans="2:19" ht="15.75" thickBot="1" x14ac:dyDescent="0.3">
      <c r="B295" s="35"/>
      <c r="C295" s="36"/>
      <c r="D295" s="36"/>
      <c r="E295" s="36"/>
      <c r="F295" s="36"/>
      <c r="G295" s="36"/>
      <c r="H295" s="141"/>
      <c r="J295" s="49">
        <f t="shared" si="4"/>
        <v>0</v>
      </c>
      <c r="K295" s="36"/>
      <c r="L295" s="36"/>
      <c r="M295" s="36"/>
      <c r="N295" s="36"/>
      <c r="O295" s="173"/>
      <c r="P295" s="174" t="e">
        <f>VLOOKUP(O295,Sheet5!$B$20:$C$23,2)</f>
        <v>#N/A</v>
      </c>
      <c r="Q295" s="172"/>
      <c r="R295" s="173"/>
      <c r="S295" s="141"/>
    </row>
    <row r="296" spans="2:19" ht="15.75" thickBot="1" x14ac:dyDescent="0.3">
      <c r="B296" s="35"/>
      <c r="C296" s="36"/>
      <c r="D296" s="36"/>
      <c r="E296" s="36"/>
      <c r="F296" s="36"/>
      <c r="G296" s="36"/>
      <c r="H296" s="141"/>
      <c r="J296" s="49">
        <f t="shared" si="4"/>
        <v>0</v>
      </c>
      <c r="K296" s="36"/>
      <c r="L296" s="36"/>
      <c r="M296" s="36"/>
      <c r="N296" s="36"/>
      <c r="O296" s="173"/>
      <c r="P296" s="174" t="e">
        <f>VLOOKUP(O296,Sheet5!$B$20:$C$23,2)</f>
        <v>#N/A</v>
      </c>
      <c r="Q296" s="172"/>
      <c r="R296" s="173"/>
      <c r="S296" s="141"/>
    </row>
    <row r="297" spans="2:19" ht="15.75" thickBot="1" x14ac:dyDescent="0.3">
      <c r="B297" s="35"/>
      <c r="C297" s="36"/>
      <c r="D297" s="36"/>
      <c r="E297" s="36"/>
      <c r="F297" s="36"/>
      <c r="G297" s="36"/>
      <c r="H297" s="141"/>
      <c r="J297" s="49">
        <f t="shared" si="4"/>
        <v>0</v>
      </c>
      <c r="K297" s="36"/>
      <c r="L297" s="36"/>
      <c r="M297" s="36"/>
      <c r="N297" s="36"/>
      <c r="O297" s="173"/>
      <c r="P297" s="174" t="e">
        <f>VLOOKUP(O297,Sheet5!$B$20:$C$23,2)</f>
        <v>#N/A</v>
      </c>
      <c r="Q297" s="172"/>
      <c r="R297" s="173"/>
      <c r="S297" s="141"/>
    </row>
    <row r="298" spans="2:19" ht="15.75" thickBot="1" x14ac:dyDescent="0.3">
      <c r="B298" s="35"/>
      <c r="C298" s="36"/>
      <c r="D298" s="36"/>
      <c r="E298" s="36"/>
      <c r="F298" s="36"/>
      <c r="G298" s="36"/>
      <c r="H298" s="141"/>
      <c r="J298" s="49">
        <f t="shared" si="4"/>
        <v>0</v>
      </c>
      <c r="K298" s="36"/>
      <c r="L298" s="36"/>
      <c r="M298" s="36"/>
      <c r="N298" s="36"/>
      <c r="O298" s="173"/>
      <c r="P298" s="174" t="e">
        <f>VLOOKUP(O298,Sheet5!$B$20:$C$23,2)</f>
        <v>#N/A</v>
      </c>
      <c r="Q298" s="172"/>
      <c r="R298" s="173"/>
      <c r="S298" s="141"/>
    </row>
    <row r="299" spans="2:19" ht="15.75" thickBot="1" x14ac:dyDescent="0.3">
      <c r="B299" s="35"/>
      <c r="C299" s="36"/>
      <c r="D299" s="36"/>
      <c r="E299" s="36"/>
      <c r="F299" s="36"/>
      <c r="G299" s="36"/>
      <c r="H299" s="141"/>
      <c r="J299" s="49">
        <f t="shared" si="4"/>
        <v>0</v>
      </c>
      <c r="K299" s="36"/>
      <c r="L299" s="36"/>
      <c r="M299" s="36"/>
      <c r="N299" s="36"/>
      <c r="O299" s="173"/>
      <c r="P299" s="174" t="e">
        <f>VLOOKUP(O299,Sheet5!$B$20:$C$23,2)</f>
        <v>#N/A</v>
      </c>
      <c r="Q299" s="172"/>
      <c r="R299" s="173"/>
      <c r="S299" s="141"/>
    </row>
    <row r="300" spans="2:19" ht="15.75" thickBot="1" x14ac:dyDescent="0.3">
      <c r="B300" s="35"/>
      <c r="C300" s="36"/>
      <c r="D300" s="36"/>
      <c r="E300" s="36"/>
      <c r="F300" s="36"/>
      <c r="G300" s="36"/>
      <c r="H300" s="141"/>
      <c r="J300" s="49">
        <f t="shared" si="4"/>
        <v>0</v>
      </c>
      <c r="K300" s="36"/>
      <c r="L300" s="36"/>
      <c r="M300" s="36"/>
      <c r="N300" s="36"/>
      <c r="O300" s="173"/>
      <c r="P300" s="174" t="e">
        <f>VLOOKUP(O300,Sheet5!$B$20:$C$23,2)</f>
        <v>#N/A</v>
      </c>
      <c r="Q300" s="172"/>
      <c r="R300" s="173"/>
      <c r="S300" s="141"/>
    </row>
    <row r="301" spans="2:19" ht="15.75" thickBot="1" x14ac:dyDescent="0.3">
      <c r="B301" s="35"/>
      <c r="C301" s="36"/>
      <c r="D301" s="36"/>
      <c r="E301" s="36"/>
      <c r="F301" s="36"/>
      <c r="G301" s="36"/>
      <c r="H301" s="141"/>
      <c r="J301" s="49">
        <f t="shared" si="4"/>
        <v>0</v>
      </c>
      <c r="K301" s="36"/>
      <c r="L301" s="36"/>
      <c r="M301" s="36"/>
      <c r="N301" s="36"/>
      <c r="O301" s="173"/>
      <c r="P301" s="174" t="e">
        <f>VLOOKUP(O301,Sheet5!$B$20:$C$23,2)</f>
        <v>#N/A</v>
      </c>
      <c r="Q301" s="172"/>
      <c r="R301" s="173"/>
      <c r="S301" s="141"/>
    </row>
    <row r="302" spans="2:19" ht="15.75" thickBot="1" x14ac:dyDescent="0.3">
      <c r="B302" s="35"/>
      <c r="C302" s="36"/>
      <c r="D302" s="36"/>
      <c r="E302" s="36"/>
      <c r="F302" s="36"/>
      <c r="G302" s="36"/>
      <c r="H302" s="141"/>
      <c r="J302" s="49">
        <f t="shared" si="4"/>
        <v>0</v>
      </c>
      <c r="K302" s="36"/>
      <c r="L302" s="36"/>
      <c r="M302" s="36"/>
      <c r="N302" s="36"/>
      <c r="O302" s="173"/>
      <c r="P302" s="174" t="e">
        <f>VLOOKUP(O302,Sheet5!$B$20:$C$23,2)</f>
        <v>#N/A</v>
      </c>
      <c r="Q302" s="172"/>
      <c r="R302" s="173"/>
      <c r="S302" s="141"/>
    </row>
    <row r="303" spans="2:19" ht="15.75" thickBot="1" x14ac:dyDescent="0.3">
      <c r="B303" s="35"/>
      <c r="C303" s="36"/>
      <c r="D303" s="36"/>
      <c r="E303" s="36"/>
      <c r="F303" s="36"/>
      <c r="G303" s="36"/>
      <c r="H303" s="141"/>
      <c r="J303" s="49">
        <f t="shared" si="4"/>
        <v>0</v>
      </c>
      <c r="K303" s="36"/>
      <c r="L303" s="36"/>
      <c r="M303" s="36"/>
      <c r="N303" s="36"/>
      <c r="O303" s="173"/>
      <c r="P303" s="174" t="e">
        <f>VLOOKUP(O303,Sheet5!$B$20:$C$23,2)</f>
        <v>#N/A</v>
      </c>
      <c r="Q303" s="172"/>
      <c r="R303" s="173"/>
      <c r="S303" s="141"/>
    </row>
    <row r="304" spans="2:19" ht="15.75" thickBot="1" x14ac:dyDescent="0.3">
      <c r="B304" s="35"/>
      <c r="C304" s="36"/>
      <c r="D304" s="36"/>
      <c r="E304" s="36"/>
      <c r="F304" s="36"/>
      <c r="G304" s="36"/>
      <c r="H304" s="141"/>
      <c r="J304" s="49">
        <f t="shared" si="4"/>
        <v>0</v>
      </c>
      <c r="K304" s="36"/>
      <c r="L304" s="36"/>
      <c r="M304" s="36"/>
      <c r="N304" s="36"/>
      <c r="O304" s="173"/>
      <c r="P304" s="174" t="e">
        <f>VLOOKUP(O304,Sheet5!$B$20:$C$23,2)</f>
        <v>#N/A</v>
      </c>
      <c r="Q304" s="172"/>
      <c r="R304" s="173"/>
      <c r="S304" s="141"/>
    </row>
    <row r="305" spans="2:19" ht="15.75" thickBot="1" x14ac:dyDescent="0.3">
      <c r="B305" s="35"/>
      <c r="C305" s="36"/>
      <c r="D305" s="36"/>
      <c r="E305" s="36"/>
      <c r="F305" s="36"/>
      <c r="G305" s="36"/>
      <c r="H305" s="141"/>
      <c r="J305" s="49">
        <f t="shared" si="4"/>
        <v>0</v>
      </c>
      <c r="K305" s="36"/>
      <c r="L305" s="36"/>
      <c r="M305" s="36"/>
      <c r="N305" s="36"/>
      <c r="O305" s="173"/>
      <c r="P305" s="174" t="e">
        <f>VLOOKUP(O305,Sheet5!$B$20:$C$23,2)</f>
        <v>#N/A</v>
      </c>
      <c r="Q305" s="172"/>
      <c r="R305" s="173"/>
      <c r="S305" s="141"/>
    </row>
    <row r="306" spans="2:19" ht="15.75" thickBot="1" x14ac:dyDescent="0.3">
      <c r="B306" s="35"/>
      <c r="C306" s="36"/>
      <c r="D306" s="36"/>
      <c r="E306" s="36"/>
      <c r="F306" s="36"/>
      <c r="G306" s="36"/>
      <c r="H306" s="141"/>
      <c r="J306" s="49">
        <f t="shared" si="4"/>
        <v>0</v>
      </c>
      <c r="K306" s="36"/>
      <c r="L306" s="36"/>
      <c r="M306" s="36"/>
      <c r="N306" s="36"/>
      <c r="O306" s="173"/>
      <c r="P306" s="174" t="e">
        <f>VLOOKUP(O306,Sheet5!$B$20:$C$23,2)</f>
        <v>#N/A</v>
      </c>
      <c r="Q306" s="172"/>
      <c r="R306" s="173"/>
      <c r="S306" s="141"/>
    </row>
    <row r="307" spans="2:19" ht="15.75" thickBot="1" x14ac:dyDescent="0.3">
      <c r="B307" s="35"/>
      <c r="C307" s="36"/>
      <c r="D307" s="36"/>
      <c r="E307" s="36"/>
      <c r="F307" s="36"/>
      <c r="G307" s="36"/>
      <c r="H307" s="141"/>
      <c r="J307" s="49">
        <f t="shared" si="4"/>
        <v>0</v>
      </c>
      <c r="K307" s="36"/>
      <c r="L307" s="36"/>
      <c r="M307" s="36"/>
      <c r="N307" s="36"/>
      <c r="O307" s="173"/>
      <c r="P307" s="174" t="e">
        <f>VLOOKUP(O307,Sheet5!$B$20:$C$23,2)</f>
        <v>#N/A</v>
      </c>
      <c r="Q307" s="172"/>
      <c r="R307" s="173"/>
      <c r="S307" s="141"/>
    </row>
    <row r="308" spans="2:19" ht="15.75" thickBot="1" x14ac:dyDescent="0.3">
      <c r="B308" s="35"/>
      <c r="C308" s="36"/>
      <c r="D308" s="36"/>
      <c r="E308" s="36"/>
      <c r="F308" s="36"/>
      <c r="G308" s="36"/>
      <c r="H308" s="141"/>
      <c r="J308" s="49">
        <f t="shared" si="4"/>
        <v>0</v>
      </c>
      <c r="K308" s="36"/>
      <c r="L308" s="36"/>
      <c r="M308" s="36"/>
      <c r="N308" s="36"/>
      <c r="O308" s="173"/>
      <c r="P308" s="174" t="e">
        <f>VLOOKUP(O308,Sheet5!$B$20:$C$23,2)</f>
        <v>#N/A</v>
      </c>
      <c r="Q308" s="172"/>
      <c r="R308" s="173"/>
      <c r="S308" s="141"/>
    </row>
    <row r="309" spans="2:19" ht="15.75" thickBot="1" x14ac:dyDescent="0.3">
      <c r="B309" s="35"/>
      <c r="C309" s="36"/>
      <c r="D309" s="36"/>
      <c r="E309" s="36"/>
      <c r="F309" s="36"/>
      <c r="G309" s="36"/>
      <c r="H309" s="141"/>
      <c r="J309" s="49">
        <f t="shared" si="4"/>
        <v>0</v>
      </c>
      <c r="K309" s="36"/>
      <c r="L309" s="36"/>
      <c r="M309" s="36"/>
      <c r="N309" s="36"/>
      <c r="O309" s="173"/>
      <c r="P309" s="174" t="e">
        <f>VLOOKUP(O309,Sheet5!$B$20:$C$23,2)</f>
        <v>#N/A</v>
      </c>
      <c r="Q309" s="172"/>
      <c r="R309" s="173"/>
      <c r="S309" s="141"/>
    </row>
    <row r="310" spans="2:19" ht="15.75" thickBot="1" x14ac:dyDescent="0.3">
      <c r="B310" s="35"/>
      <c r="C310" s="36"/>
      <c r="D310" s="36"/>
      <c r="E310" s="36"/>
      <c r="F310" s="36"/>
      <c r="G310" s="36"/>
      <c r="H310" s="141"/>
      <c r="J310" s="49">
        <f t="shared" si="4"/>
        <v>0</v>
      </c>
      <c r="K310" s="36"/>
      <c r="L310" s="36"/>
      <c r="M310" s="36"/>
      <c r="N310" s="36"/>
      <c r="O310" s="173"/>
      <c r="P310" s="174" t="e">
        <f>VLOOKUP(O310,Sheet5!$B$20:$C$23,2)</f>
        <v>#N/A</v>
      </c>
      <c r="Q310" s="172"/>
      <c r="R310" s="173"/>
      <c r="S310" s="141"/>
    </row>
    <row r="311" spans="2:19" ht="15.75" thickBot="1" x14ac:dyDescent="0.3">
      <c r="B311" s="35"/>
      <c r="C311" s="36"/>
      <c r="D311" s="36"/>
      <c r="E311" s="36"/>
      <c r="F311" s="36"/>
      <c r="G311" s="36"/>
      <c r="H311" s="141"/>
      <c r="J311" s="49">
        <f t="shared" si="4"/>
        <v>0</v>
      </c>
      <c r="K311" s="36"/>
      <c r="L311" s="36"/>
      <c r="M311" s="36"/>
      <c r="N311" s="36"/>
      <c r="O311" s="173"/>
      <c r="P311" s="174" t="e">
        <f>VLOOKUP(O311,Sheet5!$B$20:$C$23,2)</f>
        <v>#N/A</v>
      </c>
      <c r="Q311" s="172"/>
      <c r="R311" s="173"/>
      <c r="S311" s="141"/>
    </row>
    <row r="312" spans="2:19" ht="15.75" thickBot="1" x14ac:dyDescent="0.3">
      <c r="B312" s="35"/>
      <c r="C312" s="36"/>
      <c r="D312" s="36"/>
      <c r="E312" s="36"/>
      <c r="F312" s="36"/>
      <c r="G312" s="36"/>
      <c r="H312" s="141"/>
      <c r="J312" s="49">
        <f t="shared" si="4"/>
        <v>0</v>
      </c>
      <c r="K312" s="36"/>
      <c r="L312" s="36"/>
      <c r="M312" s="36"/>
      <c r="N312" s="36"/>
      <c r="O312" s="173"/>
      <c r="P312" s="174" t="e">
        <f>VLOOKUP(O312,Sheet5!$B$20:$C$23,2)</f>
        <v>#N/A</v>
      </c>
      <c r="Q312" s="172"/>
      <c r="R312" s="173"/>
      <c r="S312" s="141"/>
    </row>
    <row r="313" spans="2:19" ht="15.75" thickBot="1" x14ac:dyDescent="0.3">
      <c r="B313" s="35"/>
      <c r="C313" s="36"/>
      <c r="D313" s="36"/>
      <c r="E313" s="36"/>
      <c r="F313" s="36"/>
      <c r="G313" s="36"/>
      <c r="H313" s="141"/>
      <c r="J313" s="49">
        <f t="shared" si="4"/>
        <v>0</v>
      </c>
      <c r="K313" s="36"/>
      <c r="L313" s="36"/>
      <c r="M313" s="36"/>
      <c r="N313" s="36"/>
      <c r="O313" s="173"/>
      <c r="P313" s="174" t="e">
        <f>VLOOKUP(O313,Sheet5!$B$20:$C$23,2)</f>
        <v>#N/A</v>
      </c>
      <c r="Q313" s="172"/>
      <c r="R313" s="173"/>
      <c r="S313" s="141"/>
    </row>
    <row r="314" spans="2:19" ht="15.75" thickBot="1" x14ac:dyDescent="0.3">
      <c r="B314" s="35"/>
      <c r="C314" s="36"/>
      <c r="D314" s="36"/>
      <c r="E314" s="36"/>
      <c r="F314" s="36"/>
      <c r="G314" s="36"/>
      <c r="H314" s="141"/>
      <c r="J314" s="49">
        <f t="shared" si="4"/>
        <v>0</v>
      </c>
      <c r="K314" s="36"/>
      <c r="L314" s="36"/>
      <c r="M314" s="36"/>
      <c r="N314" s="36"/>
      <c r="O314" s="173"/>
      <c r="P314" s="174" t="e">
        <f>VLOOKUP(O314,Sheet5!$B$20:$C$23,2)</f>
        <v>#N/A</v>
      </c>
      <c r="Q314" s="172"/>
      <c r="R314" s="173"/>
      <c r="S314" s="141"/>
    </row>
    <row r="315" spans="2:19" ht="15.75" thickBot="1" x14ac:dyDescent="0.3">
      <c r="B315" s="35"/>
      <c r="C315" s="36"/>
      <c r="D315" s="36"/>
      <c r="E315" s="36"/>
      <c r="F315" s="36"/>
      <c r="G315" s="36"/>
      <c r="H315" s="141"/>
      <c r="J315" s="49">
        <f t="shared" si="4"/>
        <v>0</v>
      </c>
      <c r="K315" s="36"/>
      <c r="L315" s="36"/>
      <c r="M315" s="36"/>
      <c r="N315" s="36"/>
      <c r="O315" s="173"/>
      <c r="P315" s="174" t="e">
        <f>VLOOKUP(O315,Sheet5!$B$20:$C$23,2)</f>
        <v>#N/A</v>
      </c>
      <c r="Q315" s="172"/>
      <c r="R315" s="173"/>
      <c r="S315" s="141"/>
    </row>
    <row r="316" spans="2:19" ht="15.75" thickBot="1" x14ac:dyDescent="0.3">
      <c r="B316" s="35"/>
      <c r="C316" s="36"/>
      <c r="D316" s="36"/>
      <c r="E316" s="36"/>
      <c r="F316" s="36"/>
      <c r="G316" s="36"/>
      <c r="H316" s="141"/>
      <c r="J316" s="49">
        <f t="shared" si="4"/>
        <v>0</v>
      </c>
      <c r="K316" s="36"/>
      <c r="L316" s="36"/>
      <c r="M316" s="36"/>
      <c r="N316" s="36"/>
      <c r="O316" s="173"/>
      <c r="P316" s="174" t="e">
        <f>VLOOKUP(O316,Sheet5!$B$20:$C$23,2)</f>
        <v>#N/A</v>
      </c>
      <c r="Q316" s="172"/>
      <c r="R316" s="173"/>
      <c r="S316" s="141"/>
    </row>
    <row r="317" spans="2:19" ht="15.75" thickBot="1" x14ac:dyDescent="0.3">
      <c r="B317" s="35"/>
      <c r="C317" s="36"/>
      <c r="D317" s="36"/>
      <c r="E317" s="36"/>
      <c r="F317" s="36"/>
      <c r="G317" s="36"/>
      <c r="H317" s="141"/>
      <c r="J317" s="49">
        <f t="shared" si="4"/>
        <v>0</v>
      </c>
      <c r="K317" s="36"/>
      <c r="L317" s="36"/>
      <c r="M317" s="36"/>
      <c r="N317" s="36"/>
      <c r="O317" s="173"/>
      <c r="P317" s="174" t="e">
        <f>VLOOKUP(O317,Sheet5!$B$20:$C$23,2)</f>
        <v>#N/A</v>
      </c>
      <c r="Q317" s="172"/>
      <c r="R317" s="173"/>
      <c r="S317" s="141"/>
    </row>
    <row r="318" spans="2:19" ht="15.75" thickBot="1" x14ac:dyDescent="0.3">
      <c r="B318" s="35"/>
      <c r="C318" s="36"/>
      <c r="D318" s="36"/>
      <c r="E318" s="36"/>
      <c r="F318" s="36"/>
      <c r="G318" s="36"/>
      <c r="H318" s="141"/>
      <c r="J318" s="49">
        <f t="shared" si="4"/>
        <v>0</v>
      </c>
      <c r="K318" s="36"/>
      <c r="L318" s="36"/>
      <c r="M318" s="36"/>
      <c r="N318" s="36"/>
      <c r="O318" s="173"/>
      <c r="P318" s="174" t="e">
        <f>VLOOKUP(O318,Sheet5!$B$20:$C$23,2)</f>
        <v>#N/A</v>
      </c>
      <c r="Q318" s="172"/>
      <c r="R318" s="173"/>
      <c r="S318" s="141"/>
    </row>
    <row r="319" spans="2:19" ht="15.75" thickBot="1" x14ac:dyDescent="0.3">
      <c r="B319" s="35"/>
      <c r="C319" s="36"/>
      <c r="D319" s="36"/>
      <c r="E319" s="36"/>
      <c r="F319" s="36"/>
      <c r="G319" s="36"/>
      <c r="H319" s="141"/>
      <c r="J319" s="49">
        <f t="shared" si="4"/>
        <v>0</v>
      </c>
      <c r="K319" s="36"/>
      <c r="L319" s="36"/>
      <c r="M319" s="36"/>
      <c r="N319" s="36"/>
      <c r="O319" s="173"/>
      <c r="P319" s="174" t="e">
        <f>VLOOKUP(O319,Sheet5!$B$20:$C$23,2)</f>
        <v>#N/A</v>
      </c>
      <c r="Q319" s="172"/>
      <c r="R319" s="173"/>
      <c r="S319" s="141"/>
    </row>
    <row r="320" spans="2:19" ht="15.75" thickBot="1" x14ac:dyDescent="0.3">
      <c r="B320" s="35"/>
      <c r="C320" s="36"/>
      <c r="D320" s="36"/>
      <c r="E320" s="36"/>
      <c r="F320" s="36"/>
      <c r="G320" s="36"/>
      <c r="H320" s="141"/>
      <c r="J320" s="49">
        <f t="shared" si="4"/>
        <v>0</v>
      </c>
      <c r="K320" s="36"/>
      <c r="L320" s="36"/>
      <c r="M320" s="36"/>
      <c r="N320" s="36"/>
      <c r="O320" s="173"/>
      <c r="P320" s="174" t="e">
        <f>VLOOKUP(O320,Sheet5!$B$20:$C$23,2)</f>
        <v>#N/A</v>
      </c>
      <c r="Q320" s="172"/>
      <c r="R320" s="173"/>
      <c r="S320" s="141"/>
    </row>
    <row r="321" spans="2:19" ht="15.75" thickBot="1" x14ac:dyDescent="0.3">
      <c r="B321" s="35"/>
      <c r="C321" s="36"/>
      <c r="D321" s="36"/>
      <c r="E321" s="36"/>
      <c r="F321" s="36"/>
      <c r="G321" s="36"/>
      <c r="H321" s="141"/>
      <c r="J321" s="49">
        <f t="shared" si="4"/>
        <v>0</v>
      </c>
      <c r="K321" s="36"/>
      <c r="L321" s="36"/>
      <c r="M321" s="36"/>
      <c r="N321" s="36"/>
      <c r="O321" s="173"/>
      <c r="P321" s="174" t="e">
        <f>VLOOKUP(O321,Sheet5!$B$20:$C$23,2)</f>
        <v>#N/A</v>
      </c>
      <c r="Q321" s="172"/>
      <c r="R321" s="173"/>
      <c r="S321" s="141"/>
    </row>
    <row r="322" spans="2:19" ht="15.75" thickBot="1" x14ac:dyDescent="0.3">
      <c r="B322" s="35"/>
      <c r="C322" s="36"/>
      <c r="D322" s="36"/>
      <c r="E322" s="36"/>
      <c r="F322" s="36"/>
      <c r="G322" s="36"/>
      <c r="H322" s="141"/>
      <c r="J322" s="49">
        <f t="shared" si="4"/>
        <v>0</v>
      </c>
      <c r="K322" s="36"/>
      <c r="L322" s="36"/>
      <c r="M322" s="36"/>
      <c r="N322" s="36"/>
      <c r="O322" s="173"/>
      <c r="P322" s="174" t="e">
        <f>VLOOKUP(O322,Sheet5!$B$20:$C$23,2)</f>
        <v>#N/A</v>
      </c>
      <c r="Q322" s="172"/>
      <c r="R322" s="173"/>
      <c r="S322" s="141"/>
    </row>
    <row r="323" spans="2:19" ht="15.75" thickBot="1" x14ac:dyDescent="0.3">
      <c r="B323" s="35"/>
      <c r="C323" s="36"/>
      <c r="D323" s="36"/>
      <c r="E323" s="36"/>
      <c r="F323" s="36"/>
      <c r="G323" s="36"/>
      <c r="H323" s="141"/>
      <c r="J323" s="49">
        <f t="shared" si="4"/>
        <v>0</v>
      </c>
      <c r="K323" s="36"/>
      <c r="L323" s="36"/>
      <c r="M323" s="36"/>
      <c r="N323" s="36"/>
      <c r="O323" s="173"/>
      <c r="P323" s="174" t="e">
        <f>VLOOKUP(O323,Sheet5!$B$20:$C$23,2)</f>
        <v>#N/A</v>
      </c>
      <c r="Q323" s="172"/>
      <c r="R323" s="173"/>
      <c r="S323" s="141"/>
    </row>
    <row r="324" spans="2:19" ht="15.75" thickBot="1" x14ac:dyDescent="0.3">
      <c r="B324" s="35"/>
      <c r="C324" s="36"/>
      <c r="D324" s="36"/>
      <c r="E324" s="36"/>
      <c r="F324" s="36"/>
      <c r="G324" s="36"/>
      <c r="H324" s="141"/>
      <c r="J324" s="49">
        <f t="shared" si="4"/>
        <v>0</v>
      </c>
      <c r="K324" s="36"/>
      <c r="L324" s="36"/>
      <c r="M324" s="36"/>
      <c r="N324" s="36"/>
      <c r="O324" s="173"/>
      <c r="P324" s="174" t="e">
        <f>VLOOKUP(O324,Sheet5!$B$20:$C$23,2)</f>
        <v>#N/A</v>
      </c>
      <c r="Q324" s="172"/>
      <c r="R324" s="173"/>
      <c r="S324" s="141"/>
    </row>
    <row r="325" spans="2:19" ht="15.75" thickBot="1" x14ac:dyDescent="0.3">
      <c r="B325" s="35"/>
      <c r="C325" s="36"/>
      <c r="D325" s="36"/>
      <c r="E325" s="36"/>
      <c r="F325" s="36"/>
      <c r="G325" s="36"/>
      <c r="H325" s="141"/>
      <c r="J325" s="49">
        <f t="shared" si="4"/>
        <v>0</v>
      </c>
      <c r="K325" s="36"/>
      <c r="L325" s="36"/>
      <c r="M325" s="36"/>
      <c r="N325" s="36"/>
      <c r="O325" s="173"/>
      <c r="P325" s="174" t="e">
        <f>VLOOKUP(O325,Sheet5!$B$20:$C$23,2)</f>
        <v>#N/A</v>
      </c>
      <c r="Q325" s="172"/>
      <c r="R325" s="173"/>
      <c r="S325" s="141"/>
    </row>
    <row r="326" spans="2:19" ht="15.75" thickBot="1" x14ac:dyDescent="0.3">
      <c r="B326" s="35"/>
      <c r="C326" s="36"/>
      <c r="D326" s="36"/>
      <c r="E326" s="36"/>
      <c r="F326" s="36"/>
      <c r="G326" s="36"/>
      <c r="H326" s="141"/>
      <c r="J326" s="49">
        <f t="shared" si="4"/>
        <v>0</v>
      </c>
      <c r="K326" s="36"/>
      <c r="L326" s="36"/>
      <c r="M326" s="36"/>
      <c r="N326" s="36"/>
      <c r="O326" s="173"/>
      <c r="P326" s="174" t="e">
        <f>VLOOKUP(O326,Sheet5!$B$20:$C$23,2)</f>
        <v>#N/A</v>
      </c>
      <c r="Q326" s="172"/>
      <c r="R326" s="173"/>
      <c r="S326" s="141"/>
    </row>
    <row r="327" spans="2:19" ht="15.75" thickBot="1" x14ac:dyDescent="0.3">
      <c r="B327" s="35"/>
      <c r="C327" s="36"/>
      <c r="D327" s="36"/>
      <c r="E327" s="36"/>
      <c r="F327" s="36"/>
      <c r="G327" s="36"/>
      <c r="H327" s="141"/>
      <c r="J327" s="49">
        <f t="shared" si="4"/>
        <v>0</v>
      </c>
      <c r="K327" s="36"/>
      <c r="L327" s="36"/>
      <c r="M327" s="36"/>
      <c r="N327" s="36"/>
      <c r="O327" s="173"/>
      <c r="P327" s="174" t="e">
        <f>VLOOKUP(O327,Sheet5!$B$20:$C$23,2)</f>
        <v>#N/A</v>
      </c>
      <c r="Q327" s="172"/>
      <c r="R327" s="173"/>
      <c r="S327" s="141"/>
    </row>
    <row r="328" spans="2:19" ht="15.75" thickBot="1" x14ac:dyDescent="0.3">
      <c r="B328" s="35"/>
      <c r="C328" s="36"/>
      <c r="D328" s="36"/>
      <c r="E328" s="36"/>
      <c r="F328" s="36"/>
      <c r="G328" s="36"/>
      <c r="H328" s="141"/>
      <c r="J328" s="49">
        <f t="shared" si="4"/>
        <v>0</v>
      </c>
      <c r="K328" s="36"/>
      <c r="L328" s="36"/>
      <c r="M328" s="36"/>
      <c r="N328" s="36"/>
      <c r="O328" s="173"/>
      <c r="P328" s="174" t="e">
        <f>VLOOKUP(O328,Sheet5!$B$20:$C$23,2)</f>
        <v>#N/A</v>
      </c>
      <c r="Q328" s="172"/>
      <c r="R328" s="173"/>
      <c r="S328" s="141"/>
    </row>
    <row r="329" spans="2:19" ht="15.75" thickBot="1" x14ac:dyDescent="0.3">
      <c r="B329" s="35"/>
      <c r="C329" s="36"/>
      <c r="D329" s="36"/>
      <c r="E329" s="36"/>
      <c r="F329" s="36"/>
      <c r="G329" s="36"/>
      <c r="H329" s="141"/>
      <c r="J329" s="49">
        <f t="shared" si="4"/>
        <v>0</v>
      </c>
      <c r="K329" s="36"/>
      <c r="L329" s="36"/>
      <c r="M329" s="36"/>
      <c r="N329" s="36"/>
      <c r="O329" s="173"/>
      <c r="P329" s="174" t="e">
        <f>VLOOKUP(O329,Sheet5!$B$20:$C$23,2)</f>
        <v>#N/A</v>
      </c>
      <c r="Q329" s="172"/>
      <c r="R329" s="173"/>
      <c r="S329" s="141"/>
    </row>
    <row r="330" spans="2:19" ht="15.75" thickBot="1" x14ac:dyDescent="0.3">
      <c r="B330" s="35"/>
      <c r="C330" s="36"/>
      <c r="D330" s="36"/>
      <c r="E330" s="36"/>
      <c r="F330" s="36"/>
      <c r="G330" s="36"/>
      <c r="H330" s="141"/>
      <c r="J330" s="49">
        <f t="shared" si="4"/>
        <v>0</v>
      </c>
      <c r="K330" s="36"/>
      <c r="L330" s="36"/>
      <c r="M330" s="36"/>
      <c r="N330" s="36"/>
      <c r="O330" s="173"/>
      <c r="P330" s="174" t="e">
        <f>VLOOKUP(O330,Sheet5!$B$20:$C$23,2)</f>
        <v>#N/A</v>
      </c>
      <c r="Q330" s="172"/>
      <c r="R330" s="173"/>
      <c r="S330" s="141"/>
    </row>
    <row r="331" spans="2:19" ht="15.75" thickBot="1" x14ac:dyDescent="0.3">
      <c r="B331" s="35"/>
      <c r="C331" s="36"/>
      <c r="D331" s="36"/>
      <c r="E331" s="36"/>
      <c r="F331" s="36"/>
      <c r="G331" s="36"/>
      <c r="H331" s="141"/>
      <c r="J331" s="49">
        <f t="shared" si="4"/>
        <v>0</v>
      </c>
      <c r="K331" s="36"/>
      <c r="L331" s="36"/>
      <c r="M331" s="36"/>
      <c r="N331" s="36"/>
      <c r="O331" s="173"/>
      <c r="P331" s="174" t="e">
        <f>VLOOKUP(O331,Sheet5!$B$20:$C$23,2)</f>
        <v>#N/A</v>
      </c>
      <c r="Q331" s="172"/>
      <c r="R331" s="173"/>
      <c r="S331" s="141"/>
    </row>
    <row r="332" spans="2:19" ht="15.75" thickBot="1" x14ac:dyDescent="0.3">
      <c r="B332" s="35"/>
      <c r="C332" s="36"/>
      <c r="D332" s="36"/>
      <c r="E332" s="36"/>
      <c r="F332" s="36"/>
      <c r="G332" s="36"/>
      <c r="H332" s="141"/>
      <c r="J332" s="49">
        <f t="shared" si="4"/>
        <v>0</v>
      </c>
      <c r="K332" s="36"/>
      <c r="L332" s="36"/>
      <c r="M332" s="36"/>
      <c r="N332" s="36"/>
      <c r="O332" s="173"/>
      <c r="P332" s="174" t="e">
        <f>VLOOKUP(O332,Sheet5!$B$20:$C$23,2)</f>
        <v>#N/A</v>
      </c>
      <c r="Q332" s="172"/>
      <c r="R332" s="173"/>
      <c r="S332" s="141"/>
    </row>
    <row r="333" spans="2:19" ht="15.75" thickBot="1" x14ac:dyDescent="0.3">
      <c r="B333" s="35"/>
      <c r="C333" s="36"/>
      <c r="D333" s="36"/>
      <c r="E333" s="36"/>
      <c r="F333" s="36"/>
      <c r="G333" s="36"/>
      <c r="H333" s="141"/>
      <c r="J333" s="49">
        <f t="shared" si="4"/>
        <v>0</v>
      </c>
      <c r="K333" s="36"/>
      <c r="L333" s="36"/>
      <c r="M333" s="36"/>
      <c r="N333" s="36"/>
      <c r="O333" s="173"/>
      <c r="P333" s="174" t="e">
        <f>VLOOKUP(O333,Sheet5!$B$20:$C$23,2)</f>
        <v>#N/A</v>
      </c>
      <c r="Q333" s="172"/>
      <c r="R333" s="173"/>
      <c r="S333" s="141"/>
    </row>
    <row r="334" spans="2:19" ht="15.75" thickBot="1" x14ac:dyDescent="0.3">
      <c r="B334" s="35"/>
      <c r="C334" s="36"/>
      <c r="D334" s="36"/>
      <c r="E334" s="36"/>
      <c r="F334" s="36"/>
      <c r="G334" s="36"/>
      <c r="H334" s="141"/>
      <c r="J334" s="49">
        <f t="shared" si="4"/>
        <v>0</v>
      </c>
      <c r="K334" s="36"/>
      <c r="L334" s="36"/>
      <c r="M334" s="36"/>
      <c r="N334" s="36"/>
      <c r="O334" s="173"/>
      <c r="P334" s="174" t="e">
        <f>VLOOKUP(O334,Sheet5!$B$20:$C$23,2)</f>
        <v>#N/A</v>
      </c>
      <c r="Q334" s="172"/>
      <c r="R334" s="173"/>
      <c r="S334" s="141"/>
    </row>
    <row r="335" spans="2:19" ht="15.75" thickBot="1" x14ac:dyDescent="0.3">
      <c r="B335" s="35"/>
      <c r="C335" s="36"/>
      <c r="D335" s="36"/>
      <c r="E335" s="36"/>
      <c r="F335" s="36"/>
      <c r="G335" s="36"/>
      <c r="H335" s="141"/>
      <c r="J335" s="49">
        <f t="shared" ref="J335:J398" si="5">B335</f>
        <v>0</v>
      </c>
      <c r="K335" s="36"/>
      <c r="L335" s="36"/>
      <c r="M335" s="36"/>
      <c r="N335" s="36"/>
      <c r="O335" s="173"/>
      <c r="P335" s="174" t="e">
        <f>VLOOKUP(O335,Sheet5!$B$20:$C$23,2)</f>
        <v>#N/A</v>
      </c>
      <c r="Q335" s="172"/>
      <c r="R335" s="173"/>
      <c r="S335" s="141"/>
    </row>
    <row r="336" spans="2:19" ht="15.75" thickBot="1" x14ac:dyDescent="0.3">
      <c r="B336" s="35"/>
      <c r="C336" s="36"/>
      <c r="D336" s="36"/>
      <c r="E336" s="36"/>
      <c r="F336" s="36"/>
      <c r="G336" s="36"/>
      <c r="H336" s="141"/>
      <c r="J336" s="49">
        <f t="shared" si="5"/>
        <v>0</v>
      </c>
      <c r="K336" s="36"/>
      <c r="L336" s="36"/>
      <c r="M336" s="36"/>
      <c r="N336" s="36"/>
      <c r="O336" s="173"/>
      <c r="P336" s="174" t="e">
        <f>VLOOKUP(O336,Sheet5!$B$20:$C$23,2)</f>
        <v>#N/A</v>
      </c>
      <c r="Q336" s="172"/>
      <c r="R336" s="173"/>
      <c r="S336" s="141"/>
    </row>
    <row r="337" spans="2:19" ht="15.75" thickBot="1" x14ac:dyDescent="0.3">
      <c r="B337" s="35"/>
      <c r="C337" s="36"/>
      <c r="D337" s="36"/>
      <c r="E337" s="36"/>
      <c r="F337" s="36"/>
      <c r="G337" s="36"/>
      <c r="H337" s="141"/>
      <c r="J337" s="49">
        <f t="shared" si="5"/>
        <v>0</v>
      </c>
      <c r="K337" s="36"/>
      <c r="L337" s="36"/>
      <c r="M337" s="36"/>
      <c r="N337" s="36"/>
      <c r="O337" s="173"/>
      <c r="P337" s="174" t="e">
        <f>VLOOKUP(O337,Sheet5!$B$20:$C$23,2)</f>
        <v>#N/A</v>
      </c>
      <c r="Q337" s="172"/>
      <c r="R337" s="173"/>
      <c r="S337" s="141"/>
    </row>
    <row r="338" spans="2:19" ht="15.75" thickBot="1" x14ac:dyDescent="0.3">
      <c r="B338" s="35"/>
      <c r="C338" s="36"/>
      <c r="D338" s="36"/>
      <c r="E338" s="36"/>
      <c r="F338" s="36"/>
      <c r="G338" s="36"/>
      <c r="H338" s="141"/>
      <c r="J338" s="49">
        <f t="shared" si="5"/>
        <v>0</v>
      </c>
      <c r="K338" s="36"/>
      <c r="L338" s="36"/>
      <c r="M338" s="36"/>
      <c r="N338" s="36"/>
      <c r="O338" s="173"/>
      <c r="P338" s="174" t="e">
        <f>VLOOKUP(O338,Sheet5!$B$20:$C$23,2)</f>
        <v>#N/A</v>
      </c>
      <c r="Q338" s="172"/>
      <c r="R338" s="173"/>
      <c r="S338" s="141"/>
    </row>
    <row r="339" spans="2:19" ht="15.75" thickBot="1" x14ac:dyDescent="0.3">
      <c r="B339" s="35"/>
      <c r="C339" s="36"/>
      <c r="D339" s="36"/>
      <c r="E339" s="36"/>
      <c r="F339" s="36"/>
      <c r="G339" s="36"/>
      <c r="H339" s="141"/>
      <c r="J339" s="49">
        <f t="shared" si="5"/>
        <v>0</v>
      </c>
      <c r="K339" s="36"/>
      <c r="L339" s="36"/>
      <c r="M339" s="36"/>
      <c r="N339" s="36"/>
      <c r="O339" s="173"/>
      <c r="P339" s="174" t="e">
        <f>VLOOKUP(O339,Sheet5!$B$20:$C$23,2)</f>
        <v>#N/A</v>
      </c>
      <c r="Q339" s="172"/>
      <c r="R339" s="173"/>
      <c r="S339" s="141"/>
    </row>
    <row r="340" spans="2:19" ht="15.75" thickBot="1" x14ac:dyDescent="0.3">
      <c r="B340" s="35"/>
      <c r="C340" s="36"/>
      <c r="D340" s="36"/>
      <c r="E340" s="36"/>
      <c r="F340" s="36"/>
      <c r="G340" s="36"/>
      <c r="H340" s="141"/>
      <c r="J340" s="49">
        <f t="shared" si="5"/>
        <v>0</v>
      </c>
      <c r="K340" s="36"/>
      <c r="L340" s="36"/>
      <c r="M340" s="36"/>
      <c r="N340" s="36"/>
      <c r="O340" s="173"/>
      <c r="P340" s="174" t="e">
        <f>VLOOKUP(O340,Sheet5!$B$20:$C$23,2)</f>
        <v>#N/A</v>
      </c>
      <c r="Q340" s="172"/>
      <c r="R340" s="173"/>
      <c r="S340" s="141"/>
    </row>
    <row r="341" spans="2:19" ht="15.75" thickBot="1" x14ac:dyDescent="0.3">
      <c r="B341" s="35"/>
      <c r="C341" s="36"/>
      <c r="D341" s="36"/>
      <c r="E341" s="36"/>
      <c r="F341" s="36"/>
      <c r="G341" s="36"/>
      <c r="H341" s="141"/>
      <c r="J341" s="49">
        <f t="shared" si="5"/>
        <v>0</v>
      </c>
      <c r="K341" s="36"/>
      <c r="L341" s="36"/>
      <c r="M341" s="36"/>
      <c r="N341" s="36"/>
      <c r="O341" s="173"/>
      <c r="P341" s="174" t="e">
        <f>VLOOKUP(O341,Sheet5!$B$20:$C$23,2)</f>
        <v>#N/A</v>
      </c>
      <c r="Q341" s="172"/>
      <c r="R341" s="173"/>
      <c r="S341" s="141"/>
    </row>
    <row r="342" spans="2:19" ht="15.75" thickBot="1" x14ac:dyDescent="0.3">
      <c r="B342" s="35"/>
      <c r="C342" s="36"/>
      <c r="D342" s="36"/>
      <c r="E342" s="36"/>
      <c r="F342" s="36"/>
      <c r="G342" s="36"/>
      <c r="H342" s="141"/>
      <c r="J342" s="49">
        <f t="shared" si="5"/>
        <v>0</v>
      </c>
      <c r="K342" s="36"/>
      <c r="L342" s="36"/>
      <c r="M342" s="36"/>
      <c r="N342" s="36"/>
      <c r="O342" s="173"/>
      <c r="P342" s="174" t="e">
        <f>VLOOKUP(O342,Sheet5!$B$20:$C$23,2)</f>
        <v>#N/A</v>
      </c>
      <c r="Q342" s="172"/>
      <c r="R342" s="173"/>
      <c r="S342" s="141"/>
    </row>
    <row r="343" spans="2:19" ht="15.75" thickBot="1" x14ac:dyDescent="0.3">
      <c r="B343" s="35"/>
      <c r="C343" s="36"/>
      <c r="D343" s="36"/>
      <c r="E343" s="36"/>
      <c r="F343" s="36"/>
      <c r="G343" s="36"/>
      <c r="H343" s="141"/>
      <c r="J343" s="49">
        <f t="shared" si="5"/>
        <v>0</v>
      </c>
      <c r="K343" s="36"/>
      <c r="L343" s="36"/>
      <c r="M343" s="36"/>
      <c r="N343" s="36"/>
      <c r="O343" s="173"/>
      <c r="P343" s="174" t="e">
        <f>VLOOKUP(O343,Sheet5!$B$20:$C$23,2)</f>
        <v>#N/A</v>
      </c>
      <c r="Q343" s="172"/>
      <c r="R343" s="173"/>
      <c r="S343" s="141"/>
    </row>
    <row r="344" spans="2:19" ht="15.75" thickBot="1" x14ac:dyDescent="0.3">
      <c r="B344" s="35"/>
      <c r="C344" s="36"/>
      <c r="D344" s="36"/>
      <c r="E344" s="36"/>
      <c r="F344" s="36"/>
      <c r="G344" s="36"/>
      <c r="H344" s="141"/>
      <c r="J344" s="49">
        <f t="shared" si="5"/>
        <v>0</v>
      </c>
      <c r="K344" s="36"/>
      <c r="L344" s="36"/>
      <c r="M344" s="36"/>
      <c r="N344" s="36"/>
      <c r="O344" s="173"/>
      <c r="P344" s="174" t="e">
        <f>VLOOKUP(O344,Sheet5!$B$20:$C$23,2)</f>
        <v>#N/A</v>
      </c>
      <c r="Q344" s="172"/>
      <c r="R344" s="173"/>
      <c r="S344" s="141"/>
    </row>
    <row r="345" spans="2:19" ht="15.75" thickBot="1" x14ac:dyDescent="0.3">
      <c r="B345" s="35"/>
      <c r="C345" s="36"/>
      <c r="D345" s="36"/>
      <c r="E345" s="36"/>
      <c r="F345" s="36"/>
      <c r="G345" s="36"/>
      <c r="H345" s="141"/>
      <c r="J345" s="49">
        <f t="shared" si="5"/>
        <v>0</v>
      </c>
      <c r="K345" s="36"/>
      <c r="L345" s="36"/>
      <c r="M345" s="36"/>
      <c r="N345" s="36"/>
      <c r="O345" s="173"/>
      <c r="P345" s="174" t="e">
        <f>VLOOKUP(O345,Sheet5!$B$20:$C$23,2)</f>
        <v>#N/A</v>
      </c>
      <c r="Q345" s="172"/>
      <c r="R345" s="173"/>
      <c r="S345" s="141"/>
    </row>
    <row r="346" spans="2:19" ht="15.75" thickBot="1" x14ac:dyDescent="0.3">
      <c r="B346" s="35"/>
      <c r="C346" s="36"/>
      <c r="D346" s="36"/>
      <c r="E346" s="36"/>
      <c r="F346" s="36"/>
      <c r="G346" s="36"/>
      <c r="H346" s="141"/>
      <c r="J346" s="49">
        <f t="shared" si="5"/>
        <v>0</v>
      </c>
      <c r="K346" s="36"/>
      <c r="L346" s="36"/>
      <c r="M346" s="36"/>
      <c r="N346" s="36"/>
      <c r="O346" s="173"/>
      <c r="P346" s="174" t="e">
        <f>VLOOKUP(O346,Sheet5!$B$20:$C$23,2)</f>
        <v>#N/A</v>
      </c>
      <c r="Q346" s="172"/>
      <c r="R346" s="173"/>
      <c r="S346" s="141"/>
    </row>
    <row r="347" spans="2:19" ht="15.75" thickBot="1" x14ac:dyDescent="0.3">
      <c r="B347" s="35"/>
      <c r="C347" s="36"/>
      <c r="D347" s="36"/>
      <c r="E347" s="36"/>
      <c r="F347" s="36"/>
      <c r="G347" s="36"/>
      <c r="H347" s="141"/>
      <c r="J347" s="49">
        <f t="shared" si="5"/>
        <v>0</v>
      </c>
      <c r="K347" s="36"/>
      <c r="L347" s="36"/>
      <c r="M347" s="36"/>
      <c r="N347" s="36"/>
      <c r="O347" s="173"/>
      <c r="P347" s="174" t="e">
        <f>VLOOKUP(O347,Sheet5!$B$20:$C$23,2)</f>
        <v>#N/A</v>
      </c>
      <c r="Q347" s="172"/>
      <c r="R347" s="173"/>
      <c r="S347" s="141"/>
    </row>
    <row r="348" spans="2:19" ht="15.75" thickBot="1" x14ac:dyDescent="0.3">
      <c r="B348" s="35"/>
      <c r="C348" s="36"/>
      <c r="D348" s="36"/>
      <c r="E348" s="36"/>
      <c r="F348" s="36"/>
      <c r="G348" s="36"/>
      <c r="H348" s="141"/>
      <c r="J348" s="49">
        <f t="shared" si="5"/>
        <v>0</v>
      </c>
      <c r="K348" s="36"/>
      <c r="L348" s="36"/>
      <c r="M348" s="36"/>
      <c r="N348" s="36"/>
      <c r="O348" s="173"/>
      <c r="P348" s="174" t="e">
        <f>VLOOKUP(O348,Sheet5!$B$20:$C$23,2)</f>
        <v>#N/A</v>
      </c>
      <c r="Q348" s="172"/>
      <c r="R348" s="173"/>
      <c r="S348" s="141"/>
    </row>
    <row r="349" spans="2:19" ht="15.75" thickBot="1" x14ac:dyDescent="0.3">
      <c r="B349" s="35"/>
      <c r="C349" s="36"/>
      <c r="D349" s="36"/>
      <c r="E349" s="36"/>
      <c r="F349" s="36"/>
      <c r="G349" s="36"/>
      <c r="H349" s="141"/>
      <c r="J349" s="49">
        <f t="shared" si="5"/>
        <v>0</v>
      </c>
      <c r="K349" s="36"/>
      <c r="L349" s="36"/>
      <c r="M349" s="36"/>
      <c r="N349" s="36"/>
      <c r="O349" s="173"/>
      <c r="P349" s="174" t="e">
        <f>VLOOKUP(O349,Sheet5!$B$20:$C$23,2)</f>
        <v>#N/A</v>
      </c>
      <c r="Q349" s="172"/>
      <c r="R349" s="173"/>
      <c r="S349" s="141"/>
    </row>
    <row r="350" spans="2:19" ht="15.75" thickBot="1" x14ac:dyDescent="0.3">
      <c r="B350" s="35"/>
      <c r="C350" s="36"/>
      <c r="D350" s="36"/>
      <c r="E350" s="36"/>
      <c r="F350" s="36"/>
      <c r="G350" s="36"/>
      <c r="H350" s="141"/>
      <c r="J350" s="49">
        <f t="shared" si="5"/>
        <v>0</v>
      </c>
      <c r="K350" s="36"/>
      <c r="L350" s="36"/>
      <c r="M350" s="36"/>
      <c r="N350" s="36"/>
      <c r="O350" s="173"/>
      <c r="P350" s="174" t="e">
        <f>VLOOKUP(O350,Sheet5!$B$20:$C$23,2)</f>
        <v>#N/A</v>
      </c>
      <c r="Q350" s="172"/>
      <c r="R350" s="173"/>
      <c r="S350" s="141"/>
    </row>
    <row r="351" spans="2:19" ht="15.75" thickBot="1" x14ac:dyDescent="0.3">
      <c r="B351" s="35"/>
      <c r="C351" s="36"/>
      <c r="D351" s="36"/>
      <c r="E351" s="36"/>
      <c r="F351" s="36"/>
      <c r="G351" s="36"/>
      <c r="H351" s="141"/>
      <c r="J351" s="49">
        <f t="shared" si="5"/>
        <v>0</v>
      </c>
      <c r="K351" s="36"/>
      <c r="L351" s="36"/>
      <c r="M351" s="36"/>
      <c r="N351" s="36"/>
      <c r="O351" s="173"/>
      <c r="P351" s="174" t="e">
        <f>VLOOKUP(O351,Sheet5!$B$20:$C$23,2)</f>
        <v>#N/A</v>
      </c>
      <c r="Q351" s="172"/>
      <c r="R351" s="173"/>
      <c r="S351" s="141"/>
    </row>
    <row r="352" spans="2:19" ht="15.75" thickBot="1" x14ac:dyDescent="0.3">
      <c r="B352" s="35"/>
      <c r="C352" s="36"/>
      <c r="D352" s="36"/>
      <c r="E352" s="36"/>
      <c r="F352" s="36"/>
      <c r="G352" s="36"/>
      <c r="H352" s="141"/>
      <c r="J352" s="49">
        <f t="shared" si="5"/>
        <v>0</v>
      </c>
      <c r="K352" s="36"/>
      <c r="L352" s="36"/>
      <c r="M352" s="36"/>
      <c r="N352" s="36"/>
      <c r="O352" s="173"/>
      <c r="P352" s="174" t="e">
        <f>VLOOKUP(O352,Sheet5!$B$20:$C$23,2)</f>
        <v>#N/A</v>
      </c>
      <c r="Q352" s="172"/>
      <c r="R352" s="173"/>
      <c r="S352" s="141"/>
    </row>
    <row r="353" spans="2:19" ht="15.75" thickBot="1" x14ac:dyDescent="0.3">
      <c r="B353" s="35"/>
      <c r="C353" s="36"/>
      <c r="D353" s="36"/>
      <c r="E353" s="36"/>
      <c r="F353" s="36"/>
      <c r="G353" s="36"/>
      <c r="H353" s="141"/>
      <c r="J353" s="49">
        <f t="shared" si="5"/>
        <v>0</v>
      </c>
      <c r="K353" s="36"/>
      <c r="L353" s="36"/>
      <c r="M353" s="36"/>
      <c r="N353" s="36"/>
      <c r="O353" s="173"/>
      <c r="P353" s="174" t="e">
        <f>VLOOKUP(O353,Sheet5!$B$20:$C$23,2)</f>
        <v>#N/A</v>
      </c>
      <c r="Q353" s="172"/>
      <c r="R353" s="173"/>
      <c r="S353" s="141"/>
    </row>
    <row r="354" spans="2:19" ht="15.75" thickBot="1" x14ac:dyDescent="0.3">
      <c r="B354" s="35"/>
      <c r="C354" s="36"/>
      <c r="D354" s="36"/>
      <c r="E354" s="36"/>
      <c r="F354" s="36"/>
      <c r="G354" s="36"/>
      <c r="H354" s="141"/>
      <c r="J354" s="49">
        <f t="shared" si="5"/>
        <v>0</v>
      </c>
      <c r="K354" s="36"/>
      <c r="L354" s="36"/>
      <c r="M354" s="36"/>
      <c r="N354" s="36"/>
      <c r="O354" s="173"/>
      <c r="P354" s="174" t="e">
        <f>VLOOKUP(O354,Sheet5!$B$20:$C$23,2)</f>
        <v>#N/A</v>
      </c>
      <c r="Q354" s="172"/>
      <c r="R354" s="173"/>
      <c r="S354" s="141"/>
    </row>
    <row r="355" spans="2:19" ht="15.75" thickBot="1" x14ac:dyDescent="0.3">
      <c r="B355" s="35"/>
      <c r="C355" s="36"/>
      <c r="D355" s="36"/>
      <c r="E355" s="36"/>
      <c r="F355" s="36"/>
      <c r="G355" s="36"/>
      <c r="H355" s="141"/>
      <c r="J355" s="49">
        <f t="shared" si="5"/>
        <v>0</v>
      </c>
      <c r="K355" s="36"/>
      <c r="L355" s="36"/>
      <c r="M355" s="36"/>
      <c r="N355" s="36"/>
      <c r="O355" s="173"/>
      <c r="P355" s="174" t="e">
        <f>VLOOKUP(O355,Sheet5!$B$20:$C$23,2)</f>
        <v>#N/A</v>
      </c>
      <c r="Q355" s="172"/>
      <c r="R355" s="173"/>
      <c r="S355" s="141"/>
    </row>
    <row r="356" spans="2:19" ht="15.75" thickBot="1" x14ac:dyDescent="0.3">
      <c r="B356" s="35"/>
      <c r="C356" s="36"/>
      <c r="D356" s="36"/>
      <c r="E356" s="36"/>
      <c r="F356" s="36"/>
      <c r="G356" s="36"/>
      <c r="H356" s="141"/>
      <c r="J356" s="49">
        <f t="shared" si="5"/>
        <v>0</v>
      </c>
      <c r="K356" s="36"/>
      <c r="L356" s="36"/>
      <c r="M356" s="36"/>
      <c r="N356" s="36"/>
      <c r="O356" s="173"/>
      <c r="P356" s="174" t="e">
        <f>VLOOKUP(O356,Sheet5!$B$20:$C$23,2)</f>
        <v>#N/A</v>
      </c>
      <c r="Q356" s="172"/>
      <c r="R356" s="173"/>
      <c r="S356" s="141"/>
    </row>
    <row r="357" spans="2:19" ht="15.75" thickBot="1" x14ac:dyDescent="0.3">
      <c r="B357" s="35"/>
      <c r="C357" s="36"/>
      <c r="D357" s="36"/>
      <c r="E357" s="36"/>
      <c r="F357" s="36"/>
      <c r="G357" s="36"/>
      <c r="H357" s="141"/>
      <c r="J357" s="49">
        <f t="shared" si="5"/>
        <v>0</v>
      </c>
      <c r="K357" s="36"/>
      <c r="L357" s="36"/>
      <c r="M357" s="36"/>
      <c r="N357" s="36"/>
      <c r="O357" s="173"/>
      <c r="P357" s="174" t="e">
        <f>VLOOKUP(O357,Sheet5!$B$20:$C$23,2)</f>
        <v>#N/A</v>
      </c>
      <c r="Q357" s="172"/>
      <c r="R357" s="173"/>
      <c r="S357" s="141"/>
    </row>
    <row r="358" spans="2:19" ht="15.75" thickBot="1" x14ac:dyDescent="0.3">
      <c r="B358" s="35"/>
      <c r="C358" s="36"/>
      <c r="D358" s="36"/>
      <c r="E358" s="36"/>
      <c r="F358" s="36"/>
      <c r="G358" s="36"/>
      <c r="H358" s="141"/>
      <c r="J358" s="49">
        <f t="shared" si="5"/>
        <v>0</v>
      </c>
      <c r="K358" s="36"/>
      <c r="L358" s="36"/>
      <c r="M358" s="36"/>
      <c r="N358" s="36"/>
      <c r="O358" s="173"/>
      <c r="P358" s="174" t="e">
        <f>VLOOKUP(O358,Sheet5!$B$20:$C$23,2)</f>
        <v>#N/A</v>
      </c>
      <c r="Q358" s="172"/>
      <c r="R358" s="173"/>
      <c r="S358" s="141"/>
    </row>
    <row r="359" spans="2:19" ht="15.75" thickBot="1" x14ac:dyDescent="0.3">
      <c r="B359" s="35"/>
      <c r="C359" s="36"/>
      <c r="D359" s="36"/>
      <c r="E359" s="36"/>
      <c r="F359" s="36"/>
      <c r="G359" s="36"/>
      <c r="H359" s="141"/>
      <c r="J359" s="49">
        <f t="shared" si="5"/>
        <v>0</v>
      </c>
      <c r="K359" s="36"/>
      <c r="L359" s="36"/>
      <c r="M359" s="36"/>
      <c r="N359" s="36"/>
      <c r="O359" s="173"/>
      <c r="P359" s="174" t="e">
        <f>VLOOKUP(O359,Sheet5!$B$20:$C$23,2)</f>
        <v>#N/A</v>
      </c>
      <c r="Q359" s="172"/>
      <c r="R359" s="173"/>
      <c r="S359" s="141"/>
    </row>
    <row r="360" spans="2:19" ht="15.75" thickBot="1" x14ac:dyDescent="0.3">
      <c r="B360" s="35"/>
      <c r="C360" s="36"/>
      <c r="D360" s="36"/>
      <c r="E360" s="36"/>
      <c r="F360" s="36"/>
      <c r="G360" s="36"/>
      <c r="H360" s="141"/>
      <c r="J360" s="49">
        <f t="shared" si="5"/>
        <v>0</v>
      </c>
      <c r="K360" s="36"/>
      <c r="L360" s="36"/>
      <c r="M360" s="36"/>
      <c r="N360" s="36"/>
      <c r="O360" s="173"/>
      <c r="P360" s="174" t="e">
        <f>VLOOKUP(O360,Sheet5!$B$20:$C$23,2)</f>
        <v>#N/A</v>
      </c>
      <c r="Q360" s="172"/>
      <c r="R360" s="173"/>
      <c r="S360" s="141"/>
    </row>
    <row r="361" spans="2:19" ht="15.75" thickBot="1" x14ac:dyDescent="0.3">
      <c r="B361" s="35"/>
      <c r="C361" s="36"/>
      <c r="D361" s="36"/>
      <c r="E361" s="36"/>
      <c r="F361" s="36"/>
      <c r="G361" s="36"/>
      <c r="H361" s="141"/>
      <c r="J361" s="49">
        <f t="shared" si="5"/>
        <v>0</v>
      </c>
      <c r="K361" s="36"/>
      <c r="L361" s="36"/>
      <c r="M361" s="36"/>
      <c r="N361" s="36"/>
      <c r="O361" s="173"/>
      <c r="P361" s="174" t="e">
        <f>VLOOKUP(O361,Sheet5!$B$20:$C$23,2)</f>
        <v>#N/A</v>
      </c>
      <c r="Q361" s="172"/>
      <c r="R361" s="173"/>
      <c r="S361" s="141"/>
    </row>
    <row r="362" spans="2:19" ht="15.75" thickBot="1" x14ac:dyDescent="0.3">
      <c r="B362" s="35"/>
      <c r="C362" s="36"/>
      <c r="D362" s="36"/>
      <c r="E362" s="36"/>
      <c r="F362" s="36"/>
      <c r="G362" s="36"/>
      <c r="H362" s="141"/>
      <c r="J362" s="49">
        <f t="shared" si="5"/>
        <v>0</v>
      </c>
      <c r="K362" s="36"/>
      <c r="L362" s="36"/>
      <c r="M362" s="36"/>
      <c r="N362" s="36"/>
      <c r="O362" s="173"/>
      <c r="P362" s="174" t="e">
        <f>VLOOKUP(O362,Sheet5!$B$20:$C$23,2)</f>
        <v>#N/A</v>
      </c>
      <c r="Q362" s="172"/>
      <c r="R362" s="173"/>
      <c r="S362" s="141"/>
    </row>
    <row r="363" spans="2:19" ht="15.75" thickBot="1" x14ac:dyDescent="0.3">
      <c r="B363" s="35"/>
      <c r="C363" s="36"/>
      <c r="D363" s="36"/>
      <c r="E363" s="36"/>
      <c r="F363" s="36"/>
      <c r="G363" s="36"/>
      <c r="H363" s="141"/>
      <c r="J363" s="49">
        <f t="shared" si="5"/>
        <v>0</v>
      </c>
      <c r="K363" s="36"/>
      <c r="L363" s="36"/>
      <c r="M363" s="36"/>
      <c r="N363" s="36"/>
      <c r="O363" s="173"/>
      <c r="P363" s="174" t="e">
        <f>VLOOKUP(O363,Sheet5!$B$20:$C$23,2)</f>
        <v>#N/A</v>
      </c>
      <c r="Q363" s="172"/>
      <c r="R363" s="173"/>
      <c r="S363" s="141"/>
    </row>
    <row r="364" spans="2:19" ht="15.75" thickBot="1" x14ac:dyDescent="0.3">
      <c r="B364" s="35"/>
      <c r="C364" s="36"/>
      <c r="D364" s="36"/>
      <c r="E364" s="36"/>
      <c r="F364" s="36"/>
      <c r="G364" s="36"/>
      <c r="H364" s="141"/>
      <c r="J364" s="49">
        <f t="shared" si="5"/>
        <v>0</v>
      </c>
      <c r="K364" s="36"/>
      <c r="L364" s="36"/>
      <c r="M364" s="36"/>
      <c r="N364" s="36"/>
      <c r="O364" s="173"/>
      <c r="P364" s="174" t="e">
        <f>VLOOKUP(O364,Sheet5!$B$20:$C$23,2)</f>
        <v>#N/A</v>
      </c>
      <c r="Q364" s="172"/>
      <c r="R364" s="173"/>
      <c r="S364" s="141"/>
    </row>
    <row r="365" spans="2:19" ht="15.75" thickBot="1" x14ac:dyDescent="0.3">
      <c r="B365" s="35"/>
      <c r="C365" s="36"/>
      <c r="D365" s="36"/>
      <c r="E365" s="36"/>
      <c r="F365" s="36"/>
      <c r="G365" s="36"/>
      <c r="H365" s="141"/>
      <c r="J365" s="49">
        <f t="shared" si="5"/>
        <v>0</v>
      </c>
      <c r="K365" s="36"/>
      <c r="L365" s="36"/>
      <c r="M365" s="36"/>
      <c r="N365" s="36"/>
      <c r="O365" s="173"/>
      <c r="P365" s="174" t="e">
        <f>VLOOKUP(O365,Sheet5!$B$20:$C$23,2)</f>
        <v>#N/A</v>
      </c>
      <c r="Q365" s="172"/>
      <c r="R365" s="173"/>
      <c r="S365" s="141"/>
    </row>
    <row r="366" spans="2:19" ht="15.75" thickBot="1" x14ac:dyDescent="0.3">
      <c r="B366" s="35"/>
      <c r="C366" s="36"/>
      <c r="D366" s="36"/>
      <c r="E366" s="36"/>
      <c r="F366" s="36"/>
      <c r="G366" s="36"/>
      <c r="H366" s="141"/>
      <c r="J366" s="49">
        <f t="shared" si="5"/>
        <v>0</v>
      </c>
      <c r="K366" s="36"/>
      <c r="L366" s="36"/>
      <c r="M366" s="36"/>
      <c r="N366" s="36"/>
      <c r="O366" s="173"/>
      <c r="P366" s="174" t="e">
        <f>VLOOKUP(O366,Sheet5!$B$20:$C$23,2)</f>
        <v>#N/A</v>
      </c>
      <c r="Q366" s="172"/>
      <c r="R366" s="173"/>
      <c r="S366" s="141"/>
    </row>
    <row r="367" spans="2:19" ht="15.75" thickBot="1" x14ac:dyDescent="0.3">
      <c r="B367" s="35"/>
      <c r="C367" s="36"/>
      <c r="D367" s="36"/>
      <c r="E367" s="36"/>
      <c r="F367" s="36"/>
      <c r="G367" s="36"/>
      <c r="H367" s="141"/>
      <c r="J367" s="49">
        <f t="shared" si="5"/>
        <v>0</v>
      </c>
      <c r="K367" s="36"/>
      <c r="L367" s="36"/>
      <c r="M367" s="36"/>
      <c r="N367" s="36"/>
      <c r="O367" s="173"/>
      <c r="P367" s="174" t="e">
        <f>VLOOKUP(O367,Sheet5!$B$20:$C$23,2)</f>
        <v>#N/A</v>
      </c>
      <c r="Q367" s="172"/>
      <c r="R367" s="173"/>
      <c r="S367" s="141"/>
    </row>
    <row r="368" spans="2:19" ht="15.75" thickBot="1" x14ac:dyDescent="0.3">
      <c r="B368" s="35"/>
      <c r="C368" s="36"/>
      <c r="D368" s="36"/>
      <c r="E368" s="36"/>
      <c r="F368" s="36"/>
      <c r="G368" s="36"/>
      <c r="H368" s="141"/>
      <c r="J368" s="49">
        <f t="shared" si="5"/>
        <v>0</v>
      </c>
      <c r="K368" s="36"/>
      <c r="L368" s="36"/>
      <c r="M368" s="36"/>
      <c r="N368" s="36"/>
      <c r="O368" s="173"/>
      <c r="P368" s="174" t="e">
        <f>VLOOKUP(O368,Sheet5!$B$20:$C$23,2)</f>
        <v>#N/A</v>
      </c>
      <c r="Q368" s="172"/>
      <c r="R368" s="173"/>
      <c r="S368" s="141"/>
    </row>
    <row r="369" spans="2:19" ht="15.75" thickBot="1" x14ac:dyDescent="0.3">
      <c r="B369" s="35"/>
      <c r="C369" s="36"/>
      <c r="D369" s="36"/>
      <c r="E369" s="36"/>
      <c r="F369" s="36"/>
      <c r="G369" s="36"/>
      <c r="H369" s="141"/>
      <c r="J369" s="49">
        <f t="shared" si="5"/>
        <v>0</v>
      </c>
      <c r="K369" s="36"/>
      <c r="L369" s="36"/>
      <c r="M369" s="36"/>
      <c r="N369" s="36"/>
      <c r="O369" s="173"/>
      <c r="P369" s="174" t="e">
        <f>VLOOKUP(O369,Sheet5!$B$20:$C$23,2)</f>
        <v>#N/A</v>
      </c>
      <c r="Q369" s="172"/>
      <c r="R369" s="173"/>
      <c r="S369" s="141"/>
    </row>
    <row r="370" spans="2:19" ht="15.75" thickBot="1" x14ac:dyDescent="0.3">
      <c r="B370" s="35"/>
      <c r="C370" s="36"/>
      <c r="D370" s="36"/>
      <c r="E370" s="36"/>
      <c r="F370" s="36"/>
      <c r="G370" s="36"/>
      <c r="H370" s="141"/>
      <c r="J370" s="49">
        <f t="shared" si="5"/>
        <v>0</v>
      </c>
      <c r="K370" s="36"/>
      <c r="L370" s="36"/>
      <c r="M370" s="36"/>
      <c r="N370" s="36"/>
      <c r="O370" s="173"/>
      <c r="P370" s="174" t="e">
        <f>VLOOKUP(O370,Sheet5!$B$20:$C$23,2)</f>
        <v>#N/A</v>
      </c>
      <c r="Q370" s="172"/>
      <c r="R370" s="173"/>
      <c r="S370" s="141"/>
    </row>
    <row r="371" spans="2:19" ht="15.75" thickBot="1" x14ac:dyDescent="0.3">
      <c r="B371" s="35"/>
      <c r="C371" s="36"/>
      <c r="D371" s="36"/>
      <c r="E371" s="36"/>
      <c r="F371" s="36"/>
      <c r="G371" s="36"/>
      <c r="H371" s="141"/>
      <c r="J371" s="49">
        <f t="shared" si="5"/>
        <v>0</v>
      </c>
      <c r="K371" s="36"/>
      <c r="L371" s="36"/>
      <c r="M371" s="36"/>
      <c r="N371" s="36"/>
      <c r="O371" s="173"/>
      <c r="P371" s="174" t="e">
        <f>VLOOKUP(O371,Sheet5!$B$20:$C$23,2)</f>
        <v>#N/A</v>
      </c>
      <c r="Q371" s="172"/>
      <c r="R371" s="173"/>
      <c r="S371" s="141"/>
    </row>
    <row r="372" spans="2:19" ht="15.75" thickBot="1" x14ac:dyDescent="0.3">
      <c r="B372" s="35"/>
      <c r="C372" s="36"/>
      <c r="D372" s="36"/>
      <c r="E372" s="36"/>
      <c r="F372" s="36"/>
      <c r="G372" s="36"/>
      <c r="H372" s="141"/>
      <c r="J372" s="49">
        <f t="shared" si="5"/>
        <v>0</v>
      </c>
      <c r="K372" s="36"/>
      <c r="L372" s="36"/>
      <c r="M372" s="36"/>
      <c r="N372" s="36"/>
      <c r="O372" s="173"/>
      <c r="P372" s="174" t="e">
        <f>VLOOKUP(O372,Sheet5!$B$20:$C$23,2)</f>
        <v>#N/A</v>
      </c>
      <c r="Q372" s="172"/>
      <c r="R372" s="173"/>
      <c r="S372" s="141"/>
    </row>
    <row r="373" spans="2:19" ht="15.75" thickBot="1" x14ac:dyDescent="0.3">
      <c r="B373" s="35"/>
      <c r="C373" s="36"/>
      <c r="D373" s="36"/>
      <c r="E373" s="36"/>
      <c r="F373" s="36"/>
      <c r="G373" s="36"/>
      <c r="H373" s="141"/>
      <c r="J373" s="49">
        <f t="shared" si="5"/>
        <v>0</v>
      </c>
      <c r="K373" s="36"/>
      <c r="L373" s="36"/>
      <c r="M373" s="36"/>
      <c r="N373" s="36"/>
      <c r="O373" s="173"/>
      <c r="P373" s="174" t="e">
        <f>VLOOKUP(O373,Sheet5!$B$20:$C$23,2)</f>
        <v>#N/A</v>
      </c>
      <c r="Q373" s="172"/>
      <c r="R373" s="173"/>
      <c r="S373" s="141"/>
    </row>
    <row r="374" spans="2:19" ht="15.75" thickBot="1" x14ac:dyDescent="0.3">
      <c r="B374" s="35"/>
      <c r="C374" s="36"/>
      <c r="D374" s="36"/>
      <c r="E374" s="36"/>
      <c r="F374" s="36"/>
      <c r="G374" s="36"/>
      <c r="H374" s="141"/>
      <c r="J374" s="49">
        <f t="shared" si="5"/>
        <v>0</v>
      </c>
      <c r="K374" s="36"/>
      <c r="L374" s="36"/>
      <c r="M374" s="36"/>
      <c r="N374" s="36"/>
      <c r="O374" s="173"/>
      <c r="P374" s="174" t="e">
        <f>VLOOKUP(O374,Sheet5!$B$20:$C$23,2)</f>
        <v>#N/A</v>
      </c>
      <c r="Q374" s="172"/>
      <c r="R374" s="173"/>
      <c r="S374" s="141"/>
    </row>
    <row r="375" spans="2:19" ht="15.75" thickBot="1" x14ac:dyDescent="0.3">
      <c r="B375" s="35"/>
      <c r="C375" s="36"/>
      <c r="D375" s="36"/>
      <c r="E375" s="36"/>
      <c r="F375" s="36"/>
      <c r="G375" s="36"/>
      <c r="H375" s="141"/>
      <c r="J375" s="49">
        <f t="shared" si="5"/>
        <v>0</v>
      </c>
      <c r="K375" s="36"/>
      <c r="L375" s="36"/>
      <c r="M375" s="36"/>
      <c r="N375" s="36"/>
      <c r="O375" s="173"/>
      <c r="P375" s="174" t="e">
        <f>VLOOKUP(O375,Sheet5!$B$20:$C$23,2)</f>
        <v>#N/A</v>
      </c>
      <c r="Q375" s="172"/>
      <c r="R375" s="173"/>
      <c r="S375" s="141"/>
    </row>
    <row r="376" spans="2:19" ht="15.75" thickBot="1" x14ac:dyDescent="0.3">
      <c r="B376" s="35"/>
      <c r="C376" s="36"/>
      <c r="D376" s="36"/>
      <c r="E376" s="36"/>
      <c r="F376" s="36"/>
      <c r="G376" s="36"/>
      <c r="H376" s="141"/>
      <c r="J376" s="49">
        <f t="shared" si="5"/>
        <v>0</v>
      </c>
      <c r="K376" s="36"/>
      <c r="L376" s="36"/>
      <c r="M376" s="36"/>
      <c r="N376" s="36"/>
      <c r="O376" s="173"/>
      <c r="P376" s="174" t="e">
        <f>VLOOKUP(O376,Sheet5!$B$20:$C$23,2)</f>
        <v>#N/A</v>
      </c>
      <c r="Q376" s="172"/>
      <c r="R376" s="173"/>
      <c r="S376" s="141"/>
    </row>
    <row r="377" spans="2:19" ht="15.75" thickBot="1" x14ac:dyDescent="0.3">
      <c r="B377" s="35"/>
      <c r="C377" s="36"/>
      <c r="D377" s="36"/>
      <c r="E377" s="36"/>
      <c r="F377" s="36"/>
      <c r="G377" s="36"/>
      <c r="H377" s="141"/>
      <c r="J377" s="49">
        <f t="shared" si="5"/>
        <v>0</v>
      </c>
      <c r="K377" s="36"/>
      <c r="L377" s="36"/>
      <c r="M377" s="36"/>
      <c r="N377" s="36"/>
      <c r="O377" s="173"/>
      <c r="P377" s="174" t="e">
        <f>VLOOKUP(O377,Sheet5!$B$20:$C$23,2)</f>
        <v>#N/A</v>
      </c>
      <c r="Q377" s="172"/>
      <c r="R377" s="173"/>
      <c r="S377" s="141"/>
    </row>
    <row r="378" spans="2:19" ht="15.75" thickBot="1" x14ac:dyDescent="0.3">
      <c r="B378" s="35"/>
      <c r="C378" s="36"/>
      <c r="D378" s="36"/>
      <c r="E378" s="36"/>
      <c r="F378" s="36"/>
      <c r="G378" s="36"/>
      <c r="H378" s="141"/>
      <c r="J378" s="49">
        <f t="shared" si="5"/>
        <v>0</v>
      </c>
      <c r="K378" s="36"/>
      <c r="L378" s="36"/>
      <c r="M378" s="36"/>
      <c r="N378" s="36"/>
      <c r="O378" s="173"/>
      <c r="P378" s="174" t="e">
        <f>VLOOKUP(O378,Sheet5!$B$20:$C$23,2)</f>
        <v>#N/A</v>
      </c>
      <c r="Q378" s="172"/>
      <c r="R378" s="173"/>
      <c r="S378" s="141"/>
    </row>
    <row r="379" spans="2:19" ht="15.75" thickBot="1" x14ac:dyDescent="0.3">
      <c r="B379" s="35"/>
      <c r="C379" s="36"/>
      <c r="D379" s="36"/>
      <c r="E379" s="36"/>
      <c r="F379" s="36"/>
      <c r="G379" s="36"/>
      <c r="H379" s="141"/>
      <c r="J379" s="49">
        <f t="shared" si="5"/>
        <v>0</v>
      </c>
      <c r="K379" s="36"/>
      <c r="L379" s="36"/>
      <c r="M379" s="36"/>
      <c r="N379" s="36"/>
      <c r="O379" s="173"/>
      <c r="P379" s="174" t="e">
        <f>VLOOKUP(O379,Sheet5!$B$20:$C$23,2)</f>
        <v>#N/A</v>
      </c>
      <c r="Q379" s="172"/>
      <c r="R379" s="173"/>
      <c r="S379" s="141"/>
    </row>
    <row r="380" spans="2:19" ht="15.75" thickBot="1" x14ac:dyDescent="0.3">
      <c r="B380" s="35"/>
      <c r="C380" s="36"/>
      <c r="D380" s="36"/>
      <c r="E380" s="36"/>
      <c r="F380" s="36"/>
      <c r="G380" s="36"/>
      <c r="H380" s="141"/>
      <c r="J380" s="49">
        <f t="shared" si="5"/>
        <v>0</v>
      </c>
      <c r="K380" s="36"/>
      <c r="L380" s="36"/>
      <c r="M380" s="36"/>
      <c r="N380" s="36"/>
      <c r="O380" s="173"/>
      <c r="P380" s="174" t="e">
        <f>VLOOKUP(O380,Sheet5!$B$20:$C$23,2)</f>
        <v>#N/A</v>
      </c>
      <c r="Q380" s="172"/>
      <c r="R380" s="173"/>
      <c r="S380" s="141"/>
    </row>
    <row r="381" spans="2:19" ht="15.75" thickBot="1" x14ac:dyDescent="0.3">
      <c r="B381" s="35"/>
      <c r="C381" s="36"/>
      <c r="D381" s="36"/>
      <c r="E381" s="36"/>
      <c r="F381" s="36"/>
      <c r="G381" s="36"/>
      <c r="H381" s="141"/>
      <c r="J381" s="49">
        <f t="shared" si="5"/>
        <v>0</v>
      </c>
      <c r="K381" s="36"/>
      <c r="L381" s="36"/>
      <c r="M381" s="36"/>
      <c r="N381" s="36"/>
      <c r="O381" s="173"/>
      <c r="P381" s="174" t="e">
        <f>VLOOKUP(O381,Sheet5!$B$20:$C$23,2)</f>
        <v>#N/A</v>
      </c>
      <c r="Q381" s="172"/>
      <c r="R381" s="173"/>
      <c r="S381" s="141"/>
    </row>
    <row r="382" spans="2:19" ht="15.75" thickBot="1" x14ac:dyDescent="0.3">
      <c r="B382" s="35"/>
      <c r="C382" s="36"/>
      <c r="D382" s="36"/>
      <c r="E382" s="36"/>
      <c r="F382" s="36"/>
      <c r="G382" s="36"/>
      <c r="H382" s="141"/>
      <c r="J382" s="49">
        <f t="shared" si="5"/>
        <v>0</v>
      </c>
      <c r="K382" s="36"/>
      <c r="L382" s="36"/>
      <c r="M382" s="36"/>
      <c r="N382" s="36"/>
      <c r="O382" s="173"/>
      <c r="P382" s="174" t="e">
        <f>VLOOKUP(O382,Sheet5!$B$20:$C$23,2)</f>
        <v>#N/A</v>
      </c>
      <c r="Q382" s="172"/>
      <c r="R382" s="173"/>
      <c r="S382" s="141"/>
    </row>
    <row r="383" spans="2:19" ht="15.75" thickBot="1" x14ac:dyDescent="0.3">
      <c r="B383" s="35"/>
      <c r="C383" s="36"/>
      <c r="D383" s="36"/>
      <c r="E383" s="36"/>
      <c r="F383" s="36"/>
      <c r="G383" s="36"/>
      <c r="H383" s="141"/>
      <c r="J383" s="49">
        <f t="shared" si="5"/>
        <v>0</v>
      </c>
      <c r="K383" s="36"/>
      <c r="L383" s="36"/>
      <c r="M383" s="36"/>
      <c r="N383" s="36"/>
      <c r="O383" s="173"/>
      <c r="P383" s="174" t="e">
        <f>VLOOKUP(O383,Sheet5!$B$20:$C$23,2)</f>
        <v>#N/A</v>
      </c>
      <c r="Q383" s="172"/>
      <c r="R383" s="173"/>
      <c r="S383" s="141"/>
    </row>
    <row r="384" spans="2:19" ht="15.75" thickBot="1" x14ac:dyDescent="0.3">
      <c r="B384" s="35"/>
      <c r="C384" s="36"/>
      <c r="D384" s="36"/>
      <c r="E384" s="36"/>
      <c r="F384" s="36"/>
      <c r="G384" s="36"/>
      <c r="H384" s="141"/>
      <c r="J384" s="49">
        <f t="shared" si="5"/>
        <v>0</v>
      </c>
      <c r="K384" s="36"/>
      <c r="L384" s="36"/>
      <c r="M384" s="36"/>
      <c r="N384" s="36"/>
      <c r="O384" s="173"/>
      <c r="P384" s="174" t="e">
        <f>VLOOKUP(O384,Sheet5!$B$20:$C$23,2)</f>
        <v>#N/A</v>
      </c>
      <c r="Q384" s="172"/>
      <c r="R384" s="173"/>
      <c r="S384" s="141"/>
    </row>
    <row r="385" spans="2:19" ht="15.75" thickBot="1" x14ac:dyDescent="0.3">
      <c r="B385" s="35"/>
      <c r="C385" s="36"/>
      <c r="D385" s="36"/>
      <c r="E385" s="36"/>
      <c r="F385" s="36"/>
      <c r="G385" s="36"/>
      <c r="H385" s="141"/>
      <c r="J385" s="49">
        <f t="shared" si="5"/>
        <v>0</v>
      </c>
      <c r="K385" s="36"/>
      <c r="L385" s="36"/>
      <c r="M385" s="36"/>
      <c r="N385" s="36"/>
      <c r="O385" s="173"/>
      <c r="P385" s="174" t="e">
        <f>VLOOKUP(O385,Sheet5!$B$20:$C$23,2)</f>
        <v>#N/A</v>
      </c>
      <c r="Q385" s="172"/>
      <c r="R385" s="173"/>
      <c r="S385" s="141"/>
    </row>
    <row r="386" spans="2:19" ht="15.75" thickBot="1" x14ac:dyDescent="0.3">
      <c r="B386" s="35"/>
      <c r="C386" s="36"/>
      <c r="D386" s="36"/>
      <c r="E386" s="36"/>
      <c r="F386" s="36"/>
      <c r="G386" s="36"/>
      <c r="H386" s="141"/>
      <c r="J386" s="49">
        <f t="shared" si="5"/>
        <v>0</v>
      </c>
      <c r="K386" s="36"/>
      <c r="L386" s="36"/>
      <c r="M386" s="36"/>
      <c r="N386" s="36"/>
      <c r="O386" s="173"/>
      <c r="P386" s="174" t="e">
        <f>VLOOKUP(O386,Sheet5!$B$20:$C$23,2)</f>
        <v>#N/A</v>
      </c>
      <c r="Q386" s="172"/>
      <c r="R386" s="173"/>
      <c r="S386" s="141"/>
    </row>
    <row r="387" spans="2:19" ht="15.75" thickBot="1" x14ac:dyDescent="0.3">
      <c r="B387" s="35"/>
      <c r="C387" s="36"/>
      <c r="D387" s="36"/>
      <c r="E387" s="36"/>
      <c r="F387" s="36"/>
      <c r="G387" s="36"/>
      <c r="H387" s="141"/>
      <c r="J387" s="49">
        <f t="shared" si="5"/>
        <v>0</v>
      </c>
      <c r="K387" s="36"/>
      <c r="L387" s="36"/>
      <c r="M387" s="36"/>
      <c r="N387" s="36"/>
      <c r="O387" s="173"/>
      <c r="P387" s="174" t="e">
        <f>VLOOKUP(O387,Sheet5!$B$20:$C$23,2)</f>
        <v>#N/A</v>
      </c>
      <c r="Q387" s="172"/>
      <c r="R387" s="173"/>
      <c r="S387" s="141"/>
    </row>
    <row r="388" spans="2:19" ht="15.75" thickBot="1" x14ac:dyDescent="0.3">
      <c r="B388" s="35"/>
      <c r="C388" s="36"/>
      <c r="D388" s="36"/>
      <c r="E388" s="36"/>
      <c r="F388" s="36"/>
      <c r="G388" s="36"/>
      <c r="H388" s="141"/>
      <c r="J388" s="49">
        <f t="shared" si="5"/>
        <v>0</v>
      </c>
      <c r="K388" s="36"/>
      <c r="L388" s="36"/>
      <c r="M388" s="36"/>
      <c r="N388" s="36"/>
      <c r="O388" s="173"/>
      <c r="P388" s="174" t="e">
        <f>VLOOKUP(O388,Sheet5!$B$20:$C$23,2)</f>
        <v>#N/A</v>
      </c>
      <c r="Q388" s="172"/>
      <c r="R388" s="173"/>
      <c r="S388" s="141"/>
    </row>
    <row r="389" spans="2:19" ht="15.75" thickBot="1" x14ac:dyDescent="0.3">
      <c r="B389" s="35"/>
      <c r="C389" s="36"/>
      <c r="D389" s="36"/>
      <c r="E389" s="36"/>
      <c r="F389" s="36"/>
      <c r="G389" s="36"/>
      <c r="H389" s="141"/>
      <c r="J389" s="49">
        <f t="shared" si="5"/>
        <v>0</v>
      </c>
      <c r="K389" s="36"/>
      <c r="L389" s="36"/>
      <c r="M389" s="36"/>
      <c r="N389" s="36"/>
      <c r="O389" s="173"/>
      <c r="P389" s="174" t="e">
        <f>VLOOKUP(O389,Sheet5!$B$20:$C$23,2)</f>
        <v>#N/A</v>
      </c>
      <c r="Q389" s="172"/>
      <c r="R389" s="173"/>
      <c r="S389" s="141"/>
    </row>
    <row r="390" spans="2:19" ht="15.75" thickBot="1" x14ac:dyDescent="0.3">
      <c r="B390" s="35"/>
      <c r="C390" s="36"/>
      <c r="D390" s="36"/>
      <c r="E390" s="36"/>
      <c r="F390" s="36"/>
      <c r="G390" s="36"/>
      <c r="H390" s="141"/>
      <c r="J390" s="49">
        <f t="shared" si="5"/>
        <v>0</v>
      </c>
      <c r="K390" s="36"/>
      <c r="L390" s="36"/>
      <c r="M390" s="36"/>
      <c r="N390" s="36"/>
      <c r="O390" s="173"/>
      <c r="P390" s="174" t="e">
        <f>VLOOKUP(O390,Sheet5!$B$20:$C$23,2)</f>
        <v>#N/A</v>
      </c>
      <c r="Q390" s="172"/>
      <c r="R390" s="173"/>
      <c r="S390" s="141"/>
    </row>
    <row r="391" spans="2:19" ht="15.75" thickBot="1" x14ac:dyDescent="0.3">
      <c r="B391" s="35"/>
      <c r="C391" s="36"/>
      <c r="D391" s="36"/>
      <c r="E391" s="36"/>
      <c r="F391" s="36"/>
      <c r="G391" s="36"/>
      <c r="H391" s="141"/>
      <c r="J391" s="49">
        <f t="shared" si="5"/>
        <v>0</v>
      </c>
      <c r="K391" s="36"/>
      <c r="L391" s="36"/>
      <c r="M391" s="36"/>
      <c r="N391" s="36"/>
      <c r="O391" s="173"/>
      <c r="P391" s="174" t="e">
        <f>VLOOKUP(O391,Sheet5!$B$20:$C$23,2)</f>
        <v>#N/A</v>
      </c>
      <c r="Q391" s="172"/>
      <c r="R391" s="173"/>
      <c r="S391" s="141"/>
    </row>
    <row r="392" spans="2:19" ht="15.75" thickBot="1" x14ac:dyDescent="0.3">
      <c r="B392" s="35"/>
      <c r="C392" s="36"/>
      <c r="D392" s="36"/>
      <c r="E392" s="36"/>
      <c r="F392" s="36"/>
      <c r="G392" s="36"/>
      <c r="H392" s="141"/>
      <c r="J392" s="49">
        <f t="shared" si="5"/>
        <v>0</v>
      </c>
      <c r="K392" s="36"/>
      <c r="L392" s="36"/>
      <c r="M392" s="36"/>
      <c r="N392" s="36"/>
      <c r="O392" s="173"/>
      <c r="P392" s="174" t="e">
        <f>VLOOKUP(O392,Sheet5!$B$20:$C$23,2)</f>
        <v>#N/A</v>
      </c>
      <c r="Q392" s="172"/>
      <c r="R392" s="173"/>
      <c r="S392" s="141"/>
    </row>
    <row r="393" spans="2:19" ht="15.75" thickBot="1" x14ac:dyDescent="0.3">
      <c r="B393" s="35"/>
      <c r="C393" s="36"/>
      <c r="D393" s="36"/>
      <c r="E393" s="36"/>
      <c r="F393" s="36"/>
      <c r="G393" s="36"/>
      <c r="H393" s="141"/>
      <c r="J393" s="49">
        <f t="shared" si="5"/>
        <v>0</v>
      </c>
      <c r="K393" s="36"/>
      <c r="L393" s="36"/>
      <c r="M393" s="36"/>
      <c r="N393" s="36"/>
      <c r="O393" s="173"/>
      <c r="P393" s="174" t="e">
        <f>VLOOKUP(O393,Sheet5!$B$20:$C$23,2)</f>
        <v>#N/A</v>
      </c>
      <c r="Q393" s="172"/>
      <c r="R393" s="173"/>
      <c r="S393" s="141"/>
    </row>
    <row r="394" spans="2:19" ht="15.75" thickBot="1" x14ac:dyDescent="0.3">
      <c r="B394" s="35"/>
      <c r="C394" s="36"/>
      <c r="D394" s="36"/>
      <c r="E394" s="36"/>
      <c r="F394" s="36"/>
      <c r="G394" s="36"/>
      <c r="H394" s="141"/>
      <c r="J394" s="49">
        <f t="shared" si="5"/>
        <v>0</v>
      </c>
      <c r="K394" s="36"/>
      <c r="L394" s="36"/>
      <c r="M394" s="36"/>
      <c r="N394" s="36"/>
      <c r="O394" s="173"/>
      <c r="P394" s="174" t="e">
        <f>VLOOKUP(O394,Sheet5!$B$20:$C$23,2)</f>
        <v>#N/A</v>
      </c>
      <c r="Q394" s="172"/>
      <c r="R394" s="173"/>
      <c r="S394" s="141"/>
    </row>
    <row r="395" spans="2:19" ht="15.75" thickBot="1" x14ac:dyDescent="0.3">
      <c r="B395" s="35"/>
      <c r="C395" s="36"/>
      <c r="D395" s="36"/>
      <c r="E395" s="36"/>
      <c r="F395" s="36"/>
      <c r="G395" s="36"/>
      <c r="H395" s="141"/>
      <c r="J395" s="49">
        <f t="shared" si="5"/>
        <v>0</v>
      </c>
      <c r="K395" s="36"/>
      <c r="L395" s="36"/>
      <c r="M395" s="36"/>
      <c r="N395" s="36"/>
      <c r="O395" s="173"/>
      <c r="P395" s="174" t="e">
        <f>VLOOKUP(O395,Sheet5!$B$20:$C$23,2)</f>
        <v>#N/A</v>
      </c>
      <c r="Q395" s="172"/>
      <c r="R395" s="173"/>
      <c r="S395" s="141"/>
    </row>
    <row r="396" spans="2:19" ht="15.75" thickBot="1" x14ac:dyDescent="0.3">
      <c r="B396" s="35"/>
      <c r="C396" s="36"/>
      <c r="D396" s="36"/>
      <c r="E396" s="36"/>
      <c r="F396" s="36"/>
      <c r="G396" s="36"/>
      <c r="H396" s="141"/>
      <c r="J396" s="49">
        <f t="shared" si="5"/>
        <v>0</v>
      </c>
      <c r="K396" s="36"/>
      <c r="L396" s="36"/>
      <c r="M396" s="36"/>
      <c r="N396" s="36"/>
      <c r="O396" s="173"/>
      <c r="P396" s="174" t="e">
        <f>VLOOKUP(O396,Sheet5!$B$20:$C$23,2)</f>
        <v>#N/A</v>
      </c>
      <c r="Q396" s="172"/>
      <c r="R396" s="173"/>
      <c r="S396" s="141"/>
    </row>
    <row r="397" spans="2:19" ht="15.75" thickBot="1" x14ac:dyDescent="0.3">
      <c r="B397" s="35"/>
      <c r="C397" s="36"/>
      <c r="D397" s="36"/>
      <c r="E397" s="36"/>
      <c r="F397" s="36"/>
      <c r="G397" s="36"/>
      <c r="H397" s="141"/>
      <c r="J397" s="49">
        <f t="shared" si="5"/>
        <v>0</v>
      </c>
      <c r="K397" s="36"/>
      <c r="L397" s="36"/>
      <c r="M397" s="36"/>
      <c r="N397" s="36"/>
      <c r="O397" s="173"/>
      <c r="P397" s="174" t="e">
        <f>VLOOKUP(O397,Sheet5!$B$20:$C$23,2)</f>
        <v>#N/A</v>
      </c>
      <c r="Q397" s="172"/>
      <c r="R397" s="173"/>
      <c r="S397" s="141"/>
    </row>
    <row r="398" spans="2:19" ht="15.75" thickBot="1" x14ac:dyDescent="0.3">
      <c r="B398" s="35"/>
      <c r="C398" s="36"/>
      <c r="D398" s="36"/>
      <c r="E398" s="36"/>
      <c r="F398" s="36"/>
      <c r="G398" s="36"/>
      <c r="H398" s="141"/>
      <c r="J398" s="49">
        <f t="shared" si="5"/>
        <v>0</v>
      </c>
      <c r="K398" s="36"/>
      <c r="L398" s="36"/>
      <c r="M398" s="36"/>
      <c r="N398" s="36"/>
      <c r="O398" s="173"/>
      <c r="P398" s="174" t="e">
        <f>VLOOKUP(O398,Sheet5!$B$20:$C$23,2)</f>
        <v>#N/A</v>
      </c>
      <c r="Q398" s="172"/>
      <c r="R398" s="173"/>
      <c r="S398" s="141"/>
    </row>
    <row r="399" spans="2:19" ht="15.75" thickBot="1" x14ac:dyDescent="0.3">
      <c r="B399" s="35"/>
      <c r="C399" s="36"/>
      <c r="D399" s="36"/>
      <c r="E399" s="36"/>
      <c r="F399" s="36"/>
      <c r="G399" s="36"/>
      <c r="H399" s="141"/>
      <c r="J399" s="49">
        <f t="shared" ref="J399:J415" si="6">B399</f>
        <v>0</v>
      </c>
      <c r="K399" s="36"/>
      <c r="L399" s="36"/>
      <c r="M399" s="36"/>
      <c r="N399" s="36"/>
      <c r="O399" s="173"/>
      <c r="P399" s="174" t="e">
        <f>VLOOKUP(O399,Sheet5!$B$20:$C$23,2)</f>
        <v>#N/A</v>
      </c>
      <c r="Q399" s="172"/>
      <c r="R399" s="173"/>
      <c r="S399" s="141"/>
    </row>
    <row r="400" spans="2:19" ht="15.75" thickBot="1" x14ac:dyDescent="0.3">
      <c r="B400" s="35"/>
      <c r="C400" s="36"/>
      <c r="D400" s="36"/>
      <c r="E400" s="36"/>
      <c r="F400" s="36"/>
      <c r="G400" s="36"/>
      <c r="H400" s="141"/>
      <c r="J400" s="49">
        <f t="shared" si="6"/>
        <v>0</v>
      </c>
      <c r="K400" s="36"/>
      <c r="L400" s="36"/>
      <c r="M400" s="36"/>
      <c r="N400" s="36"/>
      <c r="O400" s="173"/>
      <c r="P400" s="174" t="e">
        <f>VLOOKUP(O400,Sheet5!$B$20:$C$23,2)</f>
        <v>#N/A</v>
      </c>
      <c r="Q400" s="172"/>
      <c r="R400" s="173"/>
      <c r="S400" s="141"/>
    </row>
    <row r="401" spans="2:19" ht="15.75" thickBot="1" x14ac:dyDescent="0.3">
      <c r="B401" s="35"/>
      <c r="C401" s="36"/>
      <c r="D401" s="36"/>
      <c r="E401" s="36"/>
      <c r="F401" s="36"/>
      <c r="G401" s="36"/>
      <c r="H401" s="141"/>
      <c r="J401" s="49">
        <f t="shared" si="6"/>
        <v>0</v>
      </c>
      <c r="K401" s="36"/>
      <c r="L401" s="36"/>
      <c r="M401" s="36"/>
      <c r="N401" s="36"/>
      <c r="O401" s="173"/>
      <c r="P401" s="174" t="e">
        <f>VLOOKUP(O401,Sheet5!$B$20:$C$23,2)</f>
        <v>#N/A</v>
      </c>
      <c r="Q401" s="172"/>
      <c r="R401" s="173"/>
      <c r="S401" s="141"/>
    </row>
    <row r="402" spans="2:19" ht="15.75" thickBot="1" x14ac:dyDescent="0.3">
      <c r="B402" s="35"/>
      <c r="C402" s="36"/>
      <c r="D402" s="36"/>
      <c r="E402" s="36"/>
      <c r="F402" s="36"/>
      <c r="G402" s="36"/>
      <c r="H402" s="141"/>
      <c r="J402" s="49">
        <f t="shared" si="6"/>
        <v>0</v>
      </c>
      <c r="K402" s="36"/>
      <c r="L402" s="36"/>
      <c r="M402" s="36"/>
      <c r="N402" s="36"/>
      <c r="O402" s="173"/>
      <c r="P402" s="174" t="e">
        <f>VLOOKUP(O402,Sheet5!$B$20:$C$23,2)</f>
        <v>#N/A</v>
      </c>
      <c r="Q402" s="172"/>
      <c r="R402" s="173"/>
      <c r="S402" s="141"/>
    </row>
    <row r="403" spans="2:19" ht="15.75" thickBot="1" x14ac:dyDescent="0.3">
      <c r="B403" s="35"/>
      <c r="C403" s="36"/>
      <c r="D403" s="36"/>
      <c r="E403" s="36"/>
      <c r="F403" s="36"/>
      <c r="G403" s="36"/>
      <c r="H403" s="141"/>
      <c r="J403" s="49">
        <f t="shared" si="6"/>
        <v>0</v>
      </c>
      <c r="K403" s="36"/>
      <c r="L403" s="36"/>
      <c r="M403" s="36"/>
      <c r="N403" s="36"/>
      <c r="O403" s="173"/>
      <c r="P403" s="174" t="e">
        <f>VLOOKUP(O403,Sheet5!$B$20:$C$23,2)</f>
        <v>#N/A</v>
      </c>
      <c r="Q403" s="172"/>
      <c r="R403" s="173"/>
      <c r="S403" s="141"/>
    </row>
    <row r="404" spans="2:19" ht="15.75" thickBot="1" x14ac:dyDescent="0.3">
      <c r="B404" s="35"/>
      <c r="C404" s="36"/>
      <c r="D404" s="36"/>
      <c r="E404" s="36"/>
      <c r="F404" s="36"/>
      <c r="G404" s="36"/>
      <c r="H404" s="141"/>
      <c r="J404" s="49">
        <f t="shared" si="6"/>
        <v>0</v>
      </c>
      <c r="K404" s="36"/>
      <c r="L404" s="36"/>
      <c r="M404" s="36"/>
      <c r="N404" s="36"/>
      <c r="O404" s="173"/>
      <c r="P404" s="174" t="e">
        <f>VLOOKUP(O404,Sheet5!$B$20:$C$23,2)</f>
        <v>#N/A</v>
      </c>
      <c r="Q404" s="172"/>
      <c r="R404" s="173"/>
      <c r="S404" s="141"/>
    </row>
    <row r="405" spans="2:19" ht="15.75" thickBot="1" x14ac:dyDescent="0.3">
      <c r="B405" s="35"/>
      <c r="C405" s="36"/>
      <c r="D405" s="36"/>
      <c r="E405" s="36"/>
      <c r="F405" s="36"/>
      <c r="G405" s="36"/>
      <c r="H405" s="141"/>
      <c r="J405" s="49">
        <f t="shared" si="6"/>
        <v>0</v>
      </c>
      <c r="K405" s="36"/>
      <c r="L405" s="36"/>
      <c r="M405" s="36"/>
      <c r="N405" s="36"/>
      <c r="O405" s="173"/>
      <c r="P405" s="174" t="e">
        <f>VLOOKUP(O405,Sheet5!$B$20:$C$23,2)</f>
        <v>#N/A</v>
      </c>
      <c r="Q405" s="172"/>
      <c r="R405" s="173"/>
      <c r="S405" s="141"/>
    </row>
    <row r="406" spans="2:19" ht="15.75" thickBot="1" x14ac:dyDescent="0.3">
      <c r="B406" s="35"/>
      <c r="C406" s="36"/>
      <c r="D406" s="36"/>
      <c r="E406" s="36"/>
      <c r="F406" s="36"/>
      <c r="G406" s="36"/>
      <c r="H406" s="141"/>
      <c r="J406" s="49">
        <f t="shared" si="6"/>
        <v>0</v>
      </c>
      <c r="K406" s="36"/>
      <c r="L406" s="36"/>
      <c r="M406" s="36"/>
      <c r="N406" s="36"/>
      <c r="O406" s="173"/>
      <c r="P406" s="174" t="e">
        <f>VLOOKUP(O406,Sheet5!$B$20:$C$23,2)</f>
        <v>#N/A</v>
      </c>
      <c r="Q406" s="172"/>
      <c r="R406" s="173"/>
      <c r="S406" s="141"/>
    </row>
    <row r="407" spans="2:19" ht="15.75" thickBot="1" x14ac:dyDescent="0.3">
      <c r="B407" s="35"/>
      <c r="C407" s="36"/>
      <c r="D407" s="36"/>
      <c r="E407" s="36"/>
      <c r="F407" s="36"/>
      <c r="G407" s="36"/>
      <c r="H407" s="141"/>
      <c r="J407" s="49">
        <f t="shared" si="6"/>
        <v>0</v>
      </c>
      <c r="K407" s="36"/>
      <c r="L407" s="36"/>
      <c r="M407" s="36"/>
      <c r="N407" s="36"/>
      <c r="O407" s="173"/>
      <c r="P407" s="174" t="e">
        <f>VLOOKUP(O407,Sheet5!$B$20:$C$23,2)</f>
        <v>#N/A</v>
      </c>
      <c r="Q407" s="172"/>
      <c r="R407" s="173"/>
      <c r="S407" s="141"/>
    </row>
    <row r="408" spans="2:19" ht="15.75" thickBot="1" x14ac:dyDescent="0.3">
      <c r="B408" s="35"/>
      <c r="C408" s="36"/>
      <c r="D408" s="36"/>
      <c r="E408" s="36"/>
      <c r="F408" s="36"/>
      <c r="G408" s="36"/>
      <c r="H408" s="141"/>
      <c r="J408" s="49">
        <f t="shared" si="6"/>
        <v>0</v>
      </c>
      <c r="K408" s="36"/>
      <c r="L408" s="36"/>
      <c r="M408" s="36"/>
      <c r="N408" s="36"/>
      <c r="O408" s="173"/>
      <c r="P408" s="174" t="e">
        <f>VLOOKUP(O408,Sheet5!$B$20:$C$23,2)</f>
        <v>#N/A</v>
      </c>
      <c r="Q408" s="172"/>
      <c r="R408" s="173"/>
      <c r="S408" s="141"/>
    </row>
    <row r="409" spans="2:19" ht="15.75" thickBot="1" x14ac:dyDescent="0.3">
      <c r="B409" s="35"/>
      <c r="C409" s="36"/>
      <c r="D409" s="36"/>
      <c r="E409" s="36"/>
      <c r="F409" s="36"/>
      <c r="G409" s="36"/>
      <c r="H409" s="141"/>
      <c r="J409" s="49">
        <f t="shared" si="6"/>
        <v>0</v>
      </c>
      <c r="K409" s="36"/>
      <c r="L409" s="36"/>
      <c r="M409" s="36"/>
      <c r="N409" s="36"/>
      <c r="O409" s="173"/>
      <c r="P409" s="174" t="e">
        <f>VLOOKUP(O409,Sheet5!$B$20:$C$23,2)</f>
        <v>#N/A</v>
      </c>
      <c r="Q409" s="172"/>
      <c r="R409" s="173"/>
      <c r="S409" s="141"/>
    </row>
    <row r="410" spans="2:19" ht="15.75" thickBot="1" x14ac:dyDescent="0.3">
      <c r="B410" s="35"/>
      <c r="C410" s="36"/>
      <c r="D410" s="36"/>
      <c r="E410" s="36"/>
      <c r="F410" s="36"/>
      <c r="G410" s="36"/>
      <c r="H410" s="141"/>
      <c r="J410" s="49">
        <f t="shared" si="6"/>
        <v>0</v>
      </c>
      <c r="K410" s="36"/>
      <c r="L410" s="36"/>
      <c r="M410" s="36"/>
      <c r="N410" s="36"/>
      <c r="O410" s="173"/>
      <c r="P410" s="174" t="e">
        <f>VLOOKUP(O410,Sheet5!$B$20:$C$23,2)</f>
        <v>#N/A</v>
      </c>
      <c r="Q410" s="172"/>
      <c r="R410" s="173"/>
      <c r="S410" s="141"/>
    </row>
    <row r="411" spans="2:19" ht="15.75" thickBot="1" x14ac:dyDescent="0.3">
      <c r="B411" s="35"/>
      <c r="C411" s="36"/>
      <c r="D411" s="36"/>
      <c r="E411" s="36"/>
      <c r="F411" s="36"/>
      <c r="G411" s="36"/>
      <c r="H411" s="141"/>
      <c r="J411" s="49">
        <f t="shared" si="6"/>
        <v>0</v>
      </c>
      <c r="K411" s="36"/>
      <c r="L411" s="36"/>
      <c r="M411" s="36"/>
      <c r="N411" s="36"/>
      <c r="O411" s="173"/>
      <c r="P411" s="174" t="e">
        <f>VLOOKUP(O411,Sheet5!$B$20:$C$23,2)</f>
        <v>#N/A</v>
      </c>
      <c r="Q411" s="172"/>
      <c r="R411" s="173"/>
      <c r="S411" s="141"/>
    </row>
    <row r="412" spans="2:19" ht="15.75" thickBot="1" x14ac:dyDescent="0.3">
      <c r="B412" s="35"/>
      <c r="C412" s="36"/>
      <c r="D412" s="36"/>
      <c r="E412" s="36"/>
      <c r="F412" s="36"/>
      <c r="G412" s="36"/>
      <c r="H412" s="141"/>
      <c r="J412" s="49">
        <f t="shared" si="6"/>
        <v>0</v>
      </c>
      <c r="K412" s="36"/>
      <c r="L412" s="36"/>
      <c r="M412" s="36"/>
      <c r="N412" s="36"/>
      <c r="O412" s="173"/>
      <c r="P412" s="174" t="e">
        <f>VLOOKUP(O412,Sheet5!$B$20:$C$23,2)</f>
        <v>#N/A</v>
      </c>
      <c r="Q412" s="172"/>
      <c r="R412" s="173"/>
      <c r="S412" s="141"/>
    </row>
    <row r="413" spans="2:19" ht="15.75" thickBot="1" x14ac:dyDescent="0.3">
      <c r="B413" s="35"/>
      <c r="C413" s="36"/>
      <c r="D413" s="36"/>
      <c r="E413" s="36"/>
      <c r="F413" s="36"/>
      <c r="G413" s="36"/>
      <c r="H413" s="141"/>
      <c r="J413" s="49">
        <f t="shared" si="6"/>
        <v>0</v>
      </c>
      <c r="K413" s="36"/>
      <c r="L413" s="36"/>
      <c r="M413" s="36"/>
      <c r="N413" s="36"/>
      <c r="O413" s="173"/>
      <c r="P413" s="174" t="e">
        <f>VLOOKUP(O413,Sheet5!$B$20:$C$23,2)</f>
        <v>#N/A</v>
      </c>
      <c r="Q413" s="172"/>
      <c r="R413" s="173"/>
      <c r="S413" s="141"/>
    </row>
    <row r="414" spans="2:19" ht="15.75" thickBot="1" x14ac:dyDescent="0.3">
      <c r="B414" s="35"/>
      <c r="C414" s="36"/>
      <c r="D414" s="36"/>
      <c r="E414" s="36"/>
      <c r="F414" s="36"/>
      <c r="G414" s="36"/>
      <c r="H414" s="141"/>
      <c r="J414" s="49">
        <f t="shared" si="6"/>
        <v>0</v>
      </c>
      <c r="K414" s="36"/>
      <c r="L414" s="36"/>
      <c r="M414" s="36"/>
      <c r="N414" s="36"/>
      <c r="O414" s="173"/>
      <c r="P414" s="174" t="e">
        <f>VLOOKUP(O414,Sheet5!$B$20:$C$23,2)</f>
        <v>#N/A</v>
      </c>
      <c r="Q414" s="172"/>
      <c r="R414" s="173"/>
      <c r="S414" s="141"/>
    </row>
    <row r="415" spans="2:19" ht="15.75" thickBot="1" x14ac:dyDescent="0.3">
      <c r="B415" s="35"/>
      <c r="C415" s="36"/>
      <c r="D415" s="36"/>
      <c r="E415" s="36"/>
      <c r="F415" s="36"/>
      <c r="G415" s="36"/>
      <c r="H415" s="141"/>
      <c r="J415" s="49">
        <f t="shared" si="6"/>
        <v>0</v>
      </c>
      <c r="K415" s="36"/>
      <c r="L415" s="36"/>
      <c r="M415" s="36"/>
      <c r="N415" s="36"/>
      <c r="O415" s="173"/>
      <c r="P415" s="174" t="e">
        <f>VLOOKUP(O415,Sheet5!$B$20:$C$23,2)</f>
        <v>#N/A</v>
      </c>
      <c r="Q415" s="172"/>
      <c r="R415" s="173"/>
      <c r="S415" s="141"/>
    </row>
    <row r="416" spans="2:19" ht="15.75" thickBot="1" x14ac:dyDescent="0.3">
      <c r="B416" s="35"/>
      <c r="C416" s="36"/>
      <c r="D416" s="36"/>
      <c r="E416" s="36"/>
      <c r="F416" s="36"/>
      <c r="G416" s="36"/>
      <c r="H416" s="141"/>
      <c r="J416" s="49">
        <f t="shared" ref="J416:J479" si="7">B416</f>
        <v>0</v>
      </c>
      <c r="K416" s="36"/>
      <c r="L416" s="36"/>
      <c r="M416" s="36"/>
      <c r="N416" s="36"/>
      <c r="O416" s="173"/>
      <c r="P416" s="174" t="e">
        <f>VLOOKUP(O416,Sheet5!$B$20:$C$23,2)</f>
        <v>#N/A</v>
      </c>
      <c r="Q416" s="172"/>
      <c r="R416" s="173"/>
      <c r="S416" s="141"/>
    </row>
    <row r="417" spans="2:19" ht="15.75" thickBot="1" x14ac:dyDescent="0.3">
      <c r="B417" s="35"/>
      <c r="C417" s="36"/>
      <c r="D417" s="36"/>
      <c r="E417" s="36"/>
      <c r="F417" s="36"/>
      <c r="G417" s="36"/>
      <c r="H417" s="141"/>
      <c r="J417" s="49">
        <f t="shared" si="7"/>
        <v>0</v>
      </c>
      <c r="K417" s="36"/>
      <c r="L417" s="36"/>
      <c r="M417" s="36"/>
      <c r="N417" s="36"/>
      <c r="O417" s="173"/>
      <c r="P417" s="174" t="e">
        <f>VLOOKUP(O417,Sheet5!$B$20:$C$23,2)</f>
        <v>#N/A</v>
      </c>
      <c r="Q417" s="172"/>
      <c r="R417" s="173"/>
      <c r="S417" s="141"/>
    </row>
    <row r="418" spans="2:19" ht="15.75" thickBot="1" x14ac:dyDescent="0.3">
      <c r="B418" s="35"/>
      <c r="C418" s="36"/>
      <c r="D418" s="36"/>
      <c r="E418" s="36"/>
      <c r="F418" s="36"/>
      <c r="G418" s="36"/>
      <c r="H418" s="141"/>
      <c r="J418" s="49">
        <f t="shared" si="7"/>
        <v>0</v>
      </c>
      <c r="K418" s="36"/>
      <c r="L418" s="36"/>
      <c r="M418" s="36"/>
      <c r="N418" s="36"/>
      <c r="O418" s="173"/>
      <c r="P418" s="174" t="e">
        <f>VLOOKUP(O418,Sheet5!$B$20:$C$23,2)</f>
        <v>#N/A</v>
      </c>
      <c r="Q418" s="172"/>
      <c r="R418" s="173"/>
      <c r="S418" s="141"/>
    </row>
    <row r="419" spans="2:19" ht="15.75" thickBot="1" x14ac:dyDescent="0.3">
      <c r="B419" s="35"/>
      <c r="C419" s="36"/>
      <c r="D419" s="36"/>
      <c r="E419" s="36"/>
      <c r="F419" s="36"/>
      <c r="G419" s="36"/>
      <c r="H419" s="141"/>
      <c r="J419" s="49">
        <f t="shared" si="7"/>
        <v>0</v>
      </c>
      <c r="K419" s="36"/>
      <c r="L419" s="36"/>
      <c r="M419" s="36"/>
      <c r="N419" s="36"/>
      <c r="O419" s="173"/>
      <c r="P419" s="174" t="e">
        <f>VLOOKUP(O419,Sheet5!$B$20:$C$23,2)</f>
        <v>#N/A</v>
      </c>
      <c r="Q419" s="172"/>
      <c r="R419" s="173"/>
      <c r="S419" s="141"/>
    </row>
    <row r="420" spans="2:19" ht="15.75" thickBot="1" x14ac:dyDescent="0.3">
      <c r="B420" s="35"/>
      <c r="C420" s="36"/>
      <c r="D420" s="36"/>
      <c r="E420" s="36"/>
      <c r="F420" s="36"/>
      <c r="G420" s="36"/>
      <c r="H420" s="141"/>
      <c r="J420" s="49">
        <f t="shared" si="7"/>
        <v>0</v>
      </c>
      <c r="K420" s="36"/>
      <c r="L420" s="36"/>
      <c r="M420" s="36"/>
      <c r="N420" s="36"/>
      <c r="O420" s="173"/>
      <c r="P420" s="174" t="e">
        <f>VLOOKUP(O420,Sheet5!$B$20:$C$23,2)</f>
        <v>#N/A</v>
      </c>
      <c r="Q420" s="172"/>
      <c r="R420" s="173"/>
      <c r="S420" s="141"/>
    </row>
    <row r="421" spans="2:19" ht="15.75" thickBot="1" x14ac:dyDescent="0.3">
      <c r="B421" s="35"/>
      <c r="C421" s="36"/>
      <c r="D421" s="36"/>
      <c r="E421" s="36"/>
      <c r="F421" s="36"/>
      <c r="G421" s="36"/>
      <c r="H421" s="141"/>
      <c r="J421" s="49">
        <f t="shared" si="7"/>
        <v>0</v>
      </c>
      <c r="K421" s="36"/>
      <c r="L421" s="36"/>
      <c r="M421" s="36"/>
      <c r="N421" s="36"/>
      <c r="O421" s="173"/>
      <c r="P421" s="174" t="e">
        <f>VLOOKUP(O421,Sheet5!$B$20:$C$23,2)</f>
        <v>#N/A</v>
      </c>
      <c r="Q421" s="172"/>
      <c r="R421" s="173"/>
      <c r="S421" s="141"/>
    </row>
    <row r="422" spans="2:19" ht="15.75" thickBot="1" x14ac:dyDescent="0.3">
      <c r="B422" s="35"/>
      <c r="C422" s="36"/>
      <c r="D422" s="36"/>
      <c r="E422" s="36"/>
      <c r="F422" s="36"/>
      <c r="G422" s="36"/>
      <c r="H422" s="141"/>
      <c r="J422" s="49">
        <f t="shared" si="7"/>
        <v>0</v>
      </c>
      <c r="K422" s="36"/>
      <c r="L422" s="36"/>
      <c r="M422" s="36"/>
      <c r="N422" s="36"/>
      <c r="O422" s="173"/>
      <c r="P422" s="174" t="e">
        <f>VLOOKUP(O422,Sheet5!$B$20:$C$23,2)</f>
        <v>#N/A</v>
      </c>
      <c r="Q422" s="172"/>
      <c r="R422" s="173"/>
      <c r="S422" s="141"/>
    </row>
    <row r="423" spans="2:19" ht="15.75" thickBot="1" x14ac:dyDescent="0.3">
      <c r="B423" s="35"/>
      <c r="C423" s="36"/>
      <c r="D423" s="36"/>
      <c r="E423" s="36"/>
      <c r="F423" s="36"/>
      <c r="G423" s="36"/>
      <c r="H423" s="141"/>
      <c r="J423" s="49">
        <f t="shared" si="7"/>
        <v>0</v>
      </c>
      <c r="K423" s="36"/>
      <c r="L423" s="36"/>
      <c r="M423" s="36"/>
      <c r="N423" s="36"/>
      <c r="O423" s="173"/>
      <c r="P423" s="174" t="e">
        <f>VLOOKUP(O423,Sheet5!$B$20:$C$23,2)</f>
        <v>#N/A</v>
      </c>
      <c r="Q423" s="172"/>
      <c r="R423" s="173"/>
      <c r="S423" s="141"/>
    </row>
    <row r="424" spans="2:19" ht="15.75" thickBot="1" x14ac:dyDescent="0.3">
      <c r="B424" s="35"/>
      <c r="C424" s="36"/>
      <c r="D424" s="36"/>
      <c r="E424" s="36"/>
      <c r="F424" s="36"/>
      <c r="G424" s="36"/>
      <c r="H424" s="141"/>
      <c r="J424" s="49">
        <f t="shared" si="7"/>
        <v>0</v>
      </c>
      <c r="K424" s="36"/>
      <c r="L424" s="36"/>
      <c r="M424" s="36"/>
      <c r="N424" s="36"/>
      <c r="O424" s="173"/>
      <c r="P424" s="174" t="e">
        <f>VLOOKUP(O424,Sheet5!$B$20:$C$23,2)</f>
        <v>#N/A</v>
      </c>
      <c r="Q424" s="172"/>
      <c r="R424" s="173"/>
      <c r="S424" s="141"/>
    </row>
    <row r="425" spans="2:19" ht="15.75" thickBot="1" x14ac:dyDescent="0.3">
      <c r="B425" s="35"/>
      <c r="C425" s="36"/>
      <c r="D425" s="36"/>
      <c r="E425" s="36"/>
      <c r="F425" s="36"/>
      <c r="G425" s="36"/>
      <c r="H425" s="141"/>
      <c r="J425" s="49">
        <f t="shared" si="7"/>
        <v>0</v>
      </c>
      <c r="K425" s="36"/>
      <c r="L425" s="36"/>
      <c r="M425" s="36"/>
      <c r="N425" s="36"/>
      <c r="O425" s="173"/>
      <c r="P425" s="174" t="e">
        <f>VLOOKUP(O425,Sheet5!$B$20:$C$23,2)</f>
        <v>#N/A</v>
      </c>
      <c r="Q425" s="172"/>
      <c r="R425" s="173"/>
      <c r="S425" s="141"/>
    </row>
    <row r="426" spans="2:19" ht="15.75" thickBot="1" x14ac:dyDescent="0.3">
      <c r="B426" s="35"/>
      <c r="C426" s="36"/>
      <c r="D426" s="36"/>
      <c r="E426" s="36"/>
      <c r="F426" s="36"/>
      <c r="G426" s="36"/>
      <c r="H426" s="141"/>
      <c r="J426" s="49">
        <f t="shared" si="7"/>
        <v>0</v>
      </c>
      <c r="K426" s="36"/>
      <c r="L426" s="36"/>
      <c r="M426" s="36"/>
      <c r="N426" s="36"/>
      <c r="O426" s="173"/>
      <c r="P426" s="174" t="e">
        <f>VLOOKUP(O426,Sheet5!$B$20:$C$23,2)</f>
        <v>#N/A</v>
      </c>
      <c r="Q426" s="172"/>
      <c r="R426" s="173"/>
      <c r="S426" s="141"/>
    </row>
    <row r="427" spans="2:19" ht="15.75" thickBot="1" x14ac:dyDescent="0.3">
      <c r="B427" s="35"/>
      <c r="C427" s="36"/>
      <c r="D427" s="36"/>
      <c r="E427" s="36"/>
      <c r="F427" s="36"/>
      <c r="G427" s="36"/>
      <c r="H427" s="141"/>
      <c r="J427" s="49">
        <f t="shared" si="7"/>
        <v>0</v>
      </c>
      <c r="K427" s="36"/>
      <c r="L427" s="36"/>
      <c r="M427" s="36"/>
      <c r="N427" s="36"/>
      <c r="O427" s="173"/>
      <c r="P427" s="174" t="e">
        <f>VLOOKUP(O427,Sheet5!$B$20:$C$23,2)</f>
        <v>#N/A</v>
      </c>
      <c r="Q427" s="172"/>
      <c r="R427" s="173"/>
      <c r="S427" s="141"/>
    </row>
    <row r="428" spans="2:19" ht="15.75" thickBot="1" x14ac:dyDescent="0.3">
      <c r="B428" s="35"/>
      <c r="C428" s="36"/>
      <c r="D428" s="36"/>
      <c r="E428" s="36"/>
      <c r="F428" s="36"/>
      <c r="G428" s="36"/>
      <c r="H428" s="141"/>
      <c r="J428" s="49">
        <f t="shared" si="7"/>
        <v>0</v>
      </c>
      <c r="K428" s="36"/>
      <c r="L428" s="36"/>
      <c r="M428" s="36"/>
      <c r="N428" s="36"/>
      <c r="O428" s="173"/>
      <c r="P428" s="174" t="e">
        <f>VLOOKUP(O428,Sheet5!$B$20:$C$23,2)</f>
        <v>#N/A</v>
      </c>
      <c r="Q428" s="172"/>
      <c r="R428" s="173"/>
      <c r="S428" s="141"/>
    </row>
    <row r="429" spans="2:19" ht="15.75" thickBot="1" x14ac:dyDescent="0.3">
      <c r="B429" s="35"/>
      <c r="C429" s="36"/>
      <c r="D429" s="36"/>
      <c r="E429" s="36"/>
      <c r="F429" s="36"/>
      <c r="G429" s="36"/>
      <c r="H429" s="141"/>
      <c r="J429" s="49">
        <f t="shared" si="7"/>
        <v>0</v>
      </c>
      <c r="K429" s="36"/>
      <c r="L429" s="36"/>
      <c r="M429" s="36"/>
      <c r="N429" s="36"/>
      <c r="O429" s="173"/>
      <c r="P429" s="174" t="e">
        <f>VLOOKUP(O429,Sheet5!$B$20:$C$23,2)</f>
        <v>#N/A</v>
      </c>
      <c r="Q429" s="172"/>
      <c r="R429" s="173"/>
      <c r="S429" s="141"/>
    </row>
    <row r="430" spans="2:19" ht="15.75" thickBot="1" x14ac:dyDescent="0.3">
      <c r="B430" s="35"/>
      <c r="C430" s="36"/>
      <c r="D430" s="36"/>
      <c r="E430" s="36"/>
      <c r="F430" s="36"/>
      <c r="G430" s="36"/>
      <c r="H430" s="141"/>
      <c r="J430" s="49">
        <f t="shared" si="7"/>
        <v>0</v>
      </c>
      <c r="K430" s="36"/>
      <c r="L430" s="36"/>
      <c r="M430" s="36"/>
      <c r="N430" s="36"/>
      <c r="O430" s="173"/>
      <c r="P430" s="174" t="e">
        <f>VLOOKUP(O430,Sheet5!$B$20:$C$23,2)</f>
        <v>#N/A</v>
      </c>
      <c r="Q430" s="172"/>
      <c r="R430" s="173"/>
      <c r="S430" s="141"/>
    </row>
    <row r="431" spans="2:19" ht="15.75" thickBot="1" x14ac:dyDescent="0.3">
      <c r="B431" s="35"/>
      <c r="C431" s="36"/>
      <c r="D431" s="36"/>
      <c r="E431" s="36"/>
      <c r="F431" s="36"/>
      <c r="G431" s="36"/>
      <c r="H431" s="141"/>
      <c r="J431" s="49">
        <f t="shared" si="7"/>
        <v>0</v>
      </c>
      <c r="K431" s="36"/>
      <c r="L431" s="36"/>
      <c r="M431" s="36"/>
      <c r="N431" s="36"/>
      <c r="O431" s="173"/>
      <c r="P431" s="174" t="e">
        <f>VLOOKUP(O431,Sheet5!$B$20:$C$23,2)</f>
        <v>#N/A</v>
      </c>
      <c r="Q431" s="172"/>
      <c r="R431" s="173"/>
      <c r="S431" s="141"/>
    </row>
    <row r="432" spans="2:19" ht="15.75" thickBot="1" x14ac:dyDescent="0.3">
      <c r="B432" s="35"/>
      <c r="C432" s="36"/>
      <c r="D432" s="36"/>
      <c r="E432" s="36"/>
      <c r="F432" s="36"/>
      <c r="G432" s="36"/>
      <c r="H432" s="141"/>
      <c r="J432" s="49">
        <f t="shared" si="7"/>
        <v>0</v>
      </c>
      <c r="K432" s="36"/>
      <c r="L432" s="36"/>
      <c r="M432" s="36"/>
      <c r="N432" s="36"/>
      <c r="O432" s="173"/>
      <c r="P432" s="174" t="e">
        <f>VLOOKUP(O432,Sheet5!$B$20:$C$23,2)</f>
        <v>#N/A</v>
      </c>
      <c r="Q432" s="172"/>
      <c r="R432" s="173"/>
      <c r="S432" s="141"/>
    </row>
    <row r="433" spans="2:19" ht="15.75" thickBot="1" x14ac:dyDescent="0.3">
      <c r="B433" s="35"/>
      <c r="C433" s="36"/>
      <c r="D433" s="36"/>
      <c r="E433" s="36"/>
      <c r="F433" s="36"/>
      <c r="G433" s="36"/>
      <c r="H433" s="141"/>
      <c r="J433" s="49">
        <f t="shared" si="7"/>
        <v>0</v>
      </c>
      <c r="K433" s="36"/>
      <c r="L433" s="36"/>
      <c r="M433" s="36"/>
      <c r="N433" s="36"/>
      <c r="O433" s="173"/>
      <c r="P433" s="174" t="e">
        <f>VLOOKUP(O433,Sheet5!$B$20:$C$23,2)</f>
        <v>#N/A</v>
      </c>
      <c r="Q433" s="172"/>
      <c r="R433" s="173"/>
      <c r="S433" s="141"/>
    </row>
    <row r="434" spans="2:19" ht="15.75" thickBot="1" x14ac:dyDescent="0.3">
      <c r="B434" s="35"/>
      <c r="C434" s="36"/>
      <c r="D434" s="36"/>
      <c r="E434" s="36"/>
      <c r="F434" s="36"/>
      <c r="G434" s="36"/>
      <c r="H434" s="141"/>
      <c r="J434" s="49">
        <f t="shared" si="7"/>
        <v>0</v>
      </c>
      <c r="K434" s="36"/>
      <c r="L434" s="36"/>
      <c r="M434" s="36"/>
      <c r="N434" s="36"/>
      <c r="O434" s="173"/>
      <c r="P434" s="174" t="e">
        <f>VLOOKUP(O434,Sheet5!$B$20:$C$23,2)</f>
        <v>#N/A</v>
      </c>
      <c r="Q434" s="172"/>
      <c r="R434" s="173"/>
      <c r="S434" s="141"/>
    </row>
    <row r="435" spans="2:19" ht="15.75" thickBot="1" x14ac:dyDescent="0.3">
      <c r="B435" s="35"/>
      <c r="C435" s="36"/>
      <c r="D435" s="36"/>
      <c r="E435" s="36"/>
      <c r="F435" s="36"/>
      <c r="G435" s="36"/>
      <c r="H435" s="141"/>
      <c r="J435" s="49">
        <f t="shared" si="7"/>
        <v>0</v>
      </c>
      <c r="K435" s="36"/>
      <c r="L435" s="36"/>
      <c r="M435" s="36"/>
      <c r="N435" s="36"/>
      <c r="O435" s="173"/>
      <c r="P435" s="174" t="e">
        <f>VLOOKUP(O435,Sheet5!$B$20:$C$23,2)</f>
        <v>#N/A</v>
      </c>
      <c r="Q435" s="172"/>
      <c r="R435" s="173"/>
      <c r="S435" s="141"/>
    </row>
    <row r="436" spans="2:19" ht="15.75" thickBot="1" x14ac:dyDescent="0.3">
      <c r="B436" s="35"/>
      <c r="C436" s="36"/>
      <c r="D436" s="36"/>
      <c r="E436" s="36"/>
      <c r="F436" s="36"/>
      <c r="G436" s="36"/>
      <c r="H436" s="141"/>
      <c r="J436" s="49">
        <f t="shared" si="7"/>
        <v>0</v>
      </c>
      <c r="K436" s="36"/>
      <c r="L436" s="36"/>
      <c r="M436" s="36"/>
      <c r="N436" s="36"/>
      <c r="O436" s="173"/>
      <c r="P436" s="174" t="e">
        <f>VLOOKUP(O436,Sheet5!$B$20:$C$23,2)</f>
        <v>#N/A</v>
      </c>
      <c r="Q436" s="172"/>
      <c r="R436" s="173"/>
      <c r="S436" s="141"/>
    </row>
    <row r="437" spans="2:19" ht="15.75" thickBot="1" x14ac:dyDescent="0.3">
      <c r="B437" s="35"/>
      <c r="C437" s="36"/>
      <c r="D437" s="36"/>
      <c r="E437" s="36"/>
      <c r="F437" s="36"/>
      <c r="G437" s="36"/>
      <c r="H437" s="141"/>
      <c r="J437" s="49">
        <f t="shared" si="7"/>
        <v>0</v>
      </c>
      <c r="K437" s="36"/>
      <c r="L437" s="36"/>
      <c r="M437" s="36"/>
      <c r="N437" s="36"/>
      <c r="O437" s="173"/>
      <c r="P437" s="174" t="e">
        <f>VLOOKUP(O437,Sheet5!$B$20:$C$23,2)</f>
        <v>#N/A</v>
      </c>
      <c r="Q437" s="172"/>
      <c r="R437" s="173"/>
      <c r="S437" s="141"/>
    </row>
    <row r="438" spans="2:19" ht="15.75" thickBot="1" x14ac:dyDescent="0.3">
      <c r="B438" s="35"/>
      <c r="C438" s="36"/>
      <c r="D438" s="36"/>
      <c r="E438" s="36"/>
      <c r="F438" s="36"/>
      <c r="G438" s="36"/>
      <c r="H438" s="141"/>
      <c r="J438" s="49">
        <f t="shared" si="7"/>
        <v>0</v>
      </c>
      <c r="K438" s="36"/>
      <c r="L438" s="36"/>
      <c r="M438" s="36"/>
      <c r="N438" s="36"/>
      <c r="O438" s="173"/>
      <c r="P438" s="174" t="e">
        <f>VLOOKUP(O438,Sheet5!$B$20:$C$23,2)</f>
        <v>#N/A</v>
      </c>
      <c r="Q438" s="172"/>
      <c r="R438" s="173"/>
      <c r="S438" s="141"/>
    </row>
    <row r="439" spans="2:19" ht="15.75" thickBot="1" x14ac:dyDescent="0.3">
      <c r="B439" s="35"/>
      <c r="C439" s="36"/>
      <c r="D439" s="36"/>
      <c r="E439" s="36"/>
      <c r="F439" s="36"/>
      <c r="G439" s="36"/>
      <c r="H439" s="141"/>
      <c r="J439" s="49">
        <f t="shared" si="7"/>
        <v>0</v>
      </c>
      <c r="K439" s="36"/>
      <c r="L439" s="36"/>
      <c r="M439" s="36"/>
      <c r="N439" s="36"/>
      <c r="O439" s="173"/>
      <c r="P439" s="174" t="e">
        <f>VLOOKUP(O439,Sheet5!$B$20:$C$23,2)</f>
        <v>#N/A</v>
      </c>
      <c r="Q439" s="172"/>
      <c r="R439" s="173"/>
      <c r="S439" s="141"/>
    </row>
    <row r="440" spans="2:19" ht="15.75" thickBot="1" x14ac:dyDescent="0.3">
      <c r="B440" s="35"/>
      <c r="C440" s="36"/>
      <c r="D440" s="36"/>
      <c r="E440" s="36"/>
      <c r="F440" s="36"/>
      <c r="G440" s="36"/>
      <c r="H440" s="141"/>
      <c r="J440" s="49">
        <f t="shared" si="7"/>
        <v>0</v>
      </c>
      <c r="K440" s="36"/>
      <c r="L440" s="36"/>
      <c r="M440" s="36"/>
      <c r="N440" s="36"/>
      <c r="O440" s="173"/>
      <c r="P440" s="174" t="e">
        <f>VLOOKUP(O440,Sheet5!$B$20:$C$23,2)</f>
        <v>#N/A</v>
      </c>
      <c r="Q440" s="172"/>
      <c r="R440" s="173"/>
      <c r="S440" s="141"/>
    </row>
    <row r="441" spans="2:19" ht="15.75" thickBot="1" x14ac:dyDescent="0.3">
      <c r="B441" s="35"/>
      <c r="C441" s="36"/>
      <c r="D441" s="36"/>
      <c r="E441" s="36"/>
      <c r="F441" s="36"/>
      <c r="G441" s="36"/>
      <c r="H441" s="141"/>
      <c r="J441" s="49">
        <f t="shared" si="7"/>
        <v>0</v>
      </c>
      <c r="K441" s="36"/>
      <c r="L441" s="36"/>
      <c r="M441" s="36"/>
      <c r="N441" s="36"/>
      <c r="O441" s="173"/>
      <c r="P441" s="174" t="e">
        <f>VLOOKUP(O441,Sheet5!$B$20:$C$23,2)</f>
        <v>#N/A</v>
      </c>
      <c r="Q441" s="172"/>
      <c r="R441" s="173"/>
      <c r="S441" s="141"/>
    </row>
    <row r="442" spans="2:19" ht="15.75" thickBot="1" x14ac:dyDescent="0.3">
      <c r="B442" s="35"/>
      <c r="C442" s="36"/>
      <c r="D442" s="36"/>
      <c r="E442" s="36"/>
      <c r="F442" s="36"/>
      <c r="G442" s="36"/>
      <c r="H442" s="141"/>
      <c r="J442" s="49">
        <f t="shared" si="7"/>
        <v>0</v>
      </c>
      <c r="K442" s="36"/>
      <c r="L442" s="36"/>
      <c r="M442" s="36"/>
      <c r="N442" s="36"/>
      <c r="O442" s="173"/>
      <c r="P442" s="174" t="e">
        <f>VLOOKUP(O442,Sheet5!$B$20:$C$23,2)</f>
        <v>#N/A</v>
      </c>
      <c r="Q442" s="172"/>
      <c r="R442" s="173"/>
      <c r="S442" s="141"/>
    </row>
    <row r="443" spans="2:19" ht="15.75" thickBot="1" x14ac:dyDescent="0.3">
      <c r="B443" s="35"/>
      <c r="C443" s="36"/>
      <c r="D443" s="36"/>
      <c r="E443" s="36"/>
      <c r="F443" s="36"/>
      <c r="G443" s="36"/>
      <c r="H443" s="141"/>
      <c r="J443" s="49">
        <f t="shared" si="7"/>
        <v>0</v>
      </c>
      <c r="K443" s="36"/>
      <c r="L443" s="36"/>
      <c r="M443" s="36"/>
      <c r="N443" s="36"/>
      <c r="O443" s="173"/>
      <c r="P443" s="174" t="e">
        <f>VLOOKUP(O443,Sheet5!$B$20:$C$23,2)</f>
        <v>#N/A</v>
      </c>
      <c r="Q443" s="172"/>
      <c r="R443" s="173"/>
      <c r="S443" s="141"/>
    </row>
    <row r="444" spans="2:19" ht="15.75" thickBot="1" x14ac:dyDescent="0.3">
      <c r="B444" s="35"/>
      <c r="C444" s="36"/>
      <c r="D444" s="36"/>
      <c r="E444" s="36"/>
      <c r="F444" s="36"/>
      <c r="G444" s="36"/>
      <c r="H444" s="141"/>
      <c r="J444" s="49">
        <f t="shared" si="7"/>
        <v>0</v>
      </c>
      <c r="K444" s="36"/>
      <c r="L444" s="36"/>
      <c r="M444" s="36"/>
      <c r="N444" s="36"/>
      <c r="O444" s="173"/>
      <c r="P444" s="174" t="e">
        <f>VLOOKUP(O444,Sheet5!$B$20:$C$23,2)</f>
        <v>#N/A</v>
      </c>
      <c r="Q444" s="172"/>
      <c r="R444" s="173"/>
      <c r="S444" s="141"/>
    </row>
    <row r="445" spans="2:19" ht="15.75" thickBot="1" x14ac:dyDescent="0.3">
      <c r="B445" s="35"/>
      <c r="C445" s="36"/>
      <c r="D445" s="36"/>
      <c r="E445" s="36"/>
      <c r="F445" s="36"/>
      <c r="G445" s="36"/>
      <c r="H445" s="141"/>
      <c r="J445" s="49">
        <f t="shared" si="7"/>
        <v>0</v>
      </c>
      <c r="K445" s="36"/>
      <c r="L445" s="36"/>
      <c r="M445" s="36"/>
      <c r="N445" s="36"/>
      <c r="O445" s="173"/>
      <c r="P445" s="174" t="e">
        <f>VLOOKUP(O445,Sheet5!$B$20:$C$23,2)</f>
        <v>#N/A</v>
      </c>
      <c r="Q445" s="172"/>
      <c r="R445" s="173"/>
      <c r="S445" s="141"/>
    </row>
    <row r="446" spans="2:19" ht="15.75" thickBot="1" x14ac:dyDescent="0.3">
      <c r="B446" s="35"/>
      <c r="C446" s="36"/>
      <c r="D446" s="36"/>
      <c r="E446" s="36"/>
      <c r="F446" s="36"/>
      <c r="G446" s="36"/>
      <c r="H446" s="141"/>
      <c r="J446" s="49">
        <f t="shared" si="7"/>
        <v>0</v>
      </c>
      <c r="K446" s="36"/>
      <c r="L446" s="36"/>
      <c r="M446" s="36"/>
      <c r="N446" s="36"/>
      <c r="O446" s="173"/>
      <c r="P446" s="174" t="e">
        <f>VLOOKUP(O446,Sheet5!$B$20:$C$23,2)</f>
        <v>#N/A</v>
      </c>
      <c r="Q446" s="172"/>
      <c r="R446" s="173"/>
      <c r="S446" s="141"/>
    </row>
    <row r="447" spans="2:19" ht="15.75" thickBot="1" x14ac:dyDescent="0.3">
      <c r="B447" s="35"/>
      <c r="C447" s="36"/>
      <c r="D447" s="36"/>
      <c r="E447" s="36"/>
      <c r="F447" s="36"/>
      <c r="G447" s="36"/>
      <c r="H447" s="141"/>
      <c r="J447" s="49">
        <f t="shared" si="7"/>
        <v>0</v>
      </c>
      <c r="K447" s="36"/>
      <c r="L447" s="36"/>
      <c r="M447" s="36"/>
      <c r="N447" s="36"/>
      <c r="O447" s="173"/>
      <c r="P447" s="174" t="e">
        <f>VLOOKUP(O447,Sheet5!$B$20:$C$23,2)</f>
        <v>#N/A</v>
      </c>
      <c r="Q447" s="172"/>
      <c r="R447" s="173"/>
      <c r="S447" s="141"/>
    </row>
    <row r="448" spans="2:19" ht="15.75" thickBot="1" x14ac:dyDescent="0.3">
      <c r="B448" s="35"/>
      <c r="C448" s="36"/>
      <c r="D448" s="36"/>
      <c r="E448" s="36"/>
      <c r="F448" s="36"/>
      <c r="G448" s="36"/>
      <c r="H448" s="141"/>
      <c r="J448" s="49">
        <f t="shared" si="7"/>
        <v>0</v>
      </c>
      <c r="K448" s="36"/>
      <c r="L448" s="36"/>
      <c r="M448" s="36"/>
      <c r="N448" s="36"/>
      <c r="O448" s="173"/>
      <c r="P448" s="174" t="e">
        <f>VLOOKUP(O448,Sheet5!$B$20:$C$23,2)</f>
        <v>#N/A</v>
      </c>
      <c r="Q448" s="172"/>
      <c r="R448" s="173"/>
      <c r="S448" s="141"/>
    </row>
    <row r="449" spans="2:19" ht="15.75" thickBot="1" x14ac:dyDescent="0.3">
      <c r="B449" s="35"/>
      <c r="C449" s="36"/>
      <c r="D449" s="36"/>
      <c r="E449" s="36"/>
      <c r="F449" s="36"/>
      <c r="G449" s="36"/>
      <c r="H449" s="141"/>
      <c r="J449" s="49">
        <f t="shared" si="7"/>
        <v>0</v>
      </c>
      <c r="K449" s="36"/>
      <c r="L449" s="36"/>
      <c r="M449" s="36"/>
      <c r="N449" s="36"/>
      <c r="O449" s="173"/>
      <c r="P449" s="174" t="e">
        <f>VLOOKUP(O449,Sheet5!$B$20:$C$23,2)</f>
        <v>#N/A</v>
      </c>
      <c r="Q449" s="172"/>
      <c r="R449" s="173"/>
      <c r="S449" s="141"/>
    </row>
    <row r="450" spans="2:19" ht="15.75" thickBot="1" x14ac:dyDescent="0.3">
      <c r="B450" s="35"/>
      <c r="C450" s="36"/>
      <c r="D450" s="36"/>
      <c r="E450" s="36"/>
      <c r="F450" s="36"/>
      <c r="G450" s="36"/>
      <c r="H450" s="141"/>
      <c r="J450" s="49">
        <f t="shared" si="7"/>
        <v>0</v>
      </c>
      <c r="K450" s="36"/>
      <c r="L450" s="36"/>
      <c r="M450" s="36"/>
      <c r="N450" s="36"/>
      <c r="O450" s="173"/>
      <c r="P450" s="174" t="e">
        <f>VLOOKUP(O450,Sheet5!$B$20:$C$23,2)</f>
        <v>#N/A</v>
      </c>
      <c r="Q450" s="172"/>
      <c r="R450" s="173"/>
      <c r="S450" s="141"/>
    </row>
    <row r="451" spans="2:19" ht="15.75" thickBot="1" x14ac:dyDescent="0.3">
      <c r="B451" s="35"/>
      <c r="C451" s="36"/>
      <c r="D451" s="36"/>
      <c r="E451" s="36"/>
      <c r="F451" s="36"/>
      <c r="G451" s="36"/>
      <c r="H451" s="141"/>
      <c r="J451" s="49">
        <f t="shared" si="7"/>
        <v>0</v>
      </c>
      <c r="K451" s="36"/>
      <c r="L451" s="36"/>
      <c r="M451" s="36"/>
      <c r="N451" s="36"/>
      <c r="O451" s="173"/>
      <c r="P451" s="174" t="e">
        <f>VLOOKUP(O451,Sheet5!$B$20:$C$23,2)</f>
        <v>#N/A</v>
      </c>
      <c r="Q451" s="172"/>
      <c r="R451" s="173"/>
      <c r="S451" s="141"/>
    </row>
    <row r="452" spans="2:19" ht="15.75" thickBot="1" x14ac:dyDescent="0.3">
      <c r="B452" s="35"/>
      <c r="C452" s="36"/>
      <c r="D452" s="36"/>
      <c r="E452" s="36"/>
      <c r="F452" s="36"/>
      <c r="G452" s="36"/>
      <c r="H452" s="141"/>
      <c r="J452" s="49">
        <f t="shared" si="7"/>
        <v>0</v>
      </c>
      <c r="K452" s="36"/>
      <c r="L452" s="36"/>
      <c r="M452" s="36"/>
      <c r="N452" s="36"/>
      <c r="O452" s="173"/>
      <c r="P452" s="174" t="e">
        <f>VLOOKUP(O452,Sheet5!$B$20:$C$23,2)</f>
        <v>#N/A</v>
      </c>
      <c r="Q452" s="172"/>
      <c r="R452" s="173"/>
      <c r="S452" s="141"/>
    </row>
    <row r="453" spans="2:19" ht="15.75" thickBot="1" x14ac:dyDescent="0.3">
      <c r="B453" s="35"/>
      <c r="C453" s="36"/>
      <c r="D453" s="36"/>
      <c r="E453" s="36"/>
      <c r="F453" s="36"/>
      <c r="G453" s="36"/>
      <c r="H453" s="141"/>
      <c r="J453" s="49">
        <f t="shared" si="7"/>
        <v>0</v>
      </c>
      <c r="K453" s="36"/>
      <c r="L453" s="36"/>
      <c r="M453" s="36"/>
      <c r="N453" s="36"/>
      <c r="O453" s="173"/>
      <c r="P453" s="174" t="e">
        <f>VLOOKUP(O453,Sheet5!$B$20:$C$23,2)</f>
        <v>#N/A</v>
      </c>
      <c r="Q453" s="172"/>
      <c r="R453" s="173"/>
      <c r="S453" s="141"/>
    </row>
    <row r="454" spans="2:19" ht="15.75" thickBot="1" x14ac:dyDescent="0.3">
      <c r="B454" s="35"/>
      <c r="C454" s="36"/>
      <c r="D454" s="36"/>
      <c r="E454" s="36"/>
      <c r="F454" s="36"/>
      <c r="G454" s="36"/>
      <c r="H454" s="141"/>
      <c r="J454" s="49">
        <f t="shared" si="7"/>
        <v>0</v>
      </c>
      <c r="K454" s="36"/>
      <c r="L454" s="36"/>
      <c r="M454" s="36"/>
      <c r="N454" s="36"/>
      <c r="O454" s="173"/>
      <c r="P454" s="174" t="e">
        <f>VLOOKUP(O454,Sheet5!$B$20:$C$23,2)</f>
        <v>#N/A</v>
      </c>
      <c r="Q454" s="172"/>
      <c r="R454" s="173"/>
      <c r="S454" s="141"/>
    </row>
    <row r="455" spans="2:19" ht="15.75" thickBot="1" x14ac:dyDescent="0.3">
      <c r="B455" s="35"/>
      <c r="C455" s="36"/>
      <c r="D455" s="36"/>
      <c r="E455" s="36"/>
      <c r="F455" s="36"/>
      <c r="G455" s="36"/>
      <c r="H455" s="141"/>
      <c r="J455" s="49">
        <f t="shared" si="7"/>
        <v>0</v>
      </c>
      <c r="K455" s="36"/>
      <c r="L455" s="36"/>
      <c r="M455" s="36"/>
      <c r="N455" s="36"/>
      <c r="O455" s="173"/>
      <c r="P455" s="174" t="e">
        <f>VLOOKUP(O455,Sheet5!$B$20:$C$23,2)</f>
        <v>#N/A</v>
      </c>
      <c r="Q455" s="172"/>
      <c r="R455" s="173"/>
      <c r="S455" s="141"/>
    </row>
    <row r="456" spans="2:19" ht="15.75" thickBot="1" x14ac:dyDescent="0.3">
      <c r="B456" s="35"/>
      <c r="C456" s="36"/>
      <c r="D456" s="36"/>
      <c r="E456" s="36"/>
      <c r="F456" s="36"/>
      <c r="G456" s="36"/>
      <c r="H456" s="141"/>
      <c r="J456" s="49">
        <f t="shared" si="7"/>
        <v>0</v>
      </c>
      <c r="K456" s="36"/>
      <c r="L456" s="36"/>
      <c r="M456" s="36"/>
      <c r="N456" s="36"/>
      <c r="O456" s="173"/>
      <c r="P456" s="174" t="e">
        <f>VLOOKUP(O456,Sheet5!$B$20:$C$23,2)</f>
        <v>#N/A</v>
      </c>
      <c r="Q456" s="172"/>
      <c r="R456" s="173"/>
      <c r="S456" s="141"/>
    </row>
    <row r="457" spans="2:19" ht="15.75" thickBot="1" x14ac:dyDescent="0.3">
      <c r="B457" s="35"/>
      <c r="C457" s="36"/>
      <c r="D457" s="36"/>
      <c r="E457" s="36"/>
      <c r="F457" s="36"/>
      <c r="G457" s="36"/>
      <c r="H457" s="141"/>
      <c r="J457" s="49">
        <f t="shared" si="7"/>
        <v>0</v>
      </c>
      <c r="K457" s="36"/>
      <c r="L457" s="36"/>
      <c r="M457" s="36"/>
      <c r="N457" s="36"/>
      <c r="O457" s="173"/>
      <c r="P457" s="174" t="e">
        <f>VLOOKUP(O457,Sheet5!$B$20:$C$23,2)</f>
        <v>#N/A</v>
      </c>
      <c r="Q457" s="172"/>
      <c r="R457" s="173"/>
      <c r="S457" s="141"/>
    </row>
    <row r="458" spans="2:19" ht="15.75" thickBot="1" x14ac:dyDescent="0.3">
      <c r="B458" s="35"/>
      <c r="C458" s="36"/>
      <c r="D458" s="36"/>
      <c r="E458" s="36"/>
      <c r="F458" s="36"/>
      <c r="G458" s="36"/>
      <c r="H458" s="141"/>
      <c r="J458" s="49">
        <f t="shared" si="7"/>
        <v>0</v>
      </c>
      <c r="K458" s="36"/>
      <c r="L458" s="36"/>
      <c r="M458" s="36"/>
      <c r="N458" s="36"/>
      <c r="O458" s="173"/>
      <c r="P458" s="174" t="e">
        <f>VLOOKUP(O458,Sheet5!$B$20:$C$23,2)</f>
        <v>#N/A</v>
      </c>
      <c r="Q458" s="172"/>
      <c r="R458" s="173"/>
      <c r="S458" s="141"/>
    </row>
    <row r="459" spans="2:19" ht="15.75" thickBot="1" x14ac:dyDescent="0.3">
      <c r="B459" s="35"/>
      <c r="C459" s="36"/>
      <c r="D459" s="36"/>
      <c r="E459" s="36"/>
      <c r="F459" s="36"/>
      <c r="G459" s="36"/>
      <c r="H459" s="141"/>
      <c r="J459" s="49">
        <f t="shared" si="7"/>
        <v>0</v>
      </c>
      <c r="K459" s="36"/>
      <c r="L459" s="36"/>
      <c r="M459" s="36"/>
      <c r="N459" s="36"/>
      <c r="O459" s="173"/>
      <c r="P459" s="174" t="e">
        <f>VLOOKUP(O459,Sheet5!$B$20:$C$23,2)</f>
        <v>#N/A</v>
      </c>
      <c r="Q459" s="172"/>
      <c r="R459" s="173"/>
      <c r="S459" s="141"/>
    </row>
    <row r="460" spans="2:19" ht="15.75" thickBot="1" x14ac:dyDescent="0.3">
      <c r="B460" s="35"/>
      <c r="C460" s="36"/>
      <c r="D460" s="36"/>
      <c r="E460" s="36"/>
      <c r="F460" s="36"/>
      <c r="G460" s="36"/>
      <c r="H460" s="141"/>
      <c r="J460" s="49">
        <f t="shared" si="7"/>
        <v>0</v>
      </c>
      <c r="K460" s="36"/>
      <c r="L460" s="36"/>
      <c r="M460" s="36"/>
      <c r="N460" s="36"/>
      <c r="O460" s="173"/>
      <c r="P460" s="174" t="e">
        <f>VLOOKUP(O460,Sheet5!$B$20:$C$23,2)</f>
        <v>#N/A</v>
      </c>
      <c r="Q460" s="172"/>
      <c r="R460" s="173"/>
      <c r="S460" s="141"/>
    </row>
    <row r="461" spans="2:19" ht="15.75" thickBot="1" x14ac:dyDescent="0.3">
      <c r="B461" s="35"/>
      <c r="C461" s="36"/>
      <c r="D461" s="36"/>
      <c r="E461" s="36"/>
      <c r="F461" s="36"/>
      <c r="G461" s="36"/>
      <c r="H461" s="141"/>
      <c r="J461" s="49">
        <f t="shared" si="7"/>
        <v>0</v>
      </c>
      <c r="K461" s="36"/>
      <c r="L461" s="36"/>
      <c r="M461" s="36"/>
      <c r="N461" s="36"/>
      <c r="O461" s="173"/>
      <c r="P461" s="174" t="e">
        <f>VLOOKUP(O461,Sheet5!$B$20:$C$23,2)</f>
        <v>#N/A</v>
      </c>
      <c r="Q461" s="172"/>
      <c r="R461" s="173"/>
      <c r="S461" s="141"/>
    </row>
    <row r="462" spans="2:19" ht="15.75" thickBot="1" x14ac:dyDescent="0.3">
      <c r="B462" s="35"/>
      <c r="C462" s="36"/>
      <c r="D462" s="36"/>
      <c r="E462" s="36"/>
      <c r="F462" s="36"/>
      <c r="G462" s="36"/>
      <c r="H462" s="141"/>
      <c r="J462" s="49">
        <f t="shared" si="7"/>
        <v>0</v>
      </c>
      <c r="K462" s="36"/>
      <c r="L462" s="36"/>
      <c r="M462" s="36"/>
      <c r="N462" s="36"/>
      <c r="O462" s="173"/>
      <c r="P462" s="174" t="e">
        <f>VLOOKUP(O462,Sheet5!$B$20:$C$23,2)</f>
        <v>#N/A</v>
      </c>
      <c r="Q462" s="172"/>
      <c r="R462" s="173"/>
      <c r="S462" s="141"/>
    </row>
    <row r="463" spans="2:19" ht="15.75" thickBot="1" x14ac:dyDescent="0.3">
      <c r="B463" s="35"/>
      <c r="C463" s="36"/>
      <c r="D463" s="36"/>
      <c r="E463" s="36"/>
      <c r="F463" s="36"/>
      <c r="G463" s="36"/>
      <c r="H463" s="141"/>
      <c r="J463" s="49">
        <f t="shared" si="7"/>
        <v>0</v>
      </c>
      <c r="K463" s="36"/>
      <c r="L463" s="36"/>
      <c r="M463" s="36"/>
      <c r="N463" s="36"/>
      <c r="O463" s="173"/>
      <c r="P463" s="174" t="e">
        <f>VLOOKUP(O463,Sheet5!$B$20:$C$23,2)</f>
        <v>#N/A</v>
      </c>
      <c r="Q463" s="172"/>
      <c r="R463" s="173"/>
      <c r="S463" s="141"/>
    </row>
    <row r="464" spans="2:19" ht="15.75" thickBot="1" x14ac:dyDescent="0.3">
      <c r="B464" s="35"/>
      <c r="C464" s="36"/>
      <c r="D464" s="36"/>
      <c r="E464" s="36"/>
      <c r="F464" s="36"/>
      <c r="G464" s="36"/>
      <c r="H464" s="141"/>
      <c r="J464" s="49">
        <f t="shared" si="7"/>
        <v>0</v>
      </c>
      <c r="K464" s="36"/>
      <c r="L464" s="36"/>
      <c r="M464" s="36"/>
      <c r="N464" s="36"/>
      <c r="O464" s="173"/>
      <c r="P464" s="174" t="e">
        <f>VLOOKUP(O464,Sheet5!$B$20:$C$23,2)</f>
        <v>#N/A</v>
      </c>
      <c r="Q464" s="172"/>
      <c r="R464" s="173"/>
      <c r="S464" s="141"/>
    </row>
    <row r="465" spans="2:19" ht="15.75" thickBot="1" x14ac:dyDescent="0.3">
      <c r="B465" s="35"/>
      <c r="C465" s="36"/>
      <c r="D465" s="36"/>
      <c r="E465" s="36"/>
      <c r="F465" s="36"/>
      <c r="G465" s="36"/>
      <c r="H465" s="141"/>
      <c r="J465" s="49">
        <f t="shared" si="7"/>
        <v>0</v>
      </c>
      <c r="K465" s="36"/>
      <c r="L465" s="36"/>
      <c r="M465" s="36"/>
      <c r="N465" s="36"/>
      <c r="O465" s="173"/>
      <c r="P465" s="174" t="e">
        <f>VLOOKUP(O465,Sheet5!$B$20:$C$23,2)</f>
        <v>#N/A</v>
      </c>
      <c r="Q465" s="172"/>
      <c r="R465" s="173"/>
      <c r="S465" s="141"/>
    </row>
    <row r="466" spans="2:19" ht="15.75" thickBot="1" x14ac:dyDescent="0.3">
      <c r="B466" s="35"/>
      <c r="C466" s="36"/>
      <c r="D466" s="36"/>
      <c r="E466" s="36"/>
      <c r="F466" s="36"/>
      <c r="G466" s="36"/>
      <c r="H466" s="141"/>
      <c r="J466" s="49">
        <f t="shared" si="7"/>
        <v>0</v>
      </c>
      <c r="K466" s="36"/>
      <c r="L466" s="36"/>
      <c r="M466" s="36"/>
      <c r="N466" s="36"/>
      <c r="O466" s="173"/>
      <c r="P466" s="174" t="e">
        <f>VLOOKUP(O466,Sheet5!$B$20:$C$23,2)</f>
        <v>#N/A</v>
      </c>
      <c r="Q466" s="172"/>
      <c r="R466" s="173"/>
      <c r="S466" s="141"/>
    </row>
    <row r="467" spans="2:19" ht="15.75" thickBot="1" x14ac:dyDescent="0.3">
      <c r="B467" s="35"/>
      <c r="C467" s="36"/>
      <c r="D467" s="36"/>
      <c r="E467" s="36"/>
      <c r="F467" s="36"/>
      <c r="G467" s="36"/>
      <c r="H467" s="141"/>
      <c r="J467" s="49">
        <f t="shared" si="7"/>
        <v>0</v>
      </c>
      <c r="K467" s="36"/>
      <c r="L467" s="36"/>
      <c r="M467" s="36"/>
      <c r="N467" s="36"/>
      <c r="O467" s="173"/>
      <c r="P467" s="174" t="e">
        <f>VLOOKUP(O467,Sheet5!$B$20:$C$23,2)</f>
        <v>#N/A</v>
      </c>
      <c r="Q467" s="172"/>
      <c r="R467" s="173"/>
      <c r="S467" s="141"/>
    </row>
    <row r="468" spans="2:19" ht="15.75" thickBot="1" x14ac:dyDescent="0.3">
      <c r="B468" s="35"/>
      <c r="C468" s="36"/>
      <c r="D468" s="36"/>
      <c r="E468" s="36"/>
      <c r="F468" s="36"/>
      <c r="G468" s="36"/>
      <c r="H468" s="141"/>
      <c r="J468" s="49">
        <f t="shared" si="7"/>
        <v>0</v>
      </c>
      <c r="K468" s="36"/>
      <c r="L468" s="36"/>
      <c r="M468" s="36"/>
      <c r="N468" s="36"/>
      <c r="O468" s="173"/>
      <c r="P468" s="174" t="e">
        <f>VLOOKUP(O468,Sheet5!$B$20:$C$23,2)</f>
        <v>#N/A</v>
      </c>
      <c r="Q468" s="172"/>
      <c r="R468" s="173"/>
      <c r="S468" s="141"/>
    </row>
    <row r="469" spans="2:19" ht="15.75" thickBot="1" x14ac:dyDescent="0.3">
      <c r="B469" s="35"/>
      <c r="C469" s="36"/>
      <c r="D469" s="36"/>
      <c r="E469" s="36"/>
      <c r="F469" s="36"/>
      <c r="G469" s="36"/>
      <c r="H469" s="141"/>
      <c r="J469" s="49">
        <f t="shared" si="7"/>
        <v>0</v>
      </c>
      <c r="K469" s="36"/>
      <c r="L469" s="36"/>
      <c r="M469" s="36"/>
      <c r="N469" s="36"/>
      <c r="O469" s="173"/>
      <c r="P469" s="174" t="e">
        <f>VLOOKUP(O469,Sheet5!$B$20:$C$23,2)</f>
        <v>#N/A</v>
      </c>
      <c r="Q469" s="172"/>
      <c r="R469" s="173"/>
      <c r="S469" s="141"/>
    </row>
    <row r="470" spans="2:19" ht="15.75" thickBot="1" x14ac:dyDescent="0.3">
      <c r="B470" s="35"/>
      <c r="C470" s="36"/>
      <c r="D470" s="36"/>
      <c r="E470" s="36"/>
      <c r="F470" s="36"/>
      <c r="G470" s="36"/>
      <c r="H470" s="141"/>
      <c r="J470" s="49">
        <f t="shared" si="7"/>
        <v>0</v>
      </c>
      <c r="K470" s="36"/>
      <c r="L470" s="36"/>
      <c r="M470" s="36"/>
      <c r="N470" s="36"/>
      <c r="O470" s="173"/>
      <c r="P470" s="174" t="e">
        <f>VLOOKUP(O470,Sheet5!$B$20:$C$23,2)</f>
        <v>#N/A</v>
      </c>
      <c r="Q470" s="172"/>
      <c r="R470" s="173"/>
      <c r="S470" s="141"/>
    </row>
    <row r="471" spans="2:19" ht="15.75" thickBot="1" x14ac:dyDescent="0.3">
      <c r="B471" s="35"/>
      <c r="C471" s="36"/>
      <c r="D471" s="36"/>
      <c r="E471" s="36"/>
      <c r="F471" s="36"/>
      <c r="G471" s="36"/>
      <c r="H471" s="141"/>
      <c r="J471" s="49">
        <f t="shared" si="7"/>
        <v>0</v>
      </c>
      <c r="K471" s="36"/>
      <c r="L471" s="36"/>
      <c r="M471" s="36"/>
      <c r="N471" s="36"/>
      <c r="O471" s="173"/>
      <c r="P471" s="174" t="e">
        <f>VLOOKUP(O471,Sheet5!$B$20:$C$23,2)</f>
        <v>#N/A</v>
      </c>
      <c r="Q471" s="172"/>
      <c r="R471" s="173"/>
      <c r="S471" s="141"/>
    </row>
    <row r="472" spans="2:19" ht="15.75" thickBot="1" x14ac:dyDescent="0.3">
      <c r="B472" s="35"/>
      <c r="C472" s="36"/>
      <c r="D472" s="36"/>
      <c r="E472" s="36"/>
      <c r="F472" s="36"/>
      <c r="G472" s="36"/>
      <c r="H472" s="141"/>
      <c r="J472" s="49">
        <f t="shared" si="7"/>
        <v>0</v>
      </c>
      <c r="K472" s="36"/>
      <c r="L472" s="36"/>
      <c r="M472" s="36"/>
      <c r="N472" s="36"/>
      <c r="O472" s="173"/>
      <c r="P472" s="174" t="e">
        <f>VLOOKUP(O472,Sheet5!$B$20:$C$23,2)</f>
        <v>#N/A</v>
      </c>
      <c r="Q472" s="172"/>
      <c r="R472" s="173"/>
      <c r="S472" s="141"/>
    </row>
    <row r="473" spans="2:19" ht="15.75" thickBot="1" x14ac:dyDescent="0.3">
      <c r="B473" s="35"/>
      <c r="C473" s="36"/>
      <c r="D473" s="36"/>
      <c r="E473" s="36"/>
      <c r="F473" s="36"/>
      <c r="G473" s="36"/>
      <c r="H473" s="141"/>
      <c r="J473" s="49">
        <f t="shared" si="7"/>
        <v>0</v>
      </c>
      <c r="K473" s="36"/>
      <c r="L473" s="36"/>
      <c r="M473" s="36"/>
      <c r="N473" s="36"/>
      <c r="O473" s="173"/>
      <c r="P473" s="174" t="e">
        <f>VLOOKUP(O473,Sheet5!$B$20:$C$23,2)</f>
        <v>#N/A</v>
      </c>
      <c r="Q473" s="172"/>
      <c r="R473" s="173"/>
      <c r="S473" s="141"/>
    </row>
    <row r="474" spans="2:19" ht="15.75" thickBot="1" x14ac:dyDescent="0.3">
      <c r="B474" s="35"/>
      <c r="C474" s="36"/>
      <c r="D474" s="36"/>
      <c r="E474" s="36"/>
      <c r="F474" s="36"/>
      <c r="G474" s="36"/>
      <c r="H474" s="141"/>
      <c r="J474" s="49">
        <f t="shared" si="7"/>
        <v>0</v>
      </c>
      <c r="K474" s="36"/>
      <c r="L474" s="36"/>
      <c r="M474" s="36"/>
      <c r="N474" s="36"/>
      <c r="O474" s="173"/>
      <c r="P474" s="174" t="e">
        <f>VLOOKUP(O474,Sheet5!$B$20:$C$23,2)</f>
        <v>#N/A</v>
      </c>
      <c r="Q474" s="172"/>
      <c r="R474" s="173"/>
      <c r="S474" s="141"/>
    </row>
    <row r="475" spans="2:19" ht="15.75" thickBot="1" x14ac:dyDescent="0.3">
      <c r="B475" s="35"/>
      <c r="C475" s="36"/>
      <c r="D475" s="36"/>
      <c r="E475" s="36"/>
      <c r="F475" s="36"/>
      <c r="G475" s="36"/>
      <c r="H475" s="141"/>
      <c r="J475" s="49">
        <f t="shared" si="7"/>
        <v>0</v>
      </c>
      <c r="K475" s="36"/>
      <c r="L475" s="36"/>
      <c r="M475" s="36"/>
      <c r="N475" s="36"/>
      <c r="O475" s="173"/>
      <c r="P475" s="174" t="e">
        <f>VLOOKUP(O475,Sheet5!$B$20:$C$23,2)</f>
        <v>#N/A</v>
      </c>
      <c r="Q475" s="172"/>
      <c r="R475" s="173"/>
      <c r="S475" s="141"/>
    </row>
    <row r="476" spans="2:19" ht="15.75" thickBot="1" x14ac:dyDescent="0.3">
      <c r="B476" s="35"/>
      <c r="C476" s="36"/>
      <c r="D476" s="36"/>
      <c r="E476" s="36"/>
      <c r="F476" s="36"/>
      <c r="G476" s="36"/>
      <c r="H476" s="141"/>
      <c r="J476" s="49">
        <f t="shared" si="7"/>
        <v>0</v>
      </c>
      <c r="K476" s="36"/>
      <c r="L476" s="36"/>
      <c r="M476" s="36"/>
      <c r="N476" s="36"/>
      <c r="O476" s="173"/>
      <c r="P476" s="174" t="e">
        <f>VLOOKUP(O476,Sheet5!$B$20:$C$23,2)</f>
        <v>#N/A</v>
      </c>
      <c r="Q476" s="172"/>
      <c r="R476" s="173"/>
      <c r="S476" s="141"/>
    </row>
    <row r="477" spans="2:19" ht="15.75" thickBot="1" x14ac:dyDescent="0.3">
      <c r="B477" s="35"/>
      <c r="C477" s="36"/>
      <c r="D477" s="36"/>
      <c r="E477" s="36"/>
      <c r="F477" s="36"/>
      <c r="G477" s="36"/>
      <c r="H477" s="141"/>
      <c r="J477" s="49">
        <f t="shared" si="7"/>
        <v>0</v>
      </c>
      <c r="K477" s="36"/>
      <c r="L477" s="36"/>
      <c r="M477" s="36"/>
      <c r="N477" s="36"/>
      <c r="O477" s="173"/>
      <c r="P477" s="174" t="e">
        <f>VLOOKUP(O477,Sheet5!$B$20:$C$23,2)</f>
        <v>#N/A</v>
      </c>
      <c r="Q477" s="172"/>
      <c r="R477" s="173"/>
      <c r="S477" s="141"/>
    </row>
    <row r="478" spans="2:19" ht="15.75" thickBot="1" x14ac:dyDescent="0.3">
      <c r="B478" s="35"/>
      <c r="C478" s="36"/>
      <c r="D478" s="36"/>
      <c r="E478" s="36"/>
      <c r="F478" s="36"/>
      <c r="G478" s="36"/>
      <c r="H478" s="141"/>
      <c r="J478" s="49">
        <f t="shared" si="7"/>
        <v>0</v>
      </c>
      <c r="K478" s="36"/>
      <c r="L478" s="36"/>
      <c r="M478" s="36"/>
      <c r="N478" s="36"/>
      <c r="O478" s="173"/>
      <c r="P478" s="174" t="e">
        <f>VLOOKUP(O478,Sheet5!$B$20:$C$23,2)</f>
        <v>#N/A</v>
      </c>
      <c r="Q478" s="172"/>
      <c r="R478" s="173"/>
      <c r="S478" s="141"/>
    </row>
    <row r="479" spans="2:19" ht="15.75" thickBot="1" x14ac:dyDescent="0.3">
      <c r="B479" s="35"/>
      <c r="C479" s="36"/>
      <c r="D479" s="36"/>
      <c r="E479" s="36"/>
      <c r="F479" s="36"/>
      <c r="G479" s="36"/>
      <c r="H479" s="141"/>
      <c r="J479" s="49">
        <f t="shared" si="7"/>
        <v>0</v>
      </c>
      <c r="K479" s="36"/>
      <c r="L479" s="36"/>
      <c r="M479" s="36"/>
      <c r="N479" s="36"/>
      <c r="O479" s="173"/>
      <c r="P479" s="174" t="e">
        <f>VLOOKUP(O479,Sheet5!$B$20:$C$23,2)</f>
        <v>#N/A</v>
      </c>
      <c r="Q479" s="172"/>
      <c r="R479" s="173"/>
      <c r="S479" s="141"/>
    </row>
    <row r="480" spans="2:19" ht="15.75" thickBot="1" x14ac:dyDescent="0.3">
      <c r="B480" s="35"/>
      <c r="C480" s="36"/>
      <c r="D480" s="36"/>
      <c r="E480" s="36"/>
      <c r="F480" s="36"/>
      <c r="G480" s="36"/>
      <c r="H480" s="141"/>
      <c r="J480" s="49">
        <f t="shared" ref="J480:J543" si="8">B480</f>
        <v>0</v>
      </c>
      <c r="K480" s="36"/>
      <c r="L480" s="36"/>
      <c r="M480" s="36"/>
      <c r="N480" s="36"/>
      <c r="O480" s="173"/>
      <c r="P480" s="174" t="e">
        <f>VLOOKUP(O480,Sheet5!$B$20:$C$23,2)</f>
        <v>#N/A</v>
      </c>
      <c r="Q480" s="172"/>
      <c r="R480" s="173"/>
      <c r="S480" s="141"/>
    </row>
    <row r="481" spans="2:19" ht="15.75" thickBot="1" x14ac:dyDescent="0.3">
      <c r="B481" s="35"/>
      <c r="C481" s="36"/>
      <c r="D481" s="36"/>
      <c r="E481" s="36"/>
      <c r="F481" s="36"/>
      <c r="G481" s="36"/>
      <c r="H481" s="141"/>
      <c r="J481" s="49">
        <f t="shared" si="8"/>
        <v>0</v>
      </c>
      <c r="K481" s="36"/>
      <c r="L481" s="36"/>
      <c r="M481" s="36"/>
      <c r="N481" s="36"/>
      <c r="O481" s="173"/>
      <c r="P481" s="174" t="e">
        <f>VLOOKUP(O481,Sheet5!$B$20:$C$23,2)</f>
        <v>#N/A</v>
      </c>
      <c r="Q481" s="172"/>
      <c r="R481" s="173"/>
      <c r="S481" s="141"/>
    </row>
    <row r="482" spans="2:19" ht="15.75" thickBot="1" x14ac:dyDescent="0.3">
      <c r="B482" s="35"/>
      <c r="C482" s="36"/>
      <c r="D482" s="36"/>
      <c r="E482" s="36"/>
      <c r="F482" s="36"/>
      <c r="G482" s="36"/>
      <c r="H482" s="141"/>
      <c r="J482" s="49">
        <f t="shared" si="8"/>
        <v>0</v>
      </c>
      <c r="K482" s="36"/>
      <c r="L482" s="36"/>
      <c r="M482" s="36"/>
      <c r="N482" s="36"/>
      <c r="O482" s="173"/>
      <c r="P482" s="174" t="e">
        <f>VLOOKUP(O482,Sheet5!$B$20:$C$23,2)</f>
        <v>#N/A</v>
      </c>
      <c r="Q482" s="172"/>
      <c r="R482" s="173"/>
      <c r="S482" s="141"/>
    </row>
    <row r="483" spans="2:19" ht="15.75" thickBot="1" x14ac:dyDescent="0.3">
      <c r="B483" s="35"/>
      <c r="C483" s="36"/>
      <c r="D483" s="36"/>
      <c r="E483" s="36"/>
      <c r="F483" s="36"/>
      <c r="G483" s="36"/>
      <c r="H483" s="141"/>
      <c r="J483" s="49">
        <f t="shared" si="8"/>
        <v>0</v>
      </c>
      <c r="K483" s="36"/>
      <c r="L483" s="36"/>
      <c r="M483" s="36"/>
      <c r="N483" s="36"/>
      <c r="O483" s="173"/>
      <c r="P483" s="174" t="e">
        <f>VLOOKUP(O483,Sheet5!$B$20:$C$23,2)</f>
        <v>#N/A</v>
      </c>
      <c r="Q483" s="172"/>
      <c r="R483" s="173"/>
      <c r="S483" s="141"/>
    </row>
    <row r="484" spans="2:19" ht="15.75" thickBot="1" x14ac:dyDescent="0.3">
      <c r="B484" s="35"/>
      <c r="C484" s="36"/>
      <c r="D484" s="36"/>
      <c r="E484" s="36"/>
      <c r="F484" s="36"/>
      <c r="G484" s="36"/>
      <c r="H484" s="141"/>
      <c r="J484" s="49">
        <f t="shared" si="8"/>
        <v>0</v>
      </c>
      <c r="K484" s="36"/>
      <c r="L484" s="36"/>
      <c r="M484" s="36"/>
      <c r="N484" s="36"/>
      <c r="O484" s="173"/>
      <c r="P484" s="174" t="e">
        <f>VLOOKUP(O484,Sheet5!$B$20:$C$23,2)</f>
        <v>#N/A</v>
      </c>
      <c r="Q484" s="172"/>
      <c r="R484" s="173"/>
      <c r="S484" s="141"/>
    </row>
    <row r="485" spans="2:19" ht="15.75" thickBot="1" x14ac:dyDescent="0.3">
      <c r="B485" s="35"/>
      <c r="C485" s="36"/>
      <c r="D485" s="36"/>
      <c r="E485" s="36"/>
      <c r="F485" s="36"/>
      <c r="G485" s="36"/>
      <c r="H485" s="141"/>
      <c r="J485" s="49">
        <f t="shared" si="8"/>
        <v>0</v>
      </c>
      <c r="K485" s="36"/>
      <c r="L485" s="36"/>
      <c r="M485" s="36"/>
      <c r="N485" s="36"/>
      <c r="O485" s="173"/>
      <c r="P485" s="174" t="e">
        <f>VLOOKUP(O485,Sheet5!$B$20:$C$23,2)</f>
        <v>#N/A</v>
      </c>
      <c r="Q485" s="172"/>
      <c r="R485" s="173"/>
      <c r="S485" s="141"/>
    </row>
    <row r="486" spans="2:19" ht="15.75" thickBot="1" x14ac:dyDescent="0.3">
      <c r="B486" s="35"/>
      <c r="C486" s="36"/>
      <c r="D486" s="36"/>
      <c r="E486" s="36"/>
      <c r="F486" s="36"/>
      <c r="G486" s="36"/>
      <c r="H486" s="141"/>
      <c r="J486" s="49">
        <f t="shared" si="8"/>
        <v>0</v>
      </c>
      <c r="K486" s="36"/>
      <c r="L486" s="36"/>
      <c r="M486" s="36"/>
      <c r="N486" s="36"/>
      <c r="O486" s="173"/>
      <c r="P486" s="174" t="e">
        <f>VLOOKUP(O486,Sheet5!$B$20:$C$23,2)</f>
        <v>#N/A</v>
      </c>
      <c r="Q486" s="172"/>
      <c r="R486" s="173"/>
      <c r="S486" s="141"/>
    </row>
    <row r="487" spans="2:19" ht="15.75" thickBot="1" x14ac:dyDescent="0.3">
      <c r="B487" s="35"/>
      <c r="C487" s="36"/>
      <c r="D487" s="36"/>
      <c r="E487" s="36"/>
      <c r="F487" s="36"/>
      <c r="G487" s="36"/>
      <c r="H487" s="141"/>
      <c r="J487" s="49">
        <f t="shared" si="8"/>
        <v>0</v>
      </c>
      <c r="K487" s="36"/>
      <c r="L487" s="36"/>
      <c r="M487" s="36"/>
      <c r="N487" s="36"/>
      <c r="O487" s="173"/>
      <c r="P487" s="174" t="e">
        <f>VLOOKUP(O487,Sheet5!$B$20:$C$23,2)</f>
        <v>#N/A</v>
      </c>
      <c r="Q487" s="172"/>
      <c r="R487" s="173"/>
      <c r="S487" s="141"/>
    </row>
    <row r="488" spans="2:19" ht="15.75" thickBot="1" x14ac:dyDescent="0.3">
      <c r="B488" s="35"/>
      <c r="C488" s="36"/>
      <c r="D488" s="36"/>
      <c r="E488" s="36"/>
      <c r="F488" s="36"/>
      <c r="G488" s="36"/>
      <c r="H488" s="141"/>
      <c r="J488" s="49">
        <f t="shared" si="8"/>
        <v>0</v>
      </c>
      <c r="K488" s="36"/>
      <c r="L488" s="36"/>
      <c r="M488" s="36"/>
      <c r="N488" s="36"/>
      <c r="O488" s="173"/>
      <c r="P488" s="174" t="e">
        <f>VLOOKUP(O488,Sheet5!$B$20:$C$23,2)</f>
        <v>#N/A</v>
      </c>
      <c r="Q488" s="172"/>
      <c r="R488" s="173"/>
      <c r="S488" s="141"/>
    </row>
    <row r="489" spans="2:19" ht="15.75" thickBot="1" x14ac:dyDescent="0.3">
      <c r="B489" s="35"/>
      <c r="C489" s="36"/>
      <c r="D489" s="36"/>
      <c r="E489" s="36"/>
      <c r="F489" s="36"/>
      <c r="G489" s="36"/>
      <c r="H489" s="141"/>
      <c r="J489" s="49">
        <f t="shared" si="8"/>
        <v>0</v>
      </c>
      <c r="K489" s="36"/>
      <c r="L489" s="36"/>
      <c r="M489" s="36"/>
      <c r="N489" s="36"/>
      <c r="O489" s="173"/>
      <c r="P489" s="174" t="e">
        <f>VLOOKUP(O489,Sheet5!$B$20:$C$23,2)</f>
        <v>#N/A</v>
      </c>
      <c r="Q489" s="172"/>
      <c r="R489" s="173"/>
      <c r="S489" s="141"/>
    </row>
    <row r="490" spans="2:19" ht="15.75" thickBot="1" x14ac:dyDescent="0.3">
      <c r="B490" s="35"/>
      <c r="C490" s="36"/>
      <c r="D490" s="36"/>
      <c r="E490" s="36"/>
      <c r="F490" s="36"/>
      <c r="G490" s="36"/>
      <c r="H490" s="141"/>
      <c r="J490" s="49">
        <f t="shared" si="8"/>
        <v>0</v>
      </c>
      <c r="K490" s="36"/>
      <c r="L490" s="36"/>
      <c r="M490" s="36"/>
      <c r="N490" s="36"/>
      <c r="O490" s="173"/>
      <c r="P490" s="174" t="e">
        <f>VLOOKUP(O490,Sheet5!$B$20:$C$23,2)</f>
        <v>#N/A</v>
      </c>
      <c r="Q490" s="172"/>
      <c r="R490" s="173"/>
      <c r="S490" s="141"/>
    </row>
    <row r="491" spans="2:19" ht="15.75" thickBot="1" x14ac:dyDescent="0.3">
      <c r="B491" s="35"/>
      <c r="C491" s="36"/>
      <c r="D491" s="36"/>
      <c r="E491" s="36"/>
      <c r="F491" s="36"/>
      <c r="G491" s="36"/>
      <c r="H491" s="141"/>
      <c r="J491" s="49">
        <f t="shared" si="8"/>
        <v>0</v>
      </c>
      <c r="K491" s="36"/>
      <c r="L491" s="36"/>
      <c r="M491" s="36"/>
      <c r="N491" s="36"/>
      <c r="O491" s="173"/>
      <c r="P491" s="174" t="e">
        <f>VLOOKUP(O491,Sheet5!$B$20:$C$23,2)</f>
        <v>#N/A</v>
      </c>
      <c r="Q491" s="172"/>
      <c r="R491" s="173"/>
      <c r="S491" s="141"/>
    </row>
    <row r="492" spans="2:19" ht="15.75" thickBot="1" x14ac:dyDescent="0.3">
      <c r="B492" s="35"/>
      <c r="C492" s="36"/>
      <c r="D492" s="36"/>
      <c r="E492" s="36"/>
      <c r="F492" s="36"/>
      <c r="G492" s="36"/>
      <c r="H492" s="141"/>
      <c r="J492" s="49">
        <f t="shared" si="8"/>
        <v>0</v>
      </c>
      <c r="K492" s="36"/>
      <c r="L492" s="36"/>
      <c r="M492" s="36"/>
      <c r="N492" s="36"/>
      <c r="O492" s="173"/>
      <c r="P492" s="174" t="e">
        <f>VLOOKUP(O492,Sheet5!$B$20:$C$23,2)</f>
        <v>#N/A</v>
      </c>
      <c r="Q492" s="172"/>
      <c r="R492" s="173"/>
      <c r="S492" s="141"/>
    </row>
    <row r="493" spans="2:19" ht="15.75" thickBot="1" x14ac:dyDescent="0.3">
      <c r="B493" s="35"/>
      <c r="C493" s="36"/>
      <c r="D493" s="36"/>
      <c r="E493" s="36"/>
      <c r="F493" s="36"/>
      <c r="G493" s="36"/>
      <c r="H493" s="141"/>
      <c r="J493" s="49">
        <f t="shared" si="8"/>
        <v>0</v>
      </c>
      <c r="K493" s="36"/>
      <c r="L493" s="36"/>
      <c r="M493" s="36"/>
      <c r="N493" s="36"/>
      <c r="O493" s="173"/>
      <c r="P493" s="174" t="e">
        <f>VLOOKUP(O493,Sheet5!$B$20:$C$23,2)</f>
        <v>#N/A</v>
      </c>
      <c r="Q493" s="172"/>
      <c r="R493" s="173"/>
      <c r="S493" s="141"/>
    </row>
    <row r="494" spans="2:19" ht="15.75" thickBot="1" x14ac:dyDescent="0.3">
      <c r="B494" s="35"/>
      <c r="C494" s="36"/>
      <c r="D494" s="36"/>
      <c r="E494" s="36"/>
      <c r="F494" s="36"/>
      <c r="G494" s="36"/>
      <c r="H494" s="141"/>
      <c r="J494" s="49">
        <f t="shared" si="8"/>
        <v>0</v>
      </c>
      <c r="K494" s="36"/>
      <c r="L494" s="36"/>
      <c r="M494" s="36"/>
      <c r="N494" s="36"/>
      <c r="O494" s="173"/>
      <c r="P494" s="174" t="e">
        <f>VLOOKUP(O494,Sheet5!$B$20:$C$23,2)</f>
        <v>#N/A</v>
      </c>
      <c r="Q494" s="172"/>
      <c r="R494" s="173"/>
      <c r="S494" s="141"/>
    </row>
    <row r="495" spans="2:19" ht="15.75" thickBot="1" x14ac:dyDescent="0.3">
      <c r="B495" s="35"/>
      <c r="C495" s="36"/>
      <c r="D495" s="36"/>
      <c r="E495" s="36"/>
      <c r="F495" s="36"/>
      <c r="G495" s="36"/>
      <c r="H495" s="141"/>
      <c r="J495" s="49">
        <f t="shared" si="8"/>
        <v>0</v>
      </c>
      <c r="K495" s="36"/>
      <c r="L495" s="36"/>
      <c r="M495" s="36"/>
      <c r="N495" s="36"/>
      <c r="O495" s="173"/>
      <c r="P495" s="174" t="e">
        <f>VLOOKUP(O495,Sheet5!$B$20:$C$23,2)</f>
        <v>#N/A</v>
      </c>
      <c r="Q495" s="172"/>
      <c r="R495" s="173"/>
      <c r="S495" s="141"/>
    </row>
    <row r="496" spans="2:19" ht="15.75" thickBot="1" x14ac:dyDescent="0.3">
      <c r="B496" s="35"/>
      <c r="C496" s="36"/>
      <c r="D496" s="36"/>
      <c r="E496" s="36"/>
      <c r="F496" s="36"/>
      <c r="G496" s="36"/>
      <c r="H496" s="141"/>
      <c r="J496" s="49">
        <f t="shared" si="8"/>
        <v>0</v>
      </c>
      <c r="K496" s="36"/>
      <c r="L496" s="36"/>
      <c r="M496" s="36"/>
      <c r="N496" s="36"/>
      <c r="O496" s="173"/>
      <c r="P496" s="174" t="e">
        <f>VLOOKUP(O496,Sheet5!$B$20:$C$23,2)</f>
        <v>#N/A</v>
      </c>
      <c r="Q496" s="172"/>
      <c r="R496" s="173"/>
      <c r="S496" s="141"/>
    </row>
    <row r="497" spans="2:19" ht="15.75" thickBot="1" x14ac:dyDescent="0.3">
      <c r="B497" s="35"/>
      <c r="C497" s="36"/>
      <c r="D497" s="36"/>
      <c r="E497" s="36"/>
      <c r="F497" s="36"/>
      <c r="G497" s="36"/>
      <c r="H497" s="141"/>
      <c r="J497" s="49">
        <f t="shared" si="8"/>
        <v>0</v>
      </c>
      <c r="K497" s="36"/>
      <c r="L497" s="36"/>
      <c r="M497" s="36"/>
      <c r="N497" s="36"/>
      <c r="O497" s="173"/>
      <c r="P497" s="174" t="e">
        <f>VLOOKUP(O497,Sheet5!$B$20:$C$23,2)</f>
        <v>#N/A</v>
      </c>
      <c r="Q497" s="172"/>
      <c r="R497" s="173"/>
      <c r="S497" s="141"/>
    </row>
    <row r="498" spans="2:19" ht="15.75" thickBot="1" x14ac:dyDescent="0.3">
      <c r="B498" s="35"/>
      <c r="C498" s="36"/>
      <c r="D498" s="36"/>
      <c r="E498" s="36"/>
      <c r="F498" s="36"/>
      <c r="G498" s="36"/>
      <c r="H498" s="141"/>
      <c r="J498" s="49">
        <f t="shared" si="8"/>
        <v>0</v>
      </c>
      <c r="K498" s="36"/>
      <c r="L498" s="36"/>
      <c r="M498" s="36"/>
      <c r="N498" s="36"/>
      <c r="O498" s="173"/>
      <c r="P498" s="174" t="e">
        <f>VLOOKUP(O498,Sheet5!$B$20:$C$23,2)</f>
        <v>#N/A</v>
      </c>
      <c r="Q498" s="172"/>
      <c r="R498" s="173"/>
      <c r="S498" s="141"/>
    </row>
    <row r="499" spans="2:19" ht="15.75" thickBot="1" x14ac:dyDescent="0.3">
      <c r="B499" s="35"/>
      <c r="C499" s="36"/>
      <c r="D499" s="36"/>
      <c r="E499" s="36"/>
      <c r="F499" s="36"/>
      <c r="G499" s="36"/>
      <c r="H499" s="141"/>
      <c r="J499" s="49">
        <f t="shared" si="8"/>
        <v>0</v>
      </c>
      <c r="K499" s="36"/>
      <c r="L499" s="36"/>
      <c r="M499" s="36"/>
      <c r="N499" s="36"/>
      <c r="O499" s="173"/>
      <c r="P499" s="174" t="e">
        <f>VLOOKUP(O499,Sheet5!$B$20:$C$23,2)</f>
        <v>#N/A</v>
      </c>
      <c r="Q499" s="172"/>
      <c r="R499" s="173"/>
      <c r="S499" s="141"/>
    </row>
    <row r="500" spans="2:19" ht="15.75" thickBot="1" x14ac:dyDescent="0.3">
      <c r="B500" s="35"/>
      <c r="C500" s="36"/>
      <c r="D500" s="36"/>
      <c r="E500" s="36"/>
      <c r="F500" s="36"/>
      <c r="G500" s="36"/>
      <c r="H500" s="141"/>
      <c r="J500" s="49">
        <f t="shared" si="8"/>
        <v>0</v>
      </c>
      <c r="K500" s="36"/>
      <c r="L500" s="36"/>
      <c r="M500" s="36"/>
      <c r="N500" s="36"/>
      <c r="O500" s="173"/>
      <c r="P500" s="174" t="e">
        <f>VLOOKUP(O500,Sheet5!$B$20:$C$23,2)</f>
        <v>#N/A</v>
      </c>
      <c r="Q500" s="172"/>
      <c r="R500" s="173"/>
      <c r="S500" s="141"/>
    </row>
    <row r="501" spans="2:19" ht="15.75" thickBot="1" x14ac:dyDescent="0.3">
      <c r="B501" s="35"/>
      <c r="C501" s="36"/>
      <c r="D501" s="36"/>
      <c r="E501" s="36"/>
      <c r="F501" s="36"/>
      <c r="G501" s="36"/>
      <c r="H501" s="141"/>
      <c r="J501" s="49">
        <f t="shared" si="8"/>
        <v>0</v>
      </c>
      <c r="K501" s="36"/>
      <c r="L501" s="36"/>
      <c r="M501" s="36"/>
      <c r="N501" s="36"/>
      <c r="O501" s="173"/>
      <c r="P501" s="174" t="e">
        <f>VLOOKUP(O501,Sheet5!$B$20:$C$23,2)</f>
        <v>#N/A</v>
      </c>
      <c r="Q501" s="172"/>
      <c r="R501" s="173"/>
      <c r="S501" s="141"/>
    </row>
    <row r="502" spans="2:19" ht="15.75" thickBot="1" x14ac:dyDescent="0.3">
      <c r="B502" s="35"/>
      <c r="C502" s="36"/>
      <c r="D502" s="36"/>
      <c r="E502" s="36"/>
      <c r="F502" s="36"/>
      <c r="G502" s="36"/>
      <c r="H502" s="141"/>
      <c r="J502" s="49">
        <f t="shared" si="8"/>
        <v>0</v>
      </c>
      <c r="K502" s="36"/>
      <c r="L502" s="36"/>
      <c r="M502" s="36"/>
      <c r="N502" s="36"/>
      <c r="O502" s="173"/>
      <c r="P502" s="174" t="e">
        <f>VLOOKUP(O502,Sheet5!$B$20:$C$23,2)</f>
        <v>#N/A</v>
      </c>
      <c r="Q502" s="172"/>
      <c r="R502" s="173"/>
      <c r="S502" s="141"/>
    </row>
    <row r="503" spans="2:19" ht="15.75" thickBot="1" x14ac:dyDescent="0.3">
      <c r="B503" s="35"/>
      <c r="C503" s="36"/>
      <c r="D503" s="36"/>
      <c r="E503" s="36"/>
      <c r="F503" s="36"/>
      <c r="G503" s="36"/>
      <c r="H503" s="141"/>
      <c r="J503" s="49">
        <f t="shared" si="8"/>
        <v>0</v>
      </c>
      <c r="K503" s="36"/>
      <c r="L503" s="36"/>
      <c r="M503" s="36"/>
      <c r="N503" s="36"/>
      <c r="O503" s="173"/>
      <c r="P503" s="174" t="e">
        <f>VLOOKUP(O503,Sheet5!$B$20:$C$23,2)</f>
        <v>#N/A</v>
      </c>
      <c r="Q503" s="172"/>
      <c r="R503" s="173"/>
      <c r="S503" s="141"/>
    </row>
    <row r="504" spans="2:19" ht="15.75" thickBot="1" x14ac:dyDescent="0.3">
      <c r="B504" s="35"/>
      <c r="C504" s="36"/>
      <c r="D504" s="36"/>
      <c r="E504" s="36"/>
      <c r="F504" s="36"/>
      <c r="G504" s="36"/>
      <c r="H504" s="141"/>
      <c r="J504" s="49">
        <f t="shared" si="8"/>
        <v>0</v>
      </c>
      <c r="K504" s="36"/>
      <c r="L504" s="36"/>
      <c r="M504" s="36"/>
      <c r="N504" s="36"/>
      <c r="O504" s="173"/>
      <c r="P504" s="174" t="e">
        <f>VLOOKUP(O504,Sheet5!$B$20:$C$23,2)</f>
        <v>#N/A</v>
      </c>
      <c r="Q504" s="172"/>
      <c r="R504" s="173"/>
      <c r="S504" s="141"/>
    </row>
    <row r="505" spans="2:19" ht="15.75" thickBot="1" x14ac:dyDescent="0.3">
      <c r="B505" s="35"/>
      <c r="C505" s="36"/>
      <c r="D505" s="36"/>
      <c r="E505" s="36"/>
      <c r="F505" s="36"/>
      <c r="G505" s="36"/>
      <c r="H505" s="141"/>
      <c r="J505" s="49">
        <f t="shared" si="8"/>
        <v>0</v>
      </c>
      <c r="K505" s="36"/>
      <c r="L505" s="36"/>
      <c r="M505" s="36"/>
      <c r="N505" s="36"/>
      <c r="O505" s="173"/>
      <c r="P505" s="174" t="e">
        <f>VLOOKUP(O505,Sheet5!$B$20:$C$23,2)</f>
        <v>#N/A</v>
      </c>
      <c r="Q505" s="172"/>
      <c r="R505" s="173"/>
      <c r="S505" s="141"/>
    </row>
    <row r="506" spans="2:19" ht="15.75" thickBot="1" x14ac:dyDescent="0.3">
      <c r="B506" s="35"/>
      <c r="C506" s="36"/>
      <c r="D506" s="36"/>
      <c r="E506" s="36"/>
      <c r="F506" s="36"/>
      <c r="G506" s="36"/>
      <c r="H506" s="141"/>
      <c r="J506" s="49">
        <f t="shared" si="8"/>
        <v>0</v>
      </c>
      <c r="K506" s="36"/>
      <c r="L506" s="36"/>
      <c r="M506" s="36"/>
      <c r="N506" s="36"/>
      <c r="O506" s="173"/>
      <c r="P506" s="174" t="e">
        <f>VLOOKUP(O506,Sheet5!$B$20:$C$23,2)</f>
        <v>#N/A</v>
      </c>
      <c r="Q506" s="172"/>
      <c r="R506" s="173"/>
      <c r="S506" s="141"/>
    </row>
    <row r="507" spans="2:19" ht="15.75" thickBot="1" x14ac:dyDescent="0.3">
      <c r="B507" s="35"/>
      <c r="C507" s="36"/>
      <c r="D507" s="36"/>
      <c r="E507" s="36"/>
      <c r="F507" s="36"/>
      <c r="G507" s="36"/>
      <c r="H507" s="141"/>
      <c r="J507" s="49">
        <f t="shared" si="8"/>
        <v>0</v>
      </c>
      <c r="K507" s="36"/>
      <c r="L507" s="36"/>
      <c r="M507" s="36"/>
      <c r="N507" s="36"/>
      <c r="O507" s="173"/>
      <c r="P507" s="174" t="e">
        <f>VLOOKUP(O507,Sheet5!$B$20:$C$23,2)</f>
        <v>#N/A</v>
      </c>
      <c r="Q507" s="172"/>
      <c r="R507" s="173"/>
      <c r="S507" s="141"/>
    </row>
    <row r="508" spans="2:19" ht="15.75" thickBot="1" x14ac:dyDescent="0.3">
      <c r="B508" s="35"/>
      <c r="C508" s="36"/>
      <c r="D508" s="36"/>
      <c r="E508" s="36"/>
      <c r="F508" s="36"/>
      <c r="G508" s="36"/>
      <c r="H508" s="141"/>
      <c r="J508" s="49">
        <f t="shared" si="8"/>
        <v>0</v>
      </c>
      <c r="K508" s="36"/>
      <c r="L508" s="36"/>
      <c r="M508" s="36"/>
      <c r="N508" s="36"/>
      <c r="O508" s="173"/>
      <c r="P508" s="174" t="e">
        <f>VLOOKUP(O508,Sheet5!$B$20:$C$23,2)</f>
        <v>#N/A</v>
      </c>
      <c r="Q508" s="172"/>
      <c r="R508" s="173"/>
      <c r="S508" s="141"/>
    </row>
    <row r="509" spans="2:19" ht="15.75" thickBot="1" x14ac:dyDescent="0.3">
      <c r="B509" s="35"/>
      <c r="C509" s="36"/>
      <c r="D509" s="36"/>
      <c r="E509" s="36"/>
      <c r="F509" s="36"/>
      <c r="G509" s="36"/>
      <c r="H509" s="141"/>
      <c r="J509" s="49">
        <f t="shared" si="8"/>
        <v>0</v>
      </c>
      <c r="K509" s="36"/>
      <c r="L509" s="36"/>
      <c r="M509" s="36"/>
      <c r="N509" s="36"/>
      <c r="O509" s="173"/>
      <c r="P509" s="174" t="e">
        <f>VLOOKUP(O509,Sheet5!$B$20:$C$23,2)</f>
        <v>#N/A</v>
      </c>
      <c r="Q509" s="172"/>
      <c r="R509" s="173"/>
      <c r="S509" s="141"/>
    </row>
    <row r="510" spans="2:19" ht="15.75" thickBot="1" x14ac:dyDescent="0.3">
      <c r="B510" s="35"/>
      <c r="C510" s="36"/>
      <c r="D510" s="36"/>
      <c r="E510" s="36"/>
      <c r="F510" s="36"/>
      <c r="G510" s="36"/>
      <c r="H510" s="141"/>
      <c r="J510" s="49">
        <f t="shared" si="8"/>
        <v>0</v>
      </c>
      <c r="K510" s="36"/>
      <c r="L510" s="36"/>
      <c r="M510" s="36"/>
      <c r="N510" s="36"/>
      <c r="O510" s="173"/>
      <c r="P510" s="174" t="e">
        <f>VLOOKUP(O510,Sheet5!$B$20:$C$23,2)</f>
        <v>#N/A</v>
      </c>
      <c r="Q510" s="172"/>
      <c r="R510" s="173"/>
      <c r="S510" s="141"/>
    </row>
    <row r="511" spans="2:19" ht="15.75" thickBot="1" x14ac:dyDescent="0.3">
      <c r="B511" s="35"/>
      <c r="C511" s="36"/>
      <c r="D511" s="36"/>
      <c r="E511" s="36"/>
      <c r="F511" s="36"/>
      <c r="G511" s="36"/>
      <c r="H511" s="141"/>
      <c r="J511" s="49">
        <f t="shared" si="8"/>
        <v>0</v>
      </c>
      <c r="K511" s="36"/>
      <c r="L511" s="36"/>
      <c r="M511" s="36"/>
      <c r="N511" s="36"/>
      <c r="O511" s="173"/>
      <c r="P511" s="174" t="e">
        <f>VLOOKUP(O511,Sheet5!$B$20:$C$23,2)</f>
        <v>#N/A</v>
      </c>
      <c r="Q511" s="172"/>
      <c r="R511" s="173"/>
      <c r="S511" s="141"/>
    </row>
    <row r="512" spans="2:19" ht="15.75" thickBot="1" x14ac:dyDescent="0.3">
      <c r="B512" s="35"/>
      <c r="C512" s="36"/>
      <c r="D512" s="36"/>
      <c r="E512" s="36"/>
      <c r="F512" s="36"/>
      <c r="G512" s="36"/>
      <c r="H512" s="141"/>
      <c r="J512" s="49">
        <f t="shared" si="8"/>
        <v>0</v>
      </c>
      <c r="K512" s="36"/>
      <c r="L512" s="36"/>
      <c r="M512" s="36"/>
      <c r="N512" s="36"/>
      <c r="O512" s="173"/>
      <c r="P512" s="174" t="e">
        <f>VLOOKUP(O512,Sheet5!$B$20:$C$23,2)</f>
        <v>#N/A</v>
      </c>
      <c r="Q512" s="172"/>
      <c r="R512" s="173"/>
      <c r="S512" s="141"/>
    </row>
    <row r="513" spans="2:19" ht="15.75" thickBot="1" x14ac:dyDescent="0.3">
      <c r="B513" s="35"/>
      <c r="C513" s="36"/>
      <c r="D513" s="36"/>
      <c r="E513" s="36"/>
      <c r="F513" s="36"/>
      <c r="G513" s="36"/>
      <c r="H513" s="141"/>
      <c r="J513" s="49">
        <f t="shared" si="8"/>
        <v>0</v>
      </c>
      <c r="K513" s="36"/>
      <c r="L513" s="36"/>
      <c r="M513" s="36"/>
      <c r="N513" s="36"/>
      <c r="O513" s="173"/>
      <c r="P513" s="174" t="e">
        <f>VLOOKUP(O513,Sheet5!$B$20:$C$23,2)</f>
        <v>#N/A</v>
      </c>
      <c r="Q513" s="172"/>
      <c r="R513" s="173"/>
      <c r="S513" s="141"/>
    </row>
    <row r="514" spans="2:19" ht="15.75" thickBot="1" x14ac:dyDescent="0.3">
      <c r="B514" s="35"/>
      <c r="C514" s="36"/>
      <c r="D514" s="36"/>
      <c r="E514" s="36"/>
      <c r="F514" s="36"/>
      <c r="G514" s="36"/>
      <c r="H514" s="141"/>
      <c r="J514" s="49">
        <f t="shared" si="8"/>
        <v>0</v>
      </c>
      <c r="K514" s="36"/>
      <c r="L514" s="36"/>
      <c r="M514" s="36"/>
      <c r="N514" s="36"/>
      <c r="O514" s="173"/>
      <c r="P514" s="174" t="e">
        <f>VLOOKUP(O514,Sheet5!$B$20:$C$23,2)</f>
        <v>#N/A</v>
      </c>
      <c r="Q514" s="172"/>
      <c r="R514" s="173"/>
      <c r="S514" s="141"/>
    </row>
    <row r="515" spans="2:19" ht="15.75" thickBot="1" x14ac:dyDescent="0.3">
      <c r="B515" s="35"/>
      <c r="C515" s="36"/>
      <c r="D515" s="36"/>
      <c r="E515" s="36"/>
      <c r="F515" s="36"/>
      <c r="G515" s="36"/>
      <c r="H515" s="141"/>
      <c r="J515" s="49">
        <f t="shared" si="8"/>
        <v>0</v>
      </c>
      <c r="K515" s="36"/>
      <c r="L515" s="36"/>
      <c r="M515" s="36"/>
      <c r="N515" s="36"/>
      <c r="O515" s="173"/>
      <c r="P515" s="174" t="e">
        <f>VLOOKUP(O515,Sheet5!$B$20:$C$23,2)</f>
        <v>#N/A</v>
      </c>
      <c r="Q515" s="172"/>
      <c r="R515" s="173"/>
      <c r="S515" s="141"/>
    </row>
    <row r="516" spans="2:19" ht="15.75" thickBot="1" x14ac:dyDescent="0.3">
      <c r="B516" s="35"/>
      <c r="C516" s="36"/>
      <c r="D516" s="36"/>
      <c r="E516" s="36"/>
      <c r="F516" s="36"/>
      <c r="G516" s="36"/>
      <c r="H516" s="141"/>
      <c r="J516" s="49">
        <f t="shared" si="8"/>
        <v>0</v>
      </c>
      <c r="K516" s="36"/>
      <c r="L516" s="36"/>
      <c r="M516" s="36"/>
      <c r="N516" s="36"/>
      <c r="O516" s="173"/>
      <c r="P516" s="174" t="e">
        <f>VLOOKUP(O516,Sheet5!$B$20:$C$23,2)</f>
        <v>#N/A</v>
      </c>
      <c r="Q516" s="172"/>
      <c r="R516" s="173"/>
      <c r="S516" s="141"/>
    </row>
    <row r="517" spans="2:19" ht="15.75" thickBot="1" x14ac:dyDescent="0.3">
      <c r="B517" s="35"/>
      <c r="C517" s="36"/>
      <c r="D517" s="36"/>
      <c r="E517" s="36"/>
      <c r="F517" s="36"/>
      <c r="G517" s="36"/>
      <c r="H517" s="141"/>
      <c r="J517" s="49">
        <f t="shared" si="8"/>
        <v>0</v>
      </c>
      <c r="K517" s="36"/>
      <c r="L517" s="36"/>
      <c r="M517" s="36"/>
      <c r="N517" s="36"/>
      <c r="O517" s="173"/>
      <c r="P517" s="174" t="e">
        <f>VLOOKUP(O517,Sheet5!$B$20:$C$23,2)</f>
        <v>#N/A</v>
      </c>
      <c r="Q517" s="172"/>
      <c r="R517" s="173"/>
      <c r="S517" s="141"/>
    </row>
    <row r="518" spans="2:19" ht="15.75" thickBot="1" x14ac:dyDescent="0.3">
      <c r="B518" s="35"/>
      <c r="C518" s="36"/>
      <c r="D518" s="36"/>
      <c r="E518" s="36"/>
      <c r="F518" s="36"/>
      <c r="G518" s="36"/>
      <c r="H518" s="141"/>
      <c r="J518" s="49">
        <f t="shared" si="8"/>
        <v>0</v>
      </c>
      <c r="K518" s="36"/>
      <c r="L518" s="36"/>
      <c r="M518" s="36"/>
      <c r="N518" s="36"/>
      <c r="O518" s="173"/>
      <c r="P518" s="174" t="e">
        <f>VLOOKUP(O518,Sheet5!$B$20:$C$23,2)</f>
        <v>#N/A</v>
      </c>
      <c r="Q518" s="172"/>
      <c r="R518" s="173"/>
      <c r="S518" s="141"/>
    </row>
    <row r="519" spans="2:19" ht="15.75" thickBot="1" x14ac:dyDescent="0.3">
      <c r="B519" s="35"/>
      <c r="C519" s="36"/>
      <c r="D519" s="36"/>
      <c r="E519" s="36"/>
      <c r="F519" s="36"/>
      <c r="G519" s="36"/>
      <c r="H519" s="141"/>
      <c r="J519" s="49">
        <f t="shared" si="8"/>
        <v>0</v>
      </c>
      <c r="K519" s="36"/>
      <c r="L519" s="36"/>
      <c r="M519" s="36"/>
      <c r="N519" s="36"/>
      <c r="O519" s="173"/>
      <c r="P519" s="174" t="e">
        <f>VLOOKUP(O519,Sheet5!$B$20:$C$23,2)</f>
        <v>#N/A</v>
      </c>
      <c r="Q519" s="172"/>
      <c r="R519" s="173"/>
      <c r="S519" s="141"/>
    </row>
    <row r="520" spans="2:19" ht="15.75" thickBot="1" x14ac:dyDescent="0.3">
      <c r="B520" s="35"/>
      <c r="C520" s="36"/>
      <c r="D520" s="36"/>
      <c r="E520" s="36"/>
      <c r="F520" s="36"/>
      <c r="G520" s="36"/>
      <c r="H520" s="141"/>
      <c r="J520" s="49">
        <f t="shared" si="8"/>
        <v>0</v>
      </c>
      <c r="K520" s="36"/>
      <c r="L520" s="36"/>
      <c r="M520" s="36"/>
      <c r="N520" s="36"/>
      <c r="O520" s="173"/>
      <c r="P520" s="174" t="e">
        <f>VLOOKUP(O520,Sheet5!$B$20:$C$23,2)</f>
        <v>#N/A</v>
      </c>
      <c r="Q520" s="172"/>
      <c r="R520" s="173"/>
      <c r="S520" s="141"/>
    </row>
    <row r="521" spans="2:19" ht="15.75" thickBot="1" x14ac:dyDescent="0.3">
      <c r="B521" s="35"/>
      <c r="C521" s="36"/>
      <c r="D521" s="36"/>
      <c r="E521" s="36"/>
      <c r="F521" s="36"/>
      <c r="G521" s="36"/>
      <c r="H521" s="141"/>
      <c r="J521" s="49">
        <f t="shared" si="8"/>
        <v>0</v>
      </c>
      <c r="K521" s="36"/>
      <c r="L521" s="36"/>
      <c r="M521" s="36"/>
      <c r="N521" s="36"/>
      <c r="O521" s="173"/>
      <c r="P521" s="174" t="e">
        <f>VLOOKUP(O521,Sheet5!$B$20:$C$23,2)</f>
        <v>#N/A</v>
      </c>
      <c r="Q521" s="172"/>
      <c r="R521" s="173"/>
      <c r="S521" s="141"/>
    </row>
    <row r="522" spans="2:19" ht="15.75" thickBot="1" x14ac:dyDescent="0.3">
      <c r="B522" s="35"/>
      <c r="C522" s="36"/>
      <c r="D522" s="36"/>
      <c r="E522" s="36"/>
      <c r="F522" s="36"/>
      <c r="G522" s="36"/>
      <c r="H522" s="141"/>
      <c r="J522" s="49">
        <f t="shared" si="8"/>
        <v>0</v>
      </c>
      <c r="K522" s="36"/>
      <c r="L522" s="36"/>
      <c r="M522" s="36"/>
      <c r="N522" s="36"/>
      <c r="O522" s="173"/>
      <c r="P522" s="174" t="e">
        <f>VLOOKUP(O522,Sheet5!$B$20:$C$23,2)</f>
        <v>#N/A</v>
      </c>
      <c r="Q522" s="172"/>
      <c r="R522" s="173"/>
      <c r="S522" s="141"/>
    </row>
    <row r="523" spans="2:19" ht="15.75" thickBot="1" x14ac:dyDescent="0.3">
      <c r="B523" s="35"/>
      <c r="C523" s="36"/>
      <c r="D523" s="36"/>
      <c r="E523" s="36"/>
      <c r="F523" s="36"/>
      <c r="G523" s="36"/>
      <c r="H523" s="141"/>
      <c r="J523" s="49">
        <f t="shared" si="8"/>
        <v>0</v>
      </c>
      <c r="K523" s="36"/>
      <c r="L523" s="36"/>
      <c r="M523" s="36"/>
      <c r="N523" s="36"/>
      <c r="O523" s="173"/>
      <c r="P523" s="174" t="e">
        <f>VLOOKUP(O523,Sheet5!$B$20:$C$23,2)</f>
        <v>#N/A</v>
      </c>
      <c r="Q523" s="172"/>
      <c r="R523" s="173"/>
      <c r="S523" s="141"/>
    </row>
    <row r="524" spans="2:19" ht="15.75" thickBot="1" x14ac:dyDescent="0.3">
      <c r="B524" s="35"/>
      <c r="C524" s="36"/>
      <c r="D524" s="36"/>
      <c r="E524" s="36"/>
      <c r="F524" s="36"/>
      <c r="G524" s="36"/>
      <c r="H524" s="141"/>
      <c r="J524" s="49">
        <f t="shared" si="8"/>
        <v>0</v>
      </c>
      <c r="K524" s="36"/>
      <c r="L524" s="36"/>
      <c r="M524" s="36"/>
      <c r="N524" s="36"/>
      <c r="O524" s="173"/>
      <c r="P524" s="174" t="e">
        <f>VLOOKUP(O524,Sheet5!$B$20:$C$23,2)</f>
        <v>#N/A</v>
      </c>
      <c r="Q524" s="172"/>
      <c r="R524" s="173"/>
      <c r="S524" s="141"/>
    </row>
    <row r="525" spans="2:19" ht="15.75" thickBot="1" x14ac:dyDescent="0.3">
      <c r="B525" s="35"/>
      <c r="C525" s="36"/>
      <c r="D525" s="36"/>
      <c r="E525" s="36"/>
      <c r="F525" s="36"/>
      <c r="G525" s="36"/>
      <c r="H525" s="141"/>
      <c r="J525" s="49">
        <f t="shared" si="8"/>
        <v>0</v>
      </c>
      <c r="K525" s="36"/>
      <c r="L525" s="36"/>
      <c r="M525" s="36"/>
      <c r="N525" s="36"/>
      <c r="O525" s="173"/>
      <c r="P525" s="174" t="e">
        <f>VLOOKUP(O525,Sheet5!$B$20:$C$23,2)</f>
        <v>#N/A</v>
      </c>
      <c r="Q525" s="172"/>
      <c r="R525" s="173"/>
      <c r="S525" s="141"/>
    </row>
    <row r="526" spans="2:19" ht="15.75" thickBot="1" x14ac:dyDescent="0.3">
      <c r="B526" s="35"/>
      <c r="C526" s="36"/>
      <c r="D526" s="36"/>
      <c r="E526" s="36"/>
      <c r="F526" s="36"/>
      <c r="G526" s="36"/>
      <c r="H526" s="141"/>
      <c r="J526" s="49">
        <f t="shared" si="8"/>
        <v>0</v>
      </c>
      <c r="K526" s="36"/>
      <c r="L526" s="36"/>
      <c r="M526" s="36"/>
      <c r="N526" s="36"/>
      <c r="O526" s="173"/>
      <c r="P526" s="174" t="e">
        <f>VLOOKUP(O526,Sheet5!$B$20:$C$23,2)</f>
        <v>#N/A</v>
      </c>
      <c r="Q526" s="172"/>
      <c r="R526" s="173"/>
      <c r="S526" s="141"/>
    </row>
    <row r="527" spans="2:19" ht="15.75" thickBot="1" x14ac:dyDescent="0.3">
      <c r="B527" s="35"/>
      <c r="C527" s="36"/>
      <c r="D527" s="36"/>
      <c r="E527" s="36"/>
      <c r="F527" s="36"/>
      <c r="G527" s="36"/>
      <c r="H527" s="141"/>
      <c r="J527" s="49">
        <f t="shared" si="8"/>
        <v>0</v>
      </c>
      <c r="K527" s="36"/>
      <c r="L527" s="36"/>
      <c r="M527" s="36"/>
      <c r="N527" s="36"/>
      <c r="O527" s="173"/>
      <c r="P527" s="174" t="e">
        <f>VLOOKUP(O527,Sheet5!$B$20:$C$23,2)</f>
        <v>#N/A</v>
      </c>
      <c r="Q527" s="172"/>
      <c r="R527" s="173"/>
      <c r="S527" s="141"/>
    </row>
    <row r="528" spans="2:19" ht="15.75" thickBot="1" x14ac:dyDescent="0.3">
      <c r="B528" s="35"/>
      <c r="C528" s="36"/>
      <c r="D528" s="36"/>
      <c r="E528" s="36"/>
      <c r="F528" s="36"/>
      <c r="G528" s="36"/>
      <c r="H528" s="141"/>
      <c r="J528" s="49">
        <f t="shared" si="8"/>
        <v>0</v>
      </c>
      <c r="K528" s="36"/>
      <c r="L528" s="36"/>
      <c r="M528" s="36"/>
      <c r="N528" s="36"/>
      <c r="O528" s="173"/>
      <c r="P528" s="174" t="e">
        <f>VLOOKUP(O528,Sheet5!$B$20:$C$23,2)</f>
        <v>#N/A</v>
      </c>
      <c r="Q528" s="172"/>
      <c r="R528" s="173"/>
      <c r="S528" s="141"/>
    </row>
    <row r="529" spans="2:19" ht="15.75" thickBot="1" x14ac:dyDescent="0.3">
      <c r="B529" s="35"/>
      <c r="C529" s="36"/>
      <c r="D529" s="36"/>
      <c r="E529" s="36"/>
      <c r="F529" s="36"/>
      <c r="G529" s="36"/>
      <c r="H529" s="141"/>
      <c r="J529" s="49">
        <f t="shared" si="8"/>
        <v>0</v>
      </c>
      <c r="K529" s="36"/>
      <c r="L529" s="36"/>
      <c r="M529" s="36"/>
      <c r="N529" s="36"/>
      <c r="O529" s="173"/>
      <c r="P529" s="174" t="e">
        <f>VLOOKUP(O529,Sheet5!$B$20:$C$23,2)</f>
        <v>#N/A</v>
      </c>
      <c r="Q529" s="172"/>
      <c r="R529" s="173"/>
      <c r="S529" s="141"/>
    </row>
    <row r="530" spans="2:19" ht="15.75" thickBot="1" x14ac:dyDescent="0.3">
      <c r="B530" s="35"/>
      <c r="C530" s="36"/>
      <c r="D530" s="36"/>
      <c r="E530" s="36"/>
      <c r="F530" s="36"/>
      <c r="G530" s="36"/>
      <c r="H530" s="141"/>
      <c r="J530" s="49">
        <f t="shared" si="8"/>
        <v>0</v>
      </c>
      <c r="K530" s="36"/>
      <c r="L530" s="36"/>
      <c r="M530" s="36"/>
      <c r="N530" s="36"/>
      <c r="O530" s="173"/>
      <c r="P530" s="174" t="e">
        <f>VLOOKUP(O530,Sheet5!$B$20:$C$23,2)</f>
        <v>#N/A</v>
      </c>
      <c r="Q530" s="172"/>
      <c r="R530" s="173"/>
      <c r="S530" s="141"/>
    </row>
    <row r="531" spans="2:19" ht="15.75" thickBot="1" x14ac:dyDescent="0.3">
      <c r="B531" s="35"/>
      <c r="C531" s="36"/>
      <c r="D531" s="36"/>
      <c r="E531" s="36"/>
      <c r="F531" s="36"/>
      <c r="G531" s="36"/>
      <c r="H531" s="141"/>
      <c r="J531" s="49">
        <f t="shared" si="8"/>
        <v>0</v>
      </c>
      <c r="K531" s="36"/>
      <c r="L531" s="36"/>
      <c r="M531" s="36"/>
      <c r="N531" s="36"/>
      <c r="O531" s="173"/>
      <c r="P531" s="174" t="e">
        <f>VLOOKUP(O531,Sheet5!$B$20:$C$23,2)</f>
        <v>#N/A</v>
      </c>
      <c r="Q531" s="172"/>
      <c r="R531" s="173"/>
      <c r="S531" s="141"/>
    </row>
    <row r="532" spans="2:19" ht="15.75" thickBot="1" x14ac:dyDescent="0.3">
      <c r="B532" s="35"/>
      <c r="C532" s="36"/>
      <c r="D532" s="36"/>
      <c r="E532" s="36"/>
      <c r="F532" s="36"/>
      <c r="G532" s="36"/>
      <c r="H532" s="141"/>
      <c r="J532" s="49">
        <f t="shared" si="8"/>
        <v>0</v>
      </c>
      <c r="K532" s="36"/>
      <c r="L532" s="36"/>
      <c r="M532" s="36"/>
      <c r="N532" s="36"/>
      <c r="O532" s="173"/>
      <c r="P532" s="174" t="e">
        <f>VLOOKUP(O532,Sheet5!$B$20:$C$23,2)</f>
        <v>#N/A</v>
      </c>
      <c r="Q532" s="172"/>
      <c r="R532" s="173"/>
      <c r="S532" s="141"/>
    </row>
    <row r="533" spans="2:19" ht="15.75" thickBot="1" x14ac:dyDescent="0.3">
      <c r="B533" s="35"/>
      <c r="C533" s="36"/>
      <c r="D533" s="36"/>
      <c r="E533" s="36"/>
      <c r="F533" s="36"/>
      <c r="G533" s="36"/>
      <c r="H533" s="141"/>
      <c r="J533" s="49">
        <f t="shared" si="8"/>
        <v>0</v>
      </c>
      <c r="K533" s="36"/>
      <c r="L533" s="36"/>
      <c r="M533" s="36"/>
      <c r="N533" s="36"/>
      <c r="O533" s="173"/>
      <c r="P533" s="174" t="e">
        <f>VLOOKUP(O533,Sheet5!$B$20:$C$23,2)</f>
        <v>#N/A</v>
      </c>
      <c r="Q533" s="172"/>
      <c r="R533" s="173"/>
      <c r="S533" s="141"/>
    </row>
    <row r="534" spans="2:19" ht="15.75" thickBot="1" x14ac:dyDescent="0.3">
      <c r="B534" s="35"/>
      <c r="C534" s="36"/>
      <c r="D534" s="36"/>
      <c r="E534" s="36"/>
      <c r="F534" s="36"/>
      <c r="G534" s="36"/>
      <c r="H534" s="141"/>
      <c r="J534" s="49">
        <f t="shared" si="8"/>
        <v>0</v>
      </c>
      <c r="K534" s="36"/>
      <c r="L534" s="36"/>
      <c r="M534" s="36"/>
      <c r="N534" s="36"/>
      <c r="O534" s="173"/>
      <c r="P534" s="174" t="e">
        <f>VLOOKUP(O534,Sheet5!$B$20:$C$23,2)</f>
        <v>#N/A</v>
      </c>
      <c r="Q534" s="172"/>
      <c r="R534" s="173"/>
      <c r="S534" s="141"/>
    </row>
    <row r="535" spans="2:19" ht="15.75" thickBot="1" x14ac:dyDescent="0.3">
      <c r="B535" s="35"/>
      <c r="C535" s="36"/>
      <c r="D535" s="36"/>
      <c r="E535" s="36"/>
      <c r="F535" s="36"/>
      <c r="G535" s="36"/>
      <c r="H535" s="141"/>
      <c r="J535" s="49">
        <f t="shared" si="8"/>
        <v>0</v>
      </c>
      <c r="K535" s="36"/>
      <c r="L535" s="36"/>
      <c r="M535" s="36"/>
      <c r="N535" s="36"/>
      <c r="O535" s="173"/>
      <c r="P535" s="174" t="e">
        <f>VLOOKUP(O535,Sheet5!$B$20:$C$23,2)</f>
        <v>#N/A</v>
      </c>
      <c r="Q535" s="172"/>
      <c r="R535" s="173"/>
      <c r="S535" s="141"/>
    </row>
    <row r="536" spans="2:19" ht="15.75" thickBot="1" x14ac:dyDescent="0.3">
      <c r="B536" s="35"/>
      <c r="C536" s="36"/>
      <c r="D536" s="36"/>
      <c r="E536" s="36"/>
      <c r="F536" s="36"/>
      <c r="G536" s="36"/>
      <c r="H536" s="141"/>
      <c r="J536" s="49">
        <f t="shared" si="8"/>
        <v>0</v>
      </c>
      <c r="K536" s="36"/>
      <c r="L536" s="36"/>
      <c r="M536" s="36"/>
      <c r="N536" s="36"/>
      <c r="O536" s="173"/>
      <c r="P536" s="174" t="e">
        <f>VLOOKUP(O536,Sheet5!$B$20:$C$23,2)</f>
        <v>#N/A</v>
      </c>
      <c r="Q536" s="172"/>
      <c r="R536" s="173"/>
      <c r="S536" s="141"/>
    </row>
    <row r="537" spans="2:19" ht="15.75" thickBot="1" x14ac:dyDescent="0.3">
      <c r="B537" s="35"/>
      <c r="C537" s="36"/>
      <c r="D537" s="36"/>
      <c r="E537" s="36"/>
      <c r="F537" s="36"/>
      <c r="G537" s="36"/>
      <c r="H537" s="141"/>
      <c r="J537" s="49">
        <f t="shared" si="8"/>
        <v>0</v>
      </c>
      <c r="K537" s="36"/>
      <c r="L537" s="36"/>
      <c r="M537" s="36"/>
      <c r="N537" s="36"/>
      <c r="O537" s="173"/>
      <c r="P537" s="174" t="e">
        <f>VLOOKUP(O537,Sheet5!$B$20:$C$23,2)</f>
        <v>#N/A</v>
      </c>
      <c r="Q537" s="172"/>
      <c r="R537" s="173"/>
      <c r="S537" s="141"/>
    </row>
    <row r="538" spans="2:19" ht="15.75" thickBot="1" x14ac:dyDescent="0.3">
      <c r="B538" s="35"/>
      <c r="C538" s="36"/>
      <c r="D538" s="36"/>
      <c r="E538" s="36"/>
      <c r="F538" s="36"/>
      <c r="G538" s="36"/>
      <c r="H538" s="141"/>
      <c r="J538" s="49">
        <f t="shared" si="8"/>
        <v>0</v>
      </c>
      <c r="K538" s="36"/>
      <c r="L538" s="36"/>
      <c r="M538" s="36"/>
      <c r="N538" s="36"/>
      <c r="O538" s="173"/>
      <c r="P538" s="174" t="e">
        <f>VLOOKUP(O538,Sheet5!$B$20:$C$23,2)</f>
        <v>#N/A</v>
      </c>
      <c r="Q538" s="172"/>
      <c r="R538" s="173"/>
      <c r="S538" s="141"/>
    </row>
    <row r="539" spans="2:19" ht="15.75" thickBot="1" x14ac:dyDescent="0.3">
      <c r="B539" s="35"/>
      <c r="C539" s="36"/>
      <c r="D539" s="36"/>
      <c r="E539" s="36"/>
      <c r="F539" s="36"/>
      <c r="G539" s="36"/>
      <c r="H539" s="141"/>
      <c r="J539" s="49">
        <f t="shared" si="8"/>
        <v>0</v>
      </c>
      <c r="K539" s="36"/>
      <c r="L539" s="36"/>
      <c r="M539" s="36"/>
      <c r="N539" s="36"/>
      <c r="O539" s="173"/>
      <c r="P539" s="174" t="e">
        <f>VLOOKUP(O539,Sheet5!$B$20:$C$23,2)</f>
        <v>#N/A</v>
      </c>
      <c r="Q539" s="172"/>
      <c r="R539" s="173"/>
      <c r="S539" s="141"/>
    </row>
    <row r="540" spans="2:19" ht="15.75" thickBot="1" x14ac:dyDescent="0.3">
      <c r="B540" s="35"/>
      <c r="C540" s="36"/>
      <c r="D540" s="36"/>
      <c r="E540" s="36"/>
      <c r="F540" s="36"/>
      <c r="G540" s="36"/>
      <c r="H540" s="141"/>
      <c r="J540" s="49">
        <f t="shared" si="8"/>
        <v>0</v>
      </c>
      <c r="K540" s="36"/>
      <c r="L540" s="36"/>
      <c r="M540" s="36"/>
      <c r="N540" s="36"/>
      <c r="O540" s="173"/>
      <c r="P540" s="174" t="e">
        <f>VLOOKUP(O540,Sheet5!$B$20:$C$23,2)</f>
        <v>#N/A</v>
      </c>
      <c r="Q540" s="172"/>
      <c r="R540" s="173"/>
      <c r="S540" s="141"/>
    </row>
    <row r="541" spans="2:19" ht="15.75" thickBot="1" x14ac:dyDescent="0.3">
      <c r="B541" s="35"/>
      <c r="C541" s="36"/>
      <c r="D541" s="36"/>
      <c r="E541" s="36"/>
      <c r="F541" s="36"/>
      <c r="G541" s="36"/>
      <c r="H541" s="141"/>
      <c r="J541" s="49">
        <f t="shared" si="8"/>
        <v>0</v>
      </c>
      <c r="K541" s="36"/>
      <c r="L541" s="36"/>
      <c r="M541" s="36"/>
      <c r="N541" s="36"/>
      <c r="O541" s="173"/>
      <c r="P541" s="174" t="e">
        <f>VLOOKUP(O541,Sheet5!$B$20:$C$23,2)</f>
        <v>#N/A</v>
      </c>
      <c r="Q541" s="172"/>
      <c r="R541" s="173"/>
      <c r="S541" s="141"/>
    </row>
    <row r="542" spans="2:19" ht="15.75" thickBot="1" x14ac:dyDescent="0.3">
      <c r="B542" s="35"/>
      <c r="C542" s="36"/>
      <c r="D542" s="36"/>
      <c r="E542" s="36"/>
      <c r="F542" s="36"/>
      <c r="G542" s="36"/>
      <c r="H542" s="141"/>
      <c r="J542" s="49">
        <f t="shared" si="8"/>
        <v>0</v>
      </c>
      <c r="K542" s="36"/>
      <c r="L542" s="36"/>
      <c r="M542" s="36"/>
      <c r="N542" s="36"/>
      <c r="O542" s="173"/>
      <c r="P542" s="174" t="e">
        <f>VLOOKUP(O542,Sheet5!$B$20:$C$23,2)</f>
        <v>#N/A</v>
      </c>
      <c r="Q542" s="172"/>
      <c r="R542" s="173"/>
      <c r="S542" s="141"/>
    </row>
    <row r="543" spans="2:19" ht="15.75" thickBot="1" x14ac:dyDescent="0.3">
      <c r="B543" s="35"/>
      <c r="C543" s="36"/>
      <c r="D543" s="36"/>
      <c r="E543" s="36"/>
      <c r="F543" s="36"/>
      <c r="G543" s="36"/>
      <c r="H543" s="141"/>
      <c r="J543" s="49">
        <f t="shared" si="8"/>
        <v>0</v>
      </c>
      <c r="K543" s="36"/>
      <c r="L543" s="36"/>
      <c r="M543" s="36"/>
      <c r="N543" s="36"/>
      <c r="O543" s="173"/>
      <c r="P543" s="174" t="e">
        <f>VLOOKUP(O543,Sheet5!$B$20:$C$23,2)</f>
        <v>#N/A</v>
      </c>
      <c r="Q543" s="172"/>
      <c r="R543" s="173"/>
      <c r="S543" s="141"/>
    </row>
    <row r="544" spans="2:19" ht="15.75" thickBot="1" x14ac:dyDescent="0.3">
      <c r="B544" s="35"/>
      <c r="C544" s="36"/>
      <c r="D544" s="36"/>
      <c r="E544" s="36"/>
      <c r="F544" s="36"/>
      <c r="G544" s="36"/>
      <c r="H544" s="141"/>
      <c r="J544" s="49">
        <f t="shared" ref="J544:J607" si="9">B544</f>
        <v>0</v>
      </c>
      <c r="K544" s="36"/>
      <c r="L544" s="36"/>
      <c r="M544" s="36"/>
      <c r="N544" s="36"/>
      <c r="O544" s="173"/>
      <c r="P544" s="174" t="e">
        <f>VLOOKUP(O544,Sheet5!$B$20:$C$23,2)</f>
        <v>#N/A</v>
      </c>
      <c r="Q544" s="172"/>
      <c r="R544" s="173"/>
      <c r="S544" s="141"/>
    </row>
    <row r="545" spans="2:19" ht="15.75" thickBot="1" x14ac:dyDescent="0.3">
      <c r="B545" s="35"/>
      <c r="C545" s="36"/>
      <c r="D545" s="36"/>
      <c r="E545" s="36"/>
      <c r="F545" s="36"/>
      <c r="G545" s="36"/>
      <c r="H545" s="141"/>
      <c r="J545" s="49">
        <f t="shared" si="9"/>
        <v>0</v>
      </c>
      <c r="K545" s="36"/>
      <c r="L545" s="36"/>
      <c r="M545" s="36"/>
      <c r="N545" s="36"/>
      <c r="O545" s="173"/>
      <c r="P545" s="174" t="e">
        <f>VLOOKUP(O545,Sheet5!$B$20:$C$23,2)</f>
        <v>#N/A</v>
      </c>
      <c r="Q545" s="172"/>
      <c r="R545" s="173"/>
      <c r="S545" s="141"/>
    </row>
    <row r="546" spans="2:19" ht="15.75" thickBot="1" x14ac:dyDescent="0.3">
      <c r="B546" s="35"/>
      <c r="C546" s="36"/>
      <c r="D546" s="36"/>
      <c r="E546" s="36"/>
      <c r="F546" s="36"/>
      <c r="G546" s="36"/>
      <c r="H546" s="141"/>
      <c r="J546" s="49">
        <f t="shared" si="9"/>
        <v>0</v>
      </c>
      <c r="K546" s="36"/>
      <c r="L546" s="36"/>
      <c r="M546" s="36"/>
      <c r="N546" s="36"/>
      <c r="O546" s="173"/>
      <c r="P546" s="174" t="e">
        <f>VLOOKUP(O546,Sheet5!$B$20:$C$23,2)</f>
        <v>#N/A</v>
      </c>
      <c r="Q546" s="172"/>
      <c r="R546" s="173"/>
      <c r="S546" s="141"/>
    </row>
    <row r="547" spans="2:19" ht="15.75" thickBot="1" x14ac:dyDescent="0.3">
      <c r="B547" s="35"/>
      <c r="C547" s="36"/>
      <c r="D547" s="36"/>
      <c r="E547" s="36"/>
      <c r="F547" s="36"/>
      <c r="G547" s="36"/>
      <c r="H547" s="141"/>
      <c r="J547" s="49">
        <f t="shared" si="9"/>
        <v>0</v>
      </c>
      <c r="K547" s="36"/>
      <c r="L547" s="36"/>
      <c r="M547" s="36"/>
      <c r="N547" s="36"/>
      <c r="O547" s="173"/>
      <c r="P547" s="174" t="e">
        <f>VLOOKUP(O547,Sheet5!$B$20:$C$23,2)</f>
        <v>#N/A</v>
      </c>
      <c r="Q547" s="172"/>
      <c r="R547" s="173"/>
      <c r="S547" s="141"/>
    </row>
    <row r="548" spans="2:19" ht="15.75" thickBot="1" x14ac:dyDescent="0.3">
      <c r="B548" s="35"/>
      <c r="C548" s="36"/>
      <c r="D548" s="36"/>
      <c r="E548" s="36"/>
      <c r="F548" s="36"/>
      <c r="G548" s="36"/>
      <c r="H548" s="141"/>
      <c r="J548" s="49">
        <f t="shared" si="9"/>
        <v>0</v>
      </c>
      <c r="K548" s="36"/>
      <c r="L548" s="36"/>
      <c r="M548" s="36"/>
      <c r="N548" s="36"/>
      <c r="O548" s="173"/>
      <c r="P548" s="174" t="e">
        <f>VLOOKUP(O548,Sheet5!$B$20:$C$23,2)</f>
        <v>#N/A</v>
      </c>
      <c r="Q548" s="172"/>
      <c r="R548" s="173"/>
      <c r="S548" s="141"/>
    </row>
    <row r="549" spans="2:19" ht="15.75" thickBot="1" x14ac:dyDescent="0.3">
      <c r="B549" s="35"/>
      <c r="C549" s="36"/>
      <c r="D549" s="36"/>
      <c r="E549" s="36"/>
      <c r="F549" s="36"/>
      <c r="G549" s="36"/>
      <c r="H549" s="141"/>
      <c r="J549" s="49">
        <f t="shared" si="9"/>
        <v>0</v>
      </c>
      <c r="K549" s="36"/>
      <c r="L549" s="36"/>
      <c r="M549" s="36"/>
      <c r="N549" s="36"/>
      <c r="O549" s="173"/>
      <c r="P549" s="174" t="e">
        <f>VLOOKUP(O549,Sheet5!$B$20:$C$23,2)</f>
        <v>#N/A</v>
      </c>
      <c r="Q549" s="172"/>
      <c r="R549" s="173"/>
      <c r="S549" s="141"/>
    </row>
    <row r="550" spans="2:19" ht="15.75" thickBot="1" x14ac:dyDescent="0.3">
      <c r="B550" s="35"/>
      <c r="C550" s="36"/>
      <c r="D550" s="36"/>
      <c r="E550" s="36"/>
      <c r="F550" s="36"/>
      <c r="G550" s="36"/>
      <c r="H550" s="141"/>
      <c r="J550" s="49">
        <f t="shared" si="9"/>
        <v>0</v>
      </c>
      <c r="K550" s="36"/>
      <c r="L550" s="36"/>
      <c r="M550" s="36"/>
      <c r="N550" s="36"/>
      <c r="O550" s="173"/>
      <c r="P550" s="174" t="e">
        <f>VLOOKUP(O550,Sheet5!$B$20:$C$23,2)</f>
        <v>#N/A</v>
      </c>
      <c r="Q550" s="172"/>
      <c r="R550" s="173"/>
      <c r="S550" s="141"/>
    </row>
    <row r="551" spans="2:19" ht="15.75" thickBot="1" x14ac:dyDescent="0.3">
      <c r="B551" s="35"/>
      <c r="C551" s="36"/>
      <c r="D551" s="36"/>
      <c r="E551" s="36"/>
      <c r="F551" s="36"/>
      <c r="G551" s="36"/>
      <c r="H551" s="141"/>
      <c r="J551" s="49">
        <f t="shared" si="9"/>
        <v>0</v>
      </c>
      <c r="K551" s="36"/>
      <c r="L551" s="36"/>
      <c r="M551" s="36"/>
      <c r="N551" s="36"/>
      <c r="O551" s="173"/>
      <c r="P551" s="174" t="e">
        <f>VLOOKUP(O551,Sheet5!$B$20:$C$23,2)</f>
        <v>#N/A</v>
      </c>
      <c r="Q551" s="172"/>
      <c r="R551" s="173"/>
      <c r="S551" s="141"/>
    </row>
    <row r="552" spans="2:19" ht="15.75" thickBot="1" x14ac:dyDescent="0.3">
      <c r="B552" s="35"/>
      <c r="C552" s="36"/>
      <c r="D552" s="36"/>
      <c r="E552" s="36"/>
      <c r="F552" s="36"/>
      <c r="G552" s="36"/>
      <c r="H552" s="141"/>
      <c r="J552" s="49">
        <f t="shared" si="9"/>
        <v>0</v>
      </c>
      <c r="K552" s="36"/>
      <c r="L552" s="36"/>
      <c r="M552" s="36"/>
      <c r="N552" s="36"/>
      <c r="O552" s="173"/>
      <c r="P552" s="174" t="e">
        <f>VLOOKUP(O552,Sheet5!$B$20:$C$23,2)</f>
        <v>#N/A</v>
      </c>
      <c r="Q552" s="172"/>
      <c r="R552" s="173"/>
      <c r="S552" s="141"/>
    </row>
    <row r="553" spans="2:19" ht="15.75" thickBot="1" x14ac:dyDescent="0.3">
      <c r="B553" s="35"/>
      <c r="C553" s="36"/>
      <c r="D553" s="36"/>
      <c r="E553" s="36"/>
      <c r="F553" s="36"/>
      <c r="G553" s="36"/>
      <c r="H553" s="141"/>
      <c r="J553" s="49">
        <f t="shared" si="9"/>
        <v>0</v>
      </c>
      <c r="K553" s="36"/>
      <c r="L553" s="36"/>
      <c r="M553" s="36"/>
      <c r="N553" s="36"/>
      <c r="O553" s="173"/>
      <c r="P553" s="174" t="e">
        <f>VLOOKUP(O553,Sheet5!$B$20:$C$23,2)</f>
        <v>#N/A</v>
      </c>
      <c r="Q553" s="172"/>
      <c r="R553" s="173"/>
      <c r="S553" s="141"/>
    </row>
    <row r="554" spans="2:19" ht="15.75" thickBot="1" x14ac:dyDescent="0.3">
      <c r="B554" s="35"/>
      <c r="C554" s="36"/>
      <c r="D554" s="36"/>
      <c r="E554" s="36"/>
      <c r="F554" s="36"/>
      <c r="G554" s="36"/>
      <c r="H554" s="141"/>
      <c r="J554" s="49">
        <f t="shared" si="9"/>
        <v>0</v>
      </c>
      <c r="K554" s="36"/>
      <c r="L554" s="36"/>
      <c r="M554" s="36"/>
      <c r="N554" s="36"/>
      <c r="O554" s="173"/>
      <c r="P554" s="174" t="e">
        <f>VLOOKUP(O554,Sheet5!$B$20:$C$23,2)</f>
        <v>#N/A</v>
      </c>
      <c r="Q554" s="172"/>
      <c r="R554" s="173"/>
      <c r="S554" s="141"/>
    </row>
    <row r="555" spans="2:19" ht="15.75" thickBot="1" x14ac:dyDescent="0.3">
      <c r="B555" s="35"/>
      <c r="C555" s="36"/>
      <c r="D555" s="36"/>
      <c r="E555" s="36"/>
      <c r="F555" s="36"/>
      <c r="G555" s="36"/>
      <c r="H555" s="141"/>
      <c r="J555" s="49">
        <f t="shared" si="9"/>
        <v>0</v>
      </c>
      <c r="K555" s="36"/>
      <c r="L555" s="36"/>
      <c r="M555" s="36"/>
      <c r="N555" s="36"/>
      <c r="O555" s="173"/>
      <c r="P555" s="174" t="e">
        <f>VLOOKUP(O555,Sheet5!$B$20:$C$23,2)</f>
        <v>#N/A</v>
      </c>
      <c r="Q555" s="172"/>
      <c r="R555" s="173"/>
      <c r="S555" s="141"/>
    </row>
    <row r="556" spans="2:19" ht="15.75" thickBot="1" x14ac:dyDescent="0.3">
      <c r="B556" s="35"/>
      <c r="C556" s="36"/>
      <c r="D556" s="36"/>
      <c r="E556" s="36"/>
      <c r="F556" s="36"/>
      <c r="G556" s="36"/>
      <c r="H556" s="141"/>
      <c r="J556" s="49">
        <f t="shared" si="9"/>
        <v>0</v>
      </c>
      <c r="K556" s="36"/>
      <c r="L556" s="36"/>
      <c r="M556" s="36"/>
      <c r="N556" s="36"/>
      <c r="O556" s="173"/>
      <c r="P556" s="174" t="e">
        <f>VLOOKUP(O556,Sheet5!$B$20:$C$23,2)</f>
        <v>#N/A</v>
      </c>
      <c r="Q556" s="172"/>
      <c r="R556" s="173"/>
      <c r="S556" s="141"/>
    </row>
    <row r="557" spans="2:19" ht="15.75" thickBot="1" x14ac:dyDescent="0.3">
      <c r="B557" s="35"/>
      <c r="C557" s="36"/>
      <c r="D557" s="36"/>
      <c r="E557" s="36"/>
      <c r="F557" s="36"/>
      <c r="G557" s="36"/>
      <c r="H557" s="141"/>
      <c r="J557" s="49">
        <f t="shared" si="9"/>
        <v>0</v>
      </c>
      <c r="K557" s="36"/>
      <c r="L557" s="36"/>
      <c r="M557" s="36"/>
      <c r="N557" s="36"/>
      <c r="O557" s="173"/>
      <c r="P557" s="174" t="e">
        <f>VLOOKUP(O557,Sheet5!$B$20:$C$23,2)</f>
        <v>#N/A</v>
      </c>
      <c r="Q557" s="172"/>
      <c r="R557" s="173"/>
      <c r="S557" s="141"/>
    </row>
    <row r="558" spans="2:19" ht="15.75" thickBot="1" x14ac:dyDescent="0.3">
      <c r="B558" s="35"/>
      <c r="C558" s="36"/>
      <c r="D558" s="36"/>
      <c r="E558" s="36"/>
      <c r="F558" s="36"/>
      <c r="G558" s="36"/>
      <c r="H558" s="141"/>
      <c r="J558" s="49">
        <f t="shared" si="9"/>
        <v>0</v>
      </c>
      <c r="K558" s="36"/>
      <c r="L558" s="36"/>
      <c r="M558" s="36"/>
      <c r="N558" s="36"/>
      <c r="O558" s="173"/>
      <c r="P558" s="174" t="e">
        <f>VLOOKUP(O558,Sheet5!$B$20:$C$23,2)</f>
        <v>#N/A</v>
      </c>
      <c r="Q558" s="172"/>
      <c r="R558" s="173"/>
      <c r="S558" s="141"/>
    </row>
    <row r="559" spans="2:19" ht="15.75" thickBot="1" x14ac:dyDescent="0.3">
      <c r="B559" s="35"/>
      <c r="C559" s="36"/>
      <c r="D559" s="36"/>
      <c r="E559" s="36"/>
      <c r="F559" s="36"/>
      <c r="G559" s="36"/>
      <c r="H559" s="141"/>
      <c r="J559" s="49">
        <f t="shared" si="9"/>
        <v>0</v>
      </c>
      <c r="K559" s="36"/>
      <c r="L559" s="36"/>
      <c r="M559" s="36"/>
      <c r="N559" s="36"/>
      <c r="O559" s="173"/>
      <c r="P559" s="174" t="e">
        <f>VLOOKUP(O559,Sheet5!$B$20:$C$23,2)</f>
        <v>#N/A</v>
      </c>
      <c r="Q559" s="172"/>
      <c r="R559" s="173"/>
      <c r="S559" s="141"/>
    </row>
    <row r="560" spans="2:19" ht="15.75" thickBot="1" x14ac:dyDescent="0.3">
      <c r="B560" s="35"/>
      <c r="C560" s="36"/>
      <c r="D560" s="36"/>
      <c r="E560" s="36"/>
      <c r="F560" s="36"/>
      <c r="G560" s="36"/>
      <c r="H560" s="141"/>
      <c r="J560" s="49">
        <f t="shared" si="9"/>
        <v>0</v>
      </c>
      <c r="K560" s="36"/>
      <c r="L560" s="36"/>
      <c r="M560" s="36"/>
      <c r="N560" s="36"/>
      <c r="O560" s="173"/>
      <c r="P560" s="174" t="e">
        <f>VLOOKUP(O560,Sheet5!$B$20:$C$23,2)</f>
        <v>#N/A</v>
      </c>
      <c r="Q560" s="172"/>
      <c r="R560" s="173"/>
      <c r="S560" s="141"/>
    </row>
    <row r="561" spans="2:19" ht="15.75" thickBot="1" x14ac:dyDescent="0.3">
      <c r="B561" s="35"/>
      <c r="C561" s="36"/>
      <c r="D561" s="36"/>
      <c r="E561" s="36"/>
      <c r="F561" s="36"/>
      <c r="G561" s="36"/>
      <c r="H561" s="141"/>
      <c r="J561" s="49">
        <f t="shared" si="9"/>
        <v>0</v>
      </c>
      <c r="K561" s="36"/>
      <c r="L561" s="36"/>
      <c r="M561" s="36"/>
      <c r="N561" s="36"/>
      <c r="O561" s="173"/>
      <c r="P561" s="174" t="e">
        <f>VLOOKUP(O561,Sheet5!$B$20:$C$23,2)</f>
        <v>#N/A</v>
      </c>
      <c r="Q561" s="172"/>
      <c r="R561" s="173"/>
      <c r="S561" s="141"/>
    </row>
    <row r="562" spans="2:19" ht="15.75" thickBot="1" x14ac:dyDescent="0.3">
      <c r="B562" s="35"/>
      <c r="C562" s="36"/>
      <c r="D562" s="36"/>
      <c r="E562" s="36"/>
      <c r="F562" s="36"/>
      <c r="G562" s="36"/>
      <c r="H562" s="141"/>
      <c r="J562" s="49">
        <f t="shared" si="9"/>
        <v>0</v>
      </c>
      <c r="K562" s="36"/>
      <c r="L562" s="36"/>
      <c r="M562" s="36"/>
      <c r="N562" s="36"/>
      <c r="O562" s="173"/>
      <c r="P562" s="174" t="e">
        <f>VLOOKUP(O562,Sheet5!$B$20:$C$23,2)</f>
        <v>#N/A</v>
      </c>
      <c r="Q562" s="172"/>
      <c r="R562" s="173"/>
      <c r="S562" s="141"/>
    </row>
    <row r="563" spans="2:19" ht="15.75" thickBot="1" x14ac:dyDescent="0.3">
      <c r="B563" s="35"/>
      <c r="C563" s="36"/>
      <c r="D563" s="36"/>
      <c r="E563" s="36"/>
      <c r="F563" s="36"/>
      <c r="G563" s="36"/>
      <c r="H563" s="141"/>
      <c r="J563" s="49">
        <f t="shared" si="9"/>
        <v>0</v>
      </c>
      <c r="K563" s="36"/>
      <c r="L563" s="36"/>
      <c r="M563" s="36"/>
      <c r="N563" s="36"/>
      <c r="O563" s="173"/>
      <c r="P563" s="174" t="e">
        <f>VLOOKUP(O563,Sheet5!$B$20:$C$23,2)</f>
        <v>#N/A</v>
      </c>
      <c r="Q563" s="172"/>
      <c r="R563" s="173"/>
      <c r="S563" s="141"/>
    </row>
    <row r="564" spans="2:19" ht="15.75" thickBot="1" x14ac:dyDescent="0.3">
      <c r="B564" s="35"/>
      <c r="C564" s="36"/>
      <c r="D564" s="36"/>
      <c r="E564" s="36"/>
      <c r="F564" s="36"/>
      <c r="G564" s="36"/>
      <c r="H564" s="141"/>
      <c r="J564" s="49">
        <f t="shared" si="9"/>
        <v>0</v>
      </c>
      <c r="K564" s="36"/>
      <c r="L564" s="36"/>
      <c r="M564" s="36"/>
      <c r="N564" s="36"/>
      <c r="O564" s="173"/>
      <c r="P564" s="174" t="e">
        <f>VLOOKUP(O564,Sheet5!$B$20:$C$23,2)</f>
        <v>#N/A</v>
      </c>
      <c r="Q564" s="172"/>
      <c r="R564" s="173"/>
      <c r="S564" s="141"/>
    </row>
    <row r="565" spans="2:19" ht="15.75" thickBot="1" x14ac:dyDescent="0.3">
      <c r="B565" s="35"/>
      <c r="C565" s="36"/>
      <c r="D565" s="36"/>
      <c r="E565" s="36"/>
      <c r="F565" s="36"/>
      <c r="G565" s="36"/>
      <c r="H565" s="141"/>
      <c r="J565" s="49">
        <f t="shared" si="9"/>
        <v>0</v>
      </c>
      <c r="K565" s="36"/>
      <c r="L565" s="36"/>
      <c r="M565" s="36"/>
      <c r="N565" s="36"/>
      <c r="O565" s="173"/>
      <c r="P565" s="174" t="e">
        <f>VLOOKUP(O565,Sheet5!$B$20:$C$23,2)</f>
        <v>#N/A</v>
      </c>
      <c r="Q565" s="172"/>
      <c r="R565" s="173"/>
      <c r="S565" s="141"/>
    </row>
    <row r="566" spans="2:19" ht="15.75" thickBot="1" x14ac:dyDescent="0.3">
      <c r="B566" s="35"/>
      <c r="C566" s="36"/>
      <c r="D566" s="36"/>
      <c r="E566" s="36"/>
      <c r="F566" s="36"/>
      <c r="G566" s="36"/>
      <c r="H566" s="141"/>
      <c r="J566" s="49">
        <f t="shared" si="9"/>
        <v>0</v>
      </c>
      <c r="K566" s="36"/>
      <c r="L566" s="36"/>
      <c r="M566" s="36"/>
      <c r="N566" s="36"/>
      <c r="O566" s="173"/>
      <c r="P566" s="174" t="e">
        <f>VLOOKUP(O566,Sheet5!$B$20:$C$23,2)</f>
        <v>#N/A</v>
      </c>
      <c r="Q566" s="172"/>
      <c r="R566" s="173"/>
      <c r="S566" s="141"/>
    </row>
    <row r="567" spans="2:19" ht="15.75" thickBot="1" x14ac:dyDescent="0.3">
      <c r="B567" s="35"/>
      <c r="C567" s="36"/>
      <c r="D567" s="36"/>
      <c r="E567" s="36"/>
      <c r="F567" s="36"/>
      <c r="G567" s="36"/>
      <c r="H567" s="141"/>
      <c r="J567" s="49">
        <f t="shared" si="9"/>
        <v>0</v>
      </c>
      <c r="K567" s="36"/>
      <c r="L567" s="36"/>
      <c r="M567" s="36"/>
      <c r="N567" s="36"/>
      <c r="O567" s="173"/>
      <c r="P567" s="174" t="e">
        <f>VLOOKUP(O567,Sheet5!$B$20:$C$23,2)</f>
        <v>#N/A</v>
      </c>
      <c r="Q567" s="172"/>
      <c r="R567" s="173"/>
      <c r="S567" s="141"/>
    </row>
    <row r="568" spans="2:19" ht="15.75" thickBot="1" x14ac:dyDescent="0.3">
      <c r="B568" s="35"/>
      <c r="C568" s="36"/>
      <c r="D568" s="36"/>
      <c r="E568" s="36"/>
      <c r="F568" s="36"/>
      <c r="G568" s="36"/>
      <c r="H568" s="141"/>
      <c r="J568" s="49">
        <f t="shared" si="9"/>
        <v>0</v>
      </c>
      <c r="K568" s="36"/>
      <c r="L568" s="36"/>
      <c r="M568" s="36"/>
      <c r="N568" s="36"/>
      <c r="O568" s="173"/>
      <c r="P568" s="174" t="e">
        <f>VLOOKUP(O568,Sheet5!$B$20:$C$23,2)</f>
        <v>#N/A</v>
      </c>
      <c r="Q568" s="172"/>
      <c r="R568" s="173"/>
      <c r="S568" s="141"/>
    </row>
    <row r="569" spans="2:19" ht="15.75" thickBot="1" x14ac:dyDescent="0.3">
      <c r="B569" s="35"/>
      <c r="C569" s="36"/>
      <c r="D569" s="36"/>
      <c r="E569" s="36"/>
      <c r="F569" s="36"/>
      <c r="G569" s="36"/>
      <c r="H569" s="141"/>
      <c r="J569" s="49">
        <f t="shared" si="9"/>
        <v>0</v>
      </c>
      <c r="K569" s="36"/>
      <c r="L569" s="36"/>
      <c r="M569" s="36"/>
      <c r="N569" s="36"/>
      <c r="O569" s="173"/>
      <c r="P569" s="174" t="e">
        <f>VLOOKUP(O569,Sheet5!$B$20:$C$23,2)</f>
        <v>#N/A</v>
      </c>
      <c r="Q569" s="172"/>
      <c r="R569" s="173"/>
      <c r="S569" s="141"/>
    </row>
    <row r="570" spans="2:19" ht="15.75" thickBot="1" x14ac:dyDescent="0.3">
      <c r="B570" s="35"/>
      <c r="C570" s="36"/>
      <c r="D570" s="36"/>
      <c r="E570" s="36"/>
      <c r="F570" s="36"/>
      <c r="G570" s="36"/>
      <c r="H570" s="141"/>
      <c r="J570" s="49">
        <f t="shared" si="9"/>
        <v>0</v>
      </c>
      <c r="K570" s="36"/>
      <c r="L570" s="36"/>
      <c r="M570" s="36"/>
      <c r="N570" s="36"/>
      <c r="O570" s="173"/>
      <c r="P570" s="174" t="e">
        <f>VLOOKUP(O570,Sheet5!$B$20:$C$23,2)</f>
        <v>#N/A</v>
      </c>
      <c r="Q570" s="172"/>
      <c r="R570" s="173"/>
      <c r="S570" s="141"/>
    </row>
    <row r="571" spans="2:19" ht="15.75" thickBot="1" x14ac:dyDescent="0.3">
      <c r="B571" s="35"/>
      <c r="C571" s="36"/>
      <c r="D571" s="36"/>
      <c r="E571" s="36"/>
      <c r="F571" s="36"/>
      <c r="G571" s="36"/>
      <c r="H571" s="141"/>
      <c r="J571" s="49">
        <f t="shared" si="9"/>
        <v>0</v>
      </c>
      <c r="K571" s="36"/>
      <c r="L571" s="36"/>
      <c r="M571" s="36"/>
      <c r="N571" s="36"/>
      <c r="O571" s="173"/>
      <c r="P571" s="174" t="e">
        <f>VLOOKUP(O571,Sheet5!$B$20:$C$23,2)</f>
        <v>#N/A</v>
      </c>
      <c r="Q571" s="172"/>
      <c r="R571" s="173"/>
      <c r="S571" s="141"/>
    </row>
    <row r="572" spans="2:19" ht="15.75" thickBot="1" x14ac:dyDescent="0.3">
      <c r="B572" s="35"/>
      <c r="C572" s="36"/>
      <c r="D572" s="36"/>
      <c r="E572" s="36"/>
      <c r="F572" s="36"/>
      <c r="G572" s="36"/>
      <c r="H572" s="141"/>
      <c r="J572" s="49">
        <f t="shared" si="9"/>
        <v>0</v>
      </c>
      <c r="K572" s="36"/>
      <c r="L572" s="36"/>
      <c r="M572" s="36"/>
      <c r="N572" s="36"/>
      <c r="O572" s="173"/>
      <c r="P572" s="174" t="e">
        <f>VLOOKUP(O572,Sheet5!$B$20:$C$23,2)</f>
        <v>#N/A</v>
      </c>
      <c r="Q572" s="172"/>
      <c r="R572" s="173"/>
      <c r="S572" s="141"/>
    </row>
    <row r="573" spans="2:19" ht="15.75" thickBot="1" x14ac:dyDescent="0.3">
      <c r="B573" s="35"/>
      <c r="C573" s="36"/>
      <c r="D573" s="36"/>
      <c r="E573" s="36"/>
      <c r="F573" s="36"/>
      <c r="G573" s="36"/>
      <c r="H573" s="141"/>
      <c r="J573" s="49">
        <f t="shared" si="9"/>
        <v>0</v>
      </c>
      <c r="K573" s="36"/>
      <c r="L573" s="36"/>
      <c r="M573" s="36"/>
      <c r="N573" s="36"/>
      <c r="O573" s="173"/>
      <c r="P573" s="174" t="e">
        <f>VLOOKUP(O573,Sheet5!$B$20:$C$23,2)</f>
        <v>#N/A</v>
      </c>
      <c r="Q573" s="172"/>
      <c r="R573" s="173"/>
      <c r="S573" s="141"/>
    </row>
    <row r="574" spans="2:19" ht="15.75" thickBot="1" x14ac:dyDescent="0.3">
      <c r="B574" s="35"/>
      <c r="C574" s="36"/>
      <c r="D574" s="36"/>
      <c r="E574" s="36"/>
      <c r="F574" s="36"/>
      <c r="G574" s="36"/>
      <c r="H574" s="141"/>
      <c r="J574" s="49">
        <f t="shared" si="9"/>
        <v>0</v>
      </c>
      <c r="K574" s="36"/>
      <c r="L574" s="36"/>
      <c r="M574" s="36"/>
      <c r="N574" s="36"/>
      <c r="O574" s="173"/>
      <c r="P574" s="174" t="e">
        <f>VLOOKUP(O574,Sheet5!$B$20:$C$23,2)</f>
        <v>#N/A</v>
      </c>
      <c r="Q574" s="172"/>
      <c r="R574" s="173"/>
      <c r="S574" s="141"/>
    </row>
    <row r="575" spans="2:19" ht="15.75" thickBot="1" x14ac:dyDescent="0.3">
      <c r="B575" s="35"/>
      <c r="C575" s="36"/>
      <c r="D575" s="36"/>
      <c r="E575" s="36"/>
      <c r="F575" s="36"/>
      <c r="G575" s="36"/>
      <c r="H575" s="141"/>
      <c r="J575" s="49">
        <f t="shared" si="9"/>
        <v>0</v>
      </c>
      <c r="K575" s="36"/>
      <c r="L575" s="36"/>
      <c r="M575" s="36"/>
      <c r="N575" s="36"/>
      <c r="O575" s="173"/>
      <c r="P575" s="174" t="e">
        <f>VLOOKUP(O575,Sheet5!$B$20:$C$23,2)</f>
        <v>#N/A</v>
      </c>
      <c r="Q575" s="172"/>
      <c r="R575" s="173"/>
      <c r="S575" s="141"/>
    </row>
    <row r="576" spans="2:19" ht="15.75" thickBot="1" x14ac:dyDescent="0.3">
      <c r="B576" s="35"/>
      <c r="C576" s="36"/>
      <c r="D576" s="36"/>
      <c r="E576" s="36"/>
      <c r="F576" s="36"/>
      <c r="G576" s="36"/>
      <c r="H576" s="141"/>
      <c r="J576" s="49">
        <f t="shared" si="9"/>
        <v>0</v>
      </c>
      <c r="K576" s="36"/>
      <c r="L576" s="36"/>
      <c r="M576" s="36"/>
      <c r="N576" s="36"/>
      <c r="O576" s="173"/>
      <c r="P576" s="174" t="e">
        <f>VLOOKUP(O576,Sheet5!$B$20:$C$23,2)</f>
        <v>#N/A</v>
      </c>
      <c r="Q576" s="172"/>
      <c r="R576" s="173"/>
      <c r="S576" s="141"/>
    </row>
    <row r="577" spans="2:19" ht="15.75" thickBot="1" x14ac:dyDescent="0.3">
      <c r="B577" s="35"/>
      <c r="C577" s="36"/>
      <c r="D577" s="36"/>
      <c r="E577" s="36"/>
      <c r="F577" s="36"/>
      <c r="G577" s="36"/>
      <c r="H577" s="141"/>
      <c r="J577" s="49">
        <f t="shared" si="9"/>
        <v>0</v>
      </c>
      <c r="K577" s="36"/>
      <c r="L577" s="36"/>
      <c r="M577" s="36"/>
      <c r="N577" s="36"/>
      <c r="O577" s="173"/>
      <c r="P577" s="174" t="e">
        <f>VLOOKUP(O577,Sheet5!$B$20:$C$23,2)</f>
        <v>#N/A</v>
      </c>
      <c r="Q577" s="172"/>
      <c r="R577" s="173"/>
      <c r="S577" s="141"/>
    </row>
    <row r="578" spans="2:19" ht="15.75" thickBot="1" x14ac:dyDescent="0.3">
      <c r="B578" s="35"/>
      <c r="C578" s="36"/>
      <c r="D578" s="36"/>
      <c r="E578" s="36"/>
      <c r="F578" s="36"/>
      <c r="G578" s="36"/>
      <c r="H578" s="141"/>
      <c r="J578" s="49">
        <f t="shared" si="9"/>
        <v>0</v>
      </c>
      <c r="K578" s="36"/>
      <c r="L578" s="36"/>
      <c r="M578" s="36"/>
      <c r="N578" s="36"/>
      <c r="O578" s="173"/>
      <c r="P578" s="174" t="e">
        <f>VLOOKUP(O578,Sheet5!$B$20:$C$23,2)</f>
        <v>#N/A</v>
      </c>
      <c r="Q578" s="172"/>
      <c r="R578" s="173"/>
      <c r="S578" s="141"/>
    </row>
    <row r="579" spans="2:19" ht="15.75" thickBot="1" x14ac:dyDescent="0.3">
      <c r="B579" s="35"/>
      <c r="C579" s="36"/>
      <c r="D579" s="36"/>
      <c r="E579" s="36"/>
      <c r="F579" s="36"/>
      <c r="G579" s="36"/>
      <c r="H579" s="141"/>
      <c r="J579" s="49">
        <f t="shared" si="9"/>
        <v>0</v>
      </c>
      <c r="K579" s="36"/>
      <c r="L579" s="36"/>
      <c r="M579" s="36"/>
      <c r="N579" s="36"/>
      <c r="O579" s="173"/>
      <c r="P579" s="174" t="e">
        <f>VLOOKUP(O579,Sheet5!$B$20:$C$23,2)</f>
        <v>#N/A</v>
      </c>
      <c r="Q579" s="172"/>
      <c r="R579" s="173"/>
      <c r="S579" s="141"/>
    </row>
    <row r="580" spans="2:19" ht="15.75" thickBot="1" x14ac:dyDescent="0.3">
      <c r="B580" s="35"/>
      <c r="C580" s="36"/>
      <c r="D580" s="36"/>
      <c r="E580" s="36"/>
      <c r="F580" s="36"/>
      <c r="G580" s="36"/>
      <c r="H580" s="141"/>
      <c r="J580" s="49">
        <f t="shared" si="9"/>
        <v>0</v>
      </c>
      <c r="K580" s="36"/>
      <c r="L580" s="36"/>
      <c r="M580" s="36"/>
      <c r="N580" s="36"/>
      <c r="O580" s="173"/>
      <c r="P580" s="174" t="e">
        <f>VLOOKUP(O580,Sheet5!$B$20:$C$23,2)</f>
        <v>#N/A</v>
      </c>
      <c r="Q580" s="172"/>
      <c r="R580" s="173"/>
      <c r="S580" s="141"/>
    </row>
    <row r="581" spans="2:19" ht="15.75" thickBot="1" x14ac:dyDescent="0.3">
      <c r="B581" s="35"/>
      <c r="C581" s="36"/>
      <c r="D581" s="36"/>
      <c r="E581" s="36"/>
      <c r="F581" s="36"/>
      <c r="G581" s="36"/>
      <c r="H581" s="141"/>
      <c r="J581" s="49">
        <f t="shared" si="9"/>
        <v>0</v>
      </c>
      <c r="K581" s="36"/>
      <c r="L581" s="36"/>
      <c r="M581" s="36"/>
      <c r="N581" s="36"/>
      <c r="O581" s="173"/>
      <c r="P581" s="174" t="e">
        <f>VLOOKUP(O581,Sheet5!$B$20:$C$23,2)</f>
        <v>#N/A</v>
      </c>
      <c r="Q581" s="172"/>
      <c r="R581" s="173"/>
      <c r="S581" s="141"/>
    </row>
    <row r="582" spans="2:19" ht="15.75" thickBot="1" x14ac:dyDescent="0.3">
      <c r="B582" s="35"/>
      <c r="C582" s="36"/>
      <c r="D582" s="36"/>
      <c r="E582" s="36"/>
      <c r="F582" s="36"/>
      <c r="G582" s="36"/>
      <c r="H582" s="141"/>
      <c r="J582" s="49">
        <f t="shared" si="9"/>
        <v>0</v>
      </c>
      <c r="K582" s="36"/>
      <c r="L582" s="36"/>
      <c r="M582" s="36"/>
      <c r="N582" s="36"/>
      <c r="O582" s="173"/>
      <c r="P582" s="174" t="e">
        <f>VLOOKUP(O582,Sheet5!$B$20:$C$23,2)</f>
        <v>#N/A</v>
      </c>
      <c r="Q582" s="172"/>
      <c r="R582" s="173"/>
      <c r="S582" s="141"/>
    </row>
    <row r="583" spans="2:19" ht="15.75" thickBot="1" x14ac:dyDescent="0.3">
      <c r="B583" s="35"/>
      <c r="C583" s="36"/>
      <c r="D583" s="36"/>
      <c r="E583" s="36"/>
      <c r="F583" s="36"/>
      <c r="G583" s="36"/>
      <c r="H583" s="141"/>
      <c r="J583" s="49">
        <f t="shared" si="9"/>
        <v>0</v>
      </c>
      <c r="K583" s="36"/>
      <c r="L583" s="36"/>
      <c r="M583" s="36"/>
      <c r="N583" s="36"/>
      <c r="O583" s="173"/>
      <c r="P583" s="174" t="e">
        <f>VLOOKUP(O583,Sheet5!$B$20:$C$23,2)</f>
        <v>#N/A</v>
      </c>
      <c r="Q583" s="172"/>
      <c r="R583" s="173"/>
      <c r="S583" s="141"/>
    </row>
    <row r="584" spans="2:19" ht="15.75" thickBot="1" x14ac:dyDescent="0.3">
      <c r="B584" s="35"/>
      <c r="C584" s="36"/>
      <c r="D584" s="36"/>
      <c r="E584" s="36"/>
      <c r="F584" s="36"/>
      <c r="G584" s="36"/>
      <c r="H584" s="141"/>
      <c r="J584" s="49">
        <f t="shared" si="9"/>
        <v>0</v>
      </c>
      <c r="K584" s="36"/>
      <c r="L584" s="36"/>
      <c r="M584" s="36"/>
      <c r="N584" s="36"/>
      <c r="O584" s="173"/>
      <c r="P584" s="174" t="e">
        <f>VLOOKUP(O584,Sheet5!$B$20:$C$23,2)</f>
        <v>#N/A</v>
      </c>
      <c r="Q584" s="172"/>
      <c r="R584" s="173"/>
      <c r="S584" s="141"/>
    </row>
    <row r="585" spans="2:19" ht="15.75" thickBot="1" x14ac:dyDescent="0.3">
      <c r="B585" s="35"/>
      <c r="C585" s="36"/>
      <c r="D585" s="36"/>
      <c r="E585" s="36"/>
      <c r="F585" s="36"/>
      <c r="G585" s="36"/>
      <c r="H585" s="141"/>
      <c r="J585" s="49">
        <f t="shared" si="9"/>
        <v>0</v>
      </c>
      <c r="K585" s="36"/>
      <c r="L585" s="36"/>
      <c r="M585" s="36"/>
      <c r="N585" s="36"/>
      <c r="O585" s="173"/>
      <c r="P585" s="174" t="e">
        <f>VLOOKUP(O585,Sheet5!$B$20:$C$23,2)</f>
        <v>#N/A</v>
      </c>
      <c r="Q585" s="172"/>
      <c r="R585" s="173"/>
      <c r="S585" s="141"/>
    </row>
    <row r="586" spans="2:19" ht="15.75" thickBot="1" x14ac:dyDescent="0.3">
      <c r="B586" s="35"/>
      <c r="C586" s="36"/>
      <c r="D586" s="36"/>
      <c r="E586" s="36"/>
      <c r="F586" s="36"/>
      <c r="G586" s="36"/>
      <c r="H586" s="141"/>
      <c r="J586" s="49">
        <f t="shared" si="9"/>
        <v>0</v>
      </c>
      <c r="K586" s="36"/>
      <c r="L586" s="36"/>
      <c r="M586" s="36"/>
      <c r="N586" s="36"/>
      <c r="O586" s="173"/>
      <c r="P586" s="174" t="e">
        <f>VLOOKUP(O586,Sheet5!$B$20:$C$23,2)</f>
        <v>#N/A</v>
      </c>
      <c r="Q586" s="172"/>
      <c r="R586" s="173"/>
      <c r="S586" s="141"/>
    </row>
    <row r="587" spans="2:19" ht="15.75" thickBot="1" x14ac:dyDescent="0.3">
      <c r="B587" s="35"/>
      <c r="C587" s="36"/>
      <c r="D587" s="36"/>
      <c r="E587" s="36"/>
      <c r="F587" s="36"/>
      <c r="G587" s="36"/>
      <c r="H587" s="141"/>
      <c r="J587" s="49">
        <f t="shared" si="9"/>
        <v>0</v>
      </c>
      <c r="K587" s="36"/>
      <c r="L587" s="36"/>
      <c r="M587" s="36"/>
      <c r="N587" s="36"/>
      <c r="O587" s="173"/>
      <c r="P587" s="174" t="e">
        <f>VLOOKUP(O587,Sheet5!$B$20:$C$23,2)</f>
        <v>#N/A</v>
      </c>
      <c r="Q587" s="172"/>
      <c r="R587" s="173"/>
      <c r="S587" s="141"/>
    </row>
    <row r="588" spans="2:19" ht="15.75" thickBot="1" x14ac:dyDescent="0.3">
      <c r="B588" s="35"/>
      <c r="C588" s="36"/>
      <c r="D588" s="36"/>
      <c r="E588" s="36"/>
      <c r="F588" s="36"/>
      <c r="G588" s="36"/>
      <c r="H588" s="141"/>
      <c r="J588" s="49">
        <f t="shared" si="9"/>
        <v>0</v>
      </c>
      <c r="K588" s="36"/>
      <c r="L588" s="36"/>
      <c r="M588" s="36"/>
      <c r="N588" s="36"/>
      <c r="O588" s="173"/>
      <c r="P588" s="174" t="e">
        <f>VLOOKUP(O588,Sheet5!$B$20:$C$23,2)</f>
        <v>#N/A</v>
      </c>
      <c r="Q588" s="172"/>
      <c r="R588" s="173"/>
      <c r="S588" s="141"/>
    </row>
    <row r="589" spans="2:19" ht="15.75" thickBot="1" x14ac:dyDescent="0.3">
      <c r="B589" s="35"/>
      <c r="C589" s="36"/>
      <c r="D589" s="36"/>
      <c r="E589" s="36"/>
      <c r="F589" s="36"/>
      <c r="G589" s="36"/>
      <c r="H589" s="141"/>
      <c r="J589" s="49">
        <f t="shared" si="9"/>
        <v>0</v>
      </c>
      <c r="K589" s="36"/>
      <c r="L589" s="36"/>
      <c r="M589" s="36"/>
      <c r="N589" s="36"/>
      <c r="O589" s="173"/>
      <c r="P589" s="174" t="e">
        <f>VLOOKUP(O589,Sheet5!$B$20:$C$23,2)</f>
        <v>#N/A</v>
      </c>
      <c r="Q589" s="172"/>
      <c r="R589" s="173"/>
      <c r="S589" s="141"/>
    </row>
    <row r="590" spans="2:19" ht="15.75" thickBot="1" x14ac:dyDescent="0.3">
      <c r="B590" s="35"/>
      <c r="C590" s="36"/>
      <c r="D590" s="36"/>
      <c r="E590" s="36"/>
      <c r="F590" s="36"/>
      <c r="G590" s="36"/>
      <c r="H590" s="141"/>
      <c r="J590" s="49">
        <f t="shared" si="9"/>
        <v>0</v>
      </c>
      <c r="K590" s="36"/>
      <c r="L590" s="36"/>
      <c r="M590" s="36"/>
      <c r="N590" s="36"/>
      <c r="O590" s="173"/>
      <c r="P590" s="174" t="e">
        <f>VLOOKUP(O590,Sheet5!$B$20:$C$23,2)</f>
        <v>#N/A</v>
      </c>
      <c r="Q590" s="172"/>
      <c r="R590" s="173"/>
      <c r="S590" s="141"/>
    </row>
    <row r="591" spans="2:19" ht="15.75" thickBot="1" x14ac:dyDescent="0.3">
      <c r="B591" s="35"/>
      <c r="C591" s="36"/>
      <c r="D591" s="36"/>
      <c r="E591" s="36"/>
      <c r="F591" s="36"/>
      <c r="G591" s="36"/>
      <c r="H591" s="141"/>
      <c r="J591" s="49">
        <f t="shared" si="9"/>
        <v>0</v>
      </c>
      <c r="K591" s="36"/>
      <c r="L591" s="36"/>
      <c r="M591" s="36"/>
      <c r="N591" s="36"/>
      <c r="O591" s="173"/>
      <c r="P591" s="174" t="e">
        <f>VLOOKUP(O591,Sheet5!$B$20:$C$23,2)</f>
        <v>#N/A</v>
      </c>
      <c r="Q591" s="172"/>
      <c r="R591" s="173"/>
      <c r="S591" s="141"/>
    </row>
    <row r="592" spans="2:19" ht="15.75" thickBot="1" x14ac:dyDescent="0.3">
      <c r="B592" s="35"/>
      <c r="C592" s="36"/>
      <c r="D592" s="36"/>
      <c r="E592" s="36"/>
      <c r="F592" s="36"/>
      <c r="G592" s="36"/>
      <c r="H592" s="141"/>
      <c r="J592" s="49">
        <f t="shared" si="9"/>
        <v>0</v>
      </c>
      <c r="K592" s="36"/>
      <c r="L592" s="36"/>
      <c r="M592" s="36"/>
      <c r="N592" s="36"/>
      <c r="O592" s="173"/>
      <c r="P592" s="174" t="e">
        <f>VLOOKUP(O592,Sheet5!$B$20:$C$23,2)</f>
        <v>#N/A</v>
      </c>
      <c r="Q592" s="172"/>
      <c r="R592" s="173"/>
      <c r="S592" s="141"/>
    </row>
    <row r="593" spans="2:19" ht="15.75" thickBot="1" x14ac:dyDescent="0.3">
      <c r="B593" s="35"/>
      <c r="C593" s="36"/>
      <c r="D593" s="36"/>
      <c r="E593" s="36"/>
      <c r="F593" s="36"/>
      <c r="G593" s="36"/>
      <c r="H593" s="141"/>
      <c r="J593" s="49">
        <f t="shared" si="9"/>
        <v>0</v>
      </c>
      <c r="K593" s="36"/>
      <c r="L593" s="36"/>
      <c r="M593" s="36"/>
      <c r="N593" s="36"/>
      <c r="O593" s="173"/>
      <c r="P593" s="174" t="e">
        <f>VLOOKUP(O593,Sheet5!$B$20:$C$23,2)</f>
        <v>#N/A</v>
      </c>
      <c r="Q593" s="172"/>
      <c r="R593" s="173"/>
      <c r="S593" s="141"/>
    </row>
    <row r="594" spans="2:19" ht="15.75" thickBot="1" x14ac:dyDescent="0.3">
      <c r="B594" s="35"/>
      <c r="C594" s="36"/>
      <c r="D594" s="36"/>
      <c r="E594" s="36"/>
      <c r="F594" s="36"/>
      <c r="G594" s="36"/>
      <c r="H594" s="141"/>
      <c r="J594" s="49">
        <f t="shared" si="9"/>
        <v>0</v>
      </c>
      <c r="K594" s="36"/>
      <c r="L594" s="36"/>
      <c r="M594" s="36"/>
      <c r="N594" s="36"/>
      <c r="O594" s="173"/>
      <c r="P594" s="174" t="e">
        <f>VLOOKUP(O594,Sheet5!$B$20:$C$23,2)</f>
        <v>#N/A</v>
      </c>
      <c r="Q594" s="172"/>
      <c r="R594" s="173"/>
      <c r="S594" s="141"/>
    </row>
    <row r="595" spans="2:19" ht="15.75" thickBot="1" x14ac:dyDescent="0.3">
      <c r="B595" s="35"/>
      <c r="C595" s="36"/>
      <c r="D595" s="36"/>
      <c r="E595" s="36"/>
      <c r="F595" s="36"/>
      <c r="G595" s="36"/>
      <c r="H595" s="141"/>
      <c r="J595" s="49">
        <f t="shared" si="9"/>
        <v>0</v>
      </c>
      <c r="K595" s="36"/>
      <c r="L595" s="36"/>
      <c r="M595" s="36"/>
      <c r="N595" s="36"/>
      <c r="O595" s="173"/>
      <c r="P595" s="174" t="e">
        <f>VLOOKUP(O595,Sheet5!$B$20:$C$23,2)</f>
        <v>#N/A</v>
      </c>
      <c r="Q595" s="172"/>
      <c r="R595" s="173"/>
      <c r="S595" s="141"/>
    </row>
    <row r="596" spans="2:19" ht="15.75" thickBot="1" x14ac:dyDescent="0.3">
      <c r="B596" s="35"/>
      <c r="C596" s="36"/>
      <c r="D596" s="36"/>
      <c r="E596" s="36"/>
      <c r="F596" s="36"/>
      <c r="G596" s="36"/>
      <c r="H596" s="141"/>
      <c r="J596" s="49">
        <f t="shared" si="9"/>
        <v>0</v>
      </c>
      <c r="K596" s="36"/>
      <c r="L596" s="36"/>
      <c r="M596" s="36"/>
      <c r="N596" s="36"/>
      <c r="O596" s="173"/>
      <c r="P596" s="174" t="e">
        <f>VLOOKUP(O596,Sheet5!$B$20:$C$23,2)</f>
        <v>#N/A</v>
      </c>
      <c r="Q596" s="172"/>
      <c r="R596" s="173"/>
      <c r="S596" s="141"/>
    </row>
    <row r="597" spans="2:19" ht="15.75" thickBot="1" x14ac:dyDescent="0.3">
      <c r="B597" s="35"/>
      <c r="C597" s="36"/>
      <c r="D597" s="36"/>
      <c r="E597" s="36"/>
      <c r="F597" s="36"/>
      <c r="G597" s="36"/>
      <c r="H597" s="141"/>
      <c r="J597" s="49">
        <f t="shared" si="9"/>
        <v>0</v>
      </c>
      <c r="K597" s="36"/>
      <c r="L597" s="36"/>
      <c r="M597" s="36"/>
      <c r="N597" s="36"/>
      <c r="O597" s="173"/>
      <c r="P597" s="174" t="e">
        <f>VLOOKUP(O597,Sheet5!$B$20:$C$23,2)</f>
        <v>#N/A</v>
      </c>
      <c r="Q597" s="172"/>
      <c r="R597" s="173"/>
      <c r="S597" s="141"/>
    </row>
    <row r="598" spans="2:19" ht="15.75" thickBot="1" x14ac:dyDescent="0.3">
      <c r="B598" s="35"/>
      <c r="C598" s="36"/>
      <c r="D598" s="36"/>
      <c r="E598" s="36"/>
      <c r="F598" s="36"/>
      <c r="G598" s="36"/>
      <c r="H598" s="141"/>
      <c r="J598" s="49">
        <f t="shared" si="9"/>
        <v>0</v>
      </c>
      <c r="K598" s="36"/>
      <c r="L598" s="36"/>
      <c r="M598" s="36"/>
      <c r="N598" s="36"/>
      <c r="O598" s="173"/>
      <c r="P598" s="174" t="e">
        <f>VLOOKUP(O598,Sheet5!$B$20:$C$23,2)</f>
        <v>#N/A</v>
      </c>
      <c r="Q598" s="172"/>
      <c r="R598" s="173"/>
      <c r="S598" s="141"/>
    </row>
    <row r="599" spans="2:19" ht="15.75" thickBot="1" x14ac:dyDescent="0.3">
      <c r="B599" s="35"/>
      <c r="C599" s="36"/>
      <c r="D599" s="36"/>
      <c r="E599" s="36"/>
      <c r="F599" s="36"/>
      <c r="G599" s="36"/>
      <c r="H599" s="141"/>
      <c r="J599" s="49">
        <f t="shared" si="9"/>
        <v>0</v>
      </c>
      <c r="K599" s="36"/>
      <c r="L599" s="36"/>
      <c r="M599" s="36"/>
      <c r="N599" s="36"/>
      <c r="O599" s="173"/>
      <c r="P599" s="174" t="e">
        <f>VLOOKUP(O599,Sheet5!$B$20:$C$23,2)</f>
        <v>#N/A</v>
      </c>
      <c r="Q599" s="172"/>
      <c r="R599" s="173"/>
      <c r="S599" s="141"/>
    </row>
    <row r="600" spans="2:19" ht="15.75" thickBot="1" x14ac:dyDescent="0.3">
      <c r="B600" s="35"/>
      <c r="C600" s="36"/>
      <c r="D600" s="36"/>
      <c r="E600" s="36"/>
      <c r="F600" s="36"/>
      <c r="G600" s="36"/>
      <c r="H600" s="141"/>
      <c r="J600" s="49">
        <f t="shared" si="9"/>
        <v>0</v>
      </c>
      <c r="K600" s="36"/>
      <c r="L600" s="36"/>
      <c r="M600" s="36"/>
      <c r="N600" s="36"/>
      <c r="O600" s="173"/>
      <c r="P600" s="174" t="e">
        <f>VLOOKUP(O600,Sheet5!$B$20:$C$23,2)</f>
        <v>#N/A</v>
      </c>
      <c r="Q600" s="172"/>
      <c r="R600" s="173"/>
      <c r="S600" s="141"/>
    </row>
    <row r="601" spans="2:19" ht="15.75" thickBot="1" x14ac:dyDescent="0.3">
      <c r="B601" s="35"/>
      <c r="C601" s="36"/>
      <c r="D601" s="36"/>
      <c r="E601" s="36"/>
      <c r="F601" s="36"/>
      <c r="G601" s="36"/>
      <c r="H601" s="141"/>
      <c r="J601" s="49">
        <f t="shared" si="9"/>
        <v>0</v>
      </c>
      <c r="K601" s="36"/>
      <c r="L601" s="36"/>
      <c r="M601" s="36"/>
      <c r="N601" s="36"/>
      <c r="O601" s="173"/>
      <c r="P601" s="174" t="e">
        <f>VLOOKUP(O601,Sheet5!$B$20:$C$23,2)</f>
        <v>#N/A</v>
      </c>
      <c r="Q601" s="172"/>
      <c r="R601" s="173"/>
      <c r="S601" s="141"/>
    </row>
    <row r="602" spans="2:19" ht="15.75" thickBot="1" x14ac:dyDescent="0.3">
      <c r="B602" s="35"/>
      <c r="C602" s="36"/>
      <c r="D602" s="36"/>
      <c r="E602" s="36"/>
      <c r="F602" s="36"/>
      <c r="G602" s="36"/>
      <c r="H602" s="141"/>
      <c r="J602" s="49">
        <f t="shared" si="9"/>
        <v>0</v>
      </c>
      <c r="K602" s="36"/>
      <c r="L602" s="36"/>
      <c r="M602" s="36"/>
      <c r="N602" s="36"/>
      <c r="O602" s="173"/>
      <c r="P602" s="174" t="e">
        <f>VLOOKUP(O602,Sheet5!$B$20:$C$23,2)</f>
        <v>#N/A</v>
      </c>
      <c r="Q602" s="172"/>
      <c r="R602" s="173"/>
      <c r="S602" s="141"/>
    </row>
    <row r="603" spans="2:19" ht="15.75" thickBot="1" x14ac:dyDescent="0.3">
      <c r="B603" s="35"/>
      <c r="C603" s="36"/>
      <c r="D603" s="36"/>
      <c r="E603" s="36"/>
      <c r="F603" s="36"/>
      <c r="G603" s="36"/>
      <c r="H603" s="141"/>
      <c r="J603" s="49">
        <f t="shared" si="9"/>
        <v>0</v>
      </c>
      <c r="K603" s="36"/>
      <c r="L603" s="36"/>
      <c r="M603" s="36"/>
      <c r="N603" s="36"/>
      <c r="O603" s="173"/>
      <c r="P603" s="174" t="e">
        <f>VLOOKUP(O603,Sheet5!$B$20:$C$23,2)</f>
        <v>#N/A</v>
      </c>
      <c r="Q603" s="172"/>
      <c r="R603" s="173"/>
      <c r="S603" s="141"/>
    </row>
    <row r="604" spans="2:19" ht="15.75" thickBot="1" x14ac:dyDescent="0.3">
      <c r="B604" s="35"/>
      <c r="C604" s="36"/>
      <c r="D604" s="36"/>
      <c r="E604" s="36"/>
      <c r="F604" s="36"/>
      <c r="G604" s="36"/>
      <c r="H604" s="141"/>
      <c r="J604" s="49">
        <f t="shared" si="9"/>
        <v>0</v>
      </c>
      <c r="K604" s="36"/>
      <c r="L604" s="36"/>
      <c r="M604" s="36"/>
      <c r="N604" s="36"/>
      <c r="O604" s="173"/>
      <c r="P604" s="174" t="e">
        <f>VLOOKUP(O604,Sheet5!$B$20:$C$23,2)</f>
        <v>#N/A</v>
      </c>
      <c r="Q604" s="172"/>
      <c r="R604" s="173"/>
      <c r="S604" s="141"/>
    </row>
    <row r="605" spans="2:19" ht="15.75" thickBot="1" x14ac:dyDescent="0.3">
      <c r="B605" s="35"/>
      <c r="C605" s="36"/>
      <c r="D605" s="36"/>
      <c r="E605" s="36"/>
      <c r="F605" s="36"/>
      <c r="G605" s="36"/>
      <c r="H605" s="141"/>
      <c r="J605" s="49">
        <f t="shared" si="9"/>
        <v>0</v>
      </c>
      <c r="K605" s="36"/>
      <c r="L605" s="36"/>
      <c r="M605" s="36"/>
      <c r="N605" s="36"/>
      <c r="O605" s="173"/>
      <c r="P605" s="174" t="e">
        <f>VLOOKUP(O605,Sheet5!$B$20:$C$23,2)</f>
        <v>#N/A</v>
      </c>
      <c r="Q605" s="172"/>
      <c r="R605" s="173"/>
      <c r="S605" s="141"/>
    </row>
    <row r="606" spans="2:19" ht="15.75" thickBot="1" x14ac:dyDescent="0.3">
      <c r="B606" s="35"/>
      <c r="C606" s="36"/>
      <c r="D606" s="36"/>
      <c r="E606" s="36"/>
      <c r="F606" s="36"/>
      <c r="G606" s="36"/>
      <c r="H606" s="141"/>
      <c r="J606" s="49">
        <f t="shared" si="9"/>
        <v>0</v>
      </c>
      <c r="K606" s="36"/>
      <c r="L606" s="36"/>
      <c r="M606" s="36"/>
      <c r="N606" s="36"/>
      <c r="O606" s="173"/>
      <c r="P606" s="174" t="e">
        <f>VLOOKUP(O606,Sheet5!$B$20:$C$23,2)</f>
        <v>#N/A</v>
      </c>
      <c r="Q606" s="172"/>
      <c r="R606" s="173"/>
      <c r="S606" s="141"/>
    </row>
    <row r="607" spans="2:19" ht="15.75" thickBot="1" x14ac:dyDescent="0.3">
      <c r="B607" s="35"/>
      <c r="C607" s="36"/>
      <c r="D607" s="36"/>
      <c r="E607" s="36"/>
      <c r="F607" s="36"/>
      <c r="G607" s="36"/>
      <c r="H607" s="141"/>
      <c r="J607" s="49">
        <f t="shared" si="9"/>
        <v>0</v>
      </c>
      <c r="K607" s="36"/>
      <c r="L607" s="36"/>
      <c r="M607" s="36"/>
      <c r="N607" s="36"/>
      <c r="O607" s="173"/>
      <c r="P607" s="174" t="e">
        <f>VLOOKUP(O607,Sheet5!$B$20:$C$23,2)</f>
        <v>#N/A</v>
      </c>
      <c r="Q607" s="172"/>
      <c r="R607" s="173"/>
      <c r="S607" s="141"/>
    </row>
    <row r="608" spans="2:19" ht="15.75" thickBot="1" x14ac:dyDescent="0.3">
      <c r="B608" s="35"/>
      <c r="C608" s="36"/>
      <c r="D608" s="36"/>
      <c r="E608" s="36"/>
      <c r="F608" s="36"/>
      <c r="G608" s="36"/>
      <c r="H608" s="141"/>
      <c r="J608" s="49">
        <f t="shared" ref="J608:J671" si="10">B608</f>
        <v>0</v>
      </c>
      <c r="K608" s="36"/>
      <c r="L608" s="36"/>
      <c r="M608" s="36"/>
      <c r="N608" s="36"/>
      <c r="O608" s="173"/>
      <c r="P608" s="174" t="e">
        <f>VLOOKUP(O608,Sheet5!$B$20:$C$23,2)</f>
        <v>#N/A</v>
      </c>
      <c r="Q608" s="172"/>
      <c r="R608" s="173"/>
      <c r="S608" s="141"/>
    </row>
    <row r="609" spans="2:19" ht="15.75" thickBot="1" x14ac:dyDescent="0.3">
      <c r="B609" s="35"/>
      <c r="C609" s="36"/>
      <c r="D609" s="36"/>
      <c r="E609" s="36"/>
      <c r="F609" s="36"/>
      <c r="G609" s="36"/>
      <c r="H609" s="141"/>
      <c r="J609" s="49">
        <f t="shared" si="10"/>
        <v>0</v>
      </c>
      <c r="K609" s="36"/>
      <c r="L609" s="36"/>
      <c r="M609" s="36"/>
      <c r="N609" s="36"/>
      <c r="O609" s="173"/>
      <c r="P609" s="174" t="e">
        <f>VLOOKUP(O609,Sheet5!$B$20:$C$23,2)</f>
        <v>#N/A</v>
      </c>
      <c r="Q609" s="172"/>
      <c r="R609" s="173"/>
      <c r="S609" s="141"/>
    </row>
    <row r="610" spans="2:19" ht="15.75" thickBot="1" x14ac:dyDescent="0.3">
      <c r="B610" s="35"/>
      <c r="C610" s="36"/>
      <c r="D610" s="36"/>
      <c r="E610" s="36"/>
      <c r="F610" s="36"/>
      <c r="G610" s="36"/>
      <c r="H610" s="141"/>
      <c r="J610" s="49">
        <f t="shared" si="10"/>
        <v>0</v>
      </c>
      <c r="K610" s="36"/>
      <c r="L610" s="36"/>
      <c r="M610" s="36"/>
      <c r="N610" s="36"/>
      <c r="O610" s="173"/>
      <c r="P610" s="174" t="e">
        <f>VLOOKUP(O610,Sheet5!$B$20:$C$23,2)</f>
        <v>#N/A</v>
      </c>
      <c r="Q610" s="172"/>
      <c r="R610" s="173"/>
      <c r="S610" s="141"/>
    </row>
    <row r="611" spans="2:19" ht="15.75" thickBot="1" x14ac:dyDescent="0.3">
      <c r="B611" s="35"/>
      <c r="C611" s="36"/>
      <c r="D611" s="36"/>
      <c r="E611" s="36"/>
      <c r="F611" s="36"/>
      <c r="G611" s="36"/>
      <c r="H611" s="141"/>
      <c r="J611" s="49">
        <f t="shared" si="10"/>
        <v>0</v>
      </c>
      <c r="K611" s="36"/>
      <c r="L611" s="36"/>
      <c r="M611" s="36"/>
      <c r="N611" s="36"/>
      <c r="O611" s="173"/>
      <c r="P611" s="174" t="e">
        <f>VLOOKUP(O611,Sheet5!$B$20:$C$23,2)</f>
        <v>#N/A</v>
      </c>
      <c r="Q611" s="172"/>
      <c r="R611" s="173"/>
      <c r="S611" s="141"/>
    </row>
    <row r="612" spans="2:19" ht="15.75" thickBot="1" x14ac:dyDescent="0.3">
      <c r="B612" s="35"/>
      <c r="C612" s="36"/>
      <c r="D612" s="36"/>
      <c r="E612" s="36"/>
      <c r="F612" s="36"/>
      <c r="G612" s="36"/>
      <c r="H612" s="141"/>
      <c r="J612" s="49">
        <f t="shared" si="10"/>
        <v>0</v>
      </c>
      <c r="K612" s="36"/>
      <c r="L612" s="36"/>
      <c r="M612" s="36"/>
      <c r="N612" s="36"/>
      <c r="O612" s="173"/>
      <c r="P612" s="174" t="e">
        <f>VLOOKUP(O612,Sheet5!$B$20:$C$23,2)</f>
        <v>#N/A</v>
      </c>
      <c r="Q612" s="172"/>
      <c r="R612" s="173"/>
      <c r="S612" s="141"/>
    </row>
    <row r="613" spans="2:19" ht="15.75" thickBot="1" x14ac:dyDescent="0.3">
      <c r="B613" s="35"/>
      <c r="C613" s="36"/>
      <c r="D613" s="36"/>
      <c r="E613" s="36"/>
      <c r="F613" s="36"/>
      <c r="G613" s="36"/>
      <c r="H613" s="141"/>
      <c r="J613" s="49">
        <f t="shared" si="10"/>
        <v>0</v>
      </c>
      <c r="K613" s="36"/>
      <c r="L613" s="36"/>
      <c r="M613" s="36"/>
      <c r="N613" s="36"/>
      <c r="O613" s="173"/>
      <c r="P613" s="174" t="e">
        <f>VLOOKUP(O613,Sheet5!$B$20:$C$23,2)</f>
        <v>#N/A</v>
      </c>
      <c r="Q613" s="172"/>
      <c r="R613" s="173"/>
      <c r="S613" s="141"/>
    </row>
    <row r="614" spans="2:19" ht="15.75" thickBot="1" x14ac:dyDescent="0.3">
      <c r="B614" s="35"/>
      <c r="C614" s="36"/>
      <c r="D614" s="36"/>
      <c r="E614" s="36"/>
      <c r="F614" s="36"/>
      <c r="G614" s="36"/>
      <c r="H614" s="141"/>
      <c r="J614" s="49">
        <f t="shared" si="10"/>
        <v>0</v>
      </c>
      <c r="K614" s="36"/>
      <c r="L614" s="36"/>
      <c r="M614" s="36"/>
      <c r="N614" s="36"/>
      <c r="O614" s="173"/>
      <c r="P614" s="174" t="e">
        <f>VLOOKUP(O614,Sheet5!$B$20:$C$23,2)</f>
        <v>#N/A</v>
      </c>
      <c r="Q614" s="172"/>
      <c r="R614" s="173"/>
      <c r="S614" s="141"/>
    </row>
    <row r="615" spans="2:19" ht="15.75" thickBot="1" x14ac:dyDescent="0.3">
      <c r="B615" s="35"/>
      <c r="C615" s="36"/>
      <c r="D615" s="36"/>
      <c r="E615" s="36"/>
      <c r="F615" s="36"/>
      <c r="G615" s="36"/>
      <c r="H615" s="141"/>
      <c r="J615" s="49">
        <f t="shared" si="10"/>
        <v>0</v>
      </c>
      <c r="K615" s="36"/>
      <c r="L615" s="36"/>
      <c r="M615" s="36"/>
      <c r="N615" s="36"/>
      <c r="O615" s="173"/>
      <c r="P615" s="174" t="e">
        <f>VLOOKUP(O615,Sheet5!$B$20:$C$23,2)</f>
        <v>#N/A</v>
      </c>
      <c r="Q615" s="172"/>
      <c r="R615" s="173"/>
      <c r="S615" s="141"/>
    </row>
    <row r="616" spans="2:19" ht="15.75" thickBot="1" x14ac:dyDescent="0.3">
      <c r="B616" s="35"/>
      <c r="C616" s="36"/>
      <c r="D616" s="36"/>
      <c r="E616" s="36"/>
      <c r="F616" s="36"/>
      <c r="G616" s="36"/>
      <c r="H616" s="141"/>
      <c r="J616" s="49">
        <f t="shared" si="10"/>
        <v>0</v>
      </c>
      <c r="K616" s="36"/>
      <c r="L616" s="36"/>
      <c r="M616" s="36"/>
      <c r="N616" s="36"/>
      <c r="O616" s="173"/>
      <c r="P616" s="174" t="e">
        <f>VLOOKUP(O616,Sheet5!$B$20:$C$23,2)</f>
        <v>#N/A</v>
      </c>
      <c r="Q616" s="172"/>
      <c r="R616" s="173"/>
      <c r="S616" s="141"/>
    </row>
    <row r="617" spans="2:19" ht="15.75" thickBot="1" x14ac:dyDescent="0.3">
      <c r="B617" s="35"/>
      <c r="C617" s="36"/>
      <c r="D617" s="36"/>
      <c r="E617" s="36"/>
      <c r="F617" s="36"/>
      <c r="G617" s="36"/>
      <c r="H617" s="141"/>
      <c r="J617" s="49">
        <f t="shared" si="10"/>
        <v>0</v>
      </c>
      <c r="K617" s="36"/>
      <c r="L617" s="36"/>
      <c r="M617" s="36"/>
      <c r="N617" s="36"/>
      <c r="O617" s="173"/>
      <c r="P617" s="174" t="e">
        <f>VLOOKUP(O617,Sheet5!$B$20:$C$23,2)</f>
        <v>#N/A</v>
      </c>
      <c r="Q617" s="172"/>
      <c r="R617" s="173"/>
      <c r="S617" s="141"/>
    </row>
    <row r="618" spans="2:19" ht="15.75" thickBot="1" x14ac:dyDescent="0.3">
      <c r="B618" s="35"/>
      <c r="C618" s="36"/>
      <c r="D618" s="36"/>
      <c r="E618" s="36"/>
      <c r="F618" s="36"/>
      <c r="G618" s="36"/>
      <c r="H618" s="141"/>
      <c r="J618" s="49">
        <f t="shared" si="10"/>
        <v>0</v>
      </c>
      <c r="K618" s="36"/>
      <c r="L618" s="36"/>
      <c r="M618" s="36"/>
      <c r="N618" s="36"/>
      <c r="O618" s="173"/>
      <c r="P618" s="174" t="e">
        <f>VLOOKUP(O618,Sheet5!$B$20:$C$23,2)</f>
        <v>#N/A</v>
      </c>
      <c r="Q618" s="172"/>
      <c r="R618" s="173"/>
      <c r="S618" s="141"/>
    </row>
    <row r="619" spans="2:19" ht="15.75" thickBot="1" x14ac:dyDescent="0.3">
      <c r="B619" s="35"/>
      <c r="C619" s="36"/>
      <c r="D619" s="36"/>
      <c r="E619" s="36"/>
      <c r="F619" s="36"/>
      <c r="G619" s="36"/>
      <c r="H619" s="141"/>
      <c r="J619" s="49">
        <f t="shared" si="10"/>
        <v>0</v>
      </c>
      <c r="K619" s="36"/>
      <c r="L619" s="36"/>
      <c r="M619" s="36"/>
      <c r="N619" s="36"/>
      <c r="O619" s="173"/>
      <c r="P619" s="174" t="e">
        <f>VLOOKUP(O619,Sheet5!$B$20:$C$23,2)</f>
        <v>#N/A</v>
      </c>
      <c r="Q619" s="172"/>
      <c r="R619" s="173"/>
      <c r="S619" s="141"/>
    </row>
    <row r="620" spans="2:19" ht="15.75" thickBot="1" x14ac:dyDescent="0.3">
      <c r="B620" s="35"/>
      <c r="C620" s="36"/>
      <c r="D620" s="36"/>
      <c r="E620" s="36"/>
      <c r="F620" s="36"/>
      <c r="G620" s="36"/>
      <c r="H620" s="141"/>
      <c r="J620" s="49">
        <f t="shared" si="10"/>
        <v>0</v>
      </c>
      <c r="K620" s="36"/>
      <c r="L620" s="36"/>
      <c r="M620" s="36"/>
      <c r="N620" s="36"/>
      <c r="O620" s="173"/>
      <c r="P620" s="174" t="e">
        <f>VLOOKUP(O620,Sheet5!$B$20:$C$23,2)</f>
        <v>#N/A</v>
      </c>
      <c r="Q620" s="172"/>
      <c r="R620" s="173"/>
      <c r="S620" s="141"/>
    </row>
    <row r="621" spans="2:19" ht="15.75" thickBot="1" x14ac:dyDescent="0.3">
      <c r="B621" s="35"/>
      <c r="C621" s="36"/>
      <c r="D621" s="36"/>
      <c r="E621" s="36"/>
      <c r="F621" s="36"/>
      <c r="G621" s="36"/>
      <c r="H621" s="141"/>
      <c r="J621" s="49">
        <f t="shared" si="10"/>
        <v>0</v>
      </c>
      <c r="K621" s="36"/>
      <c r="L621" s="36"/>
      <c r="M621" s="36"/>
      <c r="N621" s="36"/>
      <c r="O621" s="173"/>
      <c r="P621" s="174" t="e">
        <f>VLOOKUP(O621,Sheet5!$B$20:$C$23,2)</f>
        <v>#N/A</v>
      </c>
      <c r="Q621" s="172"/>
      <c r="R621" s="173"/>
      <c r="S621" s="141"/>
    </row>
    <row r="622" spans="2:19" ht="15.75" thickBot="1" x14ac:dyDescent="0.3">
      <c r="B622" s="35"/>
      <c r="C622" s="36"/>
      <c r="D622" s="36"/>
      <c r="E622" s="36"/>
      <c r="F622" s="36"/>
      <c r="G622" s="36"/>
      <c r="H622" s="141"/>
      <c r="J622" s="49">
        <f t="shared" si="10"/>
        <v>0</v>
      </c>
      <c r="K622" s="36"/>
      <c r="L622" s="36"/>
      <c r="M622" s="36"/>
      <c r="N622" s="36"/>
      <c r="O622" s="173"/>
      <c r="P622" s="174" t="e">
        <f>VLOOKUP(O622,Sheet5!$B$20:$C$23,2)</f>
        <v>#N/A</v>
      </c>
      <c r="Q622" s="172"/>
      <c r="R622" s="173"/>
      <c r="S622" s="141"/>
    </row>
    <row r="623" spans="2:19" ht="15.75" thickBot="1" x14ac:dyDescent="0.3">
      <c r="B623" s="35"/>
      <c r="C623" s="36"/>
      <c r="D623" s="36"/>
      <c r="E623" s="36"/>
      <c r="F623" s="36"/>
      <c r="G623" s="36"/>
      <c r="H623" s="141"/>
      <c r="J623" s="49">
        <f t="shared" si="10"/>
        <v>0</v>
      </c>
      <c r="K623" s="36"/>
      <c r="L623" s="36"/>
      <c r="M623" s="36"/>
      <c r="N623" s="36"/>
      <c r="O623" s="173"/>
      <c r="P623" s="174" t="e">
        <f>VLOOKUP(O623,Sheet5!$B$20:$C$23,2)</f>
        <v>#N/A</v>
      </c>
      <c r="Q623" s="172"/>
      <c r="R623" s="173"/>
      <c r="S623" s="141"/>
    </row>
    <row r="624" spans="2:19" ht="15.75" thickBot="1" x14ac:dyDescent="0.3">
      <c r="B624" s="35"/>
      <c r="C624" s="36"/>
      <c r="D624" s="36"/>
      <c r="E624" s="36"/>
      <c r="F624" s="36"/>
      <c r="G624" s="36"/>
      <c r="H624" s="141"/>
      <c r="J624" s="49">
        <f t="shared" si="10"/>
        <v>0</v>
      </c>
      <c r="K624" s="36"/>
      <c r="L624" s="36"/>
      <c r="M624" s="36"/>
      <c r="N624" s="36"/>
      <c r="O624" s="173"/>
      <c r="P624" s="174" t="e">
        <f>VLOOKUP(O624,Sheet5!$B$20:$C$23,2)</f>
        <v>#N/A</v>
      </c>
      <c r="Q624" s="172"/>
      <c r="R624" s="173"/>
      <c r="S624" s="141"/>
    </row>
    <row r="625" spans="2:19" ht="15.75" thickBot="1" x14ac:dyDescent="0.3">
      <c r="B625" s="35"/>
      <c r="C625" s="36"/>
      <c r="D625" s="36"/>
      <c r="E625" s="36"/>
      <c r="F625" s="36"/>
      <c r="G625" s="36"/>
      <c r="H625" s="141"/>
      <c r="J625" s="49">
        <f t="shared" si="10"/>
        <v>0</v>
      </c>
      <c r="K625" s="36"/>
      <c r="L625" s="36"/>
      <c r="M625" s="36"/>
      <c r="N625" s="36"/>
      <c r="O625" s="173"/>
      <c r="P625" s="174" t="e">
        <f>VLOOKUP(O625,Sheet5!$B$20:$C$23,2)</f>
        <v>#N/A</v>
      </c>
      <c r="Q625" s="172"/>
      <c r="R625" s="173"/>
      <c r="S625" s="141"/>
    </row>
    <row r="626" spans="2:19" ht="15.75" thickBot="1" x14ac:dyDescent="0.3">
      <c r="B626" s="35"/>
      <c r="C626" s="36"/>
      <c r="D626" s="36"/>
      <c r="E626" s="36"/>
      <c r="F626" s="36"/>
      <c r="G626" s="36"/>
      <c r="H626" s="141"/>
      <c r="J626" s="49">
        <f t="shared" si="10"/>
        <v>0</v>
      </c>
      <c r="K626" s="36"/>
      <c r="L626" s="36"/>
      <c r="M626" s="36"/>
      <c r="N626" s="36"/>
      <c r="O626" s="173"/>
      <c r="P626" s="174" t="e">
        <f>VLOOKUP(O626,Sheet5!$B$20:$C$23,2)</f>
        <v>#N/A</v>
      </c>
      <c r="Q626" s="172"/>
      <c r="R626" s="173"/>
      <c r="S626" s="141"/>
    </row>
    <row r="627" spans="2:19" ht="15.75" thickBot="1" x14ac:dyDescent="0.3">
      <c r="B627" s="35"/>
      <c r="C627" s="36"/>
      <c r="D627" s="36"/>
      <c r="E627" s="36"/>
      <c r="F627" s="36"/>
      <c r="G627" s="36"/>
      <c r="H627" s="141"/>
      <c r="J627" s="49">
        <f t="shared" si="10"/>
        <v>0</v>
      </c>
      <c r="K627" s="36"/>
      <c r="L627" s="36"/>
      <c r="M627" s="36"/>
      <c r="N627" s="36"/>
      <c r="O627" s="173"/>
      <c r="P627" s="174" t="e">
        <f>VLOOKUP(O627,Sheet5!$B$20:$C$23,2)</f>
        <v>#N/A</v>
      </c>
      <c r="Q627" s="172"/>
      <c r="R627" s="173"/>
      <c r="S627" s="141"/>
    </row>
    <row r="628" spans="2:19" ht="15.75" thickBot="1" x14ac:dyDescent="0.3">
      <c r="B628" s="35"/>
      <c r="C628" s="36"/>
      <c r="D628" s="36"/>
      <c r="E628" s="36"/>
      <c r="F628" s="36"/>
      <c r="G628" s="36"/>
      <c r="H628" s="141"/>
      <c r="J628" s="49">
        <f t="shared" si="10"/>
        <v>0</v>
      </c>
      <c r="K628" s="36"/>
      <c r="L628" s="36"/>
      <c r="M628" s="36"/>
      <c r="N628" s="36"/>
      <c r="O628" s="173"/>
      <c r="P628" s="174" t="e">
        <f>VLOOKUP(O628,Sheet5!$B$20:$C$23,2)</f>
        <v>#N/A</v>
      </c>
      <c r="Q628" s="172"/>
      <c r="R628" s="173"/>
      <c r="S628" s="141"/>
    </row>
    <row r="629" spans="2:19" ht="15.75" thickBot="1" x14ac:dyDescent="0.3">
      <c r="B629" s="35"/>
      <c r="C629" s="36"/>
      <c r="D629" s="36"/>
      <c r="E629" s="36"/>
      <c r="F629" s="36"/>
      <c r="G629" s="36"/>
      <c r="H629" s="141"/>
      <c r="J629" s="49">
        <f t="shared" si="10"/>
        <v>0</v>
      </c>
      <c r="K629" s="36"/>
      <c r="L629" s="36"/>
      <c r="M629" s="36"/>
      <c r="N629" s="36"/>
      <c r="O629" s="173"/>
      <c r="P629" s="174" t="e">
        <f>VLOOKUP(O629,Sheet5!$B$20:$C$23,2)</f>
        <v>#N/A</v>
      </c>
      <c r="Q629" s="172"/>
      <c r="R629" s="173"/>
      <c r="S629" s="141"/>
    </row>
    <row r="630" spans="2:19" ht="15.75" thickBot="1" x14ac:dyDescent="0.3">
      <c r="B630" s="35"/>
      <c r="C630" s="36"/>
      <c r="D630" s="36"/>
      <c r="E630" s="36"/>
      <c r="F630" s="36"/>
      <c r="G630" s="36"/>
      <c r="H630" s="141"/>
      <c r="J630" s="49">
        <f t="shared" si="10"/>
        <v>0</v>
      </c>
      <c r="K630" s="36"/>
      <c r="L630" s="36"/>
      <c r="M630" s="36"/>
      <c r="N630" s="36"/>
      <c r="O630" s="173"/>
      <c r="P630" s="174" t="e">
        <f>VLOOKUP(O630,Sheet5!$B$20:$C$23,2)</f>
        <v>#N/A</v>
      </c>
      <c r="Q630" s="172"/>
      <c r="R630" s="173"/>
      <c r="S630" s="141"/>
    </row>
    <row r="631" spans="2:19" ht="15.75" thickBot="1" x14ac:dyDescent="0.3">
      <c r="B631" s="35"/>
      <c r="C631" s="36"/>
      <c r="D631" s="36"/>
      <c r="E631" s="36"/>
      <c r="F631" s="36"/>
      <c r="G631" s="36"/>
      <c r="H631" s="141"/>
      <c r="J631" s="49">
        <f t="shared" si="10"/>
        <v>0</v>
      </c>
      <c r="K631" s="36"/>
      <c r="L631" s="36"/>
      <c r="M631" s="36"/>
      <c r="N631" s="36"/>
      <c r="O631" s="173"/>
      <c r="P631" s="174" t="e">
        <f>VLOOKUP(O631,Sheet5!$B$20:$C$23,2)</f>
        <v>#N/A</v>
      </c>
      <c r="Q631" s="172"/>
      <c r="R631" s="173"/>
      <c r="S631" s="141"/>
    </row>
    <row r="632" spans="2:19" ht="15.75" thickBot="1" x14ac:dyDescent="0.3">
      <c r="B632" s="35"/>
      <c r="C632" s="36"/>
      <c r="D632" s="36"/>
      <c r="E632" s="36"/>
      <c r="F632" s="36"/>
      <c r="G632" s="36"/>
      <c r="H632" s="141"/>
      <c r="J632" s="49">
        <f t="shared" si="10"/>
        <v>0</v>
      </c>
      <c r="K632" s="36"/>
      <c r="L632" s="36"/>
      <c r="M632" s="36"/>
      <c r="N632" s="36"/>
      <c r="O632" s="173"/>
      <c r="P632" s="174" t="e">
        <f>VLOOKUP(O632,Sheet5!$B$20:$C$23,2)</f>
        <v>#N/A</v>
      </c>
      <c r="Q632" s="172"/>
      <c r="R632" s="173"/>
      <c r="S632" s="141"/>
    </row>
    <row r="633" spans="2:19" ht="15.75" thickBot="1" x14ac:dyDescent="0.3">
      <c r="B633" s="35"/>
      <c r="C633" s="36"/>
      <c r="D633" s="36"/>
      <c r="E633" s="36"/>
      <c r="F633" s="36"/>
      <c r="G633" s="36"/>
      <c r="H633" s="141"/>
      <c r="J633" s="49">
        <f t="shared" si="10"/>
        <v>0</v>
      </c>
      <c r="K633" s="36"/>
      <c r="L633" s="36"/>
      <c r="M633" s="36"/>
      <c r="N633" s="36"/>
      <c r="O633" s="173"/>
      <c r="P633" s="174" t="e">
        <f>VLOOKUP(O633,Sheet5!$B$20:$C$23,2)</f>
        <v>#N/A</v>
      </c>
      <c r="Q633" s="172"/>
      <c r="R633" s="173"/>
      <c r="S633" s="141"/>
    </row>
    <row r="634" spans="2:19" ht="15.75" thickBot="1" x14ac:dyDescent="0.3">
      <c r="B634" s="35"/>
      <c r="C634" s="36"/>
      <c r="D634" s="36"/>
      <c r="E634" s="36"/>
      <c r="F634" s="36"/>
      <c r="G634" s="36"/>
      <c r="H634" s="141"/>
      <c r="J634" s="49">
        <f t="shared" si="10"/>
        <v>0</v>
      </c>
      <c r="K634" s="36"/>
      <c r="L634" s="36"/>
      <c r="M634" s="36"/>
      <c r="N634" s="36"/>
      <c r="O634" s="173"/>
      <c r="P634" s="174" t="e">
        <f>VLOOKUP(O634,Sheet5!$B$20:$C$23,2)</f>
        <v>#N/A</v>
      </c>
      <c r="Q634" s="172"/>
      <c r="R634" s="173"/>
      <c r="S634" s="141"/>
    </row>
    <row r="635" spans="2:19" ht="15.75" thickBot="1" x14ac:dyDescent="0.3">
      <c r="B635" s="35"/>
      <c r="C635" s="36"/>
      <c r="D635" s="36"/>
      <c r="E635" s="36"/>
      <c r="F635" s="36"/>
      <c r="G635" s="36"/>
      <c r="H635" s="141"/>
      <c r="J635" s="49">
        <f t="shared" si="10"/>
        <v>0</v>
      </c>
      <c r="K635" s="36"/>
      <c r="L635" s="36"/>
      <c r="M635" s="36"/>
      <c r="N635" s="36"/>
      <c r="O635" s="173"/>
      <c r="P635" s="174" t="e">
        <f>VLOOKUP(O635,Sheet5!$B$20:$C$23,2)</f>
        <v>#N/A</v>
      </c>
      <c r="Q635" s="172"/>
      <c r="R635" s="173"/>
      <c r="S635" s="141"/>
    </row>
    <row r="636" spans="2:19" ht="15.75" thickBot="1" x14ac:dyDescent="0.3">
      <c r="B636" s="35"/>
      <c r="C636" s="36"/>
      <c r="D636" s="36"/>
      <c r="E636" s="36"/>
      <c r="F636" s="36"/>
      <c r="G636" s="36"/>
      <c r="H636" s="141"/>
      <c r="J636" s="49">
        <f t="shared" si="10"/>
        <v>0</v>
      </c>
      <c r="K636" s="36"/>
      <c r="L636" s="36"/>
      <c r="M636" s="36"/>
      <c r="N636" s="36"/>
      <c r="O636" s="173"/>
      <c r="P636" s="174" t="e">
        <f>VLOOKUP(O636,Sheet5!$B$20:$C$23,2)</f>
        <v>#N/A</v>
      </c>
      <c r="Q636" s="172"/>
      <c r="R636" s="173"/>
      <c r="S636" s="141"/>
    </row>
    <row r="637" spans="2:19" ht="15.75" thickBot="1" x14ac:dyDescent="0.3">
      <c r="B637" s="35"/>
      <c r="C637" s="36"/>
      <c r="D637" s="36"/>
      <c r="E637" s="36"/>
      <c r="F637" s="36"/>
      <c r="G637" s="36"/>
      <c r="H637" s="141"/>
      <c r="J637" s="49">
        <f t="shared" si="10"/>
        <v>0</v>
      </c>
      <c r="K637" s="36"/>
      <c r="L637" s="36"/>
      <c r="M637" s="36"/>
      <c r="N637" s="36"/>
      <c r="O637" s="173"/>
      <c r="P637" s="174" t="e">
        <f>VLOOKUP(O637,Sheet5!$B$20:$C$23,2)</f>
        <v>#N/A</v>
      </c>
      <c r="Q637" s="172"/>
      <c r="R637" s="173"/>
      <c r="S637" s="141"/>
    </row>
    <row r="638" spans="2:19" ht="15.75" thickBot="1" x14ac:dyDescent="0.3">
      <c r="B638" s="35"/>
      <c r="C638" s="36"/>
      <c r="D638" s="36"/>
      <c r="E638" s="36"/>
      <c r="F638" s="36"/>
      <c r="G638" s="36"/>
      <c r="H638" s="141"/>
      <c r="J638" s="49">
        <f t="shared" si="10"/>
        <v>0</v>
      </c>
      <c r="K638" s="36"/>
      <c r="L638" s="36"/>
      <c r="M638" s="36"/>
      <c r="N638" s="36"/>
      <c r="O638" s="173"/>
      <c r="P638" s="174" t="e">
        <f>VLOOKUP(O638,Sheet5!$B$20:$C$23,2)</f>
        <v>#N/A</v>
      </c>
      <c r="Q638" s="172"/>
      <c r="R638" s="173"/>
      <c r="S638" s="141"/>
    </row>
    <row r="639" spans="2:19" ht="15.75" thickBot="1" x14ac:dyDescent="0.3">
      <c r="B639" s="35"/>
      <c r="C639" s="36"/>
      <c r="D639" s="36"/>
      <c r="E639" s="36"/>
      <c r="F639" s="36"/>
      <c r="G639" s="36"/>
      <c r="H639" s="141"/>
      <c r="J639" s="49">
        <f t="shared" si="10"/>
        <v>0</v>
      </c>
      <c r="K639" s="36"/>
      <c r="L639" s="36"/>
      <c r="M639" s="36"/>
      <c r="N639" s="36"/>
      <c r="O639" s="173"/>
      <c r="P639" s="174" t="e">
        <f>VLOOKUP(O639,Sheet5!$B$20:$C$23,2)</f>
        <v>#N/A</v>
      </c>
      <c r="Q639" s="172"/>
      <c r="R639" s="173"/>
      <c r="S639" s="141"/>
    </row>
    <row r="640" spans="2:19" ht="15.75" thickBot="1" x14ac:dyDescent="0.3">
      <c r="B640" s="35"/>
      <c r="C640" s="36"/>
      <c r="D640" s="36"/>
      <c r="E640" s="36"/>
      <c r="F640" s="36"/>
      <c r="G640" s="36"/>
      <c r="H640" s="141"/>
      <c r="J640" s="49">
        <f t="shared" si="10"/>
        <v>0</v>
      </c>
      <c r="K640" s="36"/>
      <c r="L640" s="36"/>
      <c r="M640" s="36"/>
      <c r="N640" s="36"/>
      <c r="O640" s="173"/>
      <c r="P640" s="174" t="e">
        <f>VLOOKUP(O640,Sheet5!$B$20:$C$23,2)</f>
        <v>#N/A</v>
      </c>
      <c r="Q640" s="172"/>
      <c r="R640" s="173"/>
      <c r="S640" s="141"/>
    </row>
    <row r="641" spans="2:19" ht="15.75" thickBot="1" x14ac:dyDescent="0.3">
      <c r="B641" s="35"/>
      <c r="C641" s="36"/>
      <c r="D641" s="36"/>
      <c r="E641" s="36"/>
      <c r="F641" s="36"/>
      <c r="G641" s="36"/>
      <c r="H641" s="141"/>
      <c r="J641" s="49">
        <f t="shared" si="10"/>
        <v>0</v>
      </c>
      <c r="K641" s="36"/>
      <c r="L641" s="36"/>
      <c r="M641" s="36"/>
      <c r="N641" s="36"/>
      <c r="O641" s="173"/>
      <c r="P641" s="174" t="e">
        <f>VLOOKUP(O641,Sheet5!$B$20:$C$23,2)</f>
        <v>#N/A</v>
      </c>
      <c r="Q641" s="172"/>
      <c r="R641" s="173"/>
      <c r="S641" s="141"/>
    </row>
    <row r="642" spans="2:19" ht="15.75" thickBot="1" x14ac:dyDescent="0.3">
      <c r="B642" s="35"/>
      <c r="C642" s="36"/>
      <c r="D642" s="36"/>
      <c r="E642" s="36"/>
      <c r="F642" s="36"/>
      <c r="G642" s="36"/>
      <c r="H642" s="141"/>
      <c r="J642" s="49">
        <f t="shared" si="10"/>
        <v>0</v>
      </c>
      <c r="K642" s="36"/>
      <c r="L642" s="36"/>
      <c r="M642" s="36"/>
      <c r="N642" s="36"/>
      <c r="O642" s="173"/>
      <c r="P642" s="174" t="e">
        <f>VLOOKUP(O642,Sheet5!$B$20:$C$23,2)</f>
        <v>#N/A</v>
      </c>
      <c r="Q642" s="172"/>
      <c r="R642" s="173"/>
      <c r="S642" s="141"/>
    </row>
    <row r="643" spans="2:19" ht="15.75" thickBot="1" x14ac:dyDescent="0.3">
      <c r="B643" s="35"/>
      <c r="C643" s="36"/>
      <c r="D643" s="36"/>
      <c r="E643" s="36"/>
      <c r="F643" s="36"/>
      <c r="G643" s="36"/>
      <c r="H643" s="141"/>
      <c r="J643" s="49">
        <f t="shared" si="10"/>
        <v>0</v>
      </c>
      <c r="K643" s="36"/>
      <c r="L643" s="36"/>
      <c r="M643" s="36"/>
      <c r="N643" s="36"/>
      <c r="O643" s="173"/>
      <c r="P643" s="174" t="e">
        <f>VLOOKUP(O643,Sheet5!$B$20:$C$23,2)</f>
        <v>#N/A</v>
      </c>
      <c r="Q643" s="172"/>
      <c r="R643" s="173"/>
      <c r="S643" s="141"/>
    </row>
    <row r="644" spans="2:19" ht="15.75" thickBot="1" x14ac:dyDescent="0.3">
      <c r="B644" s="35"/>
      <c r="C644" s="36"/>
      <c r="D644" s="36"/>
      <c r="E644" s="36"/>
      <c r="F644" s="36"/>
      <c r="G644" s="36"/>
      <c r="H644" s="141"/>
      <c r="J644" s="49">
        <f t="shared" si="10"/>
        <v>0</v>
      </c>
      <c r="K644" s="36"/>
      <c r="L644" s="36"/>
      <c r="M644" s="36"/>
      <c r="N644" s="36"/>
      <c r="O644" s="173"/>
      <c r="P644" s="174" t="e">
        <f>VLOOKUP(O644,Sheet5!$B$20:$C$23,2)</f>
        <v>#N/A</v>
      </c>
      <c r="Q644" s="172"/>
      <c r="R644" s="173"/>
      <c r="S644" s="141"/>
    </row>
    <row r="645" spans="2:19" ht="15.75" thickBot="1" x14ac:dyDescent="0.3">
      <c r="B645" s="35"/>
      <c r="C645" s="36"/>
      <c r="D645" s="36"/>
      <c r="E645" s="36"/>
      <c r="F645" s="36"/>
      <c r="G645" s="36"/>
      <c r="H645" s="141"/>
      <c r="J645" s="49">
        <f t="shared" si="10"/>
        <v>0</v>
      </c>
      <c r="K645" s="36"/>
      <c r="L645" s="36"/>
      <c r="M645" s="36"/>
      <c r="N645" s="36"/>
      <c r="O645" s="173"/>
      <c r="P645" s="174" t="e">
        <f>VLOOKUP(O645,Sheet5!$B$20:$C$23,2)</f>
        <v>#N/A</v>
      </c>
      <c r="Q645" s="172"/>
      <c r="R645" s="173"/>
      <c r="S645" s="141"/>
    </row>
    <row r="646" spans="2:19" ht="15.75" thickBot="1" x14ac:dyDescent="0.3">
      <c r="B646" s="35"/>
      <c r="C646" s="36"/>
      <c r="D646" s="36"/>
      <c r="E646" s="36"/>
      <c r="F646" s="36"/>
      <c r="G646" s="36"/>
      <c r="H646" s="141"/>
      <c r="J646" s="49">
        <f t="shared" si="10"/>
        <v>0</v>
      </c>
      <c r="K646" s="36"/>
      <c r="L646" s="36"/>
      <c r="M646" s="36"/>
      <c r="N646" s="36"/>
      <c r="O646" s="173"/>
      <c r="P646" s="174" t="e">
        <f>VLOOKUP(O646,Sheet5!$B$20:$C$23,2)</f>
        <v>#N/A</v>
      </c>
      <c r="Q646" s="172"/>
      <c r="R646" s="173"/>
      <c r="S646" s="141"/>
    </row>
    <row r="647" spans="2:19" ht="15.75" thickBot="1" x14ac:dyDescent="0.3">
      <c r="B647" s="35"/>
      <c r="C647" s="36"/>
      <c r="D647" s="36"/>
      <c r="E647" s="36"/>
      <c r="F647" s="36"/>
      <c r="G647" s="36"/>
      <c r="H647" s="141"/>
      <c r="J647" s="49">
        <f t="shared" si="10"/>
        <v>0</v>
      </c>
      <c r="K647" s="36"/>
      <c r="L647" s="36"/>
      <c r="M647" s="36"/>
      <c r="N647" s="36"/>
      <c r="O647" s="173"/>
      <c r="P647" s="174" t="e">
        <f>VLOOKUP(O647,Sheet5!$B$20:$C$23,2)</f>
        <v>#N/A</v>
      </c>
      <c r="Q647" s="172"/>
      <c r="R647" s="173"/>
      <c r="S647" s="141"/>
    </row>
    <row r="648" spans="2:19" ht="15.75" thickBot="1" x14ac:dyDescent="0.3">
      <c r="B648" s="35"/>
      <c r="C648" s="36"/>
      <c r="D648" s="36"/>
      <c r="E648" s="36"/>
      <c r="F648" s="36"/>
      <c r="G648" s="36"/>
      <c r="H648" s="141"/>
      <c r="J648" s="49">
        <f t="shared" si="10"/>
        <v>0</v>
      </c>
      <c r="K648" s="36"/>
      <c r="L648" s="36"/>
      <c r="M648" s="36"/>
      <c r="N648" s="36"/>
      <c r="O648" s="173"/>
      <c r="P648" s="174" t="e">
        <f>VLOOKUP(O648,Sheet5!$B$20:$C$23,2)</f>
        <v>#N/A</v>
      </c>
      <c r="Q648" s="172"/>
      <c r="R648" s="173"/>
      <c r="S648" s="141"/>
    </row>
    <row r="649" spans="2:19" ht="15.75" thickBot="1" x14ac:dyDescent="0.3">
      <c r="B649" s="35"/>
      <c r="C649" s="36"/>
      <c r="D649" s="36"/>
      <c r="E649" s="36"/>
      <c r="F649" s="36"/>
      <c r="G649" s="36"/>
      <c r="H649" s="141"/>
      <c r="J649" s="49">
        <f t="shared" si="10"/>
        <v>0</v>
      </c>
      <c r="K649" s="36"/>
      <c r="L649" s="36"/>
      <c r="M649" s="36"/>
      <c r="N649" s="36"/>
      <c r="O649" s="173"/>
      <c r="P649" s="174" t="e">
        <f>VLOOKUP(O649,Sheet5!$B$20:$C$23,2)</f>
        <v>#N/A</v>
      </c>
      <c r="Q649" s="172"/>
      <c r="R649" s="173"/>
      <c r="S649" s="141"/>
    </row>
    <row r="650" spans="2:19" ht="15.75" thickBot="1" x14ac:dyDescent="0.3">
      <c r="B650" s="35"/>
      <c r="C650" s="36"/>
      <c r="D650" s="36"/>
      <c r="E650" s="36"/>
      <c r="F650" s="36"/>
      <c r="G650" s="36"/>
      <c r="H650" s="141"/>
      <c r="J650" s="49">
        <f t="shared" si="10"/>
        <v>0</v>
      </c>
      <c r="K650" s="36"/>
      <c r="L650" s="36"/>
      <c r="M650" s="36"/>
      <c r="N650" s="36"/>
      <c r="O650" s="173"/>
      <c r="P650" s="174" t="e">
        <f>VLOOKUP(O650,Sheet5!$B$20:$C$23,2)</f>
        <v>#N/A</v>
      </c>
      <c r="Q650" s="172"/>
      <c r="R650" s="173"/>
      <c r="S650" s="141"/>
    </row>
    <row r="651" spans="2:19" ht="15.75" thickBot="1" x14ac:dyDescent="0.3">
      <c r="B651" s="35"/>
      <c r="C651" s="36"/>
      <c r="D651" s="36"/>
      <c r="E651" s="36"/>
      <c r="F651" s="36"/>
      <c r="G651" s="36"/>
      <c r="H651" s="141"/>
      <c r="J651" s="49">
        <f t="shared" si="10"/>
        <v>0</v>
      </c>
      <c r="K651" s="36"/>
      <c r="L651" s="36"/>
      <c r="M651" s="36"/>
      <c r="N651" s="36"/>
      <c r="O651" s="173"/>
      <c r="P651" s="174" t="e">
        <f>VLOOKUP(O651,Sheet5!$B$20:$C$23,2)</f>
        <v>#N/A</v>
      </c>
      <c r="Q651" s="172"/>
      <c r="R651" s="173"/>
      <c r="S651" s="141"/>
    </row>
    <row r="652" spans="2:19" ht="15.75" thickBot="1" x14ac:dyDescent="0.3">
      <c r="B652" s="35"/>
      <c r="C652" s="36"/>
      <c r="D652" s="36"/>
      <c r="E652" s="36"/>
      <c r="F652" s="36"/>
      <c r="G652" s="36"/>
      <c r="H652" s="141"/>
      <c r="J652" s="49">
        <f t="shared" si="10"/>
        <v>0</v>
      </c>
      <c r="K652" s="36"/>
      <c r="L652" s="36"/>
      <c r="M652" s="36"/>
      <c r="N652" s="36"/>
      <c r="O652" s="173"/>
      <c r="P652" s="174" t="e">
        <f>VLOOKUP(O652,Sheet5!$B$20:$C$23,2)</f>
        <v>#N/A</v>
      </c>
      <c r="Q652" s="172"/>
      <c r="R652" s="173"/>
      <c r="S652" s="141"/>
    </row>
    <row r="653" spans="2:19" ht="15.75" thickBot="1" x14ac:dyDescent="0.3">
      <c r="B653" s="35"/>
      <c r="C653" s="36"/>
      <c r="D653" s="36"/>
      <c r="E653" s="36"/>
      <c r="F653" s="36"/>
      <c r="G653" s="36"/>
      <c r="H653" s="141"/>
      <c r="J653" s="49">
        <f t="shared" si="10"/>
        <v>0</v>
      </c>
      <c r="K653" s="36"/>
      <c r="L653" s="36"/>
      <c r="M653" s="36"/>
      <c r="N653" s="36"/>
      <c r="O653" s="173"/>
      <c r="P653" s="174" t="e">
        <f>VLOOKUP(O653,Sheet5!$B$20:$C$23,2)</f>
        <v>#N/A</v>
      </c>
      <c r="Q653" s="172"/>
      <c r="R653" s="173"/>
      <c r="S653" s="141"/>
    </row>
    <row r="654" spans="2:19" ht="15.75" thickBot="1" x14ac:dyDescent="0.3">
      <c r="B654" s="35"/>
      <c r="C654" s="36"/>
      <c r="D654" s="36"/>
      <c r="E654" s="36"/>
      <c r="F654" s="36"/>
      <c r="G654" s="36"/>
      <c r="H654" s="141"/>
      <c r="J654" s="49">
        <f t="shared" si="10"/>
        <v>0</v>
      </c>
      <c r="K654" s="36"/>
      <c r="L654" s="36"/>
      <c r="M654" s="36"/>
      <c r="N654" s="36"/>
      <c r="O654" s="173"/>
      <c r="P654" s="174" t="e">
        <f>VLOOKUP(O654,Sheet5!$B$20:$C$23,2)</f>
        <v>#N/A</v>
      </c>
      <c r="Q654" s="172"/>
      <c r="R654" s="173"/>
      <c r="S654" s="141"/>
    </row>
    <row r="655" spans="2:19" ht="15.75" thickBot="1" x14ac:dyDescent="0.3">
      <c r="B655" s="35"/>
      <c r="C655" s="36"/>
      <c r="D655" s="36"/>
      <c r="E655" s="36"/>
      <c r="F655" s="36"/>
      <c r="G655" s="36"/>
      <c r="H655" s="141"/>
      <c r="J655" s="49">
        <f t="shared" si="10"/>
        <v>0</v>
      </c>
      <c r="K655" s="36"/>
      <c r="L655" s="36"/>
      <c r="M655" s="36"/>
      <c r="N655" s="36"/>
      <c r="O655" s="173"/>
      <c r="P655" s="174" t="e">
        <f>VLOOKUP(O655,Sheet5!$B$20:$C$23,2)</f>
        <v>#N/A</v>
      </c>
      <c r="Q655" s="172"/>
      <c r="R655" s="173"/>
      <c r="S655" s="141"/>
    </row>
    <row r="656" spans="2:19" ht="15.75" thickBot="1" x14ac:dyDescent="0.3">
      <c r="B656" s="35"/>
      <c r="C656" s="36"/>
      <c r="D656" s="36"/>
      <c r="E656" s="36"/>
      <c r="F656" s="36"/>
      <c r="G656" s="36"/>
      <c r="H656" s="141"/>
      <c r="J656" s="49">
        <f t="shared" si="10"/>
        <v>0</v>
      </c>
      <c r="K656" s="36"/>
      <c r="L656" s="36"/>
      <c r="M656" s="36"/>
      <c r="N656" s="36"/>
      <c r="O656" s="173"/>
      <c r="P656" s="174" t="e">
        <f>VLOOKUP(O656,Sheet5!$B$20:$C$23,2)</f>
        <v>#N/A</v>
      </c>
      <c r="Q656" s="172"/>
      <c r="R656" s="173"/>
      <c r="S656" s="141"/>
    </row>
    <row r="657" spans="2:19" ht="15.75" thickBot="1" x14ac:dyDescent="0.3">
      <c r="B657" s="35"/>
      <c r="C657" s="36"/>
      <c r="D657" s="36"/>
      <c r="E657" s="36"/>
      <c r="F657" s="36"/>
      <c r="G657" s="36"/>
      <c r="H657" s="141"/>
      <c r="J657" s="49">
        <f t="shared" si="10"/>
        <v>0</v>
      </c>
      <c r="K657" s="36"/>
      <c r="L657" s="36"/>
      <c r="M657" s="36"/>
      <c r="N657" s="36"/>
      <c r="O657" s="173"/>
      <c r="P657" s="174" t="e">
        <f>VLOOKUP(O657,Sheet5!$B$20:$C$23,2)</f>
        <v>#N/A</v>
      </c>
      <c r="Q657" s="172"/>
      <c r="R657" s="173"/>
      <c r="S657" s="141"/>
    </row>
    <row r="658" spans="2:19" ht="15.75" thickBot="1" x14ac:dyDescent="0.3">
      <c r="B658" s="35"/>
      <c r="C658" s="36"/>
      <c r="D658" s="36"/>
      <c r="E658" s="36"/>
      <c r="F658" s="36"/>
      <c r="G658" s="36"/>
      <c r="H658" s="141"/>
      <c r="J658" s="49">
        <f t="shared" si="10"/>
        <v>0</v>
      </c>
      <c r="K658" s="36"/>
      <c r="L658" s="36"/>
      <c r="M658" s="36"/>
      <c r="N658" s="36"/>
      <c r="O658" s="173"/>
      <c r="P658" s="174" t="e">
        <f>VLOOKUP(O658,Sheet5!$B$20:$C$23,2)</f>
        <v>#N/A</v>
      </c>
      <c r="Q658" s="172"/>
      <c r="R658" s="173"/>
      <c r="S658" s="141"/>
    </row>
    <row r="659" spans="2:19" ht="15.75" thickBot="1" x14ac:dyDescent="0.3">
      <c r="B659" s="35"/>
      <c r="C659" s="36"/>
      <c r="D659" s="36"/>
      <c r="E659" s="36"/>
      <c r="F659" s="36"/>
      <c r="G659" s="36"/>
      <c r="H659" s="141"/>
      <c r="J659" s="49">
        <f t="shared" si="10"/>
        <v>0</v>
      </c>
      <c r="K659" s="36"/>
      <c r="L659" s="36"/>
      <c r="M659" s="36"/>
      <c r="N659" s="36"/>
      <c r="O659" s="173"/>
      <c r="P659" s="174" t="e">
        <f>VLOOKUP(O659,Sheet5!$B$20:$C$23,2)</f>
        <v>#N/A</v>
      </c>
      <c r="Q659" s="172"/>
      <c r="R659" s="173"/>
      <c r="S659" s="141"/>
    </row>
    <row r="660" spans="2:19" ht="15.75" thickBot="1" x14ac:dyDescent="0.3">
      <c r="B660" s="35"/>
      <c r="C660" s="36"/>
      <c r="D660" s="36"/>
      <c r="E660" s="36"/>
      <c r="F660" s="36"/>
      <c r="G660" s="36"/>
      <c r="H660" s="141"/>
      <c r="J660" s="49">
        <f t="shared" si="10"/>
        <v>0</v>
      </c>
      <c r="K660" s="36"/>
      <c r="L660" s="36"/>
      <c r="M660" s="36"/>
      <c r="N660" s="36"/>
      <c r="O660" s="173"/>
      <c r="P660" s="174" t="e">
        <f>VLOOKUP(O660,Sheet5!$B$20:$C$23,2)</f>
        <v>#N/A</v>
      </c>
      <c r="Q660" s="172"/>
      <c r="R660" s="173"/>
      <c r="S660" s="141"/>
    </row>
    <row r="661" spans="2:19" ht="15.75" thickBot="1" x14ac:dyDescent="0.3">
      <c r="B661" s="35"/>
      <c r="C661" s="36"/>
      <c r="D661" s="36"/>
      <c r="E661" s="36"/>
      <c r="F661" s="36"/>
      <c r="G661" s="36"/>
      <c r="H661" s="141"/>
      <c r="J661" s="49">
        <f t="shared" si="10"/>
        <v>0</v>
      </c>
      <c r="K661" s="36"/>
      <c r="L661" s="36"/>
      <c r="M661" s="36"/>
      <c r="N661" s="36"/>
      <c r="O661" s="173"/>
      <c r="P661" s="174" t="e">
        <f>VLOOKUP(O661,Sheet5!$B$20:$C$23,2)</f>
        <v>#N/A</v>
      </c>
      <c r="Q661" s="172"/>
      <c r="R661" s="173"/>
      <c r="S661" s="141"/>
    </row>
    <row r="662" spans="2:19" ht="15.75" thickBot="1" x14ac:dyDescent="0.3">
      <c r="B662" s="35"/>
      <c r="C662" s="36"/>
      <c r="D662" s="36"/>
      <c r="E662" s="36"/>
      <c r="F662" s="36"/>
      <c r="G662" s="36"/>
      <c r="H662" s="141"/>
      <c r="J662" s="49">
        <f t="shared" si="10"/>
        <v>0</v>
      </c>
      <c r="K662" s="36"/>
      <c r="L662" s="36"/>
      <c r="M662" s="36"/>
      <c r="N662" s="36"/>
      <c r="O662" s="173"/>
      <c r="P662" s="174" t="e">
        <f>VLOOKUP(O662,Sheet5!$B$20:$C$23,2)</f>
        <v>#N/A</v>
      </c>
      <c r="Q662" s="172"/>
      <c r="R662" s="173"/>
      <c r="S662" s="141"/>
    </row>
    <row r="663" spans="2:19" ht="15.75" thickBot="1" x14ac:dyDescent="0.3">
      <c r="B663" s="35"/>
      <c r="C663" s="36"/>
      <c r="D663" s="36"/>
      <c r="E663" s="36"/>
      <c r="F663" s="36"/>
      <c r="G663" s="36"/>
      <c r="H663" s="141"/>
      <c r="J663" s="49">
        <f t="shared" si="10"/>
        <v>0</v>
      </c>
      <c r="K663" s="36"/>
      <c r="L663" s="36"/>
      <c r="M663" s="36"/>
      <c r="N663" s="36"/>
      <c r="O663" s="173"/>
      <c r="P663" s="174" t="e">
        <f>VLOOKUP(O663,Sheet5!$B$20:$C$23,2)</f>
        <v>#N/A</v>
      </c>
      <c r="Q663" s="172"/>
      <c r="R663" s="173"/>
      <c r="S663" s="141"/>
    </row>
    <row r="664" spans="2:19" ht="15.75" thickBot="1" x14ac:dyDescent="0.3">
      <c r="B664" s="35"/>
      <c r="C664" s="36"/>
      <c r="D664" s="36"/>
      <c r="E664" s="36"/>
      <c r="F664" s="36"/>
      <c r="G664" s="36"/>
      <c r="H664" s="141"/>
      <c r="J664" s="49">
        <f t="shared" si="10"/>
        <v>0</v>
      </c>
      <c r="K664" s="36"/>
      <c r="L664" s="36"/>
      <c r="M664" s="36"/>
      <c r="N664" s="36"/>
      <c r="O664" s="173"/>
      <c r="P664" s="174" t="e">
        <f>VLOOKUP(O664,Sheet5!$B$20:$C$23,2)</f>
        <v>#N/A</v>
      </c>
      <c r="Q664" s="172"/>
      <c r="R664" s="173"/>
      <c r="S664" s="141"/>
    </row>
    <row r="665" spans="2:19" ht="15.75" thickBot="1" x14ac:dyDescent="0.3">
      <c r="B665" s="35"/>
      <c r="C665" s="36"/>
      <c r="D665" s="36"/>
      <c r="E665" s="36"/>
      <c r="F665" s="36"/>
      <c r="G665" s="36"/>
      <c r="H665" s="141"/>
      <c r="J665" s="49">
        <f t="shared" si="10"/>
        <v>0</v>
      </c>
      <c r="K665" s="36"/>
      <c r="L665" s="36"/>
      <c r="M665" s="36"/>
      <c r="N665" s="36"/>
      <c r="O665" s="173"/>
      <c r="P665" s="174" t="e">
        <f>VLOOKUP(O665,Sheet5!$B$20:$C$23,2)</f>
        <v>#N/A</v>
      </c>
      <c r="Q665" s="172"/>
      <c r="R665" s="173"/>
      <c r="S665" s="141"/>
    </row>
    <row r="666" spans="2:19" ht="15.75" thickBot="1" x14ac:dyDescent="0.3">
      <c r="B666" s="35"/>
      <c r="C666" s="36"/>
      <c r="D666" s="36"/>
      <c r="E666" s="36"/>
      <c r="F666" s="36"/>
      <c r="G666" s="36"/>
      <c r="H666" s="141"/>
      <c r="J666" s="49">
        <f t="shared" si="10"/>
        <v>0</v>
      </c>
      <c r="K666" s="36"/>
      <c r="L666" s="36"/>
      <c r="M666" s="36"/>
      <c r="N666" s="36"/>
      <c r="O666" s="173"/>
      <c r="P666" s="174" t="e">
        <f>VLOOKUP(O666,Sheet5!$B$20:$C$23,2)</f>
        <v>#N/A</v>
      </c>
      <c r="Q666" s="172"/>
      <c r="R666" s="173"/>
      <c r="S666" s="141"/>
    </row>
    <row r="667" spans="2:19" ht="15.75" thickBot="1" x14ac:dyDescent="0.3">
      <c r="B667" s="35"/>
      <c r="C667" s="36"/>
      <c r="D667" s="36"/>
      <c r="E667" s="36"/>
      <c r="F667" s="36"/>
      <c r="G667" s="36"/>
      <c r="H667" s="141"/>
      <c r="J667" s="49">
        <f t="shared" si="10"/>
        <v>0</v>
      </c>
      <c r="K667" s="36"/>
      <c r="L667" s="36"/>
      <c r="M667" s="36"/>
      <c r="N667" s="36"/>
      <c r="O667" s="173"/>
      <c r="P667" s="174" t="e">
        <f>VLOOKUP(O667,Sheet5!$B$20:$C$23,2)</f>
        <v>#N/A</v>
      </c>
      <c r="Q667" s="172"/>
      <c r="R667" s="173"/>
      <c r="S667" s="141"/>
    </row>
    <row r="668" spans="2:19" ht="15.75" thickBot="1" x14ac:dyDescent="0.3">
      <c r="B668" s="35"/>
      <c r="C668" s="36"/>
      <c r="D668" s="36"/>
      <c r="E668" s="36"/>
      <c r="F668" s="36"/>
      <c r="G668" s="36"/>
      <c r="H668" s="141"/>
      <c r="J668" s="49">
        <f t="shared" si="10"/>
        <v>0</v>
      </c>
      <c r="K668" s="36"/>
      <c r="L668" s="36"/>
      <c r="M668" s="36"/>
      <c r="N668" s="36"/>
      <c r="O668" s="173"/>
      <c r="P668" s="174" t="e">
        <f>VLOOKUP(O668,Sheet5!$B$20:$C$23,2)</f>
        <v>#N/A</v>
      </c>
      <c r="Q668" s="172"/>
      <c r="R668" s="173"/>
      <c r="S668" s="141"/>
    </row>
    <row r="669" spans="2:19" ht="15.75" thickBot="1" x14ac:dyDescent="0.3">
      <c r="B669" s="35"/>
      <c r="C669" s="36"/>
      <c r="D669" s="36"/>
      <c r="E669" s="36"/>
      <c r="F669" s="36"/>
      <c r="G669" s="36"/>
      <c r="H669" s="141"/>
      <c r="J669" s="49">
        <f t="shared" si="10"/>
        <v>0</v>
      </c>
      <c r="K669" s="36"/>
      <c r="L669" s="36"/>
      <c r="M669" s="36"/>
      <c r="N669" s="36"/>
      <c r="O669" s="173"/>
      <c r="P669" s="174" t="e">
        <f>VLOOKUP(O669,Sheet5!$B$20:$C$23,2)</f>
        <v>#N/A</v>
      </c>
      <c r="Q669" s="172"/>
      <c r="R669" s="173"/>
      <c r="S669" s="141"/>
    </row>
    <row r="670" spans="2:19" ht="15.75" thickBot="1" x14ac:dyDescent="0.3">
      <c r="B670" s="35"/>
      <c r="C670" s="36"/>
      <c r="D670" s="36"/>
      <c r="E670" s="36"/>
      <c r="F670" s="36"/>
      <c r="G670" s="36"/>
      <c r="H670" s="141"/>
      <c r="J670" s="49">
        <f t="shared" si="10"/>
        <v>0</v>
      </c>
      <c r="K670" s="36"/>
      <c r="L670" s="36"/>
      <c r="M670" s="36"/>
      <c r="N670" s="36"/>
      <c r="O670" s="173"/>
      <c r="P670" s="174" t="e">
        <f>VLOOKUP(O670,Sheet5!$B$20:$C$23,2)</f>
        <v>#N/A</v>
      </c>
      <c r="Q670" s="172"/>
      <c r="R670" s="173"/>
      <c r="S670" s="141"/>
    </row>
    <row r="671" spans="2:19" ht="15.75" thickBot="1" x14ac:dyDescent="0.3">
      <c r="B671" s="35"/>
      <c r="C671" s="36"/>
      <c r="D671" s="36"/>
      <c r="E671" s="36"/>
      <c r="F671" s="36"/>
      <c r="G671" s="36"/>
      <c r="H671" s="141"/>
      <c r="J671" s="49">
        <f t="shared" si="10"/>
        <v>0</v>
      </c>
      <c r="K671" s="36"/>
      <c r="L671" s="36"/>
      <c r="M671" s="36"/>
      <c r="N671" s="36"/>
      <c r="O671" s="173"/>
      <c r="P671" s="174" t="e">
        <f>VLOOKUP(O671,Sheet5!$B$20:$C$23,2)</f>
        <v>#N/A</v>
      </c>
      <c r="Q671" s="172"/>
      <c r="R671" s="173"/>
      <c r="S671" s="141"/>
    </row>
    <row r="672" spans="2:19" ht="15.75" thickBot="1" x14ac:dyDescent="0.3">
      <c r="B672" s="35"/>
      <c r="C672" s="36"/>
      <c r="D672" s="36"/>
      <c r="E672" s="36"/>
      <c r="F672" s="36"/>
      <c r="G672" s="36"/>
      <c r="H672" s="141"/>
      <c r="J672" s="49">
        <f t="shared" ref="J672:J735" si="11">B672</f>
        <v>0</v>
      </c>
      <c r="K672" s="36"/>
      <c r="L672" s="36"/>
      <c r="M672" s="36"/>
      <c r="N672" s="36"/>
      <c r="O672" s="173"/>
      <c r="P672" s="174" t="e">
        <f>VLOOKUP(O672,Sheet5!$B$20:$C$23,2)</f>
        <v>#N/A</v>
      </c>
      <c r="Q672" s="172"/>
      <c r="R672" s="173"/>
      <c r="S672" s="141"/>
    </row>
    <row r="673" spans="2:19" ht="15.75" thickBot="1" x14ac:dyDescent="0.3">
      <c r="B673" s="35"/>
      <c r="C673" s="36"/>
      <c r="D673" s="36"/>
      <c r="E673" s="36"/>
      <c r="F673" s="36"/>
      <c r="G673" s="36"/>
      <c r="H673" s="141"/>
      <c r="J673" s="49">
        <f t="shared" si="11"/>
        <v>0</v>
      </c>
      <c r="K673" s="36"/>
      <c r="L673" s="36"/>
      <c r="M673" s="36"/>
      <c r="N673" s="36"/>
      <c r="O673" s="173"/>
      <c r="P673" s="174" t="e">
        <f>VLOOKUP(O673,Sheet5!$B$20:$C$23,2)</f>
        <v>#N/A</v>
      </c>
      <c r="Q673" s="172"/>
      <c r="R673" s="173"/>
      <c r="S673" s="141"/>
    </row>
    <row r="674" spans="2:19" ht="15.75" thickBot="1" x14ac:dyDescent="0.3">
      <c r="B674" s="35"/>
      <c r="C674" s="36"/>
      <c r="D674" s="36"/>
      <c r="E674" s="36"/>
      <c r="F674" s="36"/>
      <c r="G674" s="36"/>
      <c r="H674" s="141"/>
      <c r="J674" s="49">
        <f t="shared" si="11"/>
        <v>0</v>
      </c>
      <c r="K674" s="36"/>
      <c r="L674" s="36"/>
      <c r="M674" s="36"/>
      <c r="N674" s="36"/>
      <c r="O674" s="173"/>
      <c r="P674" s="174" t="e">
        <f>VLOOKUP(O674,Sheet5!$B$20:$C$23,2)</f>
        <v>#N/A</v>
      </c>
      <c r="Q674" s="172"/>
      <c r="R674" s="173"/>
      <c r="S674" s="141"/>
    </row>
    <row r="675" spans="2:19" ht="15.75" thickBot="1" x14ac:dyDescent="0.3">
      <c r="B675" s="35"/>
      <c r="C675" s="36"/>
      <c r="D675" s="36"/>
      <c r="E675" s="36"/>
      <c r="F675" s="36"/>
      <c r="G675" s="36"/>
      <c r="H675" s="141"/>
      <c r="J675" s="49">
        <f t="shared" si="11"/>
        <v>0</v>
      </c>
      <c r="K675" s="36"/>
      <c r="L675" s="36"/>
      <c r="M675" s="36"/>
      <c r="N675" s="36"/>
      <c r="O675" s="173"/>
      <c r="P675" s="174" t="e">
        <f>VLOOKUP(O675,Sheet5!$B$20:$C$23,2)</f>
        <v>#N/A</v>
      </c>
      <c r="Q675" s="172"/>
      <c r="R675" s="173"/>
      <c r="S675" s="141"/>
    </row>
    <row r="676" spans="2:19" ht="15.75" thickBot="1" x14ac:dyDescent="0.3">
      <c r="B676" s="35"/>
      <c r="C676" s="36"/>
      <c r="D676" s="36"/>
      <c r="E676" s="36"/>
      <c r="F676" s="36"/>
      <c r="G676" s="36"/>
      <c r="H676" s="141"/>
      <c r="J676" s="49">
        <f t="shared" si="11"/>
        <v>0</v>
      </c>
      <c r="K676" s="36"/>
      <c r="L676" s="36"/>
      <c r="M676" s="36"/>
      <c r="N676" s="36"/>
      <c r="O676" s="173"/>
      <c r="P676" s="174" t="e">
        <f>VLOOKUP(O676,Sheet5!$B$20:$C$23,2)</f>
        <v>#N/A</v>
      </c>
      <c r="Q676" s="172"/>
      <c r="R676" s="173"/>
      <c r="S676" s="141"/>
    </row>
    <row r="677" spans="2:19" ht="15.75" thickBot="1" x14ac:dyDescent="0.3">
      <c r="B677" s="35"/>
      <c r="C677" s="36"/>
      <c r="D677" s="36"/>
      <c r="E677" s="36"/>
      <c r="F677" s="36"/>
      <c r="G677" s="36"/>
      <c r="H677" s="141"/>
      <c r="J677" s="49">
        <f t="shared" si="11"/>
        <v>0</v>
      </c>
      <c r="K677" s="36"/>
      <c r="L677" s="36"/>
      <c r="M677" s="36"/>
      <c r="N677" s="36"/>
      <c r="O677" s="173"/>
      <c r="P677" s="174" t="e">
        <f>VLOOKUP(O677,Sheet5!$B$20:$C$23,2)</f>
        <v>#N/A</v>
      </c>
      <c r="Q677" s="172"/>
      <c r="R677" s="173"/>
      <c r="S677" s="141"/>
    </row>
    <row r="678" spans="2:19" ht="15.75" thickBot="1" x14ac:dyDescent="0.3">
      <c r="B678" s="35"/>
      <c r="C678" s="36"/>
      <c r="D678" s="36"/>
      <c r="E678" s="36"/>
      <c r="F678" s="36"/>
      <c r="G678" s="36"/>
      <c r="H678" s="141"/>
      <c r="J678" s="49">
        <f t="shared" si="11"/>
        <v>0</v>
      </c>
      <c r="K678" s="36"/>
      <c r="L678" s="36"/>
      <c r="M678" s="36"/>
      <c r="N678" s="36"/>
      <c r="O678" s="173"/>
      <c r="P678" s="174" t="e">
        <f>VLOOKUP(O678,Sheet5!$B$20:$C$23,2)</f>
        <v>#N/A</v>
      </c>
      <c r="Q678" s="172"/>
      <c r="R678" s="173"/>
      <c r="S678" s="141"/>
    </row>
    <row r="679" spans="2:19" ht="15.75" thickBot="1" x14ac:dyDescent="0.3">
      <c r="B679" s="35"/>
      <c r="C679" s="36"/>
      <c r="D679" s="36"/>
      <c r="E679" s="36"/>
      <c r="F679" s="36"/>
      <c r="G679" s="36"/>
      <c r="H679" s="141"/>
      <c r="J679" s="49">
        <f t="shared" si="11"/>
        <v>0</v>
      </c>
      <c r="K679" s="36"/>
      <c r="L679" s="36"/>
      <c r="M679" s="36"/>
      <c r="N679" s="36"/>
      <c r="O679" s="173"/>
      <c r="P679" s="174" t="e">
        <f>VLOOKUP(O679,Sheet5!$B$20:$C$23,2)</f>
        <v>#N/A</v>
      </c>
      <c r="Q679" s="172"/>
      <c r="R679" s="173"/>
      <c r="S679" s="141"/>
    </row>
    <row r="680" spans="2:19" ht="15.75" thickBot="1" x14ac:dyDescent="0.3">
      <c r="B680" s="35"/>
      <c r="C680" s="36"/>
      <c r="D680" s="36"/>
      <c r="E680" s="36"/>
      <c r="F680" s="36"/>
      <c r="G680" s="36"/>
      <c r="H680" s="141"/>
      <c r="J680" s="49">
        <f t="shared" si="11"/>
        <v>0</v>
      </c>
      <c r="K680" s="36"/>
      <c r="L680" s="36"/>
      <c r="M680" s="36"/>
      <c r="N680" s="36"/>
      <c r="O680" s="173"/>
      <c r="P680" s="174" t="e">
        <f>VLOOKUP(O680,Sheet5!$B$20:$C$23,2)</f>
        <v>#N/A</v>
      </c>
      <c r="Q680" s="172"/>
      <c r="R680" s="173"/>
      <c r="S680" s="141"/>
    </row>
    <row r="681" spans="2:19" ht="15.75" thickBot="1" x14ac:dyDescent="0.3">
      <c r="B681" s="35"/>
      <c r="C681" s="36"/>
      <c r="D681" s="36"/>
      <c r="E681" s="36"/>
      <c r="F681" s="36"/>
      <c r="G681" s="36"/>
      <c r="H681" s="141"/>
      <c r="J681" s="49">
        <f t="shared" si="11"/>
        <v>0</v>
      </c>
      <c r="K681" s="36"/>
      <c r="L681" s="36"/>
      <c r="M681" s="36"/>
      <c r="N681" s="36"/>
      <c r="O681" s="173"/>
      <c r="P681" s="174" t="e">
        <f>VLOOKUP(O681,Sheet5!$B$20:$C$23,2)</f>
        <v>#N/A</v>
      </c>
      <c r="Q681" s="172"/>
      <c r="R681" s="173"/>
      <c r="S681" s="141"/>
    </row>
    <row r="682" spans="2:19" ht="15.75" thickBot="1" x14ac:dyDescent="0.3">
      <c r="B682" s="35"/>
      <c r="C682" s="36"/>
      <c r="D682" s="36"/>
      <c r="E682" s="36"/>
      <c r="F682" s="36"/>
      <c r="G682" s="36"/>
      <c r="H682" s="141"/>
      <c r="J682" s="49">
        <f t="shared" si="11"/>
        <v>0</v>
      </c>
      <c r="K682" s="36"/>
      <c r="L682" s="36"/>
      <c r="M682" s="36"/>
      <c r="N682" s="36"/>
      <c r="O682" s="173"/>
      <c r="P682" s="174" t="e">
        <f>VLOOKUP(O682,Sheet5!$B$20:$C$23,2)</f>
        <v>#N/A</v>
      </c>
      <c r="Q682" s="172"/>
      <c r="R682" s="173"/>
      <c r="S682" s="141"/>
    </row>
    <row r="683" spans="2:19" ht="15.75" thickBot="1" x14ac:dyDescent="0.3">
      <c r="B683" s="35"/>
      <c r="C683" s="36"/>
      <c r="D683" s="36"/>
      <c r="E683" s="36"/>
      <c r="F683" s="36"/>
      <c r="G683" s="36"/>
      <c r="H683" s="141"/>
      <c r="J683" s="49">
        <f t="shared" si="11"/>
        <v>0</v>
      </c>
      <c r="K683" s="36"/>
      <c r="L683" s="36"/>
      <c r="M683" s="36"/>
      <c r="N683" s="36"/>
      <c r="O683" s="173"/>
      <c r="P683" s="174" t="e">
        <f>VLOOKUP(O683,Sheet5!$B$20:$C$23,2)</f>
        <v>#N/A</v>
      </c>
      <c r="Q683" s="172"/>
      <c r="R683" s="173"/>
      <c r="S683" s="141"/>
    </row>
    <row r="684" spans="2:19" ht="15.75" thickBot="1" x14ac:dyDescent="0.3">
      <c r="B684" s="35"/>
      <c r="C684" s="36"/>
      <c r="D684" s="36"/>
      <c r="E684" s="36"/>
      <c r="F684" s="36"/>
      <c r="G684" s="36"/>
      <c r="H684" s="141"/>
      <c r="J684" s="49">
        <f t="shared" si="11"/>
        <v>0</v>
      </c>
      <c r="K684" s="36"/>
      <c r="L684" s="36"/>
      <c r="M684" s="36"/>
      <c r="N684" s="36"/>
      <c r="O684" s="173"/>
      <c r="P684" s="174" t="e">
        <f>VLOOKUP(O684,Sheet5!$B$20:$C$23,2)</f>
        <v>#N/A</v>
      </c>
      <c r="Q684" s="172"/>
      <c r="R684" s="173"/>
      <c r="S684" s="141"/>
    </row>
    <row r="685" spans="2:19" ht="15.75" thickBot="1" x14ac:dyDescent="0.3">
      <c r="B685" s="35"/>
      <c r="C685" s="36"/>
      <c r="D685" s="36"/>
      <c r="E685" s="36"/>
      <c r="F685" s="36"/>
      <c r="G685" s="36"/>
      <c r="H685" s="141"/>
      <c r="J685" s="49">
        <f t="shared" si="11"/>
        <v>0</v>
      </c>
      <c r="K685" s="36"/>
      <c r="L685" s="36"/>
      <c r="M685" s="36"/>
      <c r="N685" s="36"/>
      <c r="O685" s="173"/>
      <c r="P685" s="174" t="e">
        <f>VLOOKUP(O685,Sheet5!$B$20:$C$23,2)</f>
        <v>#N/A</v>
      </c>
      <c r="Q685" s="172"/>
      <c r="R685" s="173"/>
      <c r="S685" s="141"/>
    </row>
    <row r="686" spans="2:19" ht="15.75" thickBot="1" x14ac:dyDescent="0.3">
      <c r="B686" s="35"/>
      <c r="C686" s="36"/>
      <c r="D686" s="36"/>
      <c r="E686" s="36"/>
      <c r="F686" s="36"/>
      <c r="G686" s="36"/>
      <c r="H686" s="141"/>
      <c r="J686" s="49">
        <f t="shared" si="11"/>
        <v>0</v>
      </c>
      <c r="K686" s="36"/>
      <c r="L686" s="36"/>
      <c r="M686" s="36"/>
      <c r="N686" s="36"/>
      <c r="O686" s="173"/>
      <c r="P686" s="174" t="e">
        <f>VLOOKUP(O686,Sheet5!$B$20:$C$23,2)</f>
        <v>#N/A</v>
      </c>
      <c r="Q686" s="172"/>
      <c r="R686" s="173"/>
      <c r="S686" s="141"/>
    </row>
    <row r="687" spans="2:19" ht="15.75" thickBot="1" x14ac:dyDescent="0.3">
      <c r="B687" s="35"/>
      <c r="C687" s="36"/>
      <c r="D687" s="36"/>
      <c r="E687" s="36"/>
      <c r="F687" s="36"/>
      <c r="G687" s="36"/>
      <c r="H687" s="141"/>
      <c r="J687" s="49">
        <f t="shared" si="11"/>
        <v>0</v>
      </c>
      <c r="K687" s="36"/>
      <c r="L687" s="36"/>
      <c r="M687" s="36"/>
      <c r="N687" s="36"/>
      <c r="O687" s="173"/>
      <c r="P687" s="174" t="e">
        <f>VLOOKUP(O687,Sheet5!$B$20:$C$23,2)</f>
        <v>#N/A</v>
      </c>
      <c r="Q687" s="172"/>
      <c r="R687" s="173"/>
      <c r="S687" s="141"/>
    </row>
    <row r="688" spans="2:19" ht="15.75" thickBot="1" x14ac:dyDescent="0.3">
      <c r="B688" s="35"/>
      <c r="C688" s="36"/>
      <c r="D688" s="36"/>
      <c r="E688" s="36"/>
      <c r="F688" s="36"/>
      <c r="G688" s="36"/>
      <c r="H688" s="141"/>
      <c r="J688" s="49">
        <f t="shared" si="11"/>
        <v>0</v>
      </c>
      <c r="K688" s="36"/>
      <c r="L688" s="36"/>
      <c r="M688" s="36"/>
      <c r="N688" s="36"/>
      <c r="O688" s="173"/>
      <c r="P688" s="174" t="e">
        <f>VLOOKUP(O688,Sheet5!$B$20:$C$23,2)</f>
        <v>#N/A</v>
      </c>
      <c r="Q688" s="172"/>
      <c r="R688" s="173"/>
      <c r="S688" s="141"/>
    </row>
    <row r="689" spans="2:19" ht="15.75" thickBot="1" x14ac:dyDescent="0.3">
      <c r="B689" s="35"/>
      <c r="C689" s="36"/>
      <c r="D689" s="36"/>
      <c r="E689" s="36"/>
      <c r="F689" s="36"/>
      <c r="G689" s="36"/>
      <c r="H689" s="141"/>
      <c r="J689" s="49">
        <f t="shared" si="11"/>
        <v>0</v>
      </c>
      <c r="K689" s="36"/>
      <c r="L689" s="36"/>
      <c r="M689" s="36"/>
      <c r="N689" s="36"/>
      <c r="O689" s="173"/>
      <c r="P689" s="174" t="e">
        <f>VLOOKUP(O689,Sheet5!$B$20:$C$23,2)</f>
        <v>#N/A</v>
      </c>
      <c r="Q689" s="172"/>
      <c r="R689" s="173"/>
      <c r="S689" s="141"/>
    </row>
    <row r="690" spans="2:19" ht="15.75" thickBot="1" x14ac:dyDescent="0.3">
      <c r="B690" s="35"/>
      <c r="C690" s="36"/>
      <c r="D690" s="36"/>
      <c r="E690" s="36"/>
      <c r="F690" s="36"/>
      <c r="G690" s="36"/>
      <c r="H690" s="141"/>
      <c r="J690" s="49">
        <f t="shared" si="11"/>
        <v>0</v>
      </c>
      <c r="K690" s="36"/>
      <c r="L690" s="36"/>
      <c r="M690" s="36"/>
      <c r="N690" s="36"/>
      <c r="O690" s="173"/>
      <c r="P690" s="174" t="e">
        <f>VLOOKUP(O690,Sheet5!$B$20:$C$23,2)</f>
        <v>#N/A</v>
      </c>
      <c r="Q690" s="172"/>
      <c r="R690" s="173"/>
      <c r="S690" s="141"/>
    </row>
    <row r="691" spans="2:19" ht="15.75" thickBot="1" x14ac:dyDescent="0.3">
      <c r="B691" s="35"/>
      <c r="C691" s="36"/>
      <c r="D691" s="36"/>
      <c r="E691" s="36"/>
      <c r="F691" s="36"/>
      <c r="G691" s="36"/>
      <c r="H691" s="141"/>
      <c r="J691" s="49">
        <f t="shared" si="11"/>
        <v>0</v>
      </c>
      <c r="K691" s="36"/>
      <c r="L691" s="36"/>
      <c r="M691" s="36"/>
      <c r="N691" s="36"/>
      <c r="O691" s="173"/>
      <c r="P691" s="174" t="e">
        <f>VLOOKUP(O691,Sheet5!$B$20:$C$23,2)</f>
        <v>#N/A</v>
      </c>
      <c r="Q691" s="172"/>
      <c r="R691" s="173"/>
      <c r="S691" s="141"/>
    </row>
    <row r="692" spans="2:19" ht="15.75" thickBot="1" x14ac:dyDescent="0.3">
      <c r="B692" s="35"/>
      <c r="C692" s="36"/>
      <c r="D692" s="36"/>
      <c r="E692" s="36"/>
      <c r="F692" s="36"/>
      <c r="G692" s="36"/>
      <c r="H692" s="141"/>
      <c r="J692" s="49">
        <f t="shared" si="11"/>
        <v>0</v>
      </c>
      <c r="K692" s="36"/>
      <c r="L692" s="36"/>
      <c r="M692" s="36"/>
      <c r="N692" s="36"/>
      <c r="O692" s="173"/>
      <c r="P692" s="174" t="e">
        <f>VLOOKUP(O692,Sheet5!$B$20:$C$23,2)</f>
        <v>#N/A</v>
      </c>
      <c r="Q692" s="172"/>
      <c r="R692" s="173"/>
      <c r="S692" s="141"/>
    </row>
    <row r="693" spans="2:19" ht="15.75" thickBot="1" x14ac:dyDescent="0.3">
      <c r="B693" s="35"/>
      <c r="C693" s="36"/>
      <c r="D693" s="36"/>
      <c r="E693" s="36"/>
      <c r="F693" s="36"/>
      <c r="G693" s="36"/>
      <c r="H693" s="141"/>
      <c r="J693" s="49">
        <f t="shared" si="11"/>
        <v>0</v>
      </c>
      <c r="K693" s="36"/>
      <c r="L693" s="36"/>
      <c r="M693" s="36"/>
      <c r="N693" s="36"/>
      <c r="O693" s="173"/>
      <c r="P693" s="174" t="e">
        <f>VLOOKUP(O693,Sheet5!$B$20:$C$23,2)</f>
        <v>#N/A</v>
      </c>
      <c r="Q693" s="172"/>
      <c r="R693" s="173"/>
      <c r="S693" s="141"/>
    </row>
    <row r="694" spans="2:19" ht="15.75" thickBot="1" x14ac:dyDescent="0.3">
      <c r="B694" s="35"/>
      <c r="C694" s="36"/>
      <c r="D694" s="36"/>
      <c r="E694" s="36"/>
      <c r="F694" s="36"/>
      <c r="G694" s="36"/>
      <c r="H694" s="141"/>
      <c r="J694" s="49">
        <f t="shared" si="11"/>
        <v>0</v>
      </c>
      <c r="K694" s="36"/>
      <c r="L694" s="36"/>
      <c r="M694" s="36"/>
      <c r="N694" s="36"/>
      <c r="O694" s="173"/>
      <c r="P694" s="174" t="e">
        <f>VLOOKUP(O694,Sheet5!$B$20:$C$23,2)</f>
        <v>#N/A</v>
      </c>
      <c r="Q694" s="172"/>
      <c r="R694" s="173"/>
      <c r="S694" s="141"/>
    </row>
    <row r="695" spans="2:19" ht="15.75" thickBot="1" x14ac:dyDescent="0.3">
      <c r="B695" s="35"/>
      <c r="C695" s="36"/>
      <c r="D695" s="36"/>
      <c r="E695" s="36"/>
      <c r="F695" s="36"/>
      <c r="G695" s="36"/>
      <c r="H695" s="141"/>
      <c r="J695" s="49">
        <f t="shared" si="11"/>
        <v>0</v>
      </c>
      <c r="K695" s="36"/>
      <c r="L695" s="36"/>
      <c r="M695" s="36"/>
      <c r="N695" s="36"/>
      <c r="O695" s="173"/>
      <c r="P695" s="174" t="e">
        <f>VLOOKUP(O695,Sheet5!$B$20:$C$23,2)</f>
        <v>#N/A</v>
      </c>
      <c r="Q695" s="172"/>
      <c r="R695" s="173"/>
      <c r="S695" s="141"/>
    </row>
    <row r="696" spans="2:19" ht="15.75" thickBot="1" x14ac:dyDescent="0.3">
      <c r="B696" s="35"/>
      <c r="C696" s="36"/>
      <c r="D696" s="36"/>
      <c r="E696" s="36"/>
      <c r="F696" s="36"/>
      <c r="G696" s="36"/>
      <c r="H696" s="141"/>
      <c r="J696" s="49">
        <f t="shared" si="11"/>
        <v>0</v>
      </c>
      <c r="K696" s="36"/>
      <c r="L696" s="36"/>
      <c r="M696" s="36"/>
      <c r="N696" s="36"/>
      <c r="O696" s="173"/>
      <c r="P696" s="174" t="e">
        <f>VLOOKUP(O696,Sheet5!$B$20:$C$23,2)</f>
        <v>#N/A</v>
      </c>
      <c r="Q696" s="172"/>
      <c r="R696" s="173"/>
      <c r="S696" s="141"/>
    </row>
    <row r="697" spans="2:19" ht="15.75" thickBot="1" x14ac:dyDescent="0.3">
      <c r="B697" s="35"/>
      <c r="C697" s="36"/>
      <c r="D697" s="36"/>
      <c r="E697" s="36"/>
      <c r="F697" s="36"/>
      <c r="G697" s="36"/>
      <c r="H697" s="141"/>
      <c r="J697" s="49">
        <f t="shared" si="11"/>
        <v>0</v>
      </c>
      <c r="K697" s="36"/>
      <c r="L697" s="36"/>
      <c r="M697" s="36"/>
      <c r="N697" s="36"/>
      <c r="O697" s="173"/>
      <c r="P697" s="174" t="e">
        <f>VLOOKUP(O697,Sheet5!$B$20:$C$23,2)</f>
        <v>#N/A</v>
      </c>
      <c r="Q697" s="172"/>
      <c r="R697" s="173"/>
      <c r="S697" s="141"/>
    </row>
    <row r="698" spans="2:19" ht="15.75" thickBot="1" x14ac:dyDescent="0.3">
      <c r="B698" s="35"/>
      <c r="C698" s="36"/>
      <c r="D698" s="36"/>
      <c r="E698" s="36"/>
      <c r="F698" s="36"/>
      <c r="G698" s="36"/>
      <c r="H698" s="141"/>
      <c r="J698" s="49">
        <f t="shared" si="11"/>
        <v>0</v>
      </c>
      <c r="K698" s="36"/>
      <c r="L698" s="36"/>
      <c r="M698" s="36"/>
      <c r="N698" s="36"/>
      <c r="O698" s="173"/>
      <c r="P698" s="174" t="e">
        <f>VLOOKUP(O698,Sheet5!$B$20:$C$23,2)</f>
        <v>#N/A</v>
      </c>
      <c r="Q698" s="172"/>
      <c r="R698" s="173"/>
      <c r="S698" s="141"/>
    </row>
    <row r="699" spans="2:19" ht="15.75" thickBot="1" x14ac:dyDescent="0.3">
      <c r="B699" s="35"/>
      <c r="C699" s="36"/>
      <c r="D699" s="36"/>
      <c r="E699" s="36"/>
      <c r="F699" s="36"/>
      <c r="G699" s="36"/>
      <c r="H699" s="141"/>
      <c r="J699" s="49">
        <f t="shared" si="11"/>
        <v>0</v>
      </c>
      <c r="K699" s="36"/>
      <c r="L699" s="36"/>
      <c r="M699" s="36"/>
      <c r="N699" s="36"/>
      <c r="O699" s="173"/>
      <c r="P699" s="174" t="e">
        <f>VLOOKUP(O699,Sheet5!$B$20:$C$23,2)</f>
        <v>#N/A</v>
      </c>
      <c r="Q699" s="172"/>
      <c r="R699" s="173"/>
      <c r="S699" s="141"/>
    </row>
    <row r="700" spans="2:19" ht="15.75" thickBot="1" x14ac:dyDescent="0.3">
      <c r="B700" s="35"/>
      <c r="C700" s="36"/>
      <c r="D700" s="36"/>
      <c r="E700" s="36"/>
      <c r="F700" s="36"/>
      <c r="G700" s="36"/>
      <c r="H700" s="141"/>
      <c r="J700" s="49">
        <f t="shared" si="11"/>
        <v>0</v>
      </c>
      <c r="K700" s="36"/>
      <c r="L700" s="36"/>
      <c r="M700" s="36"/>
      <c r="N700" s="36"/>
      <c r="O700" s="173"/>
      <c r="P700" s="174" t="e">
        <f>VLOOKUP(O700,Sheet5!$B$20:$C$23,2)</f>
        <v>#N/A</v>
      </c>
      <c r="Q700" s="172"/>
      <c r="R700" s="173"/>
      <c r="S700" s="141"/>
    </row>
    <row r="701" spans="2:19" ht="15.75" thickBot="1" x14ac:dyDescent="0.3">
      <c r="B701" s="35"/>
      <c r="C701" s="36"/>
      <c r="D701" s="36"/>
      <c r="E701" s="36"/>
      <c r="F701" s="36"/>
      <c r="G701" s="36"/>
      <c r="H701" s="141"/>
      <c r="J701" s="49">
        <f t="shared" si="11"/>
        <v>0</v>
      </c>
      <c r="K701" s="36"/>
      <c r="L701" s="36"/>
      <c r="M701" s="36"/>
      <c r="N701" s="36"/>
      <c r="O701" s="173"/>
      <c r="P701" s="174" t="e">
        <f>VLOOKUP(O701,Sheet5!$B$20:$C$23,2)</f>
        <v>#N/A</v>
      </c>
      <c r="Q701" s="172"/>
      <c r="R701" s="173"/>
      <c r="S701" s="141"/>
    </row>
    <row r="702" spans="2:19" ht="15.75" thickBot="1" x14ac:dyDescent="0.3">
      <c r="B702" s="35"/>
      <c r="C702" s="36"/>
      <c r="D702" s="36"/>
      <c r="E702" s="36"/>
      <c r="F702" s="36"/>
      <c r="G702" s="36"/>
      <c r="H702" s="141"/>
      <c r="J702" s="49">
        <f t="shared" si="11"/>
        <v>0</v>
      </c>
      <c r="K702" s="36"/>
      <c r="L702" s="36"/>
      <c r="M702" s="36"/>
      <c r="N702" s="36"/>
      <c r="O702" s="173"/>
      <c r="P702" s="174" t="e">
        <f>VLOOKUP(O702,Sheet5!$B$20:$C$23,2)</f>
        <v>#N/A</v>
      </c>
      <c r="Q702" s="172"/>
      <c r="R702" s="173"/>
      <c r="S702" s="141"/>
    </row>
    <row r="703" spans="2:19" ht="15.75" thickBot="1" x14ac:dyDescent="0.3">
      <c r="B703" s="35"/>
      <c r="C703" s="36"/>
      <c r="D703" s="36"/>
      <c r="E703" s="36"/>
      <c r="F703" s="36"/>
      <c r="G703" s="36"/>
      <c r="H703" s="141"/>
      <c r="J703" s="49">
        <f t="shared" si="11"/>
        <v>0</v>
      </c>
      <c r="K703" s="36"/>
      <c r="L703" s="36"/>
      <c r="M703" s="36"/>
      <c r="N703" s="36"/>
      <c r="O703" s="173"/>
      <c r="P703" s="174" t="e">
        <f>VLOOKUP(O703,Sheet5!$B$20:$C$23,2)</f>
        <v>#N/A</v>
      </c>
      <c r="Q703" s="172"/>
      <c r="R703" s="173"/>
      <c r="S703" s="141"/>
    </row>
    <row r="704" spans="2:19" ht="15.75" thickBot="1" x14ac:dyDescent="0.3">
      <c r="B704" s="35"/>
      <c r="C704" s="36"/>
      <c r="D704" s="36"/>
      <c r="E704" s="36"/>
      <c r="F704" s="36"/>
      <c r="G704" s="36"/>
      <c r="H704" s="141"/>
      <c r="J704" s="49">
        <f t="shared" si="11"/>
        <v>0</v>
      </c>
      <c r="K704" s="36"/>
      <c r="L704" s="36"/>
      <c r="M704" s="36"/>
      <c r="N704" s="36"/>
      <c r="O704" s="173"/>
      <c r="P704" s="174" t="e">
        <f>VLOOKUP(O704,Sheet5!$B$20:$C$23,2)</f>
        <v>#N/A</v>
      </c>
      <c r="Q704" s="172"/>
      <c r="R704" s="173"/>
      <c r="S704" s="141"/>
    </row>
    <row r="705" spans="2:19" ht="15.75" thickBot="1" x14ac:dyDescent="0.3">
      <c r="B705" s="35"/>
      <c r="C705" s="36"/>
      <c r="D705" s="36"/>
      <c r="E705" s="36"/>
      <c r="F705" s="36"/>
      <c r="G705" s="36"/>
      <c r="H705" s="141"/>
      <c r="J705" s="49">
        <f t="shared" si="11"/>
        <v>0</v>
      </c>
      <c r="K705" s="36"/>
      <c r="L705" s="36"/>
      <c r="M705" s="36"/>
      <c r="N705" s="36"/>
      <c r="O705" s="173"/>
      <c r="P705" s="174" t="e">
        <f>VLOOKUP(O705,Sheet5!$B$20:$C$23,2)</f>
        <v>#N/A</v>
      </c>
      <c r="Q705" s="172"/>
      <c r="R705" s="173"/>
      <c r="S705" s="141"/>
    </row>
    <row r="706" spans="2:19" ht="15.75" thickBot="1" x14ac:dyDescent="0.3">
      <c r="B706" s="35"/>
      <c r="C706" s="36"/>
      <c r="D706" s="36"/>
      <c r="E706" s="36"/>
      <c r="F706" s="36"/>
      <c r="G706" s="36"/>
      <c r="H706" s="141"/>
      <c r="J706" s="49">
        <f t="shared" si="11"/>
        <v>0</v>
      </c>
      <c r="K706" s="36"/>
      <c r="L706" s="36"/>
      <c r="M706" s="36"/>
      <c r="N706" s="36"/>
      <c r="O706" s="173"/>
      <c r="P706" s="174" t="e">
        <f>VLOOKUP(O706,Sheet5!$B$20:$C$23,2)</f>
        <v>#N/A</v>
      </c>
      <c r="Q706" s="172"/>
      <c r="R706" s="173"/>
      <c r="S706" s="141"/>
    </row>
    <row r="707" spans="2:19" ht="15.75" thickBot="1" x14ac:dyDescent="0.3">
      <c r="B707" s="35"/>
      <c r="C707" s="36"/>
      <c r="D707" s="36"/>
      <c r="E707" s="36"/>
      <c r="F707" s="36"/>
      <c r="G707" s="36"/>
      <c r="H707" s="141"/>
      <c r="J707" s="49">
        <f t="shared" si="11"/>
        <v>0</v>
      </c>
      <c r="K707" s="36"/>
      <c r="L707" s="36"/>
      <c r="M707" s="36"/>
      <c r="N707" s="36"/>
      <c r="O707" s="173"/>
      <c r="P707" s="174" t="e">
        <f>VLOOKUP(O707,Sheet5!$B$20:$C$23,2)</f>
        <v>#N/A</v>
      </c>
      <c r="Q707" s="172"/>
      <c r="R707" s="173"/>
      <c r="S707" s="141"/>
    </row>
    <row r="708" spans="2:19" ht="15.75" thickBot="1" x14ac:dyDescent="0.3">
      <c r="B708" s="35"/>
      <c r="C708" s="36"/>
      <c r="D708" s="36"/>
      <c r="E708" s="36"/>
      <c r="F708" s="36"/>
      <c r="G708" s="36"/>
      <c r="H708" s="141"/>
      <c r="J708" s="49">
        <f t="shared" si="11"/>
        <v>0</v>
      </c>
      <c r="K708" s="36"/>
      <c r="L708" s="36"/>
      <c r="M708" s="36"/>
      <c r="N708" s="36"/>
      <c r="O708" s="173"/>
      <c r="P708" s="174" t="e">
        <f>VLOOKUP(O708,Sheet5!$B$20:$C$23,2)</f>
        <v>#N/A</v>
      </c>
      <c r="Q708" s="172"/>
      <c r="R708" s="173"/>
      <c r="S708" s="141"/>
    </row>
    <row r="709" spans="2:19" ht="15.75" thickBot="1" x14ac:dyDescent="0.3">
      <c r="B709" s="35"/>
      <c r="C709" s="36"/>
      <c r="D709" s="36"/>
      <c r="E709" s="36"/>
      <c r="F709" s="36"/>
      <c r="G709" s="36"/>
      <c r="H709" s="141"/>
      <c r="J709" s="49">
        <f t="shared" si="11"/>
        <v>0</v>
      </c>
      <c r="K709" s="36"/>
      <c r="L709" s="36"/>
      <c r="M709" s="36"/>
      <c r="N709" s="36"/>
      <c r="O709" s="173"/>
      <c r="P709" s="174" t="e">
        <f>VLOOKUP(O709,Sheet5!$B$20:$C$23,2)</f>
        <v>#N/A</v>
      </c>
      <c r="Q709" s="172"/>
      <c r="R709" s="173"/>
      <c r="S709" s="141"/>
    </row>
    <row r="710" spans="2:19" ht="15.75" thickBot="1" x14ac:dyDescent="0.3">
      <c r="B710" s="35"/>
      <c r="C710" s="36"/>
      <c r="D710" s="36"/>
      <c r="E710" s="36"/>
      <c r="F710" s="36"/>
      <c r="G710" s="36"/>
      <c r="H710" s="141"/>
      <c r="J710" s="49">
        <f t="shared" si="11"/>
        <v>0</v>
      </c>
      <c r="K710" s="36"/>
      <c r="L710" s="36"/>
      <c r="M710" s="36"/>
      <c r="N710" s="36"/>
      <c r="O710" s="173"/>
      <c r="P710" s="174" t="e">
        <f>VLOOKUP(O710,Sheet5!$B$20:$C$23,2)</f>
        <v>#N/A</v>
      </c>
      <c r="Q710" s="172"/>
      <c r="R710" s="173"/>
      <c r="S710" s="141"/>
    </row>
    <row r="711" spans="2:19" ht="15.75" thickBot="1" x14ac:dyDescent="0.3">
      <c r="B711" s="35"/>
      <c r="C711" s="36"/>
      <c r="D711" s="36"/>
      <c r="E711" s="36"/>
      <c r="F711" s="36"/>
      <c r="G711" s="36"/>
      <c r="H711" s="141"/>
      <c r="J711" s="49">
        <f t="shared" si="11"/>
        <v>0</v>
      </c>
      <c r="K711" s="36"/>
      <c r="L711" s="36"/>
      <c r="M711" s="36"/>
      <c r="N711" s="36"/>
      <c r="O711" s="173"/>
      <c r="P711" s="174" t="e">
        <f>VLOOKUP(O711,Sheet5!$B$20:$C$23,2)</f>
        <v>#N/A</v>
      </c>
      <c r="Q711" s="172"/>
      <c r="R711" s="173"/>
      <c r="S711" s="141"/>
    </row>
    <row r="712" spans="2:19" ht="15.75" thickBot="1" x14ac:dyDescent="0.3">
      <c r="B712" s="35"/>
      <c r="C712" s="36"/>
      <c r="D712" s="36"/>
      <c r="E712" s="36"/>
      <c r="F712" s="36"/>
      <c r="G712" s="36"/>
      <c r="H712" s="141"/>
      <c r="J712" s="49">
        <f t="shared" si="11"/>
        <v>0</v>
      </c>
      <c r="K712" s="36"/>
      <c r="L712" s="36"/>
      <c r="M712" s="36"/>
      <c r="N712" s="36"/>
      <c r="O712" s="173"/>
      <c r="P712" s="174" t="e">
        <f>VLOOKUP(O712,Sheet5!$B$20:$C$23,2)</f>
        <v>#N/A</v>
      </c>
      <c r="Q712" s="172"/>
      <c r="R712" s="173"/>
      <c r="S712" s="141"/>
    </row>
    <row r="713" spans="2:19" ht="15.75" thickBot="1" x14ac:dyDescent="0.3">
      <c r="B713" s="35"/>
      <c r="C713" s="36"/>
      <c r="D713" s="36"/>
      <c r="E713" s="36"/>
      <c r="F713" s="36"/>
      <c r="G713" s="36"/>
      <c r="H713" s="141"/>
      <c r="J713" s="49">
        <f t="shared" si="11"/>
        <v>0</v>
      </c>
      <c r="K713" s="36"/>
      <c r="L713" s="36"/>
      <c r="M713" s="36"/>
      <c r="N713" s="36"/>
      <c r="O713" s="173"/>
      <c r="P713" s="174" t="e">
        <f>VLOOKUP(O713,Sheet5!$B$20:$C$23,2)</f>
        <v>#N/A</v>
      </c>
      <c r="Q713" s="172"/>
      <c r="R713" s="173"/>
      <c r="S713" s="141"/>
    </row>
    <row r="714" spans="2:19" ht="15.75" thickBot="1" x14ac:dyDescent="0.3">
      <c r="B714" s="35"/>
      <c r="C714" s="36"/>
      <c r="D714" s="36"/>
      <c r="E714" s="36"/>
      <c r="F714" s="36"/>
      <c r="G714" s="36"/>
      <c r="H714" s="141"/>
      <c r="J714" s="49">
        <f t="shared" si="11"/>
        <v>0</v>
      </c>
      <c r="K714" s="36"/>
      <c r="L714" s="36"/>
      <c r="M714" s="36"/>
      <c r="N714" s="36"/>
      <c r="O714" s="173"/>
      <c r="P714" s="174" t="e">
        <f>VLOOKUP(O714,Sheet5!$B$20:$C$23,2)</f>
        <v>#N/A</v>
      </c>
      <c r="Q714" s="172"/>
      <c r="R714" s="173"/>
      <c r="S714" s="141"/>
    </row>
    <row r="715" spans="2:19" ht="15.75" thickBot="1" x14ac:dyDescent="0.3">
      <c r="B715" s="35"/>
      <c r="C715" s="36"/>
      <c r="D715" s="36"/>
      <c r="E715" s="36"/>
      <c r="F715" s="36"/>
      <c r="G715" s="36"/>
      <c r="H715" s="141"/>
      <c r="J715" s="49">
        <f t="shared" si="11"/>
        <v>0</v>
      </c>
      <c r="K715" s="36"/>
      <c r="L715" s="36"/>
      <c r="M715" s="36"/>
      <c r="N715" s="36"/>
      <c r="O715" s="173"/>
      <c r="P715" s="174" t="e">
        <f>VLOOKUP(O715,Sheet5!$B$20:$C$23,2)</f>
        <v>#N/A</v>
      </c>
      <c r="Q715" s="172"/>
      <c r="R715" s="173"/>
      <c r="S715" s="141"/>
    </row>
    <row r="716" spans="2:19" ht="15.75" thickBot="1" x14ac:dyDescent="0.3">
      <c r="B716" s="35"/>
      <c r="C716" s="36"/>
      <c r="D716" s="36"/>
      <c r="E716" s="36"/>
      <c r="F716" s="36"/>
      <c r="G716" s="36"/>
      <c r="H716" s="141"/>
      <c r="J716" s="49">
        <f t="shared" si="11"/>
        <v>0</v>
      </c>
      <c r="K716" s="36"/>
      <c r="L716" s="36"/>
      <c r="M716" s="36"/>
      <c r="N716" s="36"/>
      <c r="O716" s="173"/>
      <c r="P716" s="174" t="e">
        <f>VLOOKUP(O716,Sheet5!$B$20:$C$23,2)</f>
        <v>#N/A</v>
      </c>
      <c r="Q716" s="172"/>
      <c r="R716" s="173"/>
      <c r="S716" s="141"/>
    </row>
    <row r="717" spans="2:19" ht="15.75" thickBot="1" x14ac:dyDescent="0.3">
      <c r="B717" s="35"/>
      <c r="C717" s="36"/>
      <c r="D717" s="36"/>
      <c r="E717" s="36"/>
      <c r="F717" s="36"/>
      <c r="G717" s="36"/>
      <c r="H717" s="141"/>
      <c r="J717" s="49">
        <f t="shared" si="11"/>
        <v>0</v>
      </c>
      <c r="K717" s="36"/>
      <c r="L717" s="36"/>
      <c r="M717" s="36"/>
      <c r="N717" s="36"/>
      <c r="O717" s="173"/>
      <c r="P717" s="174" t="e">
        <f>VLOOKUP(O717,Sheet5!$B$20:$C$23,2)</f>
        <v>#N/A</v>
      </c>
      <c r="Q717" s="172"/>
      <c r="R717" s="173"/>
      <c r="S717" s="141"/>
    </row>
    <row r="718" spans="2:19" ht="15.75" thickBot="1" x14ac:dyDescent="0.3">
      <c r="B718" s="35"/>
      <c r="C718" s="36"/>
      <c r="D718" s="36"/>
      <c r="E718" s="36"/>
      <c r="F718" s="36"/>
      <c r="G718" s="36"/>
      <c r="H718" s="141"/>
      <c r="J718" s="49">
        <f t="shared" si="11"/>
        <v>0</v>
      </c>
      <c r="K718" s="36"/>
      <c r="L718" s="36"/>
      <c r="M718" s="36"/>
      <c r="N718" s="36"/>
      <c r="O718" s="173"/>
      <c r="P718" s="174" t="e">
        <f>VLOOKUP(O718,Sheet5!$B$20:$C$23,2)</f>
        <v>#N/A</v>
      </c>
      <c r="Q718" s="172"/>
      <c r="R718" s="173"/>
      <c r="S718" s="141"/>
    </row>
    <row r="719" spans="2:19" ht="15.75" thickBot="1" x14ac:dyDescent="0.3">
      <c r="B719" s="35"/>
      <c r="C719" s="36"/>
      <c r="D719" s="36"/>
      <c r="E719" s="36"/>
      <c r="F719" s="36"/>
      <c r="G719" s="36"/>
      <c r="H719" s="141"/>
      <c r="J719" s="49">
        <f t="shared" si="11"/>
        <v>0</v>
      </c>
      <c r="K719" s="36"/>
      <c r="L719" s="36"/>
      <c r="M719" s="36"/>
      <c r="N719" s="36"/>
      <c r="O719" s="173"/>
      <c r="P719" s="174" t="e">
        <f>VLOOKUP(O719,Sheet5!$B$20:$C$23,2)</f>
        <v>#N/A</v>
      </c>
      <c r="Q719" s="172"/>
      <c r="R719" s="173"/>
      <c r="S719" s="141"/>
    </row>
    <row r="720" spans="2:19" ht="15.75" thickBot="1" x14ac:dyDescent="0.3">
      <c r="B720" s="35"/>
      <c r="C720" s="36"/>
      <c r="D720" s="36"/>
      <c r="E720" s="36"/>
      <c r="F720" s="36"/>
      <c r="G720" s="36"/>
      <c r="H720" s="141"/>
      <c r="J720" s="49">
        <f t="shared" si="11"/>
        <v>0</v>
      </c>
      <c r="K720" s="36"/>
      <c r="L720" s="36"/>
      <c r="M720" s="36"/>
      <c r="N720" s="36"/>
      <c r="O720" s="173"/>
      <c r="P720" s="174" t="e">
        <f>VLOOKUP(O720,Sheet5!$B$20:$C$23,2)</f>
        <v>#N/A</v>
      </c>
      <c r="Q720" s="172"/>
      <c r="R720" s="173"/>
      <c r="S720" s="141"/>
    </row>
    <row r="721" spans="2:19" ht="15.75" thickBot="1" x14ac:dyDescent="0.3">
      <c r="B721" s="35"/>
      <c r="C721" s="36"/>
      <c r="D721" s="36"/>
      <c r="E721" s="36"/>
      <c r="F721" s="36"/>
      <c r="G721" s="36"/>
      <c r="H721" s="141"/>
      <c r="J721" s="49">
        <f t="shared" si="11"/>
        <v>0</v>
      </c>
      <c r="K721" s="36"/>
      <c r="L721" s="36"/>
      <c r="M721" s="36"/>
      <c r="N721" s="36"/>
      <c r="O721" s="173"/>
      <c r="P721" s="174" t="e">
        <f>VLOOKUP(O721,Sheet5!$B$20:$C$23,2)</f>
        <v>#N/A</v>
      </c>
      <c r="Q721" s="172"/>
      <c r="R721" s="173"/>
      <c r="S721" s="141"/>
    </row>
    <row r="722" spans="2:19" ht="15.75" thickBot="1" x14ac:dyDescent="0.3">
      <c r="B722" s="35"/>
      <c r="C722" s="36"/>
      <c r="D722" s="36"/>
      <c r="E722" s="36"/>
      <c r="F722" s="36"/>
      <c r="G722" s="36"/>
      <c r="H722" s="141"/>
      <c r="J722" s="49">
        <f t="shared" si="11"/>
        <v>0</v>
      </c>
      <c r="K722" s="36"/>
      <c r="L722" s="36"/>
      <c r="M722" s="36"/>
      <c r="N722" s="36"/>
      <c r="O722" s="173"/>
      <c r="P722" s="174" t="e">
        <f>VLOOKUP(O722,Sheet5!$B$20:$C$23,2)</f>
        <v>#N/A</v>
      </c>
      <c r="Q722" s="172"/>
      <c r="R722" s="173"/>
      <c r="S722" s="141"/>
    </row>
    <row r="723" spans="2:19" ht="15.75" thickBot="1" x14ac:dyDescent="0.3">
      <c r="B723" s="35"/>
      <c r="C723" s="36"/>
      <c r="D723" s="36"/>
      <c r="E723" s="36"/>
      <c r="F723" s="36"/>
      <c r="G723" s="36"/>
      <c r="H723" s="141"/>
      <c r="J723" s="49">
        <f t="shared" si="11"/>
        <v>0</v>
      </c>
      <c r="K723" s="36"/>
      <c r="L723" s="36"/>
      <c r="M723" s="36"/>
      <c r="N723" s="36"/>
      <c r="O723" s="173"/>
      <c r="P723" s="174" t="e">
        <f>VLOOKUP(O723,Sheet5!$B$20:$C$23,2)</f>
        <v>#N/A</v>
      </c>
      <c r="Q723" s="172"/>
      <c r="R723" s="173"/>
      <c r="S723" s="141"/>
    </row>
    <row r="724" spans="2:19" ht="15.75" thickBot="1" x14ac:dyDescent="0.3">
      <c r="B724" s="35"/>
      <c r="C724" s="36"/>
      <c r="D724" s="36"/>
      <c r="E724" s="36"/>
      <c r="F724" s="36"/>
      <c r="G724" s="36"/>
      <c r="H724" s="141"/>
      <c r="J724" s="49">
        <f t="shared" si="11"/>
        <v>0</v>
      </c>
      <c r="K724" s="36"/>
      <c r="L724" s="36"/>
      <c r="M724" s="36"/>
      <c r="N724" s="36"/>
      <c r="O724" s="173"/>
      <c r="P724" s="174" t="e">
        <f>VLOOKUP(O724,Sheet5!$B$20:$C$23,2)</f>
        <v>#N/A</v>
      </c>
      <c r="Q724" s="172"/>
      <c r="R724" s="173"/>
      <c r="S724" s="141"/>
    </row>
    <row r="725" spans="2:19" ht="15.75" thickBot="1" x14ac:dyDescent="0.3">
      <c r="B725" s="35"/>
      <c r="C725" s="36"/>
      <c r="D725" s="36"/>
      <c r="E725" s="36"/>
      <c r="F725" s="36"/>
      <c r="G725" s="36"/>
      <c r="H725" s="141"/>
      <c r="J725" s="49">
        <f t="shared" si="11"/>
        <v>0</v>
      </c>
      <c r="K725" s="36"/>
      <c r="L725" s="36"/>
      <c r="M725" s="36"/>
      <c r="N725" s="36"/>
      <c r="O725" s="173"/>
      <c r="P725" s="174" t="e">
        <f>VLOOKUP(O725,Sheet5!$B$20:$C$23,2)</f>
        <v>#N/A</v>
      </c>
      <c r="Q725" s="172"/>
      <c r="R725" s="173"/>
      <c r="S725" s="141"/>
    </row>
    <row r="726" spans="2:19" ht="15.75" thickBot="1" x14ac:dyDescent="0.3">
      <c r="B726" s="35"/>
      <c r="C726" s="36"/>
      <c r="D726" s="36"/>
      <c r="E726" s="36"/>
      <c r="F726" s="36"/>
      <c r="G726" s="36"/>
      <c r="H726" s="141"/>
      <c r="J726" s="49">
        <f t="shared" si="11"/>
        <v>0</v>
      </c>
      <c r="K726" s="36"/>
      <c r="L726" s="36"/>
      <c r="M726" s="36"/>
      <c r="N726" s="36"/>
      <c r="O726" s="173"/>
      <c r="P726" s="174" t="e">
        <f>VLOOKUP(O726,Sheet5!$B$20:$C$23,2)</f>
        <v>#N/A</v>
      </c>
      <c r="Q726" s="172"/>
      <c r="R726" s="173"/>
      <c r="S726" s="141"/>
    </row>
    <row r="727" spans="2:19" ht="15.75" thickBot="1" x14ac:dyDescent="0.3">
      <c r="B727" s="35"/>
      <c r="C727" s="36"/>
      <c r="D727" s="36"/>
      <c r="E727" s="36"/>
      <c r="F727" s="36"/>
      <c r="G727" s="36"/>
      <c r="H727" s="141"/>
      <c r="J727" s="49">
        <f t="shared" si="11"/>
        <v>0</v>
      </c>
      <c r="K727" s="36"/>
      <c r="L727" s="36"/>
      <c r="M727" s="36"/>
      <c r="N727" s="36"/>
      <c r="O727" s="173"/>
      <c r="P727" s="174" t="e">
        <f>VLOOKUP(O727,Sheet5!$B$20:$C$23,2)</f>
        <v>#N/A</v>
      </c>
      <c r="Q727" s="172"/>
      <c r="R727" s="173"/>
      <c r="S727" s="141"/>
    </row>
    <row r="728" spans="2:19" ht="15.75" thickBot="1" x14ac:dyDescent="0.3">
      <c r="B728" s="35"/>
      <c r="C728" s="36"/>
      <c r="D728" s="36"/>
      <c r="E728" s="36"/>
      <c r="F728" s="36"/>
      <c r="G728" s="36"/>
      <c r="H728" s="141"/>
      <c r="J728" s="49">
        <f t="shared" si="11"/>
        <v>0</v>
      </c>
      <c r="K728" s="36"/>
      <c r="L728" s="36"/>
      <c r="M728" s="36"/>
      <c r="N728" s="36"/>
      <c r="O728" s="173"/>
      <c r="P728" s="174" t="e">
        <f>VLOOKUP(O728,Sheet5!$B$20:$C$23,2)</f>
        <v>#N/A</v>
      </c>
      <c r="Q728" s="172"/>
      <c r="R728" s="173"/>
      <c r="S728" s="141"/>
    </row>
    <row r="729" spans="2:19" ht="15.75" thickBot="1" x14ac:dyDescent="0.3">
      <c r="B729" s="35"/>
      <c r="C729" s="36"/>
      <c r="D729" s="36"/>
      <c r="E729" s="36"/>
      <c r="F729" s="36"/>
      <c r="G729" s="36"/>
      <c r="H729" s="141"/>
      <c r="J729" s="49">
        <f t="shared" si="11"/>
        <v>0</v>
      </c>
      <c r="K729" s="36"/>
      <c r="L729" s="36"/>
      <c r="M729" s="36"/>
      <c r="N729" s="36"/>
      <c r="O729" s="173"/>
      <c r="P729" s="174" t="e">
        <f>VLOOKUP(O729,Sheet5!$B$20:$C$23,2)</f>
        <v>#N/A</v>
      </c>
      <c r="Q729" s="172"/>
      <c r="R729" s="173"/>
      <c r="S729" s="141"/>
    </row>
    <row r="730" spans="2:19" ht="15.75" thickBot="1" x14ac:dyDescent="0.3">
      <c r="B730" s="35"/>
      <c r="C730" s="36"/>
      <c r="D730" s="36"/>
      <c r="E730" s="36"/>
      <c r="F730" s="36"/>
      <c r="G730" s="36"/>
      <c r="H730" s="141"/>
      <c r="J730" s="49">
        <f t="shared" si="11"/>
        <v>0</v>
      </c>
      <c r="K730" s="36"/>
      <c r="L730" s="36"/>
      <c r="M730" s="36"/>
      <c r="N730" s="36"/>
      <c r="O730" s="173"/>
      <c r="P730" s="174" t="e">
        <f>VLOOKUP(O730,Sheet5!$B$20:$C$23,2)</f>
        <v>#N/A</v>
      </c>
      <c r="Q730" s="172"/>
      <c r="R730" s="173"/>
      <c r="S730" s="141"/>
    </row>
    <row r="731" spans="2:19" ht="15.75" thickBot="1" x14ac:dyDescent="0.3">
      <c r="B731" s="35"/>
      <c r="C731" s="36"/>
      <c r="D731" s="36"/>
      <c r="E731" s="36"/>
      <c r="F731" s="36"/>
      <c r="G731" s="36"/>
      <c r="H731" s="141"/>
      <c r="J731" s="49">
        <f t="shared" si="11"/>
        <v>0</v>
      </c>
      <c r="K731" s="36"/>
      <c r="L731" s="36"/>
      <c r="M731" s="36"/>
      <c r="N731" s="36"/>
      <c r="O731" s="173"/>
      <c r="P731" s="174" t="e">
        <f>VLOOKUP(O731,Sheet5!$B$20:$C$23,2)</f>
        <v>#N/A</v>
      </c>
      <c r="Q731" s="172"/>
      <c r="R731" s="173"/>
      <c r="S731" s="141"/>
    </row>
    <row r="732" spans="2:19" ht="15.75" thickBot="1" x14ac:dyDescent="0.3">
      <c r="B732" s="35"/>
      <c r="C732" s="36"/>
      <c r="D732" s="36"/>
      <c r="E732" s="36"/>
      <c r="F732" s="36"/>
      <c r="G732" s="36"/>
      <c r="H732" s="141"/>
      <c r="J732" s="49">
        <f t="shared" si="11"/>
        <v>0</v>
      </c>
      <c r="K732" s="36"/>
      <c r="L732" s="36"/>
      <c r="M732" s="36"/>
      <c r="N732" s="36"/>
      <c r="O732" s="173"/>
      <c r="P732" s="174" t="e">
        <f>VLOOKUP(O732,Sheet5!$B$20:$C$23,2)</f>
        <v>#N/A</v>
      </c>
      <c r="Q732" s="172"/>
      <c r="R732" s="173"/>
      <c r="S732" s="141"/>
    </row>
    <row r="733" spans="2:19" ht="15.75" thickBot="1" x14ac:dyDescent="0.3">
      <c r="B733" s="35"/>
      <c r="C733" s="36"/>
      <c r="D733" s="36"/>
      <c r="E733" s="36"/>
      <c r="F733" s="36"/>
      <c r="G733" s="36"/>
      <c r="H733" s="141"/>
      <c r="J733" s="49">
        <f t="shared" si="11"/>
        <v>0</v>
      </c>
      <c r="K733" s="36"/>
      <c r="L733" s="36"/>
      <c r="M733" s="36"/>
      <c r="N733" s="36"/>
      <c r="O733" s="173"/>
      <c r="P733" s="174" t="e">
        <f>VLOOKUP(O733,Sheet5!$B$20:$C$23,2)</f>
        <v>#N/A</v>
      </c>
      <c r="Q733" s="172"/>
      <c r="R733" s="173"/>
      <c r="S733" s="141"/>
    </row>
    <row r="734" spans="2:19" ht="15.75" thickBot="1" x14ac:dyDescent="0.3">
      <c r="B734" s="35"/>
      <c r="C734" s="36"/>
      <c r="D734" s="36"/>
      <c r="E734" s="36"/>
      <c r="F734" s="36"/>
      <c r="G734" s="36"/>
      <c r="H734" s="141"/>
      <c r="J734" s="49">
        <f t="shared" si="11"/>
        <v>0</v>
      </c>
      <c r="K734" s="36"/>
      <c r="L734" s="36"/>
      <c r="M734" s="36"/>
      <c r="N734" s="36"/>
      <c r="O734" s="173"/>
      <c r="P734" s="174" t="e">
        <f>VLOOKUP(O734,Sheet5!$B$20:$C$23,2)</f>
        <v>#N/A</v>
      </c>
      <c r="Q734" s="172"/>
      <c r="R734" s="173"/>
      <c r="S734" s="141"/>
    </row>
    <row r="735" spans="2:19" ht="15.75" thickBot="1" x14ac:dyDescent="0.3">
      <c r="B735" s="35"/>
      <c r="C735" s="36"/>
      <c r="D735" s="36"/>
      <c r="E735" s="36"/>
      <c r="F735" s="36"/>
      <c r="G735" s="36"/>
      <c r="H735" s="141"/>
      <c r="J735" s="49">
        <f t="shared" si="11"/>
        <v>0</v>
      </c>
      <c r="K735" s="36"/>
      <c r="L735" s="36"/>
      <c r="M735" s="36"/>
      <c r="N735" s="36"/>
      <c r="O735" s="173"/>
      <c r="P735" s="174" t="e">
        <f>VLOOKUP(O735,Sheet5!$B$20:$C$23,2)</f>
        <v>#N/A</v>
      </c>
      <c r="Q735" s="172"/>
      <c r="R735" s="173"/>
      <c r="S735" s="141"/>
    </row>
    <row r="736" spans="2:19" ht="15.75" thickBot="1" x14ac:dyDescent="0.3">
      <c r="B736" s="35"/>
      <c r="C736" s="36"/>
      <c r="D736" s="36"/>
      <c r="E736" s="36"/>
      <c r="F736" s="36"/>
      <c r="G736" s="36"/>
      <c r="H736" s="141"/>
      <c r="J736" s="49">
        <f t="shared" ref="J736:J799" si="12">B736</f>
        <v>0</v>
      </c>
      <c r="K736" s="36"/>
      <c r="L736" s="36"/>
      <c r="M736" s="36"/>
      <c r="N736" s="36"/>
      <c r="O736" s="173"/>
      <c r="P736" s="174" t="e">
        <f>VLOOKUP(O736,Sheet5!$B$20:$C$23,2)</f>
        <v>#N/A</v>
      </c>
      <c r="Q736" s="172"/>
      <c r="R736" s="173"/>
      <c r="S736" s="141"/>
    </row>
    <row r="737" spans="2:19" ht="15.75" thickBot="1" x14ac:dyDescent="0.3">
      <c r="B737" s="35"/>
      <c r="C737" s="36"/>
      <c r="D737" s="36"/>
      <c r="E737" s="36"/>
      <c r="F737" s="36"/>
      <c r="G737" s="36"/>
      <c r="H737" s="141"/>
      <c r="J737" s="49">
        <f t="shared" si="12"/>
        <v>0</v>
      </c>
      <c r="K737" s="36"/>
      <c r="L737" s="36"/>
      <c r="M737" s="36"/>
      <c r="N737" s="36"/>
      <c r="O737" s="173"/>
      <c r="P737" s="174" t="e">
        <f>VLOOKUP(O737,Sheet5!$B$20:$C$23,2)</f>
        <v>#N/A</v>
      </c>
      <c r="Q737" s="172"/>
      <c r="R737" s="173"/>
      <c r="S737" s="141"/>
    </row>
    <row r="738" spans="2:19" ht="15.75" thickBot="1" x14ac:dyDescent="0.3">
      <c r="B738" s="35"/>
      <c r="C738" s="36"/>
      <c r="D738" s="36"/>
      <c r="E738" s="36"/>
      <c r="F738" s="36"/>
      <c r="G738" s="36"/>
      <c r="H738" s="141"/>
      <c r="J738" s="49">
        <f t="shared" si="12"/>
        <v>0</v>
      </c>
      <c r="K738" s="36"/>
      <c r="L738" s="36"/>
      <c r="M738" s="36"/>
      <c r="N738" s="36"/>
      <c r="O738" s="173"/>
      <c r="P738" s="174" t="e">
        <f>VLOOKUP(O738,Sheet5!$B$20:$C$23,2)</f>
        <v>#N/A</v>
      </c>
      <c r="Q738" s="172"/>
      <c r="R738" s="173"/>
      <c r="S738" s="141"/>
    </row>
    <row r="739" spans="2:19" ht="15.75" thickBot="1" x14ac:dyDescent="0.3">
      <c r="B739" s="35"/>
      <c r="C739" s="36"/>
      <c r="D739" s="36"/>
      <c r="E739" s="36"/>
      <c r="F739" s="36"/>
      <c r="G739" s="36"/>
      <c r="H739" s="141"/>
      <c r="J739" s="49">
        <f t="shared" si="12"/>
        <v>0</v>
      </c>
      <c r="K739" s="36"/>
      <c r="L739" s="36"/>
      <c r="M739" s="36"/>
      <c r="N739" s="36"/>
      <c r="O739" s="173"/>
      <c r="P739" s="174" t="e">
        <f>VLOOKUP(O739,Sheet5!$B$20:$C$23,2)</f>
        <v>#N/A</v>
      </c>
      <c r="Q739" s="172"/>
      <c r="R739" s="173"/>
      <c r="S739" s="141"/>
    </row>
    <row r="740" spans="2:19" ht="15.75" thickBot="1" x14ac:dyDescent="0.3">
      <c r="B740" s="35"/>
      <c r="C740" s="36"/>
      <c r="D740" s="36"/>
      <c r="E740" s="36"/>
      <c r="F740" s="36"/>
      <c r="G740" s="36"/>
      <c r="H740" s="141"/>
      <c r="J740" s="49">
        <f t="shared" si="12"/>
        <v>0</v>
      </c>
      <c r="K740" s="36"/>
      <c r="L740" s="36"/>
      <c r="M740" s="36"/>
      <c r="N740" s="36"/>
      <c r="O740" s="173"/>
      <c r="P740" s="174" t="e">
        <f>VLOOKUP(O740,Sheet5!$B$20:$C$23,2)</f>
        <v>#N/A</v>
      </c>
      <c r="Q740" s="172"/>
      <c r="R740" s="173"/>
      <c r="S740" s="141"/>
    </row>
    <row r="741" spans="2:19" ht="15.75" thickBot="1" x14ac:dyDescent="0.3">
      <c r="B741" s="35"/>
      <c r="C741" s="36"/>
      <c r="D741" s="36"/>
      <c r="E741" s="36"/>
      <c r="F741" s="36"/>
      <c r="G741" s="36"/>
      <c r="H741" s="141"/>
      <c r="J741" s="49">
        <f t="shared" si="12"/>
        <v>0</v>
      </c>
      <c r="K741" s="36"/>
      <c r="L741" s="36"/>
      <c r="M741" s="36"/>
      <c r="N741" s="36"/>
      <c r="O741" s="173"/>
      <c r="P741" s="174" t="e">
        <f>VLOOKUP(O741,Sheet5!$B$20:$C$23,2)</f>
        <v>#N/A</v>
      </c>
      <c r="Q741" s="172"/>
      <c r="R741" s="173"/>
      <c r="S741" s="141"/>
    </row>
    <row r="742" spans="2:19" ht="15.75" thickBot="1" x14ac:dyDescent="0.3">
      <c r="B742" s="35"/>
      <c r="C742" s="36"/>
      <c r="D742" s="36"/>
      <c r="E742" s="36"/>
      <c r="F742" s="36"/>
      <c r="G742" s="36"/>
      <c r="H742" s="141"/>
      <c r="J742" s="49">
        <f t="shared" si="12"/>
        <v>0</v>
      </c>
      <c r="K742" s="36"/>
      <c r="L742" s="36"/>
      <c r="M742" s="36"/>
      <c r="N742" s="36"/>
      <c r="O742" s="173"/>
      <c r="P742" s="174" t="e">
        <f>VLOOKUP(O742,Sheet5!$B$20:$C$23,2)</f>
        <v>#N/A</v>
      </c>
      <c r="Q742" s="172"/>
      <c r="R742" s="173"/>
      <c r="S742" s="141"/>
    </row>
    <row r="743" spans="2:19" ht="15.75" thickBot="1" x14ac:dyDescent="0.3">
      <c r="B743" s="35"/>
      <c r="C743" s="36"/>
      <c r="D743" s="36"/>
      <c r="E743" s="36"/>
      <c r="F743" s="36"/>
      <c r="G743" s="36"/>
      <c r="H743" s="141"/>
      <c r="J743" s="49">
        <f t="shared" si="12"/>
        <v>0</v>
      </c>
      <c r="K743" s="36"/>
      <c r="L743" s="36"/>
      <c r="M743" s="36"/>
      <c r="N743" s="36"/>
      <c r="O743" s="173"/>
      <c r="P743" s="174" t="e">
        <f>VLOOKUP(O743,Sheet5!$B$20:$C$23,2)</f>
        <v>#N/A</v>
      </c>
      <c r="Q743" s="172"/>
      <c r="R743" s="173"/>
      <c r="S743" s="141"/>
    </row>
    <row r="744" spans="2:19" ht="15.75" thickBot="1" x14ac:dyDescent="0.3">
      <c r="B744" s="35"/>
      <c r="C744" s="36"/>
      <c r="D744" s="36"/>
      <c r="E744" s="36"/>
      <c r="F744" s="36"/>
      <c r="G744" s="36"/>
      <c r="H744" s="141"/>
      <c r="J744" s="49">
        <f t="shared" si="12"/>
        <v>0</v>
      </c>
      <c r="K744" s="36"/>
      <c r="L744" s="36"/>
      <c r="M744" s="36"/>
      <c r="N744" s="36"/>
      <c r="O744" s="173"/>
      <c r="P744" s="174" t="e">
        <f>VLOOKUP(O744,Sheet5!$B$20:$C$23,2)</f>
        <v>#N/A</v>
      </c>
      <c r="Q744" s="172"/>
      <c r="R744" s="173"/>
      <c r="S744" s="141"/>
    </row>
    <row r="745" spans="2:19" ht="15.75" thickBot="1" x14ac:dyDescent="0.3">
      <c r="B745" s="35"/>
      <c r="C745" s="36"/>
      <c r="D745" s="36"/>
      <c r="E745" s="36"/>
      <c r="F745" s="36"/>
      <c r="G745" s="36"/>
      <c r="H745" s="141"/>
      <c r="J745" s="49">
        <f t="shared" si="12"/>
        <v>0</v>
      </c>
      <c r="K745" s="36"/>
      <c r="L745" s="36"/>
      <c r="M745" s="36"/>
      <c r="N745" s="36"/>
      <c r="O745" s="173"/>
      <c r="P745" s="174" t="e">
        <f>VLOOKUP(O745,Sheet5!$B$20:$C$23,2)</f>
        <v>#N/A</v>
      </c>
      <c r="Q745" s="172"/>
      <c r="R745" s="173"/>
      <c r="S745" s="141"/>
    </row>
    <row r="746" spans="2:19" ht="15.75" thickBot="1" x14ac:dyDescent="0.3">
      <c r="B746" s="35"/>
      <c r="C746" s="36"/>
      <c r="D746" s="36"/>
      <c r="E746" s="36"/>
      <c r="F746" s="36"/>
      <c r="G746" s="36"/>
      <c r="H746" s="141"/>
      <c r="J746" s="49">
        <f t="shared" si="12"/>
        <v>0</v>
      </c>
      <c r="K746" s="36"/>
      <c r="L746" s="36"/>
      <c r="M746" s="36"/>
      <c r="N746" s="36"/>
      <c r="O746" s="173"/>
      <c r="P746" s="174" t="e">
        <f>VLOOKUP(O746,Sheet5!$B$20:$C$23,2)</f>
        <v>#N/A</v>
      </c>
      <c r="Q746" s="172"/>
      <c r="R746" s="173"/>
      <c r="S746" s="141"/>
    </row>
    <row r="747" spans="2:19" ht="15.75" thickBot="1" x14ac:dyDescent="0.3">
      <c r="B747" s="35"/>
      <c r="C747" s="36"/>
      <c r="D747" s="36"/>
      <c r="E747" s="36"/>
      <c r="F747" s="36"/>
      <c r="G747" s="36"/>
      <c r="H747" s="141"/>
      <c r="J747" s="49">
        <f t="shared" si="12"/>
        <v>0</v>
      </c>
      <c r="K747" s="36"/>
      <c r="L747" s="36"/>
      <c r="M747" s="36"/>
      <c r="N747" s="36"/>
      <c r="O747" s="173"/>
      <c r="P747" s="174" t="e">
        <f>VLOOKUP(O747,Sheet5!$B$20:$C$23,2)</f>
        <v>#N/A</v>
      </c>
      <c r="Q747" s="172"/>
      <c r="R747" s="173"/>
      <c r="S747" s="141"/>
    </row>
    <row r="748" spans="2:19" ht="15.75" thickBot="1" x14ac:dyDescent="0.3">
      <c r="B748" s="35"/>
      <c r="C748" s="36"/>
      <c r="D748" s="36"/>
      <c r="E748" s="36"/>
      <c r="F748" s="36"/>
      <c r="G748" s="36"/>
      <c r="H748" s="141"/>
      <c r="J748" s="49">
        <f t="shared" si="12"/>
        <v>0</v>
      </c>
      <c r="K748" s="36"/>
      <c r="L748" s="36"/>
      <c r="M748" s="36"/>
      <c r="N748" s="36"/>
      <c r="O748" s="173"/>
      <c r="P748" s="174" t="e">
        <f>VLOOKUP(O748,Sheet5!$B$20:$C$23,2)</f>
        <v>#N/A</v>
      </c>
      <c r="Q748" s="172"/>
      <c r="R748" s="173"/>
      <c r="S748" s="141"/>
    </row>
    <row r="749" spans="2:19" ht="15.75" thickBot="1" x14ac:dyDescent="0.3">
      <c r="B749" s="35"/>
      <c r="C749" s="36"/>
      <c r="D749" s="36"/>
      <c r="E749" s="36"/>
      <c r="F749" s="36"/>
      <c r="G749" s="36"/>
      <c r="H749" s="141"/>
      <c r="J749" s="49">
        <f t="shared" si="12"/>
        <v>0</v>
      </c>
      <c r="K749" s="36"/>
      <c r="L749" s="36"/>
      <c r="M749" s="36"/>
      <c r="N749" s="36"/>
      <c r="O749" s="173"/>
      <c r="P749" s="174" t="e">
        <f>VLOOKUP(O749,Sheet5!$B$20:$C$23,2)</f>
        <v>#N/A</v>
      </c>
      <c r="Q749" s="172"/>
      <c r="R749" s="173"/>
      <c r="S749" s="141"/>
    </row>
    <row r="750" spans="2:19" ht="15.75" thickBot="1" x14ac:dyDescent="0.3">
      <c r="B750" s="35"/>
      <c r="C750" s="36"/>
      <c r="D750" s="36"/>
      <c r="E750" s="36"/>
      <c r="F750" s="36"/>
      <c r="G750" s="36"/>
      <c r="H750" s="141"/>
      <c r="J750" s="49">
        <f t="shared" si="12"/>
        <v>0</v>
      </c>
      <c r="K750" s="36"/>
      <c r="L750" s="36"/>
      <c r="M750" s="36"/>
      <c r="N750" s="36"/>
      <c r="O750" s="173"/>
      <c r="P750" s="174" t="e">
        <f>VLOOKUP(O750,Sheet5!$B$20:$C$23,2)</f>
        <v>#N/A</v>
      </c>
      <c r="Q750" s="172"/>
      <c r="R750" s="173"/>
      <c r="S750" s="141"/>
    </row>
    <row r="751" spans="2:19" ht="15.75" thickBot="1" x14ac:dyDescent="0.3">
      <c r="B751" s="35"/>
      <c r="C751" s="36"/>
      <c r="D751" s="36"/>
      <c r="E751" s="36"/>
      <c r="F751" s="36"/>
      <c r="G751" s="36"/>
      <c r="H751" s="141"/>
      <c r="J751" s="49">
        <f t="shared" si="12"/>
        <v>0</v>
      </c>
      <c r="K751" s="36"/>
      <c r="L751" s="36"/>
      <c r="M751" s="36"/>
      <c r="N751" s="36"/>
      <c r="O751" s="173"/>
      <c r="P751" s="174" t="e">
        <f>VLOOKUP(O751,Sheet5!$B$20:$C$23,2)</f>
        <v>#N/A</v>
      </c>
      <c r="Q751" s="172"/>
      <c r="R751" s="173"/>
      <c r="S751" s="141"/>
    </row>
    <row r="752" spans="2:19" ht="15.75" thickBot="1" x14ac:dyDescent="0.3">
      <c r="B752" s="35"/>
      <c r="C752" s="36"/>
      <c r="D752" s="36"/>
      <c r="E752" s="36"/>
      <c r="F752" s="36"/>
      <c r="G752" s="36"/>
      <c r="H752" s="141"/>
      <c r="J752" s="49">
        <f t="shared" si="12"/>
        <v>0</v>
      </c>
      <c r="K752" s="36"/>
      <c r="L752" s="36"/>
      <c r="M752" s="36"/>
      <c r="N752" s="36"/>
      <c r="O752" s="173"/>
      <c r="P752" s="174" t="e">
        <f>VLOOKUP(O752,Sheet5!$B$20:$C$23,2)</f>
        <v>#N/A</v>
      </c>
      <c r="Q752" s="172"/>
      <c r="R752" s="173"/>
      <c r="S752" s="141"/>
    </row>
    <row r="753" spans="2:19" ht="15.75" thickBot="1" x14ac:dyDescent="0.3">
      <c r="B753" s="35"/>
      <c r="C753" s="36"/>
      <c r="D753" s="36"/>
      <c r="E753" s="36"/>
      <c r="F753" s="36"/>
      <c r="G753" s="36"/>
      <c r="H753" s="141"/>
      <c r="J753" s="49">
        <f t="shared" si="12"/>
        <v>0</v>
      </c>
      <c r="K753" s="36"/>
      <c r="L753" s="36"/>
      <c r="M753" s="36"/>
      <c r="N753" s="36"/>
      <c r="O753" s="173"/>
      <c r="P753" s="174" t="e">
        <f>VLOOKUP(O753,Sheet5!$B$20:$C$23,2)</f>
        <v>#N/A</v>
      </c>
      <c r="Q753" s="172"/>
      <c r="R753" s="173"/>
      <c r="S753" s="141"/>
    </row>
    <row r="754" spans="2:19" ht="15.75" thickBot="1" x14ac:dyDescent="0.3">
      <c r="B754" s="35"/>
      <c r="C754" s="36"/>
      <c r="D754" s="36"/>
      <c r="E754" s="36"/>
      <c r="F754" s="36"/>
      <c r="G754" s="36"/>
      <c r="H754" s="141"/>
      <c r="J754" s="49">
        <f t="shared" si="12"/>
        <v>0</v>
      </c>
      <c r="K754" s="36"/>
      <c r="L754" s="36"/>
      <c r="M754" s="36"/>
      <c r="N754" s="36"/>
      <c r="O754" s="173"/>
      <c r="P754" s="174" t="e">
        <f>VLOOKUP(O754,Sheet5!$B$20:$C$23,2)</f>
        <v>#N/A</v>
      </c>
      <c r="Q754" s="172"/>
      <c r="R754" s="173"/>
      <c r="S754" s="141"/>
    </row>
    <row r="755" spans="2:19" ht="15.75" thickBot="1" x14ac:dyDescent="0.3">
      <c r="B755" s="35"/>
      <c r="C755" s="36"/>
      <c r="D755" s="36"/>
      <c r="E755" s="36"/>
      <c r="F755" s="36"/>
      <c r="G755" s="36"/>
      <c r="H755" s="141"/>
      <c r="J755" s="49">
        <f t="shared" si="12"/>
        <v>0</v>
      </c>
      <c r="K755" s="36"/>
      <c r="L755" s="36"/>
      <c r="M755" s="36"/>
      <c r="N755" s="36"/>
      <c r="O755" s="173"/>
      <c r="P755" s="174" t="e">
        <f>VLOOKUP(O755,Sheet5!$B$20:$C$23,2)</f>
        <v>#N/A</v>
      </c>
      <c r="Q755" s="172"/>
      <c r="R755" s="173"/>
      <c r="S755" s="141"/>
    </row>
    <row r="756" spans="2:19" ht="15.75" thickBot="1" x14ac:dyDescent="0.3">
      <c r="B756" s="35"/>
      <c r="C756" s="36"/>
      <c r="D756" s="36"/>
      <c r="E756" s="36"/>
      <c r="F756" s="36"/>
      <c r="G756" s="36"/>
      <c r="H756" s="141"/>
      <c r="J756" s="49">
        <f t="shared" si="12"/>
        <v>0</v>
      </c>
      <c r="K756" s="36"/>
      <c r="L756" s="36"/>
      <c r="M756" s="36"/>
      <c r="N756" s="36"/>
      <c r="O756" s="173"/>
      <c r="P756" s="174" t="e">
        <f>VLOOKUP(O756,Sheet5!$B$20:$C$23,2)</f>
        <v>#N/A</v>
      </c>
      <c r="Q756" s="172"/>
      <c r="R756" s="173"/>
      <c r="S756" s="141"/>
    </row>
    <row r="757" spans="2:19" ht="15.75" thickBot="1" x14ac:dyDescent="0.3">
      <c r="B757" s="35"/>
      <c r="C757" s="36"/>
      <c r="D757" s="36"/>
      <c r="E757" s="36"/>
      <c r="F757" s="36"/>
      <c r="G757" s="36"/>
      <c r="H757" s="141"/>
      <c r="J757" s="49">
        <f t="shared" si="12"/>
        <v>0</v>
      </c>
      <c r="K757" s="36"/>
      <c r="L757" s="36"/>
      <c r="M757" s="36"/>
      <c r="N757" s="36"/>
      <c r="O757" s="173"/>
      <c r="P757" s="174" t="e">
        <f>VLOOKUP(O757,Sheet5!$B$20:$C$23,2)</f>
        <v>#N/A</v>
      </c>
      <c r="Q757" s="172"/>
      <c r="R757" s="173"/>
      <c r="S757" s="141"/>
    </row>
    <row r="758" spans="2:19" ht="15.75" thickBot="1" x14ac:dyDescent="0.3">
      <c r="B758" s="35"/>
      <c r="C758" s="36"/>
      <c r="D758" s="36"/>
      <c r="E758" s="36"/>
      <c r="F758" s="36"/>
      <c r="G758" s="36"/>
      <c r="H758" s="141"/>
      <c r="J758" s="49">
        <f t="shared" si="12"/>
        <v>0</v>
      </c>
      <c r="K758" s="36"/>
      <c r="L758" s="36"/>
      <c r="M758" s="36"/>
      <c r="N758" s="36"/>
      <c r="O758" s="173"/>
      <c r="P758" s="174" t="e">
        <f>VLOOKUP(O758,Sheet5!$B$20:$C$23,2)</f>
        <v>#N/A</v>
      </c>
      <c r="Q758" s="172"/>
      <c r="R758" s="173"/>
      <c r="S758" s="141"/>
    </row>
    <row r="759" spans="2:19" ht="15.75" thickBot="1" x14ac:dyDescent="0.3">
      <c r="B759" s="35"/>
      <c r="C759" s="36"/>
      <c r="D759" s="36"/>
      <c r="E759" s="36"/>
      <c r="F759" s="36"/>
      <c r="G759" s="36"/>
      <c r="H759" s="141"/>
      <c r="J759" s="49">
        <f t="shared" si="12"/>
        <v>0</v>
      </c>
      <c r="K759" s="36"/>
      <c r="L759" s="36"/>
      <c r="M759" s="36"/>
      <c r="N759" s="36"/>
      <c r="O759" s="173"/>
      <c r="P759" s="174" t="e">
        <f>VLOOKUP(O759,Sheet5!$B$20:$C$23,2)</f>
        <v>#N/A</v>
      </c>
      <c r="Q759" s="172"/>
      <c r="R759" s="173"/>
      <c r="S759" s="141"/>
    </row>
    <row r="760" spans="2:19" ht="15.75" thickBot="1" x14ac:dyDescent="0.3">
      <c r="B760" s="35"/>
      <c r="C760" s="36"/>
      <c r="D760" s="36"/>
      <c r="E760" s="36"/>
      <c r="F760" s="36"/>
      <c r="G760" s="36"/>
      <c r="H760" s="141"/>
      <c r="J760" s="49">
        <f t="shared" si="12"/>
        <v>0</v>
      </c>
      <c r="K760" s="36"/>
      <c r="L760" s="36"/>
      <c r="M760" s="36"/>
      <c r="N760" s="36"/>
      <c r="O760" s="173"/>
      <c r="P760" s="174" t="e">
        <f>VLOOKUP(O760,Sheet5!$B$20:$C$23,2)</f>
        <v>#N/A</v>
      </c>
      <c r="Q760" s="172"/>
      <c r="R760" s="173"/>
      <c r="S760" s="141"/>
    </row>
    <row r="761" spans="2:19" ht="15.75" thickBot="1" x14ac:dyDescent="0.3">
      <c r="B761" s="35"/>
      <c r="C761" s="36"/>
      <c r="D761" s="36"/>
      <c r="E761" s="36"/>
      <c r="F761" s="36"/>
      <c r="G761" s="36"/>
      <c r="H761" s="141"/>
      <c r="J761" s="49">
        <f t="shared" si="12"/>
        <v>0</v>
      </c>
      <c r="K761" s="36"/>
      <c r="L761" s="36"/>
      <c r="M761" s="36"/>
      <c r="N761" s="36"/>
      <c r="O761" s="173"/>
      <c r="P761" s="174" t="e">
        <f>VLOOKUP(O761,Sheet5!$B$20:$C$23,2)</f>
        <v>#N/A</v>
      </c>
      <c r="Q761" s="172"/>
      <c r="R761" s="173"/>
      <c r="S761" s="141"/>
    </row>
    <row r="762" spans="2:19" ht="15.75" thickBot="1" x14ac:dyDescent="0.3">
      <c r="B762" s="35"/>
      <c r="C762" s="36"/>
      <c r="D762" s="36"/>
      <c r="E762" s="36"/>
      <c r="F762" s="36"/>
      <c r="G762" s="36"/>
      <c r="H762" s="141"/>
      <c r="J762" s="49">
        <f t="shared" si="12"/>
        <v>0</v>
      </c>
      <c r="K762" s="36"/>
      <c r="L762" s="36"/>
      <c r="M762" s="36"/>
      <c r="N762" s="36"/>
      <c r="O762" s="173"/>
      <c r="P762" s="174" t="e">
        <f>VLOOKUP(O762,Sheet5!$B$20:$C$23,2)</f>
        <v>#N/A</v>
      </c>
      <c r="Q762" s="172"/>
      <c r="R762" s="173"/>
      <c r="S762" s="141"/>
    </row>
    <row r="763" spans="2:19" ht="15.75" thickBot="1" x14ac:dyDescent="0.3">
      <c r="B763" s="35"/>
      <c r="C763" s="36"/>
      <c r="D763" s="36"/>
      <c r="E763" s="36"/>
      <c r="F763" s="36"/>
      <c r="G763" s="36"/>
      <c r="H763" s="141"/>
      <c r="J763" s="49">
        <f t="shared" si="12"/>
        <v>0</v>
      </c>
      <c r="K763" s="36"/>
      <c r="L763" s="36"/>
      <c r="M763" s="36"/>
      <c r="N763" s="36"/>
      <c r="O763" s="173"/>
      <c r="P763" s="174" t="e">
        <f>VLOOKUP(O763,Sheet5!$B$20:$C$23,2)</f>
        <v>#N/A</v>
      </c>
      <c r="Q763" s="172"/>
      <c r="R763" s="173"/>
      <c r="S763" s="141"/>
    </row>
    <row r="764" spans="2:19" ht="15.75" thickBot="1" x14ac:dyDescent="0.3">
      <c r="B764" s="35"/>
      <c r="C764" s="36"/>
      <c r="D764" s="36"/>
      <c r="E764" s="36"/>
      <c r="F764" s="36"/>
      <c r="G764" s="36"/>
      <c r="H764" s="141"/>
      <c r="J764" s="49">
        <f t="shared" si="12"/>
        <v>0</v>
      </c>
      <c r="K764" s="36"/>
      <c r="L764" s="36"/>
      <c r="M764" s="36"/>
      <c r="N764" s="36"/>
      <c r="O764" s="173"/>
      <c r="P764" s="174" t="e">
        <f>VLOOKUP(O764,Sheet5!$B$20:$C$23,2)</f>
        <v>#N/A</v>
      </c>
      <c r="Q764" s="172"/>
      <c r="R764" s="173"/>
      <c r="S764" s="141"/>
    </row>
    <row r="765" spans="2:19" ht="15.75" thickBot="1" x14ac:dyDescent="0.3">
      <c r="B765" s="35"/>
      <c r="C765" s="36"/>
      <c r="D765" s="36"/>
      <c r="E765" s="36"/>
      <c r="F765" s="36"/>
      <c r="G765" s="36"/>
      <c r="H765" s="141"/>
      <c r="J765" s="49">
        <f t="shared" si="12"/>
        <v>0</v>
      </c>
      <c r="K765" s="36"/>
      <c r="L765" s="36"/>
      <c r="M765" s="36"/>
      <c r="N765" s="36"/>
      <c r="O765" s="173"/>
      <c r="P765" s="174" t="e">
        <f>VLOOKUP(O765,Sheet5!$B$20:$C$23,2)</f>
        <v>#N/A</v>
      </c>
      <c r="Q765" s="172"/>
      <c r="R765" s="173"/>
      <c r="S765" s="141"/>
    </row>
    <row r="766" spans="2:19" ht="15.75" thickBot="1" x14ac:dyDescent="0.3">
      <c r="B766" s="35"/>
      <c r="C766" s="36"/>
      <c r="D766" s="36"/>
      <c r="E766" s="36"/>
      <c r="F766" s="36"/>
      <c r="G766" s="36"/>
      <c r="H766" s="141"/>
      <c r="J766" s="49">
        <f t="shared" si="12"/>
        <v>0</v>
      </c>
      <c r="K766" s="36"/>
      <c r="L766" s="36"/>
      <c r="M766" s="36"/>
      <c r="N766" s="36"/>
      <c r="O766" s="173"/>
      <c r="P766" s="174" t="e">
        <f>VLOOKUP(O766,Sheet5!$B$20:$C$23,2)</f>
        <v>#N/A</v>
      </c>
      <c r="Q766" s="172"/>
      <c r="R766" s="173"/>
      <c r="S766" s="141"/>
    </row>
    <row r="767" spans="2:19" ht="15.75" thickBot="1" x14ac:dyDescent="0.3">
      <c r="B767" s="35"/>
      <c r="C767" s="36"/>
      <c r="D767" s="36"/>
      <c r="E767" s="36"/>
      <c r="F767" s="36"/>
      <c r="G767" s="36"/>
      <c r="H767" s="141"/>
      <c r="J767" s="49">
        <f t="shared" si="12"/>
        <v>0</v>
      </c>
      <c r="K767" s="36"/>
      <c r="L767" s="36"/>
      <c r="M767" s="36"/>
      <c r="N767" s="36"/>
      <c r="O767" s="173"/>
      <c r="P767" s="174" t="e">
        <f>VLOOKUP(O767,Sheet5!$B$20:$C$23,2)</f>
        <v>#N/A</v>
      </c>
      <c r="Q767" s="172"/>
      <c r="R767" s="173"/>
      <c r="S767" s="141"/>
    </row>
    <row r="768" spans="2:19" ht="15.75" thickBot="1" x14ac:dyDescent="0.3">
      <c r="B768" s="35"/>
      <c r="C768" s="36"/>
      <c r="D768" s="36"/>
      <c r="E768" s="36"/>
      <c r="F768" s="36"/>
      <c r="G768" s="36"/>
      <c r="H768" s="141"/>
      <c r="J768" s="49">
        <f t="shared" si="12"/>
        <v>0</v>
      </c>
      <c r="K768" s="36"/>
      <c r="L768" s="36"/>
      <c r="M768" s="36"/>
      <c r="N768" s="36"/>
      <c r="O768" s="173"/>
      <c r="P768" s="174" t="e">
        <f>VLOOKUP(O768,Sheet5!$B$20:$C$23,2)</f>
        <v>#N/A</v>
      </c>
      <c r="Q768" s="172"/>
      <c r="R768" s="173"/>
      <c r="S768" s="141"/>
    </row>
    <row r="769" spans="2:19" ht="15.75" thickBot="1" x14ac:dyDescent="0.3">
      <c r="B769" s="35"/>
      <c r="C769" s="36"/>
      <c r="D769" s="36"/>
      <c r="E769" s="36"/>
      <c r="F769" s="36"/>
      <c r="G769" s="36"/>
      <c r="H769" s="141"/>
      <c r="J769" s="49">
        <f t="shared" si="12"/>
        <v>0</v>
      </c>
      <c r="K769" s="36"/>
      <c r="L769" s="36"/>
      <c r="M769" s="36"/>
      <c r="N769" s="36"/>
      <c r="O769" s="173"/>
      <c r="P769" s="174" t="e">
        <f>VLOOKUP(O769,Sheet5!$B$20:$C$23,2)</f>
        <v>#N/A</v>
      </c>
      <c r="Q769" s="172"/>
      <c r="R769" s="173"/>
      <c r="S769" s="141"/>
    </row>
    <row r="770" spans="2:19" ht="15.75" thickBot="1" x14ac:dyDescent="0.3">
      <c r="B770" s="35"/>
      <c r="C770" s="36"/>
      <c r="D770" s="36"/>
      <c r="E770" s="36"/>
      <c r="F770" s="36"/>
      <c r="G770" s="36"/>
      <c r="H770" s="141"/>
      <c r="J770" s="49">
        <f t="shared" si="12"/>
        <v>0</v>
      </c>
      <c r="K770" s="36"/>
      <c r="L770" s="36"/>
      <c r="M770" s="36"/>
      <c r="N770" s="36"/>
      <c r="O770" s="173"/>
      <c r="P770" s="174" t="e">
        <f>VLOOKUP(O770,Sheet5!$B$20:$C$23,2)</f>
        <v>#N/A</v>
      </c>
      <c r="Q770" s="172"/>
      <c r="R770" s="173"/>
      <c r="S770" s="141"/>
    </row>
    <row r="771" spans="2:19" ht="15.75" thickBot="1" x14ac:dyDescent="0.3">
      <c r="B771" s="35"/>
      <c r="C771" s="36"/>
      <c r="D771" s="36"/>
      <c r="E771" s="36"/>
      <c r="F771" s="36"/>
      <c r="G771" s="36"/>
      <c r="H771" s="141"/>
      <c r="J771" s="49">
        <f t="shared" si="12"/>
        <v>0</v>
      </c>
      <c r="K771" s="36"/>
      <c r="L771" s="36"/>
      <c r="M771" s="36"/>
      <c r="N771" s="36"/>
      <c r="O771" s="173"/>
      <c r="P771" s="174" t="e">
        <f>VLOOKUP(O771,Sheet5!$B$20:$C$23,2)</f>
        <v>#N/A</v>
      </c>
      <c r="Q771" s="172"/>
      <c r="R771" s="173"/>
      <c r="S771" s="141"/>
    </row>
    <row r="772" spans="2:19" ht="15.75" thickBot="1" x14ac:dyDescent="0.3">
      <c r="B772" s="35"/>
      <c r="C772" s="36"/>
      <c r="D772" s="36"/>
      <c r="E772" s="36"/>
      <c r="F772" s="36"/>
      <c r="G772" s="36"/>
      <c r="H772" s="141"/>
      <c r="J772" s="49">
        <f t="shared" si="12"/>
        <v>0</v>
      </c>
      <c r="K772" s="36"/>
      <c r="L772" s="36"/>
      <c r="M772" s="36"/>
      <c r="N772" s="36"/>
      <c r="O772" s="173"/>
      <c r="P772" s="174" t="e">
        <f>VLOOKUP(O772,Sheet5!$B$20:$C$23,2)</f>
        <v>#N/A</v>
      </c>
      <c r="Q772" s="172"/>
      <c r="R772" s="173"/>
      <c r="S772" s="141"/>
    </row>
    <row r="773" spans="2:19" ht="15.75" thickBot="1" x14ac:dyDescent="0.3">
      <c r="B773" s="35"/>
      <c r="C773" s="36"/>
      <c r="D773" s="36"/>
      <c r="E773" s="36"/>
      <c r="F773" s="36"/>
      <c r="G773" s="36"/>
      <c r="H773" s="141"/>
      <c r="J773" s="49">
        <f t="shared" si="12"/>
        <v>0</v>
      </c>
      <c r="K773" s="36"/>
      <c r="L773" s="36"/>
      <c r="M773" s="36"/>
      <c r="N773" s="36"/>
      <c r="O773" s="173"/>
      <c r="P773" s="174" t="e">
        <f>VLOOKUP(O773,Sheet5!$B$20:$C$23,2)</f>
        <v>#N/A</v>
      </c>
      <c r="Q773" s="172"/>
      <c r="R773" s="173"/>
      <c r="S773" s="141"/>
    </row>
    <row r="774" spans="2:19" ht="15.75" thickBot="1" x14ac:dyDescent="0.3">
      <c r="B774" s="35"/>
      <c r="C774" s="36"/>
      <c r="D774" s="36"/>
      <c r="E774" s="36"/>
      <c r="F774" s="36"/>
      <c r="G774" s="36"/>
      <c r="H774" s="141"/>
      <c r="J774" s="49">
        <f t="shared" si="12"/>
        <v>0</v>
      </c>
      <c r="K774" s="36"/>
      <c r="L774" s="36"/>
      <c r="M774" s="36"/>
      <c r="N774" s="36"/>
      <c r="O774" s="173"/>
      <c r="P774" s="174" t="e">
        <f>VLOOKUP(O774,Sheet5!$B$20:$C$23,2)</f>
        <v>#N/A</v>
      </c>
      <c r="Q774" s="172"/>
      <c r="R774" s="173"/>
      <c r="S774" s="141"/>
    </row>
    <row r="775" spans="2:19" ht="15.75" thickBot="1" x14ac:dyDescent="0.3">
      <c r="B775" s="35"/>
      <c r="C775" s="36"/>
      <c r="D775" s="36"/>
      <c r="E775" s="36"/>
      <c r="F775" s="36"/>
      <c r="G775" s="36"/>
      <c r="H775" s="141"/>
      <c r="J775" s="49">
        <f t="shared" si="12"/>
        <v>0</v>
      </c>
      <c r="K775" s="36"/>
      <c r="L775" s="36"/>
      <c r="M775" s="36"/>
      <c r="N775" s="36"/>
      <c r="O775" s="173"/>
      <c r="P775" s="174" t="e">
        <f>VLOOKUP(O775,Sheet5!$B$20:$C$23,2)</f>
        <v>#N/A</v>
      </c>
      <c r="Q775" s="172"/>
      <c r="R775" s="173"/>
      <c r="S775" s="141"/>
    </row>
    <row r="776" spans="2:19" ht="15.75" thickBot="1" x14ac:dyDescent="0.3">
      <c r="B776" s="35"/>
      <c r="C776" s="36"/>
      <c r="D776" s="36"/>
      <c r="E776" s="36"/>
      <c r="F776" s="36"/>
      <c r="G776" s="36"/>
      <c r="H776" s="141"/>
      <c r="J776" s="49">
        <f t="shared" si="12"/>
        <v>0</v>
      </c>
      <c r="K776" s="36"/>
      <c r="L776" s="36"/>
      <c r="M776" s="36"/>
      <c r="N776" s="36"/>
      <c r="O776" s="173"/>
      <c r="P776" s="174" t="e">
        <f>VLOOKUP(O776,Sheet5!$B$20:$C$23,2)</f>
        <v>#N/A</v>
      </c>
      <c r="Q776" s="172"/>
      <c r="R776" s="173"/>
      <c r="S776" s="141"/>
    </row>
    <row r="777" spans="2:19" ht="15.75" thickBot="1" x14ac:dyDescent="0.3">
      <c r="B777" s="35"/>
      <c r="C777" s="36"/>
      <c r="D777" s="36"/>
      <c r="E777" s="36"/>
      <c r="F777" s="36"/>
      <c r="G777" s="36"/>
      <c r="H777" s="141"/>
      <c r="J777" s="49">
        <f t="shared" si="12"/>
        <v>0</v>
      </c>
      <c r="K777" s="36"/>
      <c r="L777" s="36"/>
      <c r="M777" s="36"/>
      <c r="N777" s="36"/>
      <c r="O777" s="173"/>
      <c r="P777" s="174" t="e">
        <f>VLOOKUP(O777,Sheet5!$B$20:$C$23,2)</f>
        <v>#N/A</v>
      </c>
      <c r="Q777" s="172"/>
      <c r="R777" s="173"/>
      <c r="S777" s="141"/>
    </row>
    <row r="778" spans="2:19" ht="15.75" thickBot="1" x14ac:dyDescent="0.3">
      <c r="B778" s="35"/>
      <c r="C778" s="36"/>
      <c r="D778" s="36"/>
      <c r="E778" s="36"/>
      <c r="F778" s="36"/>
      <c r="G778" s="36"/>
      <c r="H778" s="141"/>
      <c r="J778" s="49">
        <f t="shared" si="12"/>
        <v>0</v>
      </c>
      <c r="K778" s="36"/>
      <c r="L778" s="36"/>
      <c r="M778" s="36"/>
      <c r="N778" s="36"/>
      <c r="O778" s="173"/>
      <c r="P778" s="174" t="e">
        <f>VLOOKUP(O778,Sheet5!$B$20:$C$23,2)</f>
        <v>#N/A</v>
      </c>
      <c r="Q778" s="172"/>
      <c r="R778" s="173"/>
      <c r="S778" s="141"/>
    </row>
    <row r="779" spans="2:19" ht="15.75" thickBot="1" x14ac:dyDescent="0.3">
      <c r="B779" s="35"/>
      <c r="C779" s="36"/>
      <c r="D779" s="36"/>
      <c r="E779" s="36"/>
      <c r="F779" s="36"/>
      <c r="G779" s="36"/>
      <c r="H779" s="141"/>
      <c r="J779" s="49">
        <f t="shared" si="12"/>
        <v>0</v>
      </c>
      <c r="K779" s="36"/>
      <c r="L779" s="36"/>
      <c r="M779" s="36"/>
      <c r="N779" s="36"/>
      <c r="O779" s="173"/>
      <c r="P779" s="174" t="e">
        <f>VLOOKUP(O779,Sheet5!$B$20:$C$23,2)</f>
        <v>#N/A</v>
      </c>
      <c r="Q779" s="172"/>
      <c r="R779" s="173"/>
      <c r="S779" s="141"/>
    </row>
    <row r="780" spans="2:19" ht="15.75" thickBot="1" x14ac:dyDescent="0.3">
      <c r="B780" s="35"/>
      <c r="C780" s="36"/>
      <c r="D780" s="36"/>
      <c r="E780" s="36"/>
      <c r="F780" s="36"/>
      <c r="G780" s="36"/>
      <c r="H780" s="141"/>
      <c r="J780" s="49">
        <f t="shared" si="12"/>
        <v>0</v>
      </c>
      <c r="K780" s="36"/>
      <c r="L780" s="36"/>
      <c r="M780" s="36"/>
      <c r="N780" s="36"/>
      <c r="O780" s="173"/>
      <c r="P780" s="174" t="e">
        <f>VLOOKUP(O780,Sheet5!$B$20:$C$23,2)</f>
        <v>#N/A</v>
      </c>
      <c r="Q780" s="172"/>
      <c r="R780" s="173"/>
      <c r="S780" s="141"/>
    </row>
    <row r="781" spans="2:19" ht="15.75" thickBot="1" x14ac:dyDescent="0.3">
      <c r="B781" s="35"/>
      <c r="C781" s="36"/>
      <c r="D781" s="36"/>
      <c r="E781" s="36"/>
      <c r="F781" s="36"/>
      <c r="G781" s="36"/>
      <c r="H781" s="141"/>
      <c r="J781" s="49">
        <f t="shared" si="12"/>
        <v>0</v>
      </c>
      <c r="K781" s="36"/>
      <c r="L781" s="36"/>
      <c r="M781" s="36"/>
      <c r="N781" s="36"/>
      <c r="O781" s="173"/>
      <c r="P781" s="174" t="e">
        <f>VLOOKUP(O781,Sheet5!$B$20:$C$23,2)</f>
        <v>#N/A</v>
      </c>
      <c r="Q781" s="172"/>
      <c r="R781" s="173"/>
      <c r="S781" s="141"/>
    </row>
    <row r="782" spans="2:19" ht="15.75" thickBot="1" x14ac:dyDescent="0.3">
      <c r="B782" s="35"/>
      <c r="C782" s="36"/>
      <c r="D782" s="36"/>
      <c r="E782" s="36"/>
      <c r="F782" s="36"/>
      <c r="G782" s="36"/>
      <c r="H782" s="141"/>
      <c r="J782" s="49">
        <f t="shared" si="12"/>
        <v>0</v>
      </c>
      <c r="K782" s="36"/>
      <c r="L782" s="36"/>
      <c r="M782" s="36"/>
      <c r="N782" s="36"/>
      <c r="O782" s="173"/>
      <c r="P782" s="174" t="e">
        <f>VLOOKUP(O782,Sheet5!$B$20:$C$23,2)</f>
        <v>#N/A</v>
      </c>
      <c r="Q782" s="172"/>
      <c r="R782" s="173"/>
      <c r="S782" s="141"/>
    </row>
    <row r="783" spans="2:19" ht="15.75" thickBot="1" x14ac:dyDescent="0.3">
      <c r="B783" s="35"/>
      <c r="C783" s="36"/>
      <c r="D783" s="36"/>
      <c r="E783" s="36"/>
      <c r="F783" s="36"/>
      <c r="G783" s="36"/>
      <c r="H783" s="141"/>
      <c r="J783" s="49">
        <f t="shared" si="12"/>
        <v>0</v>
      </c>
      <c r="K783" s="36"/>
      <c r="L783" s="36"/>
      <c r="M783" s="36"/>
      <c r="N783" s="36"/>
      <c r="O783" s="173"/>
      <c r="P783" s="174" t="e">
        <f>VLOOKUP(O783,Sheet5!$B$20:$C$23,2)</f>
        <v>#N/A</v>
      </c>
      <c r="Q783" s="172"/>
      <c r="R783" s="173"/>
      <c r="S783" s="141"/>
    </row>
    <row r="784" spans="2:19" ht="15.75" thickBot="1" x14ac:dyDescent="0.3">
      <c r="B784" s="35"/>
      <c r="C784" s="36"/>
      <c r="D784" s="36"/>
      <c r="E784" s="36"/>
      <c r="F784" s="36"/>
      <c r="G784" s="36"/>
      <c r="H784" s="141"/>
      <c r="J784" s="49">
        <f t="shared" si="12"/>
        <v>0</v>
      </c>
      <c r="K784" s="36"/>
      <c r="L784" s="36"/>
      <c r="M784" s="36"/>
      <c r="N784" s="36"/>
      <c r="O784" s="173"/>
      <c r="P784" s="174" t="e">
        <f>VLOOKUP(O784,Sheet5!$B$20:$C$23,2)</f>
        <v>#N/A</v>
      </c>
      <c r="Q784" s="172"/>
      <c r="R784" s="173"/>
      <c r="S784" s="141"/>
    </row>
    <row r="785" spans="2:19" ht="15.75" thickBot="1" x14ac:dyDescent="0.3">
      <c r="B785" s="35"/>
      <c r="C785" s="36"/>
      <c r="D785" s="36"/>
      <c r="E785" s="36"/>
      <c r="F785" s="36"/>
      <c r="G785" s="36"/>
      <c r="H785" s="141"/>
      <c r="J785" s="49">
        <f t="shared" si="12"/>
        <v>0</v>
      </c>
      <c r="K785" s="36"/>
      <c r="L785" s="36"/>
      <c r="M785" s="36"/>
      <c r="N785" s="36"/>
      <c r="O785" s="173"/>
      <c r="P785" s="174" t="e">
        <f>VLOOKUP(O785,Sheet5!$B$20:$C$23,2)</f>
        <v>#N/A</v>
      </c>
      <c r="Q785" s="172"/>
      <c r="R785" s="173"/>
      <c r="S785" s="141"/>
    </row>
    <row r="786" spans="2:19" ht="15.75" thickBot="1" x14ac:dyDescent="0.3">
      <c r="B786" s="35"/>
      <c r="C786" s="36"/>
      <c r="D786" s="36"/>
      <c r="E786" s="36"/>
      <c r="F786" s="36"/>
      <c r="G786" s="36"/>
      <c r="H786" s="141"/>
      <c r="J786" s="49">
        <f t="shared" si="12"/>
        <v>0</v>
      </c>
      <c r="K786" s="36"/>
      <c r="L786" s="36"/>
      <c r="M786" s="36"/>
      <c r="N786" s="36"/>
      <c r="O786" s="173"/>
      <c r="P786" s="174" t="e">
        <f>VLOOKUP(O786,Sheet5!$B$20:$C$23,2)</f>
        <v>#N/A</v>
      </c>
      <c r="Q786" s="172"/>
      <c r="R786" s="173"/>
      <c r="S786" s="141"/>
    </row>
    <row r="787" spans="2:19" ht="15.75" thickBot="1" x14ac:dyDescent="0.3">
      <c r="B787" s="35"/>
      <c r="C787" s="36"/>
      <c r="D787" s="36"/>
      <c r="E787" s="36"/>
      <c r="F787" s="36"/>
      <c r="G787" s="36"/>
      <c r="H787" s="141"/>
      <c r="J787" s="49">
        <f t="shared" si="12"/>
        <v>0</v>
      </c>
      <c r="K787" s="36"/>
      <c r="L787" s="36"/>
      <c r="M787" s="36"/>
      <c r="N787" s="36"/>
      <c r="O787" s="173"/>
      <c r="P787" s="174" t="e">
        <f>VLOOKUP(O787,Sheet5!$B$20:$C$23,2)</f>
        <v>#N/A</v>
      </c>
      <c r="Q787" s="172"/>
      <c r="R787" s="173"/>
      <c r="S787" s="141"/>
    </row>
    <row r="788" spans="2:19" ht="15.75" thickBot="1" x14ac:dyDescent="0.3">
      <c r="B788" s="35"/>
      <c r="C788" s="36"/>
      <c r="D788" s="36"/>
      <c r="E788" s="36"/>
      <c r="F788" s="36"/>
      <c r="G788" s="36"/>
      <c r="H788" s="141"/>
      <c r="J788" s="49">
        <f t="shared" si="12"/>
        <v>0</v>
      </c>
      <c r="K788" s="36"/>
      <c r="L788" s="36"/>
      <c r="M788" s="36"/>
      <c r="N788" s="36"/>
      <c r="O788" s="173"/>
      <c r="P788" s="174" t="e">
        <f>VLOOKUP(O788,Sheet5!$B$20:$C$23,2)</f>
        <v>#N/A</v>
      </c>
      <c r="Q788" s="172"/>
      <c r="R788" s="173"/>
      <c r="S788" s="141"/>
    </row>
    <row r="789" spans="2:19" ht="15.75" thickBot="1" x14ac:dyDescent="0.3">
      <c r="B789" s="35"/>
      <c r="C789" s="36"/>
      <c r="D789" s="36"/>
      <c r="E789" s="36"/>
      <c r="F789" s="36"/>
      <c r="G789" s="36"/>
      <c r="H789" s="141"/>
      <c r="J789" s="49">
        <f t="shared" si="12"/>
        <v>0</v>
      </c>
      <c r="K789" s="36"/>
      <c r="L789" s="36"/>
      <c r="M789" s="36"/>
      <c r="N789" s="36"/>
      <c r="O789" s="173"/>
      <c r="P789" s="174" t="e">
        <f>VLOOKUP(O789,Sheet5!$B$20:$C$23,2)</f>
        <v>#N/A</v>
      </c>
      <c r="Q789" s="172"/>
      <c r="R789" s="173"/>
      <c r="S789" s="141"/>
    </row>
    <row r="790" spans="2:19" ht="15.75" thickBot="1" x14ac:dyDescent="0.3">
      <c r="B790" s="35"/>
      <c r="C790" s="36"/>
      <c r="D790" s="36"/>
      <c r="E790" s="36"/>
      <c r="F790" s="36"/>
      <c r="G790" s="36"/>
      <c r="H790" s="141"/>
      <c r="J790" s="49">
        <f t="shared" si="12"/>
        <v>0</v>
      </c>
      <c r="K790" s="36"/>
      <c r="L790" s="36"/>
      <c r="M790" s="36"/>
      <c r="N790" s="36"/>
      <c r="O790" s="173"/>
      <c r="P790" s="174" t="e">
        <f>VLOOKUP(O790,Sheet5!$B$20:$C$23,2)</f>
        <v>#N/A</v>
      </c>
      <c r="Q790" s="172"/>
      <c r="R790" s="173"/>
      <c r="S790" s="141"/>
    </row>
    <row r="791" spans="2:19" ht="15.75" thickBot="1" x14ac:dyDescent="0.3">
      <c r="B791" s="35"/>
      <c r="C791" s="36"/>
      <c r="D791" s="36"/>
      <c r="E791" s="36"/>
      <c r="F791" s="36"/>
      <c r="G791" s="36"/>
      <c r="H791" s="141"/>
      <c r="J791" s="49">
        <f t="shared" si="12"/>
        <v>0</v>
      </c>
      <c r="K791" s="36"/>
      <c r="L791" s="36"/>
      <c r="M791" s="36"/>
      <c r="N791" s="36"/>
      <c r="O791" s="173"/>
      <c r="P791" s="174" t="e">
        <f>VLOOKUP(O791,Sheet5!$B$20:$C$23,2)</f>
        <v>#N/A</v>
      </c>
      <c r="Q791" s="172"/>
      <c r="R791" s="173"/>
      <c r="S791" s="141"/>
    </row>
    <row r="792" spans="2:19" ht="15.75" thickBot="1" x14ac:dyDescent="0.3">
      <c r="B792" s="35"/>
      <c r="C792" s="36"/>
      <c r="D792" s="36"/>
      <c r="E792" s="36"/>
      <c r="F792" s="36"/>
      <c r="G792" s="36"/>
      <c r="H792" s="141"/>
      <c r="J792" s="49">
        <f t="shared" si="12"/>
        <v>0</v>
      </c>
      <c r="K792" s="36"/>
      <c r="L792" s="36"/>
      <c r="M792" s="36"/>
      <c r="N792" s="36"/>
      <c r="O792" s="173"/>
      <c r="P792" s="174" t="e">
        <f>VLOOKUP(O792,Sheet5!$B$20:$C$23,2)</f>
        <v>#N/A</v>
      </c>
      <c r="Q792" s="172"/>
      <c r="R792" s="173"/>
      <c r="S792" s="141"/>
    </row>
    <row r="793" spans="2:19" ht="15.75" thickBot="1" x14ac:dyDescent="0.3">
      <c r="B793" s="35"/>
      <c r="C793" s="36"/>
      <c r="D793" s="36"/>
      <c r="E793" s="36"/>
      <c r="F793" s="36"/>
      <c r="G793" s="36"/>
      <c r="H793" s="141"/>
      <c r="J793" s="49">
        <f t="shared" si="12"/>
        <v>0</v>
      </c>
      <c r="K793" s="36"/>
      <c r="L793" s="36"/>
      <c r="M793" s="36"/>
      <c r="N793" s="36"/>
      <c r="O793" s="173"/>
      <c r="P793" s="174" t="e">
        <f>VLOOKUP(O793,Sheet5!$B$20:$C$23,2)</f>
        <v>#N/A</v>
      </c>
      <c r="Q793" s="172"/>
      <c r="R793" s="173"/>
      <c r="S793" s="141"/>
    </row>
    <row r="794" spans="2:19" ht="15.75" thickBot="1" x14ac:dyDescent="0.3">
      <c r="B794" s="35"/>
      <c r="C794" s="36"/>
      <c r="D794" s="36"/>
      <c r="E794" s="36"/>
      <c r="F794" s="36"/>
      <c r="G794" s="36"/>
      <c r="H794" s="141"/>
      <c r="J794" s="49">
        <f t="shared" si="12"/>
        <v>0</v>
      </c>
      <c r="K794" s="36"/>
      <c r="L794" s="36"/>
      <c r="M794" s="36"/>
      <c r="N794" s="36"/>
      <c r="O794" s="173"/>
      <c r="P794" s="174" t="e">
        <f>VLOOKUP(O794,Sheet5!$B$20:$C$23,2)</f>
        <v>#N/A</v>
      </c>
      <c r="Q794" s="172"/>
      <c r="R794" s="173"/>
      <c r="S794" s="141"/>
    </row>
    <row r="795" spans="2:19" ht="15.75" thickBot="1" x14ac:dyDescent="0.3">
      <c r="B795" s="35"/>
      <c r="C795" s="36"/>
      <c r="D795" s="36"/>
      <c r="E795" s="36"/>
      <c r="F795" s="36"/>
      <c r="G795" s="36"/>
      <c r="H795" s="141"/>
      <c r="J795" s="49">
        <f t="shared" si="12"/>
        <v>0</v>
      </c>
      <c r="K795" s="36"/>
      <c r="L795" s="36"/>
      <c r="M795" s="36"/>
      <c r="N795" s="36"/>
      <c r="O795" s="173"/>
      <c r="P795" s="174" t="e">
        <f>VLOOKUP(O795,Sheet5!$B$20:$C$23,2)</f>
        <v>#N/A</v>
      </c>
      <c r="Q795" s="172"/>
      <c r="R795" s="173"/>
      <c r="S795" s="141"/>
    </row>
    <row r="796" spans="2:19" ht="15.75" thickBot="1" x14ac:dyDescent="0.3">
      <c r="B796" s="35"/>
      <c r="C796" s="36"/>
      <c r="D796" s="36"/>
      <c r="E796" s="36"/>
      <c r="F796" s="36"/>
      <c r="G796" s="36"/>
      <c r="H796" s="141"/>
      <c r="J796" s="49">
        <f t="shared" si="12"/>
        <v>0</v>
      </c>
      <c r="K796" s="36"/>
      <c r="L796" s="36"/>
      <c r="M796" s="36"/>
      <c r="N796" s="36"/>
      <c r="O796" s="173"/>
      <c r="P796" s="174" t="e">
        <f>VLOOKUP(O796,Sheet5!$B$20:$C$23,2)</f>
        <v>#N/A</v>
      </c>
      <c r="Q796" s="172"/>
      <c r="R796" s="173"/>
      <c r="S796" s="141"/>
    </row>
    <row r="797" spans="2:19" ht="15.75" thickBot="1" x14ac:dyDescent="0.3">
      <c r="B797" s="35"/>
      <c r="C797" s="36"/>
      <c r="D797" s="36"/>
      <c r="E797" s="36"/>
      <c r="F797" s="36"/>
      <c r="G797" s="36"/>
      <c r="H797" s="141"/>
      <c r="J797" s="49">
        <f t="shared" si="12"/>
        <v>0</v>
      </c>
      <c r="K797" s="36"/>
      <c r="L797" s="36"/>
      <c r="M797" s="36"/>
      <c r="N797" s="36"/>
      <c r="O797" s="173"/>
      <c r="P797" s="174" t="e">
        <f>VLOOKUP(O797,Sheet5!$B$20:$C$23,2)</f>
        <v>#N/A</v>
      </c>
      <c r="Q797" s="172"/>
      <c r="R797" s="173"/>
      <c r="S797" s="141"/>
    </row>
    <row r="798" spans="2:19" ht="15.75" thickBot="1" x14ac:dyDescent="0.3">
      <c r="B798" s="35"/>
      <c r="C798" s="36"/>
      <c r="D798" s="36"/>
      <c r="E798" s="36"/>
      <c r="F798" s="36"/>
      <c r="G798" s="36"/>
      <c r="H798" s="141"/>
      <c r="J798" s="49">
        <f t="shared" si="12"/>
        <v>0</v>
      </c>
      <c r="K798" s="36"/>
      <c r="L798" s="36"/>
      <c r="M798" s="36"/>
      <c r="N798" s="36"/>
      <c r="O798" s="173"/>
      <c r="P798" s="174" t="e">
        <f>VLOOKUP(O798,Sheet5!$B$20:$C$23,2)</f>
        <v>#N/A</v>
      </c>
      <c r="Q798" s="172"/>
      <c r="R798" s="173"/>
      <c r="S798" s="141"/>
    </row>
    <row r="799" spans="2:19" ht="15.75" thickBot="1" x14ac:dyDescent="0.3">
      <c r="B799" s="35"/>
      <c r="C799" s="36"/>
      <c r="D799" s="36"/>
      <c r="E799" s="36"/>
      <c r="F799" s="36"/>
      <c r="G799" s="36"/>
      <c r="H799" s="141"/>
      <c r="J799" s="49">
        <f t="shared" si="12"/>
        <v>0</v>
      </c>
      <c r="K799" s="36"/>
      <c r="L799" s="36"/>
      <c r="M799" s="36"/>
      <c r="N799" s="36"/>
      <c r="O799" s="173"/>
      <c r="P799" s="174" t="e">
        <f>VLOOKUP(O799,Sheet5!$B$20:$C$23,2)</f>
        <v>#N/A</v>
      </c>
      <c r="Q799" s="172"/>
      <c r="R799" s="173"/>
      <c r="S799" s="141"/>
    </row>
    <row r="800" spans="2:19" ht="15.75" thickBot="1" x14ac:dyDescent="0.3">
      <c r="B800" s="35"/>
      <c r="C800" s="36"/>
      <c r="D800" s="36"/>
      <c r="E800" s="36"/>
      <c r="F800" s="36"/>
      <c r="G800" s="36"/>
      <c r="H800" s="141"/>
      <c r="J800" s="49">
        <f t="shared" ref="J800:J863" si="13">B800</f>
        <v>0</v>
      </c>
      <c r="K800" s="36"/>
      <c r="L800" s="36"/>
      <c r="M800" s="36"/>
      <c r="N800" s="36"/>
      <c r="O800" s="173"/>
      <c r="P800" s="174" t="e">
        <f>VLOOKUP(O800,Sheet5!$B$20:$C$23,2)</f>
        <v>#N/A</v>
      </c>
      <c r="Q800" s="172"/>
      <c r="R800" s="173"/>
      <c r="S800" s="141"/>
    </row>
    <row r="801" spans="2:19" ht="15.75" thickBot="1" x14ac:dyDescent="0.3">
      <c r="B801" s="35"/>
      <c r="C801" s="36"/>
      <c r="D801" s="36"/>
      <c r="E801" s="36"/>
      <c r="F801" s="36"/>
      <c r="G801" s="36"/>
      <c r="H801" s="141"/>
      <c r="J801" s="49">
        <f t="shared" si="13"/>
        <v>0</v>
      </c>
      <c r="K801" s="36"/>
      <c r="L801" s="36"/>
      <c r="M801" s="36"/>
      <c r="N801" s="36"/>
      <c r="O801" s="173"/>
      <c r="P801" s="174" t="e">
        <f>VLOOKUP(O801,Sheet5!$B$20:$C$23,2)</f>
        <v>#N/A</v>
      </c>
      <c r="Q801" s="172"/>
      <c r="R801" s="173"/>
      <c r="S801" s="141"/>
    </row>
    <row r="802" spans="2:19" ht="15.75" thickBot="1" x14ac:dyDescent="0.3">
      <c r="B802" s="35"/>
      <c r="C802" s="36"/>
      <c r="D802" s="36"/>
      <c r="E802" s="36"/>
      <c r="F802" s="36"/>
      <c r="G802" s="36"/>
      <c r="H802" s="141"/>
      <c r="J802" s="49">
        <f t="shared" si="13"/>
        <v>0</v>
      </c>
      <c r="K802" s="36"/>
      <c r="L802" s="36"/>
      <c r="M802" s="36"/>
      <c r="N802" s="36"/>
      <c r="O802" s="173"/>
      <c r="P802" s="174" t="e">
        <f>VLOOKUP(O802,Sheet5!$B$20:$C$23,2)</f>
        <v>#N/A</v>
      </c>
      <c r="Q802" s="172"/>
      <c r="R802" s="173"/>
      <c r="S802" s="141"/>
    </row>
    <row r="803" spans="2:19" ht="15.75" thickBot="1" x14ac:dyDescent="0.3">
      <c r="B803" s="35"/>
      <c r="C803" s="36"/>
      <c r="D803" s="36"/>
      <c r="E803" s="36"/>
      <c r="F803" s="36"/>
      <c r="G803" s="36"/>
      <c r="H803" s="141"/>
      <c r="J803" s="49">
        <f t="shared" si="13"/>
        <v>0</v>
      </c>
      <c r="K803" s="36"/>
      <c r="L803" s="36"/>
      <c r="M803" s="36"/>
      <c r="N803" s="36"/>
      <c r="O803" s="173"/>
      <c r="P803" s="174" t="e">
        <f>VLOOKUP(O803,Sheet5!$B$20:$C$23,2)</f>
        <v>#N/A</v>
      </c>
      <c r="Q803" s="172"/>
      <c r="R803" s="173"/>
      <c r="S803" s="141"/>
    </row>
    <row r="804" spans="2:19" ht="15.75" thickBot="1" x14ac:dyDescent="0.3">
      <c r="B804" s="35"/>
      <c r="C804" s="36"/>
      <c r="D804" s="36"/>
      <c r="E804" s="36"/>
      <c r="F804" s="36"/>
      <c r="G804" s="36"/>
      <c r="H804" s="141"/>
      <c r="J804" s="49">
        <f t="shared" si="13"/>
        <v>0</v>
      </c>
      <c r="K804" s="36"/>
      <c r="L804" s="36"/>
      <c r="M804" s="36"/>
      <c r="N804" s="36"/>
      <c r="O804" s="173"/>
      <c r="P804" s="174" t="e">
        <f>VLOOKUP(O804,Sheet5!$B$20:$C$23,2)</f>
        <v>#N/A</v>
      </c>
      <c r="Q804" s="172"/>
      <c r="R804" s="173"/>
      <c r="S804" s="141"/>
    </row>
    <row r="805" spans="2:19" ht="15.75" thickBot="1" x14ac:dyDescent="0.3">
      <c r="B805" s="35"/>
      <c r="C805" s="36"/>
      <c r="D805" s="36"/>
      <c r="E805" s="36"/>
      <c r="F805" s="36"/>
      <c r="G805" s="36"/>
      <c r="H805" s="141"/>
      <c r="J805" s="49">
        <f t="shared" si="13"/>
        <v>0</v>
      </c>
      <c r="K805" s="36"/>
      <c r="L805" s="36"/>
      <c r="M805" s="36"/>
      <c r="N805" s="36"/>
      <c r="O805" s="173"/>
      <c r="P805" s="174" t="e">
        <f>VLOOKUP(O805,Sheet5!$B$20:$C$23,2)</f>
        <v>#N/A</v>
      </c>
      <c r="Q805" s="172"/>
      <c r="R805" s="173"/>
      <c r="S805" s="141"/>
    </row>
    <row r="806" spans="2:19" ht="15.75" thickBot="1" x14ac:dyDescent="0.3">
      <c r="B806" s="35"/>
      <c r="C806" s="36"/>
      <c r="D806" s="36"/>
      <c r="E806" s="36"/>
      <c r="F806" s="36"/>
      <c r="G806" s="36"/>
      <c r="H806" s="141"/>
      <c r="J806" s="49">
        <f t="shared" si="13"/>
        <v>0</v>
      </c>
      <c r="K806" s="36"/>
      <c r="L806" s="36"/>
      <c r="M806" s="36"/>
      <c r="N806" s="36"/>
      <c r="O806" s="173"/>
      <c r="P806" s="174" t="e">
        <f>VLOOKUP(O806,Sheet5!$B$20:$C$23,2)</f>
        <v>#N/A</v>
      </c>
      <c r="Q806" s="172"/>
      <c r="R806" s="173"/>
      <c r="S806" s="141"/>
    </row>
    <row r="807" spans="2:19" ht="15.75" thickBot="1" x14ac:dyDescent="0.3">
      <c r="B807" s="35"/>
      <c r="C807" s="36"/>
      <c r="D807" s="36"/>
      <c r="E807" s="36"/>
      <c r="F807" s="36"/>
      <c r="G807" s="36"/>
      <c r="H807" s="141"/>
      <c r="J807" s="49">
        <f t="shared" si="13"/>
        <v>0</v>
      </c>
      <c r="K807" s="36"/>
      <c r="L807" s="36"/>
      <c r="M807" s="36"/>
      <c r="N807" s="36"/>
      <c r="O807" s="173"/>
      <c r="P807" s="174" t="e">
        <f>VLOOKUP(O807,Sheet5!$B$20:$C$23,2)</f>
        <v>#N/A</v>
      </c>
      <c r="Q807" s="172"/>
      <c r="R807" s="173"/>
      <c r="S807" s="141"/>
    </row>
    <row r="808" spans="2:19" ht="15.75" thickBot="1" x14ac:dyDescent="0.3">
      <c r="B808" s="35"/>
      <c r="C808" s="36"/>
      <c r="D808" s="36"/>
      <c r="E808" s="36"/>
      <c r="F808" s="36"/>
      <c r="G808" s="36"/>
      <c r="H808" s="141"/>
      <c r="J808" s="49">
        <f t="shared" si="13"/>
        <v>0</v>
      </c>
      <c r="K808" s="36"/>
      <c r="L808" s="36"/>
      <c r="M808" s="36"/>
      <c r="N808" s="36"/>
      <c r="O808" s="173"/>
      <c r="P808" s="174" t="e">
        <f>VLOOKUP(O808,Sheet5!$B$20:$C$23,2)</f>
        <v>#N/A</v>
      </c>
      <c r="Q808" s="172"/>
      <c r="R808" s="173"/>
      <c r="S808" s="141"/>
    </row>
    <row r="809" spans="2:19" ht="15.75" thickBot="1" x14ac:dyDescent="0.3">
      <c r="B809" s="35"/>
      <c r="C809" s="36"/>
      <c r="D809" s="36"/>
      <c r="E809" s="36"/>
      <c r="F809" s="36"/>
      <c r="G809" s="36"/>
      <c r="H809" s="141"/>
      <c r="J809" s="49">
        <f t="shared" si="13"/>
        <v>0</v>
      </c>
      <c r="K809" s="36"/>
      <c r="L809" s="36"/>
      <c r="M809" s="36"/>
      <c r="N809" s="36"/>
      <c r="O809" s="173"/>
      <c r="P809" s="174" t="e">
        <f>VLOOKUP(O809,Sheet5!$B$20:$C$23,2)</f>
        <v>#N/A</v>
      </c>
      <c r="Q809" s="172"/>
      <c r="R809" s="173"/>
      <c r="S809" s="141"/>
    </row>
    <row r="810" spans="2:19" ht="15.75" thickBot="1" x14ac:dyDescent="0.3">
      <c r="B810" s="35"/>
      <c r="C810" s="36"/>
      <c r="D810" s="36"/>
      <c r="E810" s="36"/>
      <c r="F810" s="36"/>
      <c r="G810" s="36"/>
      <c r="H810" s="141"/>
      <c r="J810" s="49">
        <f t="shared" si="13"/>
        <v>0</v>
      </c>
      <c r="K810" s="36"/>
      <c r="L810" s="36"/>
      <c r="M810" s="36"/>
      <c r="N810" s="36"/>
      <c r="O810" s="173"/>
      <c r="P810" s="174" t="e">
        <f>VLOOKUP(O810,Sheet5!$B$20:$C$23,2)</f>
        <v>#N/A</v>
      </c>
      <c r="Q810" s="172"/>
      <c r="R810" s="173"/>
      <c r="S810" s="141"/>
    </row>
    <row r="811" spans="2:19" ht="15.75" thickBot="1" x14ac:dyDescent="0.3">
      <c r="B811" s="35"/>
      <c r="C811" s="36"/>
      <c r="D811" s="36"/>
      <c r="E811" s="36"/>
      <c r="F811" s="36"/>
      <c r="G811" s="36"/>
      <c r="H811" s="141"/>
      <c r="J811" s="49">
        <f t="shared" si="13"/>
        <v>0</v>
      </c>
      <c r="K811" s="36"/>
      <c r="L811" s="36"/>
      <c r="M811" s="36"/>
      <c r="N811" s="36"/>
      <c r="O811" s="173"/>
      <c r="P811" s="174" t="e">
        <f>VLOOKUP(O811,Sheet5!$B$20:$C$23,2)</f>
        <v>#N/A</v>
      </c>
      <c r="Q811" s="172"/>
      <c r="R811" s="173"/>
      <c r="S811" s="141"/>
    </row>
    <row r="812" spans="2:19" ht="15.75" thickBot="1" x14ac:dyDescent="0.3">
      <c r="B812" s="35"/>
      <c r="C812" s="36"/>
      <c r="D812" s="36"/>
      <c r="E812" s="36"/>
      <c r="F812" s="36"/>
      <c r="G812" s="36"/>
      <c r="H812" s="141"/>
      <c r="J812" s="49">
        <f t="shared" si="13"/>
        <v>0</v>
      </c>
      <c r="K812" s="36"/>
      <c r="L812" s="36"/>
      <c r="M812" s="36"/>
      <c r="N812" s="36"/>
      <c r="O812" s="173"/>
      <c r="P812" s="174" t="e">
        <f>VLOOKUP(O812,Sheet5!$B$20:$C$23,2)</f>
        <v>#N/A</v>
      </c>
      <c r="Q812" s="172"/>
      <c r="R812" s="173"/>
      <c r="S812" s="141"/>
    </row>
    <row r="813" spans="2:19" ht="15.75" thickBot="1" x14ac:dyDescent="0.3">
      <c r="B813" s="35"/>
      <c r="C813" s="36"/>
      <c r="D813" s="36"/>
      <c r="E813" s="36"/>
      <c r="F813" s="36"/>
      <c r="G813" s="36"/>
      <c r="H813" s="141"/>
      <c r="J813" s="49">
        <f t="shared" si="13"/>
        <v>0</v>
      </c>
      <c r="K813" s="36"/>
      <c r="L813" s="36"/>
      <c r="M813" s="36"/>
      <c r="N813" s="36"/>
      <c r="O813" s="173"/>
      <c r="P813" s="174" t="e">
        <f>VLOOKUP(O813,Sheet5!$B$20:$C$23,2)</f>
        <v>#N/A</v>
      </c>
      <c r="Q813" s="172"/>
      <c r="R813" s="173"/>
      <c r="S813" s="141"/>
    </row>
    <row r="814" spans="2:19" ht="15.75" thickBot="1" x14ac:dyDescent="0.3">
      <c r="B814" s="35"/>
      <c r="C814" s="36"/>
      <c r="D814" s="36"/>
      <c r="E814" s="36"/>
      <c r="F814" s="36"/>
      <c r="G814" s="36"/>
      <c r="H814" s="141"/>
      <c r="J814" s="49">
        <f t="shared" si="13"/>
        <v>0</v>
      </c>
      <c r="K814" s="36"/>
      <c r="L814" s="36"/>
      <c r="M814" s="36"/>
      <c r="N814" s="36"/>
      <c r="O814" s="173"/>
      <c r="P814" s="174" t="e">
        <f>VLOOKUP(O814,Sheet5!$B$20:$C$23,2)</f>
        <v>#N/A</v>
      </c>
      <c r="Q814" s="172"/>
      <c r="R814" s="173"/>
      <c r="S814" s="141"/>
    </row>
    <row r="815" spans="2:19" ht="15.75" thickBot="1" x14ac:dyDescent="0.3">
      <c r="B815" s="35"/>
      <c r="C815" s="36"/>
      <c r="D815" s="36"/>
      <c r="E815" s="36"/>
      <c r="F815" s="36"/>
      <c r="G815" s="36"/>
      <c r="H815" s="141"/>
      <c r="J815" s="49">
        <f t="shared" si="13"/>
        <v>0</v>
      </c>
      <c r="K815" s="36"/>
      <c r="L815" s="36"/>
      <c r="M815" s="36"/>
      <c r="N815" s="36"/>
      <c r="O815" s="173"/>
      <c r="P815" s="174" t="e">
        <f>VLOOKUP(O815,Sheet5!$B$20:$C$23,2)</f>
        <v>#N/A</v>
      </c>
      <c r="Q815" s="172"/>
      <c r="R815" s="173"/>
      <c r="S815" s="141"/>
    </row>
    <row r="816" spans="2:19" ht="15.75" thickBot="1" x14ac:dyDescent="0.3">
      <c r="B816" s="35"/>
      <c r="C816" s="36"/>
      <c r="D816" s="36"/>
      <c r="E816" s="36"/>
      <c r="F816" s="36"/>
      <c r="G816" s="36"/>
      <c r="H816" s="141"/>
      <c r="J816" s="49">
        <f t="shared" si="13"/>
        <v>0</v>
      </c>
      <c r="K816" s="36"/>
      <c r="L816" s="36"/>
      <c r="M816" s="36"/>
      <c r="N816" s="36"/>
      <c r="O816" s="173"/>
      <c r="P816" s="174" t="e">
        <f>VLOOKUP(O816,Sheet5!$B$20:$C$23,2)</f>
        <v>#N/A</v>
      </c>
      <c r="Q816" s="172"/>
      <c r="R816" s="173"/>
      <c r="S816" s="141"/>
    </row>
    <row r="817" spans="2:19" ht="15.75" thickBot="1" x14ac:dyDescent="0.3">
      <c r="B817" s="35"/>
      <c r="C817" s="36"/>
      <c r="D817" s="36"/>
      <c r="E817" s="36"/>
      <c r="F817" s="36"/>
      <c r="G817" s="36"/>
      <c r="H817" s="141"/>
      <c r="J817" s="49">
        <f t="shared" si="13"/>
        <v>0</v>
      </c>
      <c r="K817" s="36"/>
      <c r="L817" s="36"/>
      <c r="M817" s="36"/>
      <c r="N817" s="36"/>
      <c r="O817" s="173"/>
      <c r="P817" s="174" t="e">
        <f>VLOOKUP(O817,Sheet5!$B$20:$C$23,2)</f>
        <v>#N/A</v>
      </c>
      <c r="Q817" s="172"/>
      <c r="R817" s="173"/>
      <c r="S817" s="141"/>
    </row>
    <row r="818" spans="2:19" ht="15.75" thickBot="1" x14ac:dyDescent="0.3">
      <c r="B818" s="35"/>
      <c r="C818" s="36"/>
      <c r="D818" s="36"/>
      <c r="E818" s="36"/>
      <c r="F818" s="36"/>
      <c r="G818" s="36"/>
      <c r="H818" s="141"/>
      <c r="J818" s="49">
        <f t="shared" si="13"/>
        <v>0</v>
      </c>
      <c r="K818" s="36"/>
      <c r="L818" s="36"/>
      <c r="M818" s="36"/>
      <c r="N818" s="36"/>
      <c r="O818" s="173"/>
      <c r="P818" s="174" t="e">
        <f>VLOOKUP(O818,Sheet5!$B$20:$C$23,2)</f>
        <v>#N/A</v>
      </c>
      <c r="Q818" s="172"/>
      <c r="R818" s="173"/>
      <c r="S818" s="141"/>
    </row>
    <row r="819" spans="2:19" ht="15.75" thickBot="1" x14ac:dyDescent="0.3">
      <c r="B819" s="35"/>
      <c r="C819" s="36"/>
      <c r="D819" s="36"/>
      <c r="E819" s="36"/>
      <c r="F819" s="36"/>
      <c r="G819" s="36"/>
      <c r="H819" s="141"/>
      <c r="J819" s="49">
        <f t="shared" si="13"/>
        <v>0</v>
      </c>
      <c r="K819" s="36"/>
      <c r="L819" s="36"/>
      <c r="M819" s="36"/>
      <c r="N819" s="36"/>
      <c r="O819" s="173"/>
      <c r="P819" s="174" t="e">
        <f>VLOOKUP(O819,Sheet5!$B$20:$C$23,2)</f>
        <v>#N/A</v>
      </c>
      <c r="Q819" s="172"/>
      <c r="R819" s="173"/>
      <c r="S819" s="141"/>
    </row>
    <row r="820" spans="2:19" ht="15.75" thickBot="1" x14ac:dyDescent="0.3">
      <c r="B820" s="35"/>
      <c r="C820" s="36"/>
      <c r="D820" s="36"/>
      <c r="E820" s="36"/>
      <c r="F820" s="36"/>
      <c r="G820" s="36"/>
      <c r="H820" s="141"/>
      <c r="J820" s="49">
        <f t="shared" si="13"/>
        <v>0</v>
      </c>
      <c r="K820" s="36"/>
      <c r="L820" s="36"/>
      <c r="M820" s="36"/>
      <c r="N820" s="36"/>
      <c r="O820" s="173"/>
      <c r="P820" s="174" t="e">
        <f>VLOOKUP(O820,Sheet5!$B$20:$C$23,2)</f>
        <v>#N/A</v>
      </c>
      <c r="Q820" s="172"/>
      <c r="R820" s="173"/>
      <c r="S820" s="141"/>
    </row>
    <row r="821" spans="2:19" ht="15.75" thickBot="1" x14ac:dyDescent="0.3">
      <c r="B821" s="35"/>
      <c r="C821" s="36"/>
      <c r="D821" s="36"/>
      <c r="E821" s="36"/>
      <c r="F821" s="36"/>
      <c r="G821" s="36"/>
      <c r="H821" s="141"/>
      <c r="J821" s="49">
        <f t="shared" si="13"/>
        <v>0</v>
      </c>
      <c r="K821" s="36"/>
      <c r="L821" s="36"/>
      <c r="M821" s="36"/>
      <c r="N821" s="36"/>
      <c r="O821" s="173"/>
      <c r="P821" s="174" t="e">
        <f>VLOOKUP(O821,Sheet5!$B$20:$C$23,2)</f>
        <v>#N/A</v>
      </c>
      <c r="Q821" s="172"/>
      <c r="R821" s="173"/>
      <c r="S821" s="141"/>
    </row>
    <row r="822" spans="2:19" ht="15.75" thickBot="1" x14ac:dyDescent="0.3">
      <c r="B822" s="35"/>
      <c r="C822" s="36"/>
      <c r="D822" s="36"/>
      <c r="E822" s="36"/>
      <c r="F822" s="36"/>
      <c r="G822" s="36"/>
      <c r="H822" s="141"/>
      <c r="J822" s="49">
        <f t="shared" si="13"/>
        <v>0</v>
      </c>
      <c r="K822" s="36"/>
      <c r="L822" s="36"/>
      <c r="M822" s="36"/>
      <c r="N822" s="36"/>
      <c r="O822" s="173"/>
      <c r="P822" s="174" t="e">
        <f>VLOOKUP(O822,Sheet5!$B$20:$C$23,2)</f>
        <v>#N/A</v>
      </c>
      <c r="Q822" s="172"/>
      <c r="R822" s="173"/>
      <c r="S822" s="141"/>
    </row>
    <row r="823" spans="2:19" ht="15.75" thickBot="1" x14ac:dyDescent="0.3">
      <c r="B823" s="35"/>
      <c r="C823" s="36"/>
      <c r="D823" s="36"/>
      <c r="E823" s="36"/>
      <c r="F823" s="36"/>
      <c r="G823" s="36"/>
      <c r="H823" s="141"/>
      <c r="J823" s="49">
        <f t="shared" si="13"/>
        <v>0</v>
      </c>
      <c r="K823" s="36"/>
      <c r="L823" s="36"/>
      <c r="M823" s="36"/>
      <c r="N823" s="36"/>
      <c r="O823" s="173"/>
      <c r="P823" s="174" t="e">
        <f>VLOOKUP(O823,Sheet5!$B$20:$C$23,2)</f>
        <v>#N/A</v>
      </c>
      <c r="Q823" s="172"/>
      <c r="R823" s="173"/>
      <c r="S823" s="141"/>
    </row>
    <row r="824" spans="2:19" ht="15.75" thickBot="1" x14ac:dyDescent="0.3">
      <c r="B824" s="35"/>
      <c r="C824" s="36"/>
      <c r="D824" s="36"/>
      <c r="E824" s="36"/>
      <c r="F824" s="36"/>
      <c r="G824" s="36"/>
      <c r="H824" s="141"/>
      <c r="J824" s="49">
        <f t="shared" si="13"/>
        <v>0</v>
      </c>
      <c r="K824" s="36"/>
      <c r="L824" s="36"/>
      <c r="M824" s="36"/>
      <c r="N824" s="36"/>
      <c r="O824" s="173"/>
      <c r="P824" s="174" t="e">
        <f>VLOOKUP(O824,Sheet5!$B$20:$C$23,2)</f>
        <v>#N/A</v>
      </c>
      <c r="Q824" s="172"/>
      <c r="R824" s="173"/>
      <c r="S824" s="141"/>
    </row>
    <row r="825" spans="2:19" ht="15.75" thickBot="1" x14ac:dyDescent="0.3">
      <c r="B825" s="35"/>
      <c r="C825" s="36"/>
      <c r="D825" s="36"/>
      <c r="E825" s="36"/>
      <c r="F825" s="36"/>
      <c r="G825" s="36"/>
      <c r="H825" s="141"/>
      <c r="J825" s="49">
        <f t="shared" si="13"/>
        <v>0</v>
      </c>
      <c r="K825" s="36"/>
      <c r="L825" s="36"/>
      <c r="M825" s="36"/>
      <c r="N825" s="36"/>
      <c r="O825" s="173"/>
      <c r="P825" s="174" t="e">
        <f>VLOOKUP(O825,Sheet5!$B$20:$C$23,2)</f>
        <v>#N/A</v>
      </c>
      <c r="Q825" s="172"/>
      <c r="R825" s="173"/>
      <c r="S825" s="141"/>
    </row>
    <row r="826" spans="2:19" ht="15.75" thickBot="1" x14ac:dyDescent="0.3">
      <c r="B826" s="35"/>
      <c r="C826" s="36"/>
      <c r="D826" s="36"/>
      <c r="E826" s="36"/>
      <c r="F826" s="36"/>
      <c r="G826" s="36"/>
      <c r="H826" s="141"/>
      <c r="J826" s="49">
        <f t="shared" si="13"/>
        <v>0</v>
      </c>
      <c r="K826" s="36"/>
      <c r="L826" s="36"/>
      <c r="M826" s="36"/>
      <c r="N826" s="36"/>
      <c r="O826" s="173"/>
      <c r="P826" s="174" t="e">
        <f>VLOOKUP(O826,Sheet5!$B$20:$C$23,2)</f>
        <v>#N/A</v>
      </c>
      <c r="Q826" s="172"/>
      <c r="R826" s="173"/>
      <c r="S826" s="141"/>
    </row>
    <row r="827" spans="2:19" ht="15.75" thickBot="1" x14ac:dyDescent="0.3">
      <c r="B827" s="35"/>
      <c r="C827" s="36"/>
      <c r="D827" s="36"/>
      <c r="E827" s="36"/>
      <c r="F827" s="36"/>
      <c r="G827" s="36"/>
      <c r="H827" s="141"/>
      <c r="J827" s="49">
        <f t="shared" si="13"/>
        <v>0</v>
      </c>
      <c r="K827" s="36"/>
      <c r="L827" s="36"/>
      <c r="M827" s="36"/>
      <c r="N827" s="36"/>
      <c r="O827" s="173"/>
      <c r="P827" s="174" t="e">
        <f>VLOOKUP(O827,Sheet5!$B$20:$C$23,2)</f>
        <v>#N/A</v>
      </c>
      <c r="Q827" s="172"/>
      <c r="R827" s="173"/>
      <c r="S827" s="141"/>
    </row>
    <row r="828" spans="2:19" ht="15.75" thickBot="1" x14ac:dyDescent="0.3">
      <c r="B828" s="35"/>
      <c r="C828" s="36"/>
      <c r="D828" s="36"/>
      <c r="E828" s="36"/>
      <c r="F828" s="36"/>
      <c r="G828" s="36"/>
      <c r="H828" s="141"/>
      <c r="J828" s="49">
        <f t="shared" si="13"/>
        <v>0</v>
      </c>
      <c r="K828" s="36"/>
      <c r="L828" s="36"/>
      <c r="M828" s="36"/>
      <c r="N828" s="36"/>
      <c r="O828" s="173"/>
      <c r="P828" s="174" t="e">
        <f>VLOOKUP(O828,Sheet5!$B$20:$C$23,2)</f>
        <v>#N/A</v>
      </c>
      <c r="Q828" s="172"/>
      <c r="R828" s="173"/>
      <c r="S828" s="141"/>
    </row>
    <row r="829" spans="2:19" ht="15.75" thickBot="1" x14ac:dyDescent="0.3">
      <c r="B829" s="35"/>
      <c r="C829" s="36"/>
      <c r="D829" s="36"/>
      <c r="E829" s="36"/>
      <c r="F829" s="36"/>
      <c r="G829" s="36"/>
      <c r="H829" s="141"/>
      <c r="J829" s="49">
        <f t="shared" si="13"/>
        <v>0</v>
      </c>
      <c r="K829" s="36"/>
      <c r="L829" s="36"/>
      <c r="M829" s="36"/>
      <c r="N829" s="36"/>
      <c r="O829" s="173"/>
      <c r="P829" s="174" t="e">
        <f>VLOOKUP(O829,Sheet5!$B$20:$C$23,2)</f>
        <v>#N/A</v>
      </c>
      <c r="Q829" s="172"/>
      <c r="R829" s="173"/>
      <c r="S829" s="141"/>
    </row>
    <row r="830" spans="2:19" ht="15.75" thickBot="1" x14ac:dyDescent="0.3">
      <c r="B830" s="35"/>
      <c r="C830" s="36"/>
      <c r="D830" s="36"/>
      <c r="E830" s="36"/>
      <c r="F830" s="36"/>
      <c r="G830" s="36"/>
      <c r="H830" s="141"/>
      <c r="J830" s="49">
        <f t="shared" si="13"/>
        <v>0</v>
      </c>
      <c r="K830" s="36"/>
      <c r="L830" s="36"/>
      <c r="M830" s="36"/>
      <c r="N830" s="36"/>
      <c r="O830" s="173"/>
      <c r="P830" s="174" t="e">
        <f>VLOOKUP(O830,Sheet5!$B$20:$C$23,2)</f>
        <v>#N/A</v>
      </c>
      <c r="Q830" s="172"/>
      <c r="R830" s="173"/>
      <c r="S830" s="141"/>
    </row>
    <row r="831" spans="2:19" ht="15.75" thickBot="1" x14ac:dyDescent="0.3">
      <c r="B831" s="35"/>
      <c r="C831" s="36"/>
      <c r="D831" s="36"/>
      <c r="E831" s="36"/>
      <c r="F831" s="36"/>
      <c r="G831" s="36"/>
      <c r="H831" s="141"/>
      <c r="J831" s="49">
        <f t="shared" si="13"/>
        <v>0</v>
      </c>
      <c r="K831" s="36"/>
      <c r="L831" s="36"/>
      <c r="M831" s="36"/>
      <c r="N831" s="36"/>
      <c r="O831" s="173"/>
      <c r="P831" s="174" t="e">
        <f>VLOOKUP(O831,Sheet5!$B$20:$C$23,2)</f>
        <v>#N/A</v>
      </c>
      <c r="Q831" s="172"/>
      <c r="R831" s="173"/>
      <c r="S831" s="141"/>
    </row>
    <row r="832" spans="2:19" ht="15.75" thickBot="1" x14ac:dyDescent="0.3">
      <c r="B832" s="35"/>
      <c r="C832" s="36"/>
      <c r="D832" s="36"/>
      <c r="E832" s="36"/>
      <c r="F832" s="36"/>
      <c r="G832" s="36"/>
      <c r="H832" s="141"/>
      <c r="J832" s="49">
        <f t="shared" si="13"/>
        <v>0</v>
      </c>
      <c r="K832" s="36"/>
      <c r="L832" s="36"/>
      <c r="M832" s="36"/>
      <c r="N832" s="36"/>
      <c r="O832" s="173"/>
      <c r="P832" s="174" t="e">
        <f>VLOOKUP(O832,Sheet5!$B$20:$C$23,2)</f>
        <v>#N/A</v>
      </c>
      <c r="Q832" s="172"/>
      <c r="R832" s="173"/>
      <c r="S832" s="141"/>
    </row>
    <row r="833" spans="2:19" ht="15.75" thickBot="1" x14ac:dyDescent="0.3">
      <c r="B833" s="35"/>
      <c r="C833" s="36"/>
      <c r="D833" s="36"/>
      <c r="E833" s="36"/>
      <c r="F833" s="36"/>
      <c r="G833" s="36"/>
      <c r="H833" s="141"/>
      <c r="J833" s="49">
        <f t="shared" si="13"/>
        <v>0</v>
      </c>
      <c r="K833" s="36"/>
      <c r="L833" s="36"/>
      <c r="M833" s="36"/>
      <c r="N833" s="36"/>
      <c r="O833" s="173"/>
      <c r="P833" s="174" t="e">
        <f>VLOOKUP(O833,Sheet5!$B$20:$C$23,2)</f>
        <v>#N/A</v>
      </c>
      <c r="Q833" s="172"/>
      <c r="R833" s="173"/>
      <c r="S833" s="141"/>
    </row>
    <row r="834" spans="2:19" ht="15.75" thickBot="1" x14ac:dyDescent="0.3">
      <c r="B834" s="35"/>
      <c r="C834" s="36"/>
      <c r="D834" s="36"/>
      <c r="E834" s="36"/>
      <c r="F834" s="36"/>
      <c r="G834" s="36"/>
      <c r="H834" s="141"/>
      <c r="J834" s="49">
        <f t="shared" si="13"/>
        <v>0</v>
      </c>
      <c r="K834" s="36"/>
      <c r="L834" s="36"/>
      <c r="M834" s="36"/>
      <c r="N834" s="36"/>
      <c r="O834" s="173"/>
      <c r="P834" s="174" t="e">
        <f>VLOOKUP(O834,Sheet5!$B$20:$C$23,2)</f>
        <v>#N/A</v>
      </c>
      <c r="Q834" s="172"/>
      <c r="R834" s="173"/>
      <c r="S834" s="141"/>
    </row>
    <row r="835" spans="2:19" ht="15.75" thickBot="1" x14ac:dyDescent="0.3">
      <c r="B835" s="35"/>
      <c r="C835" s="36"/>
      <c r="D835" s="36"/>
      <c r="E835" s="36"/>
      <c r="F835" s="36"/>
      <c r="G835" s="36"/>
      <c r="H835" s="141"/>
      <c r="J835" s="49">
        <f t="shared" si="13"/>
        <v>0</v>
      </c>
      <c r="K835" s="36"/>
      <c r="L835" s="36"/>
      <c r="M835" s="36"/>
      <c r="N835" s="36"/>
      <c r="O835" s="173"/>
      <c r="P835" s="174" t="e">
        <f>VLOOKUP(O835,Sheet5!$B$20:$C$23,2)</f>
        <v>#N/A</v>
      </c>
      <c r="Q835" s="172"/>
      <c r="R835" s="173"/>
      <c r="S835" s="141"/>
    </row>
    <row r="836" spans="2:19" ht="15.75" thickBot="1" x14ac:dyDescent="0.3">
      <c r="B836" s="35"/>
      <c r="C836" s="36"/>
      <c r="D836" s="36"/>
      <c r="E836" s="36"/>
      <c r="F836" s="36"/>
      <c r="G836" s="36"/>
      <c r="H836" s="141"/>
      <c r="J836" s="49">
        <f t="shared" si="13"/>
        <v>0</v>
      </c>
      <c r="K836" s="36"/>
      <c r="L836" s="36"/>
      <c r="M836" s="36"/>
      <c r="N836" s="36"/>
      <c r="O836" s="173"/>
      <c r="P836" s="174" t="e">
        <f>VLOOKUP(O836,Sheet5!$B$20:$C$23,2)</f>
        <v>#N/A</v>
      </c>
      <c r="Q836" s="172"/>
      <c r="R836" s="173"/>
      <c r="S836" s="141"/>
    </row>
    <row r="837" spans="2:19" ht="15.75" thickBot="1" x14ac:dyDescent="0.3">
      <c r="B837" s="35"/>
      <c r="C837" s="36"/>
      <c r="D837" s="36"/>
      <c r="E837" s="36"/>
      <c r="F837" s="36"/>
      <c r="G837" s="36"/>
      <c r="H837" s="141"/>
      <c r="J837" s="49">
        <f t="shared" si="13"/>
        <v>0</v>
      </c>
      <c r="K837" s="36"/>
      <c r="L837" s="36"/>
      <c r="M837" s="36"/>
      <c r="N837" s="36"/>
      <c r="O837" s="173"/>
      <c r="P837" s="174" t="e">
        <f>VLOOKUP(O837,Sheet5!$B$20:$C$23,2)</f>
        <v>#N/A</v>
      </c>
      <c r="Q837" s="172"/>
      <c r="R837" s="173"/>
      <c r="S837" s="141"/>
    </row>
    <row r="838" spans="2:19" ht="15.75" thickBot="1" x14ac:dyDescent="0.3">
      <c r="B838" s="35"/>
      <c r="C838" s="36"/>
      <c r="D838" s="36"/>
      <c r="E838" s="36"/>
      <c r="F838" s="36"/>
      <c r="G838" s="36"/>
      <c r="H838" s="141"/>
      <c r="J838" s="49">
        <f t="shared" si="13"/>
        <v>0</v>
      </c>
      <c r="K838" s="36"/>
      <c r="L838" s="36"/>
      <c r="M838" s="36"/>
      <c r="N838" s="36"/>
      <c r="O838" s="173"/>
      <c r="P838" s="174" t="e">
        <f>VLOOKUP(O838,Sheet5!$B$20:$C$23,2)</f>
        <v>#N/A</v>
      </c>
      <c r="Q838" s="172"/>
      <c r="R838" s="173"/>
      <c r="S838" s="141"/>
    </row>
    <row r="839" spans="2:19" ht="15.75" thickBot="1" x14ac:dyDescent="0.3">
      <c r="B839" s="35"/>
      <c r="C839" s="36"/>
      <c r="D839" s="36"/>
      <c r="E839" s="36"/>
      <c r="F839" s="36"/>
      <c r="G839" s="36"/>
      <c r="H839" s="141"/>
      <c r="J839" s="49">
        <f t="shared" si="13"/>
        <v>0</v>
      </c>
      <c r="K839" s="36"/>
      <c r="L839" s="36"/>
      <c r="M839" s="36"/>
      <c r="N839" s="36"/>
      <c r="O839" s="173"/>
      <c r="P839" s="174" t="e">
        <f>VLOOKUP(O839,Sheet5!$B$20:$C$23,2)</f>
        <v>#N/A</v>
      </c>
      <c r="Q839" s="172"/>
      <c r="R839" s="173"/>
      <c r="S839" s="141"/>
    </row>
    <row r="840" spans="2:19" ht="15.75" thickBot="1" x14ac:dyDescent="0.3">
      <c r="B840" s="35"/>
      <c r="C840" s="36"/>
      <c r="D840" s="36"/>
      <c r="E840" s="36"/>
      <c r="F840" s="36"/>
      <c r="G840" s="36"/>
      <c r="H840" s="141"/>
      <c r="J840" s="49">
        <f t="shared" si="13"/>
        <v>0</v>
      </c>
      <c r="K840" s="36"/>
      <c r="L840" s="36"/>
      <c r="M840" s="36"/>
      <c r="N840" s="36"/>
      <c r="O840" s="173"/>
      <c r="P840" s="174" t="e">
        <f>VLOOKUP(O840,Sheet5!$B$20:$C$23,2)</f>
        <v>#N/A</v>
      </c>
      <c r="Q840" s="172"/>
      <c r="R840" s="173"/>
      <c r="S840" s="141"/>
    </row>
    <row r="841" spans="2:19" ht="15.75" thickBot="1" x14ac:dyDescent="0.3">
      <c r="B841" s="35"/>
      <c r="C841" s="36"/>
      <c r="D841" s="36"/>
      <c r="E841" s="36"/>
      <c r="F841" s="36"/>
      <c r="G841" s="36"/>
      <c r="H841" s="141"/>
      <c r="J841" s="49">
        <f t="shared" si="13"/>
        <v>0</v>
      </c>
      <c r="K841" s="36"/>
      <c r="L841" s="36"/>
      <c r="M841" s="36"/>
      <c r="N841" s="36"/>
      <c r="O841" s="173"/>
      <c r="P841" s="174" t="e">
        <f>VLOOKUP(O841,Sheet5!$B$20:$C$23,2)</f>
        <v>#N/A</v>
      </c>
      <c r="Q841" s="172"/>
      <c r="R841" s="173"/>
      <c r="S841" s="141"/>
    </row>
    <row r="842" spans="2:19" ht="15.75" thickBot="1" x14ac:dyDescent="0.3">
      <c r="B842" s="35"/>
      <c r="C842" s="36"/>
      <c r="D842" s="36"/>
      <c r="E842" s="36"/>
      <c r="F842" s="36"/>
      <c r="G842" s="36"/>
      <c r="H842" s="141"/>
      <c r="J842" s="49">
        <f t="shared" si="13"/>
        <v>0</v>
      </c>
      <c r="K842" s="36"/>
      <c r="L842" s="36"/>
      <c r="M842" s="36"/>
      <c r="N842" s="36"/>
      <c r="O842" s="173"/>
      <c r="P842" s="174" t="e">
        <f>VLOOKUP(O842,Sheet5!$B$20:$C$23,2)</f>
        <v>#N/A</v>
      </c>
      <c r="Q842" s="172"/>
      <c r="R842" s="173"/>
      <c r="S842" s="141"/>
    </row>
    <row r="843" spans="2:19" ht="15.75" thickBot="1" x14ac:dyDescent="0.3">
      <c r="B843" s="35"/>
      <c r="C843" s="36"/>
      <c r="D843" s="36"/>
      <c r="E843" s="36"/>
      <c r="F843" s="36"/>
      <c r="G843" s="36"/>
      <c r="H843" s="141"/>
      <c r="J843" s="49">
        <f t="shared" si="13"/>
        <v>0</v>
      </c>
      <c r="K843" s="36"/>
      <c r="L843" s="36"/>
      <c r="M843" s="36"/>
      <c r="N843" s="36"/>
      <c r="O843" s="173"/>
      <c r="P843" s="174" t="e">
        <f>VLOOKUP(O843,Sheet5!$B$20:$C$23,2)</f>
        <v>#N/A</v>
      </c>
      <c r="Q843" s="172"/>
      <c r="R843" s="173"/>
      <c r="S843" s="141"/>
    </row>
    <row r="844" spans="2:19" ht="15.75" thickBot="1" x14ac:dyDescent="0.3">
      <c r="B844" s="35"/>
      <c r="C844" s="36"/>
      <c r="D844" s="36"/>
      <c r="E844" s="36"/>
      <c r="F844" s="36"/>
      <c r="G844" s="36"/>
      <c r="H844" s="141"/>
      <c r="J844" s="49">
        <f t="shared" si="13"/>
        <v>0</v>
      </c>
      <c r="K844" s="36"/>
      <c r="L844" s="36"/>
      <c r="M844" s="36"/>
      <c r="N844" s="36"/>
      <c r="O844" s="173"/>
      <c r="P844" s="174" t="e">
        <f>VLOOKUP(O844,Sheet5!$B$20:$C$23,2)</f>
        <v>#N/A</v>
      </c>
      <c r="Q844" s="172"/>
      <c r="R844" s="173"/>
      <c r="S844" s="141"/>
    </row>
    <row r="845" spans="2:19" ht="15.75" thickBot="1" x14ac:dyDescent="0.3">
      <c r="B845" s="35"/>
      <c r="C845" s="36"/>
      <c r="D845" s="36"/>
      <c r="E845" s="36"/>
      <c r="F845" s="36"/>
      <c r="G845" s="36"/>
      <c r="H845" s="141"/>
      <c r="J845" s="49">
        <f t="shared" si="13"/>
        <v>0</v>
      </c>
      <c r="K845" s="36"/>
      <c r="L845" s="36"/>
      <c r="M845" s="36"/>
      <c r="N845" s="36"/>
      <c r="O845" s="173"/>
      <c r="P845" s="174" t="e">
        <f>VLOOKUP(O845,Sheet5!$B$20:$C$23,2)</f>
        <v>#N/A</v>
      </c>
      <c r="Q845" s="172"/>
      <c r="R845" s="173"/>
      <c r="S845" s="141"/>
    </row>
    <row r="846" spans="2:19" ht="15.75" thickBot="1" x14ac:dyDescent="0.3">
      <c r="B846" s="35"/>
      <c r="C846" s="36"/>
      <c r="D846" s="36"/>
      <c r="E846" s="36"/>
      <c r="F846" s="36"/>
      <c r="G846" s="36"/>
      <c r="H846" s="141"/>
      <c r="J846" s="49">
        <f t="shared" si="13"/>
        <v>0</v>
      </c>
      <c r="K846" s="36"/>
      <c r="L846" s="36"/>
      <c r="M846" s="36"/>
      <c r="N846" s="36"/>
      <c r="O846" s="173"/>
      <c r="P846" s="174" t="e">
        <f>VLOOKUP(O846,Sheet5!$B$20:$C$23,2)</f>
        <v>#N/A</v>
      </c>
      <c r="Q846" s="172"/>
      <c r="R846" s="173"/>
      <c r="S846" s="141"/>
    </row>
    <row r="847" spans="2:19" ht="15.75" thickBot="1" x14ac:dyDescent="0.3">
      <c r="B847" s="35"/>
      <c r="C847" s="36"/>
      <c r="D847" s="36"/>
      <c r="E847" s="36"/>
      <c r="F847" s="36"/>
      <c r="G847" s="36"/>
      <c r="H847" s="141"/>
      <c r="J847" s="49">
        <f t="shared" si="13"/>
        <v>0</v>
      </c>
      <c r="K847" s="36"/>
      <c r="L847" s="36"/>
      <c r="M847" s="36"/>
      <c r="N847" s="36"/>
      <c r="O847" s="173"/>
      <c r="P847" s="174" t="e">
        <f>VLOOKUP(O847,Sheet5!$B$20:$C$23,2)</f>
        <v>#N/A</v>
      </c>
      <c r="Q847" s="172"/>
      <c r="R847" s="173"/>
      <c r="S847" s="141"/>
    </row>
    <row r="848" spans="2:19" ht="15.75" thickBot="1" x14ac:dyDescent="0.3">
      <c r="B848" s="35"/>
      <c r="C848" s="36"/>
      <c r="D848" s="36"/>
      <c r="E848" s="36"/>
      <c r="F848" s="36"/>
      <c r="G848" s="36"/>
      <c r="H848" s="141"/>
      <c r="J848" s="49">
        <f t="shared" si="13"/>
        <v>0</v>
      </c>
      <c r="K848" s="36"/>
      <c r="L848" s="36"/>
      <c r="M848" s="36"/>
      <c r="N848" s="36"/>
      <c r="O848" s="173"/>
      <c r="P848" s="174" t="e">
        <f>VLOOKUP(O848,Sheet5!$B$20:$C$23,2)</f>
        <v>#N/A</v>
      </c>
      <c r="Q848" s="172"/>
      <c r="R848" s="173"/>
      <c r="S848" s="141"/>
    </row>
    <row r="849" spans="2:19" ht="15.75" thickBot="1" x14ac:dyDescent="0.3">
      <c r="B849" s="35"/>
      <c r="C849" s="36"/>
      <c r="D849" s="36"/>
      <c r="E849" s="36"/>
      <c r="F849" s="36"/>
      <c r="G849" s="36"/>
      <c r="H849" s="141"/>
      <c r="J849" s="49">
        <f t="shared" si="13"/>
        <v>0</v>
      </c>
      <c r="K849" s="36"/>
      <c r="L849" s="36"/>
      <c r="M849" s="36"/>
      <c r="N849" s="36"/>
      <c r="O849" s="173"/>
      <c r="P849" s="174" t="e">
        <f>VLOOKUP(O849,Sheet5!$B$20:$C$23,2)</f>
        <v>#N/A</v>
      </c>
      <c r="Q849" s="172"/>
      <c r="R849" s="173"/>
      <c r="S849" s="141"/>
    </row>
    <row r="850" spans="2:19" ht="15.75" thickBot="1" x14ac:dyDescent="0.3">
      <c r="B850" s="35"/>
      <c r="C850" s="36"/>
      <c r="D850" s="36"/>
      <c r="E850" s="36"/>
      <c r="F850" s="36"/>
      <c r="G850" s="36"/>
      <c r="H850" s="141"/>
      <c r="J850" s="49">
        <f t="shared" si="13"/>
        <v>0</v>
      </c>
      <c r="K850" s="36"/>
      <c r="L850" s="36"/>
      <c r="M850" s="36"/>
      <c r="N850" s="36"/>
      <c r="O850" s="173"/>
      <c r="P850" s="174" t="e">
        <f>VLOOKUP(O850,Sheet5!$B$20:$C$23,2)</f>
        <v>#N/A</v>
      </c>
      <c r="Q850" s="172"/>
      <c r="R850" s="173"/>
      <c r="S850" s="141"/>
    </row>
    <row r="851" spans="2:19" ht="15.75" thickBot="1" x14ac:dyDescent="0.3">
      <c r="B851" s="35"/>
      <c r="C851" s="36"/>
      <c r="D851" s="36"/>
      <c r="E851" s="36"/>
      <c r="F851" s="36"/>
      <c r="G851" s="36"/>
      <c r="H851" s="141"/>
      <c r="J851" s="49">
        <f t="shared" si="13"/>
        <v>0</v>
      </c>
      <c r="K851" s="36"/>
      <c r="L851" s="36"/>
      <c r="M851" s="36"/>
      <c r="N851" s="36"/>
      <c r="O851" s="173"/>
      <c r="P851" s="174" t="e">
        <f>VLOOKUP(O851,Sheet5!$B$20:$C$23,2)</f>
        <v>#N/A</v>
      </c>
      <c r="Q851" s="172"/>
      <c r="R851" s="173"/>
      <c r="S851" s="141"/>
    </row>
    <row r="852" spans="2:19" ht="15.75" thickBot="1" x14ac:dyDescent="0.3">
      <c r="B852" s="35"/>
      <c r="C852" s="36"/>
      <c r="D852" s="36"/>
      <c r="E852" s="36"/>
      <c r="F852" s="36"/>
      <c r="G852" s="36"/>
      <c r="H852" s="141"/>
      <c r="J852" s="49">
        <f t="shared" si="13"/>
        <v>0</v>
      </c>
      <c r="K852" s="36"/>
      <c r="L852" s="36"/>
      <c r="M852" s="36"/>
      <c r="N852" s="36"/>
      <c r="O852" s="173"/>
      <c r="P852" s="174" t="e">
        <f>VLOOKUP(O852,Sheet5!$B$20:$C$23,2)</f>
        <v>#N/A</v>
      </c>
      <c r="Q852" s="172"/>
      <c r="R852" s="173"/>
      <c r="S852" s="141"/>
    </row>
    <row r="853" spans="2:19" ht="15.75" thickBot="1" x14ac:dyDescent="0.3">
      <c r="B853" s="35"/>
      <c r="C853" s="36"/>
      <c r="D853" s="36"/>
      <c r="E853" s="36"/>
      <c r="F853" s="36"/>
      <c r="G853" s="36"/>
      <c r="H853" s="141"/>
      <c r="J853" s="49">
        <f t="shared" si="13"/>
        <v>0</v>
      </c>
      <c r="K853" s="36"/>
      <c r="L853" s="36"/>
      <c r="M853" s="36"/>
      <c r="N853" s="36"/>
      <c r="O853" s="173"/>
      <c r="P853" s="174" t="e">
        <f>VLOOKUP(O853,Sheet5!$B$20:$C$23,2)</f>
        <v>#N/A</v>
      </c>
      <c r="Q853" s="172"/>
      <c r="R853" s="173"/>
      <c r="S853" s="141"/>
    </row>
    <row r="854" spans="2:19" ht="15.75" thickBot="1" x14ac:dyDescent="0.3">
      <c r="B854" s="35"/>
      <c r="C854" s="36"/>
      <c r="D854" s="36"/>
      <c r="E854" s="36"/>
      <c r="F854" s="36"/>
      <c r="G854" s="36"/>
      <c r="H854" s="141"/>
      <c r="J854" s="49">
        <f t="shared" si="13"/>
        <v>0</v>
      </c>
      <c r="K854" s="36"/>
      <c r="L854" s="36"/>
      <c r="M854" s="36"/>
      <c r="N854" s="36"/>
      <c r="O854" s="173"/>
      <c r="P854" s="174" t="e">
        <f>VLOOKUP(O854,Sheet5!$B$20:$C$23,2)</f>
        <v>#N/A</v>
      </c>
      <c r="Q854" s="172"/>
      <c r="R854" s="173"/>
      <c r="S854" s="141"/>
    </row>
    <row r="855" spans="2:19" ht="15.75" thickBot="1" x14ac:dyDescent="0.3">
      <c r="B855" s="35"/>
      <c r="C855" s="36"/>
      <c r="D855" s="36"/>
      <c r="E855" s="36"/>
      <c r="F855" s="36"/>
      <c r="G855" s="36"/>
      <c r="H855" s="141"/>
      <c r="J855" s="49">
        <f t="shared" si="13"/>
        <v>0</v>
      </c>
      <c r="K855" s="36"/>
      <c r="L855" s="36"/>
      <c r="M855" s="36"/>
      <c r="N855" s="36"/>
      <c r="O855" s="173"/>
      <c r="P855" s="174" t="e">
        <f>VLOOKUP(O855,Sheet5!$B$20:$C$23,2)</f>
        <v>#N/A</v>
      </c>
      <c r="Q855" s="172"/>
      <c r="R855" s="173"/>
      <c r="S855" s="141"/>
    </row>
    <row r="856" spans="2:19" ht="15.75" thickBot="1" x14ac:dyDescent="0.3">
      <c r="B856" s="35"/>
      <c r="C856" s="36"/>
      <c r="D856" s="36"/>
      <c r="E856" s="36"/>
      <c r="F856" s="36"/>
      <c r="G856" s="36"/>
      <c r="H856" s="141"/>
      <c r="J856" s="49">
        <f t="shared" si="13"/>
        <v>0</v>
      </c>
      <c r="K856" s="36"/>
      <c r="L856" s="36"/>
      <c r="M856" s="36"/>
      <c r="N856" s="36"/>
      <c r="O856" s="173"/>
      <c r="P856" s="174" t="e">
        <f>VLOOKUP(O856,Sheet5!$B$20:$C$23,2)</f>
        <v>#N/A</v>
      </c>
      <c r="Q856" s="172"/>
      <c r="R856" s="173"/>
      <c r="S856" s="141"/>
    </row>
    <row r="857" spans="2:19" ht="15.75" thickBot="1" x14ac:dyDescent="0.3">
      <c r="B857" s="35"/>
      <c r="C857" s="36"/>
      <c r="D857" s="36"/>
      <c r="E857" s="36"/>
      <c r="F857" s="36"/>
      <c r="G857" s="36"/>
      <c r="H857" s="141"/>
      <c r="J857" s="49">
        <f t="shared" si="13"/>
        <v>0</v>
      </c>
      <c r="K857" s="36"/>
      <c r="L857" s="36"/>
      <c r="M857" s="36"/>
      <c r="N857" s="36"/>
      <c r="O857" s="173"/>
      <c r="P857" s="174" t="e">
        <f>VLOOKUP(O857,Sheet5!$B$20:$C$23,2)</f>
        <v>#N/A</v>
      </c>
      <c r="Q857" s="172"/>
      <c r="R857" s="173"/>
      <c r="S857" s="141"/>
    </row>
    <row r="858" spans="2:19" ht="15.75" thickBot="1" x14ac:dyDescent="0.3">
      <c r="B858" s="35"/>
      <c r="C858" s="36"/>
      <c r="D858" s="36"/>
      <c r="E858" s="36"/>
      <c r="F858" s="36"/>
      <c r="G858" s="36"/>
      <c r="H858" s="141"/>
      <c r="J858" s="49">
        <f t="shared" si="13"/>
        <v>0</v>
      </c>
      <c r="K858" s="36"/>
      <c r="L858" s="36"/>
      <c r="M858" s="36"/>
      <c r="N858" s="36"/>
      <c r="O858" s="173"/>
      <c r="P858" s="174" t="e">
        <f>VLOOKUP(O858,Sheet5!$B$20:$C$23,2)</f>
        <v>#N/A</v>
      </c>
      <c r="Q858" s="172"/>
      <c r="R858" s="173"/>
      <c r="S858" s="141"/>
    </row>
    <row r="859" spans="2:19" ht="15.75" thickBot="1" x14ac:dyDescent="0.3">
      <c r="B859" s="35"/>
      <c r="C859" s="36"/>
      <c r="D859" s="36"/>
      <c r="E859" s="36"/>
      <c r="F859" s="36"/>
      <c r="G859" s="36"/>
      <c r="H859" s="141"/>
      <c r="J859" s="49">
        <f t="shared" si="13"/>
        <v>0</v>
      </c>
      <c r="K859" s="36"/>
      <c r="L859" s="36"/>
      <c r="M859" s="36"/>
      <c r="N859" s="36"/>
      <c r="O859" s="173"/>
      <c r="P859" s="174" t="e">
        <f>VLOOKUP(O859,Sheet5!$B$20:$C$23,2)</f>
        <v>#N/A</v>
      </c>
      <c r="Q859" s="172"/>
      <c r="R859" s="173"/>
      <c r="S859" s="141"/>
    </row>
    <row r="860" spans="2:19" ht="15.75" thickBot="1" x14ac:dyDescent="0.3">
      <c r="B860" s="35"/>
      <c r="C860" s="36"/>
      <c r="D860" s="36"/>
      <c r="E860" s="36"/>
      <c r="F860" s="36"/>
      <c r="G860" s="36"/>
      <c r="H860" s="141"/>
      <c r="J860" s="49">
        <f t="shared" si="13"/>
        <v>0</v>
      </c>
      <c r="K860" s="36"/>
      <c r="L860" s="36"/>
      <c r="M860" s="36"/>
      <c r="N860" s="36"/>
      <c r="O860" s="173"/>
      <c r="P860" s="174" t="e">
        <f>VLOOKUP(O860,Sheet5!$B$20:$C$23,2)</f>
        <v>#N/A</v>
      </c>
      <c r="Q860" s="172"/>
      <c r="R860" s="173"/>
      <c r="S860" s="141"/>
    </row>
    <row r="861" spans="2:19" ht="15.75" thickBot="1" x14ac:dyDescent="0.3">
      <c r="B861" s="35"/>
      <c r="C861" s="36"/>
      <c r="D861" s="36"/>
      <c r="E861" s="36"/>
      <c r="F861" s="36"/>
      <c r="G861" s="36"/>
      <c r="H861" s="141"/>
      <c r="J861" s="49">
        <f t="shared" si="13"/>
        <v>0</v>
      </c>
      <c r="K861" s="36"/>
      <c r="L861" s="36"/>
      <c r="M861" s="36"/>
      <c r="N861" s="36"/>
      <c r="O861" s="173"/>
      <c r="P861" s="174" t="e">
        <f>VLOOKUP(O861,Sheet5!$B$20:$C$23,2)</f>
        <v>#N/A</v>
      </c>
      <c r="Q861" s="172"/>
      <c r="R861" s="173"/>
      <c r="S861" s="141"/>
    </row>
    <row r="862" spans="2:19" ht="15.75" thickBot="1" x14ac:dyDescent="0.3">
      <c r="B862" s="35"/>
      <c r="C862" s="36"/>
      <c r="D862" s="36"/>
      <c r="E862" s="36"/>
      <c r="F862" s="36"/>
      <c r="G862" s="36"/>
      <c r="H862" s="141"/>
      <c r="J862" s="49">
        <f t="shared" si="13"/>
        <v>0</v>
      </c>
      <c r="K862" s="36"/>
      <c r="L862" s="36"/>
      <c r="M862" s="36"/>
      <c r="N862" s="36"/>
      <c r="O862" s="173"/>
      <c r="P862" s="174" t="e">
        <f>VLOOKUP(O862,Sheet5!$B$20:$C$23,2)</f>
        <v>#N/A</v>
      </c>
      <c r="Q862" s="172"/>
      <c r="R862" s="173"/>
      <c r="S862" s="141"/>
    </row>
    <row r="863" spans="2:19" ht="15.75" thickBot="1" x14ac:dyDescent="0.3">
      <c r="B863" s="35"/>
      <c r="C863" s="36"/>
      <c r="D863" s="36"/>
      <c r="E863" s="36"/>
      <c r="F863" s="36"/>
      <c r="G863" s="36"/>
      <c r="H863" s="141"/>
      <c r="J863" s="49">
        <f t="shared" si="13"/>
        <v>0</v>
      </c>
      <c r="K863" s="36"/>
      <c r="L863" s="36"/>
      <c r="M863" s="36"/>
      <c r="N863" s="36"/>
      <c r="O863" s="173"/>
      <c r="P863" s="174" t="e">
        <f>VLOOKUP(O863,Sheet5!$B$20:$C$23,2)</f>
        <v>#N/A</v>
      </c>
      <c r="Q863" s="172"/>
      <c r="R863" s="173"/>
      <c r="S863" s="141"/>
    </row>
    <row r="864" spans="2:19" ht="15.75" thickBot="1" x14ac:dyDescent="0.3">
      <c r="B864" s="35"/>
      <c r="C864" s="36"/>
      <c r="D864" s="36"/>
      <c r="E864" s="36"/>
      <c r="F864" s="36"/>
      <c r="G864" s="36"/>
      <c r="H864" s="141"/>
      <c r="J864" s="49">
        <f t="shared" ref="J864:J927" si="14">B864</f>
        <v>0</v>
      </c>
      <c r="K864" s="36"/>
      <c r="L864" s="36"/>
      <c r="M864" s="36"/>
      <c r="N864" s="36"/>
      <c r="O864" s="173"/>
      <c r="P864" s="174" t="e">
        <f>VLOOKUP(O864,Sheet5!$B$20:$C$23,2)</f>
        <v>#N/A</v>
      </c>
      <c r="Q864" s="172"/>
      <c r="R864" s="173"/>
      <c r="S864" s="141"/>
    </row>
    <row r="865" spans="2:19" ht="15.75" thickBot="1" x14ac:dyDescent="0.3">
      <c r="B865" s="35"/>
      <c r="C865" s="36"/>
      <c r="D865" s="36"/>
      <c r="E865" s="36"/>
      <c r="F865" s="36"/>
      <c r="G865" s="36"/>
      <c r="H865" s="141"/>
      <c r="J865" s="49">
        <f t="shared" si="14"/>
        <v>0</v>
      </c>
      <c r="K865" s="36"/>
      <c r="L865" s="36"/>
      <c r="M865" s="36"/>
      <c r="N865" s="36"/>
      <c r="O865" s="173"/>
      <c r="P865" s="174" t="e">
        <f>VLOOKUP(O865,Sheet5!$B$20:$C$23,2)</f>
        <v>#N/A</v>
      </c>
      <c r="Q865" s="172"/>
      <c r="R865" s="173"/>
      <c r="S865" s="141"/>
    </row>
    <row r="866" spans="2:19" ht="15.75" thickBot="1" x14ac:dyDescent="0.3">
      <c r="B866" s="35"/>
      <c r="C866" s="36"/>
      <c r="D866" s="36"/>
      <c r="E866" s="36"/>
      <c r="F866" s="36"/>
      <c r="G866" s="36"/>
      <c r="H866" s="141"/>
      <c r="J866" s="49">
        <f t="shared" si="14"/>
        <v>0</v>
      </c>
      <c r="K866" s="36"/>
      <c r="L866" s="36"/>
      <c r="M866" s="36"/>
      <c r="N866" s="36"/>
      <c r="O866" s="173"/>
      <c r="P866" s="174" t="e">
        <f>VLOOKUP(O866,Sheet5!$B$20:$C$23,2)</f>
        <v>#N/A</v>
      </c>
      <c r="Q866" s="172"/>
      <c r="R866" s="173"/>
      <c r="S866" s="141"/>
    </row>
    <row r="867" spans="2:19" ht="15.75" thickBot="1" x14ac:dyDescent="0.3">
      <c r="B867" s="35"/>
      <c r="C867" s="36"/>
      <c r="D867" s="36"/>
      <c r="E867" s="36"/>
      <c r="F867" s="36"/>
      <c r="G867" s="36"/>
      <c r="H867" s="141"/>
      <c r="J867" s="49">
        <f t="shared" si="14"/>
        <v>0</v>
      </c>
      <c r="K867" s="36"/>
      <c r="L867" s="36"/>
      <c r="M867" s="36"/>
      <c r="N867" s="36"/>
      <c r="O867" s="173"/>
      <c r="P867" s="174" t="e">
        <f>VLOOKUP(O867,Sheet5!$B$20:$C$23,2)</f>
        <v>#N/A</v>
      </c>
      <c r="Q867" s="172"/>
      <c r="R867" s="173"/>
      <c r="S867" s="141"/>
    </row>
    <row r="868" spans="2:19" ht="15.75" thickBot="1" x14ac:dyDescent="0.3">
      <c r="B868" s="35"/>
      <c r="C868" s="36"/>
      <c r="D868" s="36"/>
      <c r="E868" s="36"/>
      <c r="F868" s="36"/>
      <c r="G868" s="36"/>
      <c r="H868" s="141"/>
      <c r="J868" s="49">
        <f t="shared" si="14"/>
        <v>0</v>
      </c>
      <c r="K868" s="36"/>
      <c r="L868" s="36"/>
      <c r="M868" s="36"/>
      <c r="N868" s="36"/>
      <c r="O868" s="173"/>
      <c r="P868" s="174" t="e">
        <f>VLOOKUP(O868,Sheet5!$B$20:$C$23,2)</f>
        <v>#N/A</v>
      </c>
      <c r="Q868" s="172"/>
      <c r="R868" s="173"/>
      <c r="S868" s="141"/>
    </row>
    <row r="869" spans="2:19" ht="15.75" thickBot="1" x14ac:dyDescent="0.3">
      <c r="B869" s="35"/>
      <c r="C869" s="36"/>
      <c r="D869" s="36"/>
      <c r="E869" s="36"/>
      <c r="F869" s="36"/>
      <c r="G869" s="36"/>
      <c r="H869" s="141"/>
      <c r="J869" s="49">
        <f t="shared" si="14"/>
        <v>0</v>
      </c>
      <c r="K869" s="36"/>
      <c r="L869" s="36"/>
      <c r="M869" s="36"/>
      <c r="N869" s="36"/>
      <c r="O869" s="173"/>
      <c r="P869" s="174" t="e">
        <f>VLOOKUP(O869,Sheet5!$B$20:$C$23,2)</f>
        <v>#N/A</v>
      </c>
      <c r="Q869" s="172"/>
      <c r="R869" s="173"/>
      <c r="S869" s="141"/>
    </row>
    <row r="870" spans="2:19" ht="15.75" thickBot="1" x14ac:dyDescent="0.3">
      <c r="B870" s="35"/>
      <c r="C870" s="36"/>
      <c r="D870" s="36"/>
      <c r="E870" s="36"/>
      <c r="F870" s="36"/>
      <c r="G870" s="36"/>
      <c r="H870" s="141"/>
      <c r="J870" s="49">
        <f t="shared" si="14"/>
        <v>0</v>
      </c>
      <c r="K870" s="36"/>
      <c r="L870" s="36"/>
      <c r="M870" s="36"/>
      <c r="N870" s="36"/>
      <c r="O870" s="173"/>
      <c r="P870" s="174" t="e">
        <f>VLOOKUP(O870,Sheet5!$B$20:$C$23,2)</f>
        <v>#N/A</v>
      </c>
      <c r="Q870" s="172"/>
      <c r="R870" s="173"/>
      <c r="S870" s="141"/>
    </row>
    <row r="871" spans="2:19" ht="15.75" thickBot="1" x14ac:dyDescent="0.3">
      <c r="B871" s="35"/>
      <c r="C871" s="36"/>
      <c r="D871" s="36"/>
      <c r="E871" s="36"/>
      <c r="F871" s="36"/>
      <c r="G871" s="36"/>
      <c r="H871" s="141"/>
      <c r="J871" s="49">
        <f t="shared" si="14"/>
        <v>0</v>
      </c>
      <c r="K871" s="36"/>
      <c r="L871" s="36"/>
      <c r="M871" s="36"/>
      <c r="N871" s="36"/>
      <c r="O871" s="173"/>
      <c r="P871" s="174" t="e">
        <f>VLOOKUP(O871,Sheet5!$B$20:$C$23,2)</f>
        <v>#N/A</v>
      </c>
      <c r="Q871" s="172"/>
      <c r="R871" s="173"/>
      <c r="S871" s="141"/>
    </row>
    <row r="872" spans="2:19" ht="15.75" thickBot="1" x14ac:dyDescent="0.3">
      <c r="B872" s="35"/>
      <c r="C872" s="36"/>
      <c r="D872" s="36"/>
      <c r="E872" s="36"/>
      <c r="F872" s="36"/>
      <c r="G872" s="36"/>
      <c r="H872" s="141"/>
      <c r="J872" s="49">
        <f t="shared" si="14"/>
        <v>0</v>
      </c>
      <c r="K872" s="36"/>
      <c r="L872" s="36"/>
      <c r="M872" s="36"/>
      <c r="N872" s="36"/>
      <c r="O872" s="173"/>
      <c r="P872" s="174" t="e">
        <f>VLOOKUP(O872,Sheet5!$B$20:$C$23,2)</f>
        <v>#N/A</v>
      </c>
      <c r="Q872" s="172"/>
      <c r="R872" s="173"/>
      <c r="S872" s="141"/>
    </row>
    <row r="873" spans="2:19" ht="15.75" thickBot="1" x14ac:dyDescent="0.3">
      <c r="B873" s="35"/>
      <c r="C873" s="36"/>
      <c r="D873" s="36"/>
      <c r="E873" s="36"/>
      <c r="F873" s="36"/>
      <c r="G873" s="36"/>
      <c r="H873" s="141"/>
      <c r="J873" s="49">
        <f t="shared" si="14"/>
        <v>0</v>
      </c>
      <c r="K873" s="36"/>
      <c r="L873" s="36"/>
      <c r="M873" s="36"/>
      <c r="N873" s="36"/>
      <c r="O873" s="173"/>
      <c r="P873" s="174" t="e">
        <f>VLOOKUP(O873,Sheet5!$B$20:$C$23,2)</f>
        <v>#N/A</v>
      </c>
      <c r="Q873" s="172"/>
      <c r="R873" s="173"/>
      <c r="S873" s="141"/>
    </row>
    <row r="874" spans="2:19" ht="15.75" thickBot="1" x14ac:dyDescent="0.3">
      <c r="B874" s="35"/>
      <c r="C874" s="36"/>
      <c r="D874" s="36"/>
      <c r="E874" s="36"/>
      <c r="F874" s="36"/>
      <c r="G874" s="36"/>
      <c r="H874" s="141"/>
      <c r="J874" s="49">
        <f t="shared" si="14"/>
        <v>0</v>
      </c>
      <c r="K874" s="36"/>
      <c r="L874" s="36"/>
      <c r="M874" s="36"/>
      <c r="N874" s="36"/>
      <c r="O874" s="173"/>
      <c r="P874" s="174" t="e">
        <f>VLOOKUP(O874,Sheet5!$B$20:$C$23,2)</f>
        <v>#N/A</v>
      </c>
      <c r="Q874" s="172"/>
      <c r="R874" s="173"/>
      <c r="S874" s="141"/>
    </row>
    <row r="875" spans="2:19" ht="15.75" thickBot="1" x14ac:dyDescent="0.3">
      <c r="B875" s="35"/>
      <c r="C875" s="36"/>
      <c r="D875" s="36"/>
      <c r="E875" s="36"/>
      <c r="F875" s="36"/>
      <c r="G875" s="36"/>
      <c r="H875" s="141"/>
      <c r="J875" s="49">
        <f t="shared" si="14"/>
        <v>0</v>
      </c>
      <c r="K875" s="36"/>
      <c r="L875" s="36"/>
      <c r="M875" s="36"/>
      <c r="N875" s="36"/>
      <c r="O875" s="173"/>
      <c r="P875" s="174" t="e">
        <f>VLOOKUP(O875,Sheet5!$B$20:$C$23,2)</f>
        <v>#N/A</v>
      </c>
      <c r="Q875" s="172"/>
      <c r="R875" s="173"/>
      <c r="S875" s="141"/>
    </row>
    <row r="876" spans="2:19" ht="15.75" thickBot="1" x14ac:dyDescent="0.3">
      <c r="B876" s="35"/>
      <c r="C876" s="36"/>
      <c r="D876" s="36"/>
      <c r="E876" s="36"/>
      <c r="F876" s="36"/>
      <c r="G876" s="36"/>
      <c r="H876" s="141"/>
      <c r="J876" s="49">
        <f t="shared" si="14"/>
        <v>0</v>
      </c>
      <c r="K876" s="36"/>
      <c r="L876" s="36"/>
      <c r="M876" s="36"/>
      <c r="N876" s="36"/>
      <c r="O876" s="173"/>
      <c r="P876" s="174" t="e">
        <f>VLOOKUP(O876,Sheet5!$B$20:$C$23,2)</f>
        <v>#N/A</v>
      </c>
      <c r="Q876" s="172"/>
      <c r="R876" s="173"/>
      <c r="S876" s="141"/>
    </row>
    <row r="877" spans="2:19" ht="15.75" thickBot="1" x14ac:dyDescent="0.3">
      <c r="B877" s="35"/>
      <c r="C877" s="36"/>
      <c r="D877" s="36"/>
      <c r="E877" s="36"/>
      <c r="F877" s="36"/>
      <c r="G877" s="36"/>
      <c r="H877" s="141"/>
      <c r="J877" s="49">
        <f t="shared" si="14"/>
        <v>0</v>
      </c>
      <c r="K877" s="36"/>
      <c r="L877" s="36"/>
      <c r="M877" s="36"/>
      <c r="N877" s="36"/>
      <c r="O877" s="173"/>
      <c r="P877" s="174" t="e">
        <f>VLOOKUP(O877,Sheet5!$B$20:$C$23,2)</f>
        <v>#N/A</v>
      </c>
      <c r="Q877" s="172"/>
      <c r="R877" s="173"/>
      <c r="S877" s="141"/>
    </row>
    <row r="878" spans="2:19" ht="15.75" thickBot="1" x14ac:dyDescent="0.3">
      <c r="B878" s="35"/>
      <c r="C878" s="36"/>
      <c r="D878" s="36"/>
      <c r="E878" s="36"/>
      <c r="F878" s="36"/>
      <c r="G878" s="36"/>
      <c r="H878" s="141"/>
      <c r="J878" s="49">
        <f t="shared" si="14"/>
        <v>0</v>
      </c>
      <c r="K878" s="36"/>
      <c r="L878" s="36"/>
      <c r="M878" s="36"/>
      <c r="N878" s="36"/>
      <c r="O878" s="173"/>
      <c r="P878" s="174" t="e">
        <f>VLOOKUP(O878,Sheet5!$B$20:$C$23,2)</f>
        <v>#N/A</v>
      </c>
      <c r="Q878" s="172"/>
      <c r="R878" s="173"/>
      <c r="S878" s="141"/>
    </row>
    <row r="879" spans="2:19" ht="15.75" thickBot="1" x14ac:dyDescent="0.3">
      <c r="B879" s="35"/>
      <c r="C879" s="36"/>
      <c r="D879" s="36"/>
      <c r="E879" s="36"/>
      <c r="F879" s="36"/>
      <c r="G879" s="36"/>
      <c r="H879" s="141"/>
      <c r="J879" s="49">
        <f t="shared" si="14"/>
        <v>0</v>
      </c>
      <c r="K879" s="36"/>
      <c r="L879" s="36"/>
      <c r="M879" s="36"/>
      <c r="N879" s="36"/>
      <c r="O879" s="173"/>
      <c r="P879" s="174" t="e">
        <f>VLOOKUP(O879,Sheet5!$B$20:$C$23,2)</f>
        <v>#N/A</v>
      </c>
      <c r="Q879" s="172"/>
      <c r="R879" s="173"/>
      <c r="S879" s="141"/>
    </row>
    <row r="880" spans="2:19" ht="15.75" thickBot="1" x14ac:dyDescent="0.3">
      <c r="B880" s="35"/>
      <c r="C880" s="36"/>
      <c r="D880" s="36"/>
      <c r="E880" s="36"/>
      <c r="F880" s="36"/>
      <c r="G880" s="36"/>
      <c r="H880" s="141"/>
      <c r="J880" s="49">
        <f t="shared" si="14"/>
        <v>0</v>
      </c>
      <c r="K880" s="36"/>
      <c r="L880" s="36"/>
      <c r="M880" s="36"/>
      <c r="N880" s="36"/>
      <c r="O880" s="173"/>
      <c r="P880" s="174" t="e">
        <f>VLOOKUP(O880,Sheet5!$B$20:$C$23,2)</f>
        <v>#N/A</v>
      </c>
      <c r="Q880" s="172"/>
      <c r="R880" s="173"/>
      <c r="S880" s="141"/>
    </row>
    <row r="881" spans="2:19" ht="15.75" thickBot="1" x14ac:dyDescent="0.3">
      <c r="B881" s="35"/>
      <c r="C881" s="36"/>
      <c r="D881" s="36"/>
      <c r="E881" s="36"/>
      <c r="F881" s="36"/>
      <c r="G881" s="36"/>
      <c r="H881" s="141"/>
      <c r="J881" s="49">
        <f t="shared" si="14"/>
        <v>0</v>
      </c>
      <c r="K881" s="36"/>
      <c r="L881" s="36"/>
      <c r="M881" s="36"/>
      <c r="N881" s="36"/>
      <c r="O881" s="173"/>
      <c r="P881" s="174" t="e">
        <f>VLOOKUP(O881,Sheet5!$B$20:$C$23,2)</f>
        <v>#N/A</v>
      </c>
      <c r="Q881" s="172"/>
      <c r="R881" s="173"/>
      <c r="S881" s="141"/>
    </row>
    <row r="882" spans="2:19" ht="15.75" thickBot="1" x14ac:dyDescent="0.3">
      <c r="B882" s="35"/>
      <c r="C882" s="36"/>
      <c r="D882" s="36"/>
      <c r="E882" s="36"/>
      <c r="F882" s="36"/>
      <c r="G882" s="36"/>
      <c r="H882" s="141"/>
      <c r="J882" s="49">
        <f t="shared" si="14"/>
        <v>0</v>
      </c>
      <c r="K882" s="36"/>
      <c r="L882" s="36"/>
      <c r="M882" s="36"/>
      <c r="N882" s="36"/>
      <c r="O882" s="173"/>
      <c r="P882" s="174" t="e">
        <f>VLOOKUP(O882,Sheet5!$B$20:$C$23,2)</f>
        <v>#N/A</v>
      </c>
      <c r="Q882" s="172"/>
      <c r="R882" s="173"/>
      <c r="S882" s="141"/>
    </row>
    <row r="883" spans="2:19" ht="15.75" thickBot="1" x14ac:dyDescent="0.3">
      <c r="B883" s="35"/>
      <c r="C883" s="36"/>
      <c r="D883" s="36"/>
      <c r="E883" s="36"/>
      <c r="F883" s="36"/>
      <c r="G883" s="36"/>
      <c r="H883" s="141"/>
      <c r="J883" s="49">
        <f t="shared" si="14"/>
        <v>0</v>
      </c>
      <c r="K883" s="36"/>
      <c r="L883" s="36"/>
      <c r="M883" s="36"/>
      <c r="N883" s="36"/>
      <c r="O883" s="173"/>
      <c r="P883" s="174" t="e">
        <f>VLOOKUP(O883,Sheet5!$B$20:$C$23,2)</f>
        <v>#N/A</v>
      </c>
      <c r="Q883" s="172"/>
      <c r="R883" s="173"/>
      <c r="S883" s="141"/>
    </row>
    <row r="884" spans="2:19" ht="15.75" thickBot="1" x14ac:dyDescent="0.3">
      <c r="B884" s="35"/>
      <c r="C884" s="36"/>
      <c r="D884" s="36"/>
      <c r="E884" s="36"/>
      <c r="F884" s="36"/>
      <c r="G884" s="36"/>
      <c r="H884" s="141"/>
      <c r="J884" s="49">
        <f t="shared" si="14"/>
        <v>0</v>
      </c>
      <c r="K884" s="36"/>
      <c r="L884" s="36"/>
      <c r="M884" s="36"/>
      <c r="N884" s="36"/>
      <c r="O884" s="173"/>
      <c r="P884" s="174" t="e">
        <f>VLOOKUP(O884,Sheet5!$B$20:$C$23,2)</f>
        <v>#N/A</v>
      </c>
      <c r="Q884" s="172"/>
      <c r="R884" s="173"/>
      <c r="S884" s="141"/>
    </row>
    <row r="885" spans="2:19" ht="15.75" thickBot="1" x14ac:dyDescent="0.3">
      <c r="B885" s="35"/>
      <c r="C885" s="36"/>
      <c r="D885" s="36"/>
      <c r="E885" s="36"/>
      <c r="F885" s="36"/>
      <c r="G885" s="36"/>
      <c r="H885" s="141"/>
      <c r="J885" s="49">
        <f t="shared" si="14"/>
        <v>0</v>
      </c>
      <c r="K885" s="36"/>
      <c r="L885" s="36"/>
      <c r="M885" s="36"/>
      <c r="N885" s="36"/>
      <c r="O885" s="173"/>
      <c r="P885" s="174" t="e">
        <f>VLOOKUP(O885,Sheet5!$B$20:$C$23,2)</f>
        <v>#N/A</v>
      </c>
      <c r="Q885" s="172"/>
      <c r="R885" s="173"/>
      <c r="S885" s="141"/>
    </row>
    <row r="886" spans="2:19" ht="15.75" thickBot="1" x14ac:dyDescent="0.3">
      <c r="B886" s="35"/>
      <c r="C886" s="36"/>
      <c r="D886" s="36"/>
      <c r="E886" s="36"/>
      <c r="F886" s="36"/>
      <c r="G886" s="36"/>
      <c r="H886" s="141"/>
      <c r="J886" s="49">
        <f t="shared" si="14"/>
        <v>0</v>
      </c>
      <c r="K886" s="36"/>
      <c r="L886" s="36"/>
      <c r="M886" s="36"/>
      <c r="N886" s="36"/>
      <c r="O886" s="173"/>
      <c r="P886" s="174" t="e">
        <f>VLOOKUP(O886,Sheet5!$B$20:$C$23,2)</f>
        <v>#N/A</v>
      </c>
      <c r="Q886" s="172"/>
      <c r="R886" s="173"/>
      <c r="S886" s="141"/>
    </row>
    <row r="887" spans="2:19" ht="15.75" thickBot="1" x14ac:dyDescent="0.3">
      <c r="B887" s="35"/>
      <c r="C887" s="36"/>
      <c r="D887" s="36"/>
      <c r="E887" s="36"/>
      <c r="F887" s="36"/>
      <c r="G887" s="36"/>
      <c r="H887" s="141"/>
      <c r="J887" s="49">
        <f t="shared" si="14"/>
        <v>0</v>
      </c>
      <c r="K887" s="36"/>
      <c r="L887" s="36"/>
      <c r="M887" s="36"/>
      <c r="N887" s="36"/>
      <c r="O887" s="173"/>
      <c r="P887" s="174" t="e">
        <f>VLOOKUP(O887,Sheet5!$B$20:$C$23,2)</f>
        <v>#N/A</v>
      </c>
      <c r="Q887" s="172"/>
      <c r="R887" s="173"/>
      <c r="S887" s="141"/>
    </row>
    <row r="888" spans="2:19" ht="15.75" thickBot="1" x14ac:dyDescent="0.3">
      <c r="B888" s="35"/>
      <c r="C888" s="36"/>
      <c r="D888" s="36"/>
      <c r="E888" s="36"/>
      <c r="F888" s="36"/>
      <c r="G888" s="36"/>
      <c r="H888" s="141"/>
      <c r="J888" s="49">
        <f t="shared" si="14"/>
        <v>0</v>
      </c>
      <c r="K888" s="36"/>
      <c r="L888" s="36"/>
      <c r="M888" s="36"/>
      <c r="N888" s="36"/>
      <c r="O888" s="173"/>
      <c r="P888" s="174" t="e">
        <f>VLOOKUP(O888,Sheet5!$B$20:$C$23,2)</f>
        <v>#N/A</v>
      </c>
      <c r="Q888" s="172"/>
      <c r="R888" s="173"/>
      <c r="S888" s="141"/>
    </row>
    <row r="889" spans="2:19" ht="15.75" thickBot="1" x14ac:dyDescent="0.3">
      <c r="B889" s="35"/>
      <c r="C889" s="36"/>
      <c r="D889" s="36"/>
      <c r="E889" s="36"/>
      <c r="F889" s="36"/>
      <c r="G889" s="36"/>
      <c r="H889" s="141"/>
      <c r="J889" s="49">
        <f t="shared" si="14"/>
        <v>0</v>
      </c>
      <c r="K889" s="36"/>
      <c r="L889" s="36"/>
      <c r="M889" s="36"/>
      <c r="N889" s="36"/>
      <c r="O889" s="173"/>
      <c r="P889" s="174" t="e">
        <f>VLOOKUP(O889,Sheet5!$B$20:$C$23,2)</f>
        <v>#N/A</v>
      </c>
      <c r="Q889" s="172"/>
      <c r="R889" s="173"/>
      <c r="S889" s="141"/>
    </row>
    <row r="890" spans="2:19" ht="15.75" thickBot="1" x14ac:dyDescent="0.3">
      <c r="B890" s="35"/>
      <c r="C890" s="36"/>
      <c r="D890" s="36"/>
      <c r="E890" s="36"/>
      <c r="F890" s="36"/>
      <c r="G890" s="36"/>
      <c r="H890" s="141"/>
      <c r="J890" s="49">
        <f t="shared" si="14"/>
        <v>0</v>
      </c>
      <c r="K890" s="36"/>
      <c r="L890" s="36"/>
      <c r="M890" s="36"/>
      <c r="N890" s="36"/>
      <c r="O890" s="173"/>
      <c r="P890" s="174" t="e">
        <f>VLOOKUP(O890,Sheet5!$B$20:$C$23,2)</f>
        <v>#N/A</v>
      </c>
      <c r="Q890" s="172"/>
      <c r="R890" s="173"/>
      <c r="S890" s="141"/>
    </row>
    <row r="891" spans="2:19" ht="15.75" thickBot="1" x14ac:dyDescent="0.3">
      <c r="B891" s="35"/>
      <c r="C891" s="36"/>
      <c r="D891" s="36"/>
      <c r="E891" s="36"/>
      <c r="F891" s="36"/>
      <c r="G891" s="36"/>
      <c r="H891" s="141"/>
      <c r="J891" s="49">
        <f t="shared" si="14"/>
        <v>0</v>
      </c>
      <c r="K891" s="36"/>
      <c r="L891" s="36"/>
      <c r="M891" s="36"/>
      <c r="N891" s="36"/>
      <c r="O891" s="173"/>
      <c r="P891" s="174" t="e">
        <f>VLOOKUP(O891,Sheet5!$B$20:$C$23,2)</f>
        <v>#N/A</v>
      </c>
      <c r="Q891" s="172"/>
      <c r="R891" s="173"/>
      <c r="S891" s="141"/>
    </row>
    <row r="892" spans="2:19" ht="15.75" thickBot="1" x14ac:dyDescent="0.3">
      <c r="B892" s="35"/>
      <c r="C892" s="36"/>
      <c r="D892" s="36"/>
      <c r="E892" s="36"/>
      <c r="F892" s="36"/>
      <c r="G892" s="36"/>
      <c r="H892" s="141"/>
      <c r="J892" s="49">
        <f t="shared" si="14"/>
        <v>0</v>
      </c>
      <c r="K892" s="36"/>
      <c r="L892" s="36"/>
      <c r="M892" s="36"/>
      <c r="N892" s="36"/>
      <c r="O892" s="173"/>
      <c r="P892" s="174" t="e">
        <f>VLOOKUP(O892,Sheet5!$B$20:$C$23,2)</f>
        <v>#N/A</v>
      </c>
      <c r="Q892" s="172"/>
      <c r="R892" s="173"/>
      <c r="S892" s="141"/>
    </row>
    <row r="893" spans="2:19" ht="15.75" thickBot="1" x14ac:dyDescent="0.3">
      <c r="B893" s="35"/>
      <c r="C893" s="36"/>
      <c r="D893" s="36"/>
      <c r="E893" s="36"/>
      <c r="F893" s="36"/>
      <c r="G893" s="36"/>
      <c r="H893" s="141"/>
      <c r="J893" s="49">
        <f t="shared" si="14"/>
        <v>0</v>
      </c>
      <c r="K893" s="36"/>
      <c r="L893" s="36"/>
      <c r="M893" s="36"/>
      <c r="N893" s="36"/>
      <c r="O893" s="173"/>
      <c r="P893" s="174" t="e">
        <f>VLOOKUP(O893,Sheet5!$B$20:$C$23,2)</f>
        <v>#N/A</v>
      </c>
      <c r="Q893" s="172"/>
      <c r="R893" s="173"/>
      <c r="S893" s="141"/>
    </row>
    <row r="894" spans="2:19" ht="15.75" thickBot="1" x14ac:dyDescent="0.3">
      <c r="B894" s="35"/>
      <c r="C894" s="36"/>
      <c r="D894" s="36"/>
      <c r="E894" s="36"/>
      <c r="F894" s="36"/>
      <c r="G894" s="36"/>
      <c r="H894" s="141"/>
      <c r="J894" s="49">
        <f t="shared" si="14"/>
        <v>0</v>
      </c>
      <c r="K894" s="36"/>
      <c r="L894" s="36"/>
      <c r="M894" s="36"/>
      <c r="N894" s="36"/>
      <c r="O894" s="173"/>
      <c r="P894" s="174" t="e">
        <f>VLOOKUP(O894,Sheet5!$B$20:$C$23,2)</f>
        <v>#N/A</v>
      </c>
      <c r="Q894" s="172"/>
      <c r="R894" s="173"/>
      <c r="S894" s="141"/>
    </row>
    <row r="895" spans="2:19" ht="15.75" thickBot="1" x14ac:dyDescent="0.3">
      <c r="B895" s="35"/>
      <c r="C895" s="36"/>
      <c r="D895" s="36"/>
      <c r="E895" s="36"/>
      <c r="F895" s="36"/>
      <c r="G895" s="36"/>
      <c r="H895" s="141"/>
      <c r="J895" s="49">
        <f t="shared" si="14"/>
        <v>0</v>
      </c>
      <c r="K895" s="36"/>
      <c r="L895" s="36"/>
      <c r="M895" s="36"/>
      <c r="N895" s="36"/>
      <c r="O895" s="173"/>
      <c r="P895" s="174" t="e">
        <f>VLOOKUP(O895,Sheet5!$B$20:$C$23,2)</f>
        <v>#N/A</v>
      </c>
      <c r="Q895" s="172"/>
      <c r="R895" s="173"/>
      <c r="S895" s="141"/>
    </row>
    <row r="896" spans="2:19" ht="15.75" thickBot="1" x14ac:dyDescent="0.3">
      <c r="B896" s="35"/>
      <c r="C896" s="36"/>
      <c r="D896" s="36"/>
      <c r="E896" s="36"/>
      <c r="F896" s="36"/>
      <c r="G896" s="36"/>
      <c r="H896" s="141"/>
      <c r="J896" s="49">
        <f t="shared" si="14"/>
        <v>0</v>
      </c>
      <c r="K896" s="36"/>
      <c r="L896" s="36"/>
      <c r="M896" s="36"/>
      <c r="N896" s="36"/>
      <c r="O896" s="173"/>
      <c r="P896" s="174" t="e">
        <f>VLOOKUP(O896,Sheet5!$B$20:$C$23,2)</f>
        <v>#N/A</v>
      </c>
      <c r="Q896" s="172"/>
      <c r="R896" s="173"/>
      <c r="S896" s="141"/>
    </row>
    <row r="897" spans="2:19" ht="15.75" thickBot="1" x14ac:dyDescent="0.3">
      <c r="B897" s="35"/>
      <c r="C897" s="36"/>
      <c r="D897" s="36"/>
      <c r="E897" s="36"/>
      <c r="F897" s="36"/>
      <c r="G897" s="36"/>
      <c r="H897" s="141"/>
      <c r="J897" s="49">
        <f t="shared" si="14"/>
        <v>0</v>
      </c>
      <c r="K897" s="36"/>
      <c r="L897" s="36"/>
      <c r="M897" s="36"/>
      <c r="N897" s="36"/>
      <c r="O897" s="173"/>
      <c r="P897" s="174" t="e">
        <f>VLOOKUP(O897,Sheet5!$B$20:$C$23,2)</f>
        <v>#N/A</v>
      </c>
      <c r="Q897" s="172"/>
      <c r="R897" s="173"/>
      <c r="S897" s="141"/>
    </row>
    <row r="898" spans="2:19" ht="15.75" thickBot="1" x14ac:dyDescent="0.3">
      <c r="B898" s="35"/>
      <c r="C898" s="36"/>
      <c r="D898" s="36"/>
      <c r="E898" s="36"/>
      <c r="F898" s="36"/>
      <c r="G898" s="36"/>
      <c r="H898" s="141"/>
      <c r="J898" s="49">
        <f t="shared" si="14"/>
        <v>0</v>
      </c>
      <c r="K898" s="36"/>
      <c r="L898" s="36"/>
      <c r="M898" s="36"/>
      <c r="N898" s="36"/>
      <c r="O898" s="173"/>
      <c r="P898" s="174" t="e">
        <f>VLOOKUP(O898,Sheet5!$B$20:$C$23,2)</f>
        <v>#N/A</v>
      </c>
      <c r="Q898" s="172"/>
      <c r="R898" s="173"/>
      <c r="S898" s="141"/>
    </row>
    <row r="899" spans="2:19" ht="15.75" thickBot="1" x14ac:dyDescent="0.3">
      <c r="B899" s="35"/>
      <c r="C899" s="36"/>
      <c r="D899" s="36"/>
      <c r="E899" s="36"/>
      <c r="F899" s="36"/>
      <c r="G899" s="36"/>
      <c r="H899" s="141"/>
      <c r="J899" s="49">
        <f t="shared" si="14"/>
        <v>0</v>
      </c>
      <c r="K899" s="36"/>
      <c r="L899" s="36"/>
      <c r="M899" s="36"/>
      <c r="N899" s="36"/>
      <c r="O899" s="173"/>
      <c r="P899" s="174" t="e">
        <f>VLOOKUP(O899,Sheet5!$B$20:$C$23,2)</f>
        <v>#N/A</v>
      </c>
      <c r="Q899" s="172"/>
      <c r="R899" s="173"/>
      <c r="S899" s="141"/>
    </row>
    <row r="900" spans="2:19" ht="15.75" thickBot="1" x14ac:dyDescent="0.3">
      <c r="B900" s="35"/>
      <c r="C900" s="36"/>
      <c r="D900" s="36"/>
      <c r="E900" s="36"/>
      <c r="F900" s="36"/>
      <c r="G900" s="36"/>
      <c r="H900" s="141"/>
      <c r="J900" s="49">
        <f t="shared" si="14"/>
        <v>0</v>
      </c>
      <c r="K900" s="36"/>
      <c r="L900" s="36"/>
      <c r="M900" s="36"/>
      <c r="N900" s="36"/>
      <c r="O900" s="173"/>
      <c r="P900" s="174" t="e">
        <f>VLOOKUP(O900,Sheet5!$B$20:$C$23,2)</f>
        <v>#N/A</v>
      </c>
      <c r="Q900" s="172"/>
      <c r="R900" s="173"/>
      <c r="S900" s="141"/>
    </row>
    <row r="901" spans="2:19" ht="15.75" thickBot="1" x14ac:dyDescent="0.3">
      <c r="B901" s="35"/>
      <c r="C901" s="36"/>
      <c r="D901" s="36"/>
      <c r="E901" s="36"/>
      <c r="F901" s="36"/>
      <c r="G901" s="36"/>
      <c r="H901" s="141"/>
      <c r="J901" s="49">
        <f t="shared" si="14"/>
        <v>0</v>
      </c>
      <c r="K901" s="36"/>
      <c r="L901" s="36"/>
      <c r="M901" s="36"/>
      <c r="N901" s="36"/>
      <c r="O901" s="173"/>
      <c r="P901" s="174" t="e">
        <f>VLOOKUP(O901,Sheet5!$B$20:$C$23,2)</f>
        <v>#N/A</v>
      </c>
      <c r="Q901" s="172"/>
      <c r="R901" s="173"/>
      <c r="S901" s="141"/>
    </row>
    <row r="902" spans="2:19" ht="15.75" thickBot="1" x14ac:dyDescent="0.3">
      <c r="B902" s="35"/>
      <c r="C902" s="36"/>
      <c r="D902" s="36"/>
      <c r="E902" s="36"/>
      <c r="F902" s="36"/>
      <c r="G902" s="36"/>
      <c r="H902" s="141"/>
      <c r="J902" s="49">
        <f t="shared" si="14"/>
        <v>0</v>
      </c>
      <c r="K902" s="36"/>
      <c r="L902" s="36"/>
      <c r="M902" s="36"/>
      <c r="N902" s="36"/>
      <c r="O902" s="173"/>
      <c r="P902" s="174" t="e">
        <f>VLOOKUP(O902,Sheet5!$B$20:$C$23,2)</f>
        <v>#N/A</v>
      </c>
      <c r="Q902" s="172"/>
      <c r="R902" s="173"/>
      <c r="S902" s="141"/>
    </row>
    <row r="903" spans="2:19" ht="15.75" thickBot="1" x14ac:dyDescent="0.3">
      <c r="B903" s="35"/>
      <c r="C903" s="36"/>
      <c r="D903" s="36"/>
      <c r="E903" s="36"/>
      <c r="F903" s="36"/>
      <c r="G903" s="36"/>
      <c r="H903" s="141"/>
      <c r="J903" s="49">
        <f t="shared" si="14"/>
        <v>0</v>
      </c>
      <c r="K903" s="36"/>
      <c r="L903" s="36"/>
      <c r="M903" s="36"/>
      <c r="N903" s="36"/>
      <c r="O903" s="173"/>
      <c r="P903" s="174" t="e">
        <f>VLOOKUP(O903,Sheet5!$B$20:$C$23,2)</f>
        <v>#N/A</v>
      </c>
      <c r="Q903" s="172"/>
      <c r="R903" s="173"/>
      <c r="S903" s="141"/>
    </row>
    <row r="904" spans="2:19" ht="15.75" thickBot="1" x14ac:dyDescent="0.3">
      <c r="B904" s="35"/>
      <c r="C904" s="36"/>
      <c r="D904" s="36"/>
      <c r="E904" s="36"/>
      <c r="F904" s="36"/>
      <c r="G904" s="36"/>
      <c r="H904" s="141"/>
      <c r="J904" s="49">
        <f t="shared" si="14"/>
        <v>0</v>
      </c>
      <c r="K904" s="36"/>
      <c r="L904" s="36"/>
      <c r="M904" s="36"/>
      <c r="N904" s="36"/>
      <c r="O904" s="173"/>
      <c r="P904" s="174" t="e">
        <f>VLOOKUP(O904,Sheet5!$B$20:$C$23,2)</f>
        <v>#N/A</v>
      </c>
      <c r="Q904" s="172"/>
      <c r="R904" s="173"/>
      <c r="S904" s="141"/>
    </row>
    <row r="905" spans="2:19" ht="15.75" thickBot="1" x14ac:dyDescent="0.3">
      <c r="B905" s="35"/>
      <c r="C905" s="36"/>
      <c r="D905" s="36"/>
      <c r="E905" s="36"/>
      <c r="F905" s="36"/>
      <c r="G905" s="36"/>
      <c r="H905" s="141"/>
      <c r="J905" s="49">
        <f t="shared" si="14"/>
        <v>0</v>
      </c>
      <c r="K905" s="36"/>
      <c r="L905" s="36"/>
      <c r="M905" s="36"/>
      <c r="N905" s="36"/>
      <c r="O905" s="173"/>
      <c r="P905" s="174" t="e">
        <f>VLOOKUP(O905,Sheet5!$B$20:$C$23,2)</f>
        <v>#N/A</v>
      </c>
      <c r="Q905" s="172"/>
      <c r="R905" s="173"/>
      <c r="S905" s="141"/>
    </row>
    <row r="906" spans="2:19" ht="15.75" thickBot="1" x14ac:dyDescent="0.3">
      <c r="B906" s="35"/>
      <c r="C906" s="36"/>
      <c r="D906" s="36"/>
      <c r="E906" s="36"/>
      <c r="F906" s="36"/>
      <c r="G906" s="36"/>
      <c r="H906" s="141"/>
      <c r="J906" s="49">
        <f t="shared" si="14"/>
        <v>0</v>
      </c>
      <c r="K906" s="36"/>
      <c r="L906" s="36"/>
      <c r="M906" s="36"/>
      <c r="N906" s="36"/>
      <c r="O906" s="173"/>
      <c r="P906" s="174" t="e">
        <f>VLOOKUP(O906,Sheet5!$B$20:$C$23,2)</f>
        <v>#N/A</v>
      </c>
      <c r="Q906" s="172"/>
      <c r="R906" s="173"/>
      <c r="S906" s="141"/>
    </row>
    <row r="907" spans="2:19" ht="15.75" thickBot="1" x14ac:dyDescent="0.3">
      <c r="B907" s="35"/>
      <c r="C907" s="36"/>
      <c r="D907" s="36"/>
      <c r="E907" s="36"/>
      <c r="F907" s="36"/>
      <c r="G907" s="36"/>
      <c r="H907" s="141"/>
      <c r="J907" s="49">
        <f t="shared" si="14"/>
        <v>0</v>
      </c>
      <c r="K907" s="36"/>
      <c r="L907" s="36"/>
      <c r="M907" s="36"/>
      <c r="N907" s="36"/>
      <c r="O907" s="173"/>
      <c r="P907" s="174" t="e">
        <f>VLOOKUP(O907,Sheet5!$B$20:$C$23,2)</f>
        <v>#N/A</v>
      </c>
      <c r="Q907" s="172"/>
      <c r="R907" s="173"/>
      <c r="S907" s="141"/>
    </row>
    <row r="908" spans="2:19" ht="15.75" thickBot="1" x14ac:dyDescent="0.3">
      <c r="B908" s="35"/>
      <c r="C908" s="36"/>
      <c r="D908" s="36"/>
      <c r="E908" s="36"/>
      <c r="F908" s="36"/>
      <c r="G908" s="36"/>
      <c r="H908" s="141"/>
      <c r="J908" s="49">
        <f t="shared" si="14"/>
        <v>0</v>
      </c>
      <c r="K908" s="36"/>
      <c r="L908" s="36"/>
      <c r="M908" s="36"/>
      <c r="N908" s="36"/>
      <c r="O908" s="173"/>
      <c r="P908" s="174" t="e">
        <f>VLOOKUP(O908,Sheet5!$B$20:$C$23,2)</f>
        <v>#N/A</v>
      </c>
      <c r="Q908" s="172"/>
      <c r="R908" s="173"/>
      <c r="S908" s="141"/>
    </row>
    <row r="909" spans="2:19" ht="15.75" thickBot="1" x14ac:dyDescent="0.3">
      <c r="B909" s="35"/>
      <c r="C909" s="36"/>
      <c r="D909" s="36"/>
      <c r="E909" s="36"/>
      <c r="F909" s="36"/>
      <c r="G909" s="36"/>
      <c r="H909" s="141"/>
      <c r="J909" s="49">
        <f t="shared" si="14"/>
        <v>0</v>
      </c>
      <c r="K909" s="36"/>
      <c r="L909" s="36"/>
      <c r="M909" s="36"/>
      <c r="N909" s="36"/>
      <c r="O909" s="173"/>
      <c r="P909" s="174" t="e">
        <f>VLOOKUP(O909,Sheet5!$B$20:$C$23,2)</f>
        <v>#N/A</v>
      </c>
      <c r="Q909" s="172"/>
      <c r="R909" s="173"/>
      <c r="S909" s="141"/>
    </row>
    <row r="910" spans="2:19" ht="15.75" thickBot="1" x14ac:dyDescent="0.3">
      <c r="B910" s="35"/>
      <c r="C910" s="36"/>
      <c r="D910" s="36"/>
      <c r="E910" s="36"/>
      <c r="F910" s="36"/>
      <c r="G910" s="36"/>
      <c r="H910" s="141"/>
      <c r="J910" s="49">
        <f t="shared" si="14"/>
        <v>0</v>
      </c>
      <c r="K910" s="36"/>
      <c r="L910" s="36"/>
      <c r="M910" s="36"/>
      <c r="N910" s="36"/>
      <c r="O910" s="173"/>
      <c r="P910" s="174" t="e">
        <f>VLOOKUP(O910,Sheet5!$B$20:$C$23,2)</f>
        <v>#N/A</v>
      </c>
      <c r="Q910" s="172"/>
      <c r="R910" s="173"/>
      <c r="S910" s="141"/>
    </row>
    <row r="911" spans="2:19" ht="15.75" thickBot="1" x14ac:dyDescent="0.3">
      <c r="B911" s="35"/>
      <c r="C911" s="36"/>
      <c r="D911" s="36"/>
      <c r="E911" s="36"/>
      <c r="F911" s="36"/>
      <c r="G911" s="36"/>
      <c r="H911" s="141"/>
      <c r="J911" s="49">
        <f t="shared" si="14"/>
        <v>0</v>
      </c>
      <c r="K911" s="36"/>
      <c r="L911" s="36"/>
      <c r="M911" s="36"/>
      <c r="N911" s="36"/>
      <c r="O911" s="173"/>
      <c r="P911" s="174" t="e">
        <f>VLOOKUP(O911,Sheet5!$B$20:$C$23,2)</f>
        <v>#N/A</v>
      </c>
      <c r="Q911" s="172"/>
      <c r="R911" s="173"/>
      <c r="S911" s="141"/>
    </row>
    <row r="912" spans="2:19" ht="15.75" thickBot="1" x14ac:dyDescent="0.3">
      <c r="B912" s="35"/>
      <c r="C912" s="36"/>
      <c r="D912" s="36"/>
      <c r="E912" s="36"/>
      <c r="F912" s="36"/>
      <c r="G912" s="36"/>
      <c r="H912" s="141"/>
      <c r="J912" s="49">
        <f t="shared" si="14"/>
        <v>0</v>
      </c>
      <c r="K912" s="36"/>
      <c r="L912" s="36"/>
      <c r="M912" s="36"/>
      <c r="N912" s="36"/>
      <c r="O912" s="173"/>
      <c r="P912" s="174" t="e">
        <f>VLOOKUP(O912,Sheet5!$B$20:$C$23,2)</f>
        <v>#N/A</v>
      </c>
      <c r="Q912" s="172"/>
      <c r="R912" s="173"/>
      <c r="S912" s="141"/>
    </row>
    <row r="913" spans="2:19" ht="15.75" thickBot="1" x14ac:dyDescent="0.3">
      <c r="B913" s="35"/>
      <c r="C913" s="36"/>
      <c r="D913" s="36"/>
      <c r="E913" s="36"/>
      <c r="F913" s="36"/>
      <c r="G913" s="36"/>
      <c r="H913" s="141"/>
      <c r="J913" s="49">
        <f t="shared" si="14"/>
        <v>0</v>
      </c>
      <c r="K913" s="36"/>
      <c r="L913" s="36"/>
      <c r="M913" s="36"/>
      <c r="N913" s="36"/>
      <c r="O913" s="173"/>
      <c r="P913" s="174" t="e">
        <f>VLOOKUP(O913,Sheet5!$B$20:$C$23,2)</f>
        <v>#N/A</v>
      </c>
      <c r="Q913" s="172"/>
      <c r="R913" s="173"/>
      <c r="S913" s="141"/>
    </row>
    <row r="914" spans="2:19" ht="15.75" thickBot="1" x14ac:dyDescent="0.3">
      <c r="B914" s="35"/>
      <c r="C914" s="36"/>
      <c r="D914" s="36"/>
      <c r="E914" s="36"/>
      <c r="F914" s="36"/>
      <c r="G914" s="36"/>
      <c r="H914" s="141"/>
      <c r="J914" s="49">
        <f t="shared" si="14"/>
        <v>0</v>
      </c>
      <c r="K914" s="36"/>
      <c r="L914" s="36"/>
      <c r="M914" s="36"/>
      <c r="N914" s="36"/>
      <c r="O914" s="173"/>
      <c r="P914" s="174" t="e">
        <f>VLOOKUP(O914,Sheet5!$B$20:$C$23,2)</f>
        <v>#N/A</v>
      </c>
      <c r="Q914" s="172"/>
      <c r="R914" s="173"/>
      <c r="S914" s="141"/>
    </row>
    <row r="915" spans="2:19" ht="15.75" thickBot="1" x14ac:dyDescent="0.3">
      <c r="B915" s="35"/>
      <c r="C915" s="36"/>
      <c r="D915" s="36"/>
      <c r="E915" s="36"/>
      <c r="F915" s="36"/>
      <c r="G915" s="36"/>
      <c r="H915" s="141"/>
      <c r="J915" s="49">
        <f t="shared" si="14"/>
        <v>0</v>
      </c>
      <c r="K915" s="36"/>
      <c r="L915" s="36"/>
      <c r="M915" s="36"/>
      <c r="N915" s="36"/>
      <c r="O915" s="173"/>
      <c r="P915" s="174" t="e">
        <f>VLOOKUP(O915,Sheet5!$B$20:$C$23,2)</f>
        <v>#N/A</v>
      </c>
      <c r="Q915" s="172"/>
      <c r="R915" s="173"/>
      <c r="S915" s="141"/>
    </row>
    <row r="916" spans="2:19" ht="15.75" thickBot="1" x14ac:dyDescent="0.3">
      <c r="B916" s="35"/>
      <c r="C916" s="36"/>
      <c r="D916" s="36"/>
      <c r="E916" s="36"/>
      <c r="F916" s="36"/>
      <c r="G916" s="36"/>
      <c r="H916" s="141"/>
      <c r="J916" s="49">
        <f t="shared" si="14"/>
        <v>0</v>
      </c>
      <c r="K916" s="36"/>
      <c r="L916" s="36"/>
      <c r="M916" s="36"/>
      <c r="N916" s="36"/>
      <c r="O916" s="173"/>
      <c r="P916" s="174" t="e">
        <f>VLOOKUP(O916,Sheet5!$B$20:$C$23,2)</f>
        <v>#N/A</v>
      </c>
      <c r="Q916" s="172"/>
      <c r="R916" s="173"/>
      <c r="S916" s="141"/>
    </row>
    <row r="917" spans="2:19" ht="15.75" thickBot="1" x14ac:dyDescent="0.3">
      <c r="B917" s="35"/>
      <c r="C917" s="36"/>
      <c r="D917" s="36"/>
      <c r="E917" s="36"/>
      <c r="F917" s="36"/>
      <c r="G917" s="36"/>
      <c r="H917" s="141"/>
      <c r="J917" s="49">
        <f t="shared" si="14"/>
        <v>0</v>
      </c>
      <c r="K917" s="36"/>
      <c r="L917" s="36"/>
      <c r="M917" s="36"/>
      <c r="N917" s="36"/>
      <c r="O917" s="173"/>
      <c r="P917" s="174" t="e">
        <f>VLOOKUP(O917,Sheet5!$B$20:$C$23,2)</f>
        <v>#N/A</v>
      </c>
      <c r="Q917" s="172"/>
      <c r="R917" s="173"/>
      <c r="S917" s="141"/>
    </row>
    <row r="918" spans="2:19" ht="15.75" thickBot="1" x14ac:dyDescent="0.3">
      <c r="B918" s="35"/>
      <c r="C918" s="36"/>
      <c r="D918" s="36"/>
      <c r="E918" s="36"/>
      <c r="F918" s="36"/>
      <c r="G918" s="36"/>
      <c r="H918" s="141"/>
      <c r="J918" s="49">
        <f t="shared" si="14"/>
        <v>0</v>
      </c>
      <c r="K918" s="36"/>
      <c r="L918" s="36"/>
      <c r="M918" s="36"/>
      <c r="N918" s="36"/>
      <c r="O918" s="173"/>
      <c r="P918" s="174" t="e">
        <f>VLOOKUP(O918,Sheet5!$B$20:$C$23,2)</f>
        <v>#N/A</v>
      </c>
      <c r="Q918" s="172"/>
      <c r="R918" s="173"/>
      <c r="S918" s="141"/>
    </row>
    <row r="919" spans="2:19" ht="15.75" thickBot="1" x14ac:dyDescent="0.3">
      <c r="B919" s="35"/>
      <c r="C919" s="36"/>
      <c r="D919" s="36"/>
      <c r="E919" s="36"/>
      <c r="F919" s="36"/>
      <c r="G919" s="36"/>
      <c r="H919" s="141"/>
      <c r="J919" s="49">
        <f t="shared" si="14"/>
        <v>0</v>
      </c>
      <c r="K919" s="36"/>
      <c r="L919" s="36"/>
      <c r="M919" s="36"/>
      <c r="N919" s="36"/>
      <c r="O919" s="173"/>
      <c r="P919" s="174" t="e">
        <f>VLOOKUP(O919,Sheet5!$B$20:$C$23,2)</f>
        <v>#N/A</v>
      </c>
      <c r="Q919" s="172"/>
      <c r="R919" s="173"/>
      <c r="S919" s="141"/>
    </row>
    <row r="920" spans="2:19" ht="15.75" thickBot="1" x14ac:dyDescent="0.3">
      <c r="B920" s="35"/>
      <c r="C920" s="36"/>
      <c r="D920" s="36"/>
      <c r="E920" s="36"/>
      <c r="F920" s="36"/>
      <c r="G920" s="36"/>
      <c r="H920" s="141"/>
      <c r="J920" s="49">
        <f t="shared" si="14"/>
        <v>0</v>
      </c>
      <c r="K920" s="36"/>
      <c r="L920" s="36"/>
      <c r="M920" s="36"/>
      <c r="N920" s="36"/>
      <c r="O920" s="173"/>
      <c r="P920" s="174" t="e">
        <f>VLOOKUP(O920,Sheet5!$B$20:$C$23,2)</f>
        <v>#N/A</v>
      </c>
      <c r="Q920" s="172"/>
      <c r="R920" s="173"/>
      <c r="S920" s="141"/>
    </row>
    <row r="921" spans="2:19" ht="15.75" thickBot="1" x14ac:dyDescent="0.3">
      <c r="B921" s="35"/>
      <c r="C921" s="36"/>
      <c r="D921" s="36"/>
      <c r="E921" s="36"/>
      <c r="F921" s="36"/>
      <c r="G921" s="36"/>
      <c r="H921" s="141"/>
      <c r="J921" s="49">
        <f t="shared" si="14"/>
        <v>0</v>
      </c>
      <c r="K921" s="36"/>
      <c r="L921" s="36"/>
      <c r="M921" s="36"/>
      <c r="N921" s="36"/>
      <c r="O921" s="173"/>
      <c r="P921" s="174" t="e">
        <f>VLOOKUP(O921,Sheet5!$B$20:$C$23,2)</f>
        <v>#N/A</v>
      </c>
      <c r="Q921" s="172"/>
      <c r="R921" s="173"/>
      <c r="S921" s="141"/>
    </row>
    <row r="922" spans="2:19" ht="15.75" thickBot="1" x14ac:dyDescent="0.3">
      <c r="B922" s="35"/>
      <c r="C922" s="36"/>
      <c r="D922" s="36"/>
      <c r="E922" s="36"/>
      <c r="F922" s="36"/>
      <c r="G922" s="36"/>
      <c r="H922" s="141"/>
      <c r="J922" s="49">
        <f t="shared" si="14"/>
        <v>0</v>
      </c>
      <c r="K922" s="36"/>
      <c r="L922" s="36"/>
      <c r="M922" s="36"/>
      <c r="N922" s="36"/>
      <c r="O922" s="173"/>
      <c r="P922" s="174" t="e">
        <f>VLOOKUP(O922,Sheet5!$B$20:$C$23,2)</f>
        <v>#N/A</v>
      </c>
      <c r="Q922" s="172"/>
      <c r="R922" s="173"/>
      <c r="S922" s="141"/>
    </row>
    <row r="923" spans="2:19" ht="15.75" thickBot="1" x14ac:dyDescent="0.3">
      <c r="B923" s="35"/>
      <c r="C923" s="36"/>
      <c r="D923" s="36"/>
      <c r="E923" s="36"/>
      <c r="F923" s="36"/>
      <c r="G923" s="36"/>
      <c r="H923" s="141"/>
      <c r="J923" s="49">
        <f t="shared" si="14"/>
        <v>0</v>
      </c>
      <c r="K923" s="36"/>
      <c r="L923" s="36"/>
      <c r="M923" s="36"/>
      <c r="N923" s="36"/>
      <c r="O923" s="173"/>
      <c r="P923" s="174" t="e">
        <f>VLOOKUP(O923,Sheet5!$B$20:$C$23,2)</f>
        <v>#N/A</v>
      </c>
      <c r="Q923" s="172"/>
      <c r="R923" s="173"/>
      <c r="S923" s="141"/>
    </row>
    <row r="924" spans="2:19" ht="15.75" thickBot="1" x14ac:dyDescent="0.3">
      <c r="B924" s="35"/>
      <c r="C924" s="36"/>
      <c r="D924" s="36"/>
      <c r="E924" s="36"/>
      <c r="F924" s="36"/>
      <c r="G924" s="36"/>
      <c r="H924" s="141"/>
      <c r="J924" s="49">
        <f t="shared" si="14"/>
        <v>0</v>
      </c>
      <c r="K924" s="36"/>
      <c r="L924" s="36"/>
      <c r="M924" s="36"/>
      <c r="N924" s="36"/>
      <c r="O924" s="173"/>
      <c r="P924" s="174" t="e">
        <f>VLOOKUP(O924,Sheet5!$B$20:$C$23,2)</f>
        <v>#N/A</v>
      </c>
      <c r="Q924" s="172"/>
      <c r="R924" s="173"/>
      <c r="S924" s="141"/>
    </row>
    <row r="925" spans="2:19" ht="15.75" thickBot="1" x14ac:dyDescent="0.3">
      <c r="B925" s="35"/>
      <c r="C925" s="36"/>
      <c r="D925" s="36"/>
      <c r="E925" s="36"/>
      <c r="F925" s="36"/>
      <c r="G925" s="36"/>
      <c r="H925" s="141"/>
      <c r="J925" s="49">
        <f t="shared" si="14"/>
        <v>0</v>
      </c>
      <c r="K925" s="36"/>
      <c r="L925" s="36"/>
      <c r="M925" s="36"/>
      <c r="N925" s="36"/>
      <c r="O925" s="173"/>
      <c r="P925" s="174" t="e">
        <f>VLOOKUP(O925,Sheet5!$B$20:$C$23,2)</f>
        <v>#N/A</v>
      </c>
      <c r="Q925" s="172"/>
      <c r="R925" s="173"/>
      <c r="S925" s="141"/>
    </row>
    <row r="926" spans="2:19" ht="15.75" thickBot="1" x14ac:dyDescent="0.3">
      <c r="B926" s="35"/>
      <c r="C926" s="36"/>
      <c r="D926" s="36"/>
      <c r="E926" s="36"/>
      <c r="F926" s="36"/>
      <c r="G926" s="36"/>
      <c r="H926" s="141"/>
      <c r="J926" s="49">
        <f t="shared" si="14"/>
        <v>0</v>
      </c>
      <c r="K926" s="36"/>
      <c r="L926" s="36"/>
      <c r="M926" s="36"/>
      <c r="N926" s="36"/>
      <c r="O926" s="173"/>
      <c r="P926" s="174" t="e">
        <f>VLOOKUP(O926,Sheet5!$B$20:$C$23,2)</f>
        <v>#N/A</v>
      </c>
      <c r="Q926" s="172"/>
      <c r="R926" s="173"/>
      <c r="S926" s="141"/>
    </row>
    <row r="927" spans="2:19" ht="15.75" thickBot="1" x14ac:dyDescent="0.3">
      <c r="B927" s="35"/>
      <c r="C927" s="36"/>
      <c r="D927" s="36"/>
      <c r="E927" s="36"/>
      <c r="F927" s="36"/>
      <c r="G927" s="36"/>
      <c r="H927" s="141"/>
      <c r="J927" s="49">
        <f t="shared" si="14"/>
        <v>0</v>
      </c>
      <c r="K927" s="36"/>
      <c r="L927" s="36"/>
      <c r="M927" s="36"/>
      <c r="N927" s="36"/>
      <c r="O927" s="173"/>
      <c r="P927" s="174" t="e">
        <f>VLOOKUP(O927,Sheet5!$B$20:$C$23,2)</f>
        <v>#N/A</v>
      </c>
      <c r="Q927" s="172"/>
      <c r="R927" s="173"/>
      <c r="S927" s="141"/>
    </row>
    <row r="928" spans="2:19" ht="15.75" thickBot="1" x14ac:dyDescent="0.3">
      <c r="B928" s="35"/>
      <c r="C928" s="36"/>
      <c r="D928" s="36"/>
      <c r="E928" s="36"/>
      <c r="F928" s="36"/>
      <c r="G928" s="36"/>
      <c r="H928" s="141"/>
      <c r="J928" s="49">
        <f t="shared" ref="J928:J991" si="15">B928</f>
        <v>0</v>
      </c>
      <c r="K928" s="36"/>
      <c r="L928" s="36"/>
      <c r="M928" s="36"/>
      <c r="N928" s="36"/>
      <c r="O928" s="173"/>
      <c r="P928" s="174" t="e">
        <f>VLOOKUP(O928,Sheet5!$B$20:$C$23,2)</f>
        <v>#N/A</v>
      </c>
      <c r="Q928" s="172"/>
      <c r="R928" s="173"/>
      <c r="S928" s="141"/>
    </row>
    <row r="929" spans="2:19" ht="15.75" thickBot="1" x14ac:dyDescent="0.3">
      <c r="B929" s="35"/>
      <c r="C929" s="36"/>
      <c r="D929" s="36"/>
      <c r="E929" s="36"/>
      <c r="F929" s="36"/>
      <c r="G929" s="36"/>
      <c r="H929" s="141"/>
      <c r="J929" s="49">
        <f t="shared" si="15"/>
        <v>0</v>
      </c>
      <c r="K929" s="36"/>
      <c r="L929" s="36"/>
      <c r="M929" s="36"/>
      <c r="N929" s="36"/>
      <c r="O929" s="173"/>
      <c r="P929" s="174" t="e">
        <f>VLOOKUP(O929,Sheet5!$B$20:$C$23,2)</f>
        <v>#N/A</v>
      </c>
      <c r="Q929" s="172"/>
      <c r="R929" s="173"/>
      <c r="S929" s="141"/>
    </row>
    <row r="930" spans="2:19" ht="15.75" thickBot="1" x14ac:dyDescent="0.3">
      <c r="B930" s="35"/>
      <c r="C930" s="36"/>
      <c r="D930" s="36"/>
      <c r="E930" s="36"/>
      <c r="F930" s="36"/>
      <c r="G930" s="36"/>
      <c r="H930" s="141"/>
      <c r="J930" s="49">
        <f t="shared" si="15"/>
        <v>0</v>
      </c>
      <c r="K930" s="36"/>
      <c r="L930" s="36"/>
      <c r="M930" s="36"/>
      <c r="N930" s="36"/>
      <c r="O930" s="173"/>
      <c r="P930" s="174" t="e">
        <f>VLOOKUP(O930,Sheet5!$B$20:$C$23,2)</f>
        <v>#N/A</v>
      </c>
      <c r="Q930" s="172"/>
      <c r="R930" s="173"/>
      <c r="S930" s="141"/>
    </row>
    <row r="931" spans="2:19" ht="15.75" thickBot="1" x14ac:dyDescent="0.3">
      <c r="B931" s="35"/>
      <c r="C931" s="36"/>
      <c r="D931" s="36"/>
      <c r="E931" s="36"/>
      <c r="F931" s="36"/>
      <c r="G931" s="36"/>
      <c r="H931" s="141"/>
      <c r="J931" s="49">
        <f t="shared" si="15"/>
        <v>0</v>
      </c>
      <c r="K931" s="36"/>
      <c r="L931" s="36"/>
      <c r="M931" s="36"/>
      <c r="N931" s="36"/>
      <c r="O931" s="173"/>
      <c r="P931" s="174" t="e">
        <f>VLOOKUP(O931,Sheet5!$B$20:$C$23,2)</f>
        <v>#N/A</v>
      </c>
      <c r="Q931" s="172"/>
      <c r="R931" s="173"/>
      <c r="S931" s="141"/>
    </row>
    <row r="932" spans="2:19" ht="15.75" thickBot="1" x14ac:dyDescent="0.3">
      <c r="B932" s="35"/>
      <c r="C932" s="36"/>
      <c r="D932" s="36"/>
      <c r="E932" s="36"/>
      <c r="F932" s="36"/>
      <c r="G932" s="36"/>
      <c r="H932" s="141"/>
      <c r="J932" s="49">
        <f t="shared" si="15"/>
        <v>0</v>
      </c>
      <c r="K932" s="36"/>
      <c r="L932" s="36"/>
      <c r="M932" s="36"/>
      <c r="N932" s="36"/>
      <c r="O932" s="173"/>
      <c r="P932" s="174" t="e">
        <f>VLOOKUP(O932,Sheet5!$B$20:$C$23,2)</f>
        <v>#N/A</v>
      </c>
      <c r="Q932" s="172"/>
      <c r="R932" s="173"/>
      <c r="S932" s="141"/>
    </row>
    <row r="933" spans="2:19" ht="15.75" thickBot="1" x14ac:dyDescent="0.3">
      <c r="B933" s="35"/>
      <c r="C933" s="36"/>
      <c r="D933" s="36"/>
      <c r="E933" s="36"/>
      <c r="F933" s="36"/>
      <c r="G933" s="36"/>
      <c r="H933" s="141"/>
      <c r="J933" s="49">
        <f t="shared" si="15"/>
        <v>0</v>
      </c>
      <c r="K933" s="36"/>
      <c r="L933" s="36"/>
      <c r="M933" s="36"/>
      <c r="N933" s="36"/>
      <c r="O933" s="173"/>
      <c r="P933" s="174" t="e">
        <f>VLOOKUP(O933,Sheet5!$B$20:$C$23,2)</f>
        <v>#N/A</v>
      </c>
      <c r="Q933" s="172"/>
      <c r="R933" s="173"/>
      <c r="S933" s="141"/>
    </row>
    <row r="934" spans="2:19" ht="15.75" thickBot="1" x14ac:dyDescent="0.3">
      <c r="B934" s="35"/>
      <c r="C934" s="36"/>
      <c r="D934" s="36"/>
      <c r="E934" s="36"/>
      <c r="F934" s="36"/>
      <c r="G934" s="36"/>
      <c r="H934" s="141"/>
      <c r="J934" s="49">
        <f t="shared" si="15"/>
        <v>0</v>
      </c>
      <c r="K934" s="36"/>
      <c r="L934" s="36"/>
      <c r="M934" s="36"/>
      <c r="N934" s="36"/>
      <c r="O934" s="173"/>
      <c r="P934" s="174" t="e">
        <f>VLOOKUP(O934,Sheet5!$B$20:$C$23,2)</f>
        <v>#N/A</v>
      </c>
      <c r="Q934" s="172"/>
      <c r="R934" s="173"/>
      <c r="S934" s="141"/>
    </row>
    <row r="935" spans="2:19" ht="15.75" thickBot="1" x14ac:dyDescent="0.3">
      <c r="B935" s="35"/>
      <c r="C935" s="36"/>
      <c r="D935" s="36"/>
      <c r="E935" s="36"/>
      <c r="F935" s="36"/>
      <c r="G935" s="36"/>
      <c r="H935" s="141"/>
      <c r="J935" s="49">
        <f t="shared" si="15"/>
        <v>0</v>
      </c>
      <c r="K935" s="36"/>
      <c r="L935" s="36"/>
      <c r="M935" s="36"/>
      <c r="N935" s="36"/>
      <c r="O935" s="173"/>
      <c r="P935" s="174" t="e">
        <f>VLOOKUP(O935,Sheet5!$B$20:$C$23,2)</f>
        <v>#N/A</v>
      </c>
      <c r="Q935" s="172"/>
      <c r="R935" s="173"/>
      <c r="S935" s="141"/>
    </row>
    <row r="936" spans="2:19" ht="15.75" thickBot="1" x14ac:dyDescent="0.3">
      <c r="B936" s="35"/>
      <c r="C936" s="36"/>
      <c r="D936" s="36"/>
      <c r="E936" s="36"/>
      <c r="F936" s="36"/>
      <c r="G936" s="36"/>
      <c r="H936" s="141"/>
      <c r="J936" s="49">
        <f t="shared" si="15"/>
        <v>0</v>
      </c>
      <c r="K936" s="36"/>
      <c r="L936" s="36"/>
      <c r="M936" s="36"/>
      <c r="N936" s="36"/>
      <c r="O936" s="173"/>
      <c r="P936" s="174" t="e">
        <f>VLOOKUP(O936,Sheet5!$B$20:$C$23,2)</f>
        <v>#N/A</v>
      </c>
      <c r="Q936" s="172"/>
      <c r="R936" s="173"/>
      <c r="S936" s="141"/>
    </row>
    <row r="937" spans="2:19" ht="15.75" thickBot="1" x14ac:dyDescent="0.3">
      <c r="B937" s="35"/>
      <c r="C937" s="36"/>
      <c r="D937" s="36"/>
      <c r="E937" s="36"/>
      <c r="F937" s="36"/>
      <c r="G937" s="36"/>
      <c r="H937" s="141"/>
      <c r="J937" s="49">
        <f t="shared" si="15"/>
        <v>0</v>
      </c>
      <c r="K937" s="36"/>
      <c r="L937" s="36"/>
      <c r="M937" s="36"/>
      <c r="N937" s="36"/>
      <c r="O937" s="173"/>
      <c r="P937" s="174" t="e">
        <f>VLOOKUP(O937,Sheet5!$B$20:$C$23,2)</f>
        <v>#N/A</v>
      </c>
      <c r="Q937" s="172"/>
      <c r="R937" s="173"/>
      <c r="S937" s="141"/>
    </row>
    <row r="938" spans="2:19" ht="15.75" thickBot="1" x14ac:dyDescent="0.3">
      <c r="B938" s="35"/>
      <c r="C938" s="36"/>
      <c r="D938" s="36"/>
      <c r="E938" s="36"/>
      <c r="F938" s="36"/>
      <c r="G938" s="36"/>
      <c r="H938" s="141"/>
      <c r="J938" s="49">
        <f t="shared" si="15"/>
        <v>0</v>
      </c>
      <c r="K938" s="36"/>
      <c r="L938" s="36"/>
      <c r="M938" s="36"/>
      <c r="N938" s="36"/>
      <c r="O938" s="173"/>
      <c r="P938" s="174" t="e">
        <f>VLOOKUP(O938,Sheet5!$B$20:$C$23,2)</f>
        <v>#N/A</v>
      </c>
      <c r="Q938" s="172"/>
      <c r="R938" s="173"/>
      <c r="S938" s="141"/>
    </row>
    <row r="939" spans="2:19" ht="15.75" thickBot="1" x14ac:dyDescent="0.3">
      <c r="B939" s="35"/>
      <c r="C939" s="36"/>
      <c r="D939" s="36"/>
      <c r="E939" s="36"/>
      <c r="F939" s="36"/>
      <c r="G939" s="36"/>
      <c r="H939" s="141"/>
      <c r="J939" s="49">
        <f t="shared" si="15"/>
        <v>0</v>
      </c>
      <c r="K939" s="36"/>
      <c r="L939" s="36"/>
      <c r="M939" s="36"/>
      <c r="N939" s="36"/>
      <c r="O939" s="173"/>
      <c r="P939" s="174" t="e">
        <f>VLOOKUP(O939,Sheet5!$B$20:$C$23,2)</f>
        <v>#N/A</v>
      </c>
      <c r="Q939" s="172"/>
      <c r="R939" s="173"/>
      <c r="S939" s="141"/>
    </row>
    <row r="940" spans="2:19" ht="15.75" thickBot="1" x14ac:dyDescent="0.3">
      <c r="B940" s="35"/>
      <c r="C940" s="36"/>
      <c r="D940" s="36"/>
      <c r="E940" s="36"/>
      <c r="F940" s="36"/>
      <c r="G940" s="36"/>
      <c r="H940" s="141"/>
      <c r="J940" s="49">
        <f t="shared" si="15"/>
        <v>0</v>
      </c>
      <c r="K940" s="36"/>
      <c r="L940" s="36"/>
      <c r="M940" s="36"/>
      <c r="N940" s="36"/>
      <c r="O940" s="173"/>
      <c r="P940" s="174" t="e">
        <f>VLOOKUP(O940,Sheet5!$B$20:$C$23,2)</f>
        <v>#N/A</v>
      </c>
      <c r="Q940" s="172"/>
      <c r="R940" s="173"/>
      <c r="S940" s="141"/>
    </row>
    <row r="941" spans="2:19" ht="15.75" thickBot="1" x14ac:dyDescent="0.3">
      <c r="B941" s="35"/>
      <c r="C941" s="36"/>
      <c r="D941" s="36"/>
      <c r="E941" s="36"/>
      <c r="F941" s="36"/>
      <c r="G941" s="36"/>
      <c r="H941" s="141"/>
      <c r="J941" s="49">
        <f t="shared" si="15"/>
        <v>0</v>
      </c>
      <c r="K941" s="36"/>
      <c r="L941" s="36"/>
      <c r="M941" s="36"/>
      <c r="N941" s="36"/>
      <c r="O941" s="173"/>
      <c r="P941" s="174" t="e">
        <f>VLOOKUP(O941,Sheet5!$B$20:$C$23,2)</f>
        <v>#N/A</v>
      </c>
      <c r="Q941" s="172"/>
      <c r="R941" s="173"/>
      <c r="S941" s="141"/>
    </row>
    <row r="942" spans="2:19" ht="15.75" thickBot="1" x14ac:dyDescent="0.3">
      <c r="B942" s="35"/>
      <c r="C942" s="36"/>
      <c r="D942" s="36"/>
      <c r="E942" s="36"/>
      <c r="F942" s="36"/>
      <c r="G942" s="36"/>
      <c r="H942" s="141"/>
      <c r="J942" s="49">
        <f t="shared" si="15"/>
        <v>0</v>
      </c>
      <c r="K942" s="36"/>
      <c r="L942" s="36"/>
      <c r="M942" s="36"/>
      <c r="N942" s="36"/>
      <c r="O942" s="173"/>
      <c r="P942" s="174" t="e">
        <f>VLOOKUP(O942,Sheet5!$B$20:$C$23,2)</f>
        <v>#N/A</v>
      </c>
      <c r="Q942" s="172"/>
      <c r="R942" s="173"/>
      <c r="S942" s="141"/>
    </row>
    <row r="943" spans="2:19" ht="15.75" thickBot="1" x14ac:dyDescent="0.3">
      <c r="B943" s="35"/>
      <c r="C943" s="36"/>
      <c r="D943" s="36"/>
      <c r="E943" s="36"/>
      <c r="F943" s="36"/>
      <c r="G943" s="36"/>
      <c r="H943" s="141"/>
      <c r="J943" s="49">
        <f t="shared" si="15"/>
        <v>0</v>
      </c>
      <c r="K943" s="36"/>
      <c r="L943" s="36"/>
      <c r="M943" s="36"/>
      <c r="N943" s="36"/>
      <c r="O943" s="173"/>
      <c r="P943" s="174" t="e">
        <f>VLOOKUP(O943,Sheet5!$B$20:$C$23,2)</f>
        <v>#N/A</v>
      </c>
      <c r="Q943" s="172"/>
      <c r="R943" s="173"/>
      <c r="S943" s="141"/>
    </row>
    <row r="944" spans="2:19" ht="15.75" thickBot="1" x14ac:dyDescent="0.3">
      <c r="B944" s="35"/>
      <c r="C944" s="36"/>
      <c r="D944" s="36"/>
      <c r="E944" s="36"/>
      <c r="F944" s="36"/>
      <c r="G944" s="36"/>
      <c r="H944" s="141"/>
      <c r="J944" s="49">
        <f t="shared" si="15"/>
        <v>0</v>
      </c>
      <c r="K944" s="36"/>
      <c r="L944" s="36"/>
      <c r="M944" s="36"/>
      <c r="N944" s="36"/>
      <c r="O944" s="173"/>
      <c r="P944" s="174" t="e">
        <f>VLOOKUP(O944,Sheet5!$B$20:$C$23,2)</f>
        <v>#N/A</v>
      </c>
      <c r="Q944" s="172"/>
      <c r="R944" s="173"/>
      <c r="S944" s="141"/>
    </row>
    <row r="945" spans="2:19" ht="15.75" thickBot="1" x14ac:dyDescent="0.3">
      <c r="B945" s="35"/>
      <c r="C945" s="36"/>
      <c r="D945" s="36"/>
      <c r="E945" s="36"/>
      <c r="F945" s="36"/>
      <c r="G945" s="36"/>
      <c r="H945" s="141"/>
      <c r="J945" s="49">
        <f t="shared" si="15"/>
        <v>0</v>
      </c>
      <c r="K945" s="36"/>
      <c r="L945" s="36"/>
      <c r="M945" s="36"/>
      <c r="N945" s="36"/>
      <c r="O945" s="173"/>
      <c r="P945" s="174" t="e">
        <f>VLOOKUP(O945,Sheet5!$B$20:$C$23,2)</f>
        <v>#N/A</v>
      </c>
      <c r="Q945" s="172"/>
      <c r="R945" s="173"/>
      <c r="S945" s="141"/>
    </row>
    <row r="946" spans="2:19" ht="15.75" thickBot="1" x14ac:dyDescent="0.3">
      <c r="B946" s="35"/>
      <c r="C946" s="36"/>
      <c r="D946" s="36"/>
      <c r="E946" s="36"/>
      <c r="F946" s="36"/>
      <c r="G946" s="36"/>
      <c r="H946" s="141"/>
      <c r="J946" s="49">
        <f t="shared" si="15"/>
        <v>0</v>
      </c>
      <c r="K946" s="36"/>
      <c r="L946" s="36"/>
      <c r="M946" s="36"/>
      <c r="N946" s="36"/>
      <c r="O946" s="173"/>
      <c r="P946" s="174" t="e">
        <f>VLOOKUP(O946,Sheet5!$B$20:$C$23,2)</f>
        <v>#N/A</v>
      </c>
      <c r="Q946" s="172"/>
      <c r="R946" s="173"/>
      <c r="S946" s="141"/>
    </row>
    <row r="947" spans="2:19" ht="15.75" thickBot="1" x14ac:dyDescent="0.3">
      <c r="B947" s="35"/>
      <c r="C947" s="36"/>
      <c r="D947" s="36"/>
      <c r="E947" s="36"/>
      <c r="F947" s="36"/>
      <c r="G947" s="36"/>
      <c r="H947" s="141"/>
      <c r="J947" s="49">
        <f t="shared" si="15"/>
        <v>0</v>
      </c>
      <c r="K947" s="36"/>
      <c r="L947" s="36"/>
      <c r="M947" s="36"/>
      <c r="N947" s="36"/>
      <c r="O947" s="173"/>
      <c r="P947" s="174" t="e">
        <f>VLOOKUP(O947,Sheet5!$B$20:$C$23,2)</f>
        <v>#N/A</v>
      </c>
      <c r="Q947" s="172"/>
      <c r="R947" s="173"/>
      <c r="S947" s="141"/>
    </row>
    <row r="948" spans="2:19" ht="15.75" thickBot="1" x14ac:dyDescent="0.3">
      <c r="B948" s="35"/>
      <c r="C948" s="36"/>
      <c r="D948" s="36"/>
      <c r="E948" s="36"/>
      <c r="F948" s="36"/>
      <c r="G948" s="36"/>
      <c r="H948" s="141"/>
      <c r="J948" s="49">
        <f t="shared" si="15"/>
        <v>0</v>
      </c>
      <c r="K948" s="36"/>
      <c r="L948" s="36"/>
      <c r="M948" s="36"/>
      <c r="N948" s="36"/>
      <c r="O948" s="173"/>
      <c r="P948" s="174" t="e">
        <f>VLOOKUP(O948,Sheet5!$B$20:$C$23,2)</f>
        <v>#N/A</v>
      </c>
      <c r="Q948" s="172"/>
      <c r="R948" s="173"/>
      <c r="S948" s="141"/>
    </row>
    <row r="949" spans="2:19" ht="15.75" thickBot="1" x14ac:dyDescent="0.3">
      <c r="B949" s="35"/>
      <c r="C949" s="36"/>
      <c r="D949" s="36"/>
      <c r="E949" s="36"/>
      <c r="F949" s="36"/>
      <c r="G949" s="36"/>
      <c r="H949" s="141"/>
      <c r="J949" s="49">
        <f t="shared" si="15"/>
        <v>0</v>
      </c>
      <c r="K949" s="36"/>
      <c r="L949" s="36"/>
      <c r="M949" s="36"/>
      <c r="N949" s="36"/>
      <c r="O949" s="173"/>
      <c r="P949" s="174" t="e">
        <f>VLOOKUP(O949,Sheet5!$B$20:$C$23,2)</f>
        <v>#N/A</v>
      </c>
      <c r="Q949" s="172"/>
      <c r="R949" s="173"/>
      <c r="S949" s="141"/>
    </row>
    <row r="950" spans="2:19" ht="15.75" thickBot="1" x14ac:dyDescent="0.3">
      <c r="B950" s="35"/>
      <c r="C950" s="36"/>
      <c r="D950" s="36"/>
      <c r="E950" s="36"/>
      <c r="F950" s="36"/>
      <c r="G950" s="36"/>
      <c r="H950" s="141"/>
      <c r="J950" s="49">
        <f t="shared" si="15"/>
        <v>0</v>
      </c>
      <c r="K950" s="36"/>
      <c r="L950" s="36"/>
      <c r="M950" s="36"/>
      <c r="N950" s="36"/>
      <c r="O950" s="173"/>
      <c r="P950" s="174" t="e">
        <f>VLOOKUP(O950,Sheet5!$B$20:$C$23,2)</f>
        <v>#N/A</v>
      </c>
      <c r="Q950" s="172"/>
      <c r="R950" s="173"/>
      <c r="S950" s="141"/>
    </row>
    <row r="951" spans="2:19" ht="15.75" thickBot="1" x14ac:dyDescent="0.3">
      <c r="B951" s="35"/>
      <c r="C951" s="36"/>
      <c r="D951" s="36"/>
      <c r="E951" s="36"/>
      <c r="F951" s="36"/>
      <c r="G951" s="36"/>
      <c r="H951" s="141"/>
      <c r="J951" s="49">
        <f t="shared" si="15"/>
        <v>0</v>
      </c>
      <c r="K951" s="36"/>
      <c r="L951" s="36"/>
      <c r="M951" s="36"/>
      <c r="N951" s="36"/>
      <c r="O951" s="173"/>
      <c r="P951" s="174" t="e">
        <f>VLOOKUP(O951,Sheet5!$B$20:$C$23,2)</f>
        <v>#N/A</v>
      </c>
      <c r="Q951" s="172"/>
      <c r="R951" s="173"/>
      <c r="S951" s="141"/>
    </row>
    <row r="952" spans="2:19" ht="15.75" thickBot="1" x14ac:dyDescent="0.3">
      <c r="B952" s="35"/>
      <c r="C952" s="36"/>
      <c r="D952" s="36"/>
      <c r="E952" s="36"/>
      <c r="F952" s="36"/>
      <c r="G952" s="36"/>
      <c r="H952" s="141"/>
      <c r="J952" s="49">
        <f t="shared" si="15"/>
        <v>0</v>
      </c>
      <c r="K952" s="36"/>
      <c r="L952" s="36"/>
      <c r="M952" s="36"/>
      <c r="N952" s="36"/>
      <c r="O952" s="173"/>
      <c r="P952" s="174" t="e">
        <f>VLOOKUP(O952,Sheet5!$B$20:$C$23,2)</f>
        <v>#N/A</v>
      </c>
      <c r="Q952" s="172"/>
      <c r="R952" s="173"/>
      <c r="S952" s="141"/>
    </row>
    <row r="953" spans="2:19" ht="15.75" thickBot="1" x14ac:dyDescent="0.3">
      <c r="B953" s="35"/>
      <c r="C953" s="36"/>
      <c r="D953" s="36"/>
      <c r="E953" s="36"/>
      <c r="F953" s="36"/>
      <c r="G953" s="36"/>
      <c r="H953" s="141"/>
      <c r="J953" s="49">
        <f t="shared" si="15"/>
        <v>0</v>
      </c>
      <c r="K953" s="36"/>
      <c r="L953" s="36"/>
      <c r="M953" s="36"/>
      <c r="N953" s="36"/>
      <c r="O953" s="173"/>
      <c r="P953" s="174" t="e">
        <f>VLOOKUP(O953,Sheet5!$B$20:$C$23,2)</f>
        <v>#N/A</v>
      </c>
      <c r="Q953" s="172"/>
      <c r="R953" s="173"/>
      <c r="S953" s="141"/>
    </row>
    <row r="954" spans="2:19" ht="15.75" thickBot="1" x14ac:dyDescent="0.3">
      <c r="B954" s="35"/>
      <c r="C954" s="36"/>
      <c r="D954" s="36"/>
      <c r="E954" s="36"/>
      <c r="F954" s="36"/>
      <c r="G954" s="36"/>
      <c r="H954" s="141"/>
      <c r="J954" s="49">
        <f t="shared" si="15"/>
        <v>0</v>
      </c>
      <c r="K954" s="36"/>
      <c r="L954" s="36"/>
      <c r="M954" s="36"/>
      <c r="N954" s="36"/>
      <c r="O954" s="173"/>
      <c r="P954" s="174" t="e">
        <f>VLOOKUP(O954,Sheet5!$B$20:$C$23,2)</f>
        <v>#N/A</v>
      </c>
      <c r="Q954" s="172"/>
      <c r="R954" s="173"/>
      <c r="S954" s="141"/>
    </row>
    <row r="955" spans="2:19" ht="15.75" thickBot="1" x14ac:dyDescent="0.3">
      <c r="B955" s="35"/>
      <c r="C955" s="36"/>
      <c r="D955" s="36"/>
      <c r="E955" s="36"/>
      <c r="F955" s="36"/>
      <c r="G955" s="36"/>
      <c r="H955" s="141"/>
      <c r="J955" s="49">
        <f t="shared" si="15"/>
        <v>0</v>
      </c>
      <c r="K955" s="36"/>
      <c r="L955" s="36"/>
      <c r="M955" s="36"/>
      <c r="N955" s="36"/>
      <c r="O955" s="173"/>
      <c r="P955" s="174" t="e">
        <f>VLOOKUP(O955,Sheet5!$B$20:$C$23,2)</f>
        <v>#N/A</v>
      </c>
      <c r="Q955" s="172"/>
      <c r="R955" s="173"/>
      <c r="S955" s="141"/>
    </row>
    <row r="956" spans="2:19" ht="15.75" thickBot="1" x14ac:dyDescent="0.3">
      <c r="B956" s="35"/>
      <c r="C956" s="36"/>
      <c r="D956" s="36"/>
      <c r="E956" s="36"/>
      <c r="F956" s="36"/>
      <c r="G956" s="36"/>
      <c r="H956" s="141"/>
      <c r="J956" s="49">
        <f t="shared" si="15"/>
        <v>0</v>
      </c>
      <c r="K956" s="36"/>
      <c r="L956" s="36"/>
      <c r="M956" s="36"/>
      <c r="N956" s="36"/>
      <c r="O956" s="173"/>
      <c r="P956" s="174" t="e">
        <f>VLOOKUP(O956,Sheet5!$B$20:$C$23,2)</f>
        <v>#N/A</v>
      </c>
      <c r="Q956" s="172"/>
      <c r="R956" s="173"/>
      <c r="S956" s="141"/>
    </row>
    <row r="957" spans="2:19" ht="15.75" thickBot="1" x14ac:dyDescent="0.3">
      <c r="B957" s="35"/>
      <c r="C957" s="36"/>
      <c r="D957" s="36"/>
      <c r="E957" s="36"/>
      <c r="F957" s="36"/>
      <c r="G957" s="36"/>
      <c r="H957" s="141"/>
      <c r="J957" s="49">
        <f t="shared" si="15"/>
        <v>0</v>
      </c>
      <c r="K957" s="36"/>
      <c r="L957" s="36"/>
      <c r="M957" s="36"/>
      <c r="N957" s="36"/>
      <c r="O957" s="173"/>
      <c r="P957" s="174" t="e">
        <f>VLOOKUP(O957,Sheet5!$B$20:$C$23,2)</f>
        <v>#N/A</v>
      </c>
      <c r="Q957" s="172"/>
      <c r="R957" s="173"/>
      <c r="S957" s="141"/>
    </row>
    <row r="958" spans="2:19" ht="15.75" thickBot="1" x14ac:dyDescent="0.3">
      <c r="B958" s="35"/>
      <c r="C958" s="36"/>
      <c r="D958" s="36"/>
      <c r="E958" s="36"/>
      <c r="F958" s="36"/>
      <c r="G958" s="36"/>
      <c r="H958" s="141"/>
      <c r="J958" s="49">
        <f t="shared" si="15"/>
        <v>0</v>
      </c>
      <c r="K958" s="36"/>
      <c r="L958" s="36"/>
      <c r="M958" s="36"/>
      <c r="N958" s="36"/>
      <c r="O958" s="173"/>
      <c r="P958" s="174" t="e">
        <f>VLOOKUP(O958,Sheet5!$B$20:$C$23,2)</f>
        <v>#N/A</v>
      </c>
      <c r="Q958" s="172"/>
      <c r="R958" s="173"/>
      <c r="S958" s="141"/>
    </row>
    <row r="959" spans="2:19" ht="15.75" thickBot="1" x14ac:dyDescent="0.3">
      <c r="B959" s="35"/>
      <c r="C959" s="36"/>
      <c r="D959" s="36"/>
      <c r="E959" s="36"/>
      <c r="F959" s="36"/>
      <c r="G959" s="36"/>
      <c r="H959" s="141"/>
      <c r="J959" s="49">
        <f t="shared" si="15"/>
        <v>0</v>
      </c>
      <c r="K959" s="36"/>
      <c r="L959" s="36"/>
      <c r="M959" s="36"/>
      <c r="N959" s="36"/>
      <c r="O959" s="173"/>
      <c r="P959" s="174" t="e">
        <f>VLOOKUP(O959,Sheet5!$B$20:$C$23,2)</f>
        <v>#N/A</v>
      </c>
      <c r="Q959" s="172"/>
      <c r="R959" s="173"/>
      <c r="S959" s="141"/>
    </row>
    <row r="960" spans="2:19" ht="15.75" thickBot="1" x14ac:dyDescent="0.3">
      <c r="B960" s="35"/>
      <c r="C960" s="36"/>
      <c r="D960" s="36"/>
      <c r="E960" s="36"/>
      <c r="F960" s="36"/>
      <c r="G960" s="36"/>
      <c r="H960" s="141"/>
      <c r="J960" s="49">
        <f t="shared" si="15"/>
        <v>0</v>
      </c>
      <c r="K960" s="36"/>
      <c r="L960" s="36"/>
      <c r="M960" s="36"/>
      <c r="N960" s="36"/>
      <c r="O960" s="173"/>
      <c r="P960" s="174" t="e">
        <f>VLOOKUP(O960,Sheet5!$B$20:$C$23,2)</f>
        <v>#N/A</v>
      </c>
      <c r="Q960" s="172"/>
      <c r="R960" s="173"/>
      <c r="S960" s="141"/>
    </row>
    <row r="961" spans="2:19" ht="15.75" thickBot="1" x14ac:dyDescent="0.3">
      <c r="B961" s="35"/>
      <c r="C961" s="36"/>
      <c r="D961" s="36"/>
      <c r="E961" s="36"/>
      <c r="F961" s="36"/>
      <c r="G961" s="36"/>
      <c r="H961" s="141"/>
      <c r="J961" s="49">
        <f t="shared" si="15"/>
        <v>0</v>
      </c>
      <c r="K961" s="36"/>
      <c r="L961" s="36"/>
      <c r="M961" s="36"/>
      <c r="N961" s="36"/>
      <c r="O961" s="173"/>
      <c r="P961" s="174" t="e">
        <f>VLOOKUP(O961,Sheet5!$B$20:$C$23,2)</f>
        <v>#N/A</v>
      </c>
      <c r="Q961" s="172"/>
      <c r="R961" s="173"/>
      <c r="S961" s="141"/>
    </row>
    <row r="962" spans="2:19" ht="15.75" thickBot="1" x14ac:dyDescent="0.3">
      <c r="B962" s="35"/>
      <c r="C962" s="36"/>
      <c r="D962" s="36"/>
      <c r="E962" s="36"/>
      <c r="F962" s="36"/>
      <c r="G962" s="36"/>
      <c r="H962" s="141"/>
      <c r="J962" s="49">
        <f t="shared" si="15"/>
        <v>0</v>
      </c>
      <c r="K962" s="36"/>
      <c r="L962" s="36"/>
      <c r="M962" s="36"/>
      <c r="N962" s="36"/>
      <c r="O962" s="173"/>
      <c r="P962" s="174" t="e">
        <f>VLOOKUP(O962,Sheet5!$B$20:$C$23,2)</f>
        <v>#N/A</v>
      </c>
      <c r="Q962" s="172"/>
      <c r="R962" s="173"/>
      <c r="S962" s="141"/>
    </row>
    <row r="963" spans="2:19" ht="15.75" thickBot="1" x14ac:dyDescent="0.3">
      <c r="B963" s="35"/>
      <c r="C963" s="36"/>
      <c r="D963" s="36"/>
      <c r="E963" s="36"/>
      <c r="F963" s="36"/>
      <c r="G963" s="36"/>
      <c r="H963" s="141"/>
      <c r="J963" s="49">
        <f t="shared" si="15"/>
        <v>0</v>
      </c>
      <c r="K963" s="36"/>
      <c r="L963" s="36"/>
      <c r="M963" s="36"/>
      <c r="N963" s="36"/>
      <c r="O963" s="173"/>
      <c r="P963" s="174" t="e">
        <f>VLOOKUP(O963,Sheet5!$B$20:$C$23,2)</f>
        <v>#N/A</v>
      </c>
      <c r="Q963" s="172"/>
      <c r="R963" s="173"/>
      <c r="S963" s="141"/>
    </row>
    <row r="964" spans="2:19" ht="15.75" thickBot="1" x14ac:dyDescent="0.3">
      <c r="B964" s="35"/>
      <c r="C964" s="36"/>
      <c r="D964" s="36"/>
      <c r="E964" s="36"/>
      <c r="F964" s="36"/>
      <c r="G964" s="36"/>
      <c r="H964" s="141"/>
      <c r="J964" s="49">
        <f t="shared" si="15"/>
        <v>0</v>
      </c>
      <c r="K964" s="36"/>
      <c r="L964" s="36"/>
      <c r="M964" s="36"/>
      <c r="N964" s="36"/>
      <c r="O964" s="173"/>
      <c r="P964" s="174" t="e">
        <f>VLOOKUP(O964,Sheet5!$B$20:$C$23,2)</f>
        <v>#N/A</v>
      </c>
      <c r="Q964" s="172"/>
      <c r="R964" s="173"/>
      <c r="S964" s="141"/>
    </row>
    <row r="965" spans="2:19" ht="15.75" thickBot="1" x14ac:dyDescent="0.3">
      <c r="B965" s="35"/>
      <c r="C965" s="36"/>
      <c r="D965" s="36"/>
      <c r="E965" s="36"/>
      <c r="F965" s="36"/>
      <c r="G965" s="36"/>
      <c r="H965" s="141"/>
      <c r="J965" s="49">
        <f t="shared" si="15"/>
        <v>0</v>
      </c>
      <c r="K965" s="36"/>
      <c r="L965" s="36"/>
      <c r="M965" s="36"/>
      <c r="N965" s="36"/>
      <c r="O965" s="173"/>
      <c r="P965" s="174" t="e">
        <f>VLOOKUP(O965,Sheet5!$B$20:$C$23,2)</f>
        <v>#N/A</v>
      </c>
      <c r="Q965" s="172"/>
      <c r="R965" s="173"/>
      <c r="S965" s="141"/>
    </row>
    <row r="966" spans="2:19" ht="15.75" thickBot="1" x14ac:dyDescent="0.3">
      <c r="B966" s="35"/>
      <c r="C966" s="36"/>
      <c r="D966" s="36"/>
      <c r="E966" s="36"/>
      <c r="F966" s="36"/>
      <c r="G966" s="36"/>
      <c r="H966" s="141"/>
      <c r="J966" s="49">
        <f t="shared" si="15"/>
        <v>0</v>
      </c>
      <c r="K966" s="36"/>
      <c r="L966" s="36"/>
      <c r="M966" s="36"/>
      <c r="N966" s="36"/>
      <c r="O966" s="173"/>
      <c r="P966" s="174" t="e">
        <f>VLOOKUP(O966,Sheet5!$B$20:$C$23,2)</f>
        <v>#N/A</v>
      </c>
      <c r="Q966" s="172"/>
      <c r="R966" s="173"/>
      <c r="S966" s="141"/>
    </row>
    <row r="967" spans="2:19" ht="15.75" thickBot="1" x14ac:dyDescent="0.3">
      <c r="B967" s="35"/>
      <c r="C967" s="36"/>
      <c r="D967" s="36"/>
      <c r="E967" s="36"/>
      <c r="F967" s="36"/>
      <c r="G967" s="36"/>
      <c r="H967" s="141"/>
      <c r="J967" s="49">
        <f t="shared" si="15"/>
        <v>0</v>
      </c>
      <c r="K967" s="36"/>
      <c r="L967" s="36"/>
      <c r="M967" s="36"/>
      <c r="N967" s="36"/>
      <c r="O967" s="173"/>
      <c r="P967" s="174" t="e">
        <f>VLOOKUP(O967,Sheet5!$B$20:$C$23,2)</f>
        <v>#N/A</v>
      </c>
      <c r="Q967" s="172"/>
      <c r="R967" s="173"/>
      <c r="S967" s="141"/>
    </row>
    <row r="968" spans="2:19" ht="15.75" thickBot="1" x14ac:dyDescent="0.3">
      <c r="B968" s="35"/>
      <c r="C968" s="36"/>
      <c r="D968" s="36"/>
      <c r="E968" s="36"/>
      <c r="F968" s="36"/>
      <c r="G968" s="36"/>
      <c r="H968" s="141"/>
      <c r="J968" s="49">
        <f t="shared" si="15"/>
        <v>0</v>
      </c>
      <c r="K968" s="36"/>
      <c r="L968" s="36"/>
      <c r="M968" s="36"/>
      <c r="N968" s="36"/>
      <c r="O968" s="173"/>
      <c r="P968" s="174" t="e">
        <f>VLOOKUP(O968,Sheet5!$B$20:$C$23,2)</f>
        <v>#N/A</v>
      </c>
      <c r="Q968" s="172"/>
      <c r="R968" s="173"/>
      <c r="S968" s="141"/>
    </row>
    <row r="969" spans="2:19" ht="15.75" thickBot="1" x14ac:dyDescent="0.3">
      <c r="B969" s="35"/>
      <c r="C969" s="36"/>
      <c r="D969" s="36"/>
      <c r="E969" s="36"/>
      <c r="F969" s="36"/>
      <c r="G969" s="36"/>
      <c r="H969" s="141"/>
      <c r="J969" s="49">
        <f t="shared" si="15"/>
        <v>0</v>
      </c>
      <c r="K969" s="36"/>
      <c r="L969" s="36"/>
      <c r="M969" s="36"/>
      <c r="N969" s="36"/>
      <c r="O969" s="173"/>
      <c r="P969" s="174" t="e">
        <f>VLOOKUP(O969,Sheet5!$B$20:$C$23,2)</f>
        <v>#N/A</v>
      </c>
      <c r="Q969" s="172"/>
      <c r="R969" s="173"/>
      <c r="S969" s="141"/>
    </row>
    <row r="970" spans="2:19" ht="15.75" thickBot="1" x14ac:dyDescent="0.3">
      <c r="B970" s="35"/>
      <c r="C970" s="36"/>
      <c r="D970" s="36"/>
      <c r="E970" s="36"/>
      <c r="F970" s="36"/>
      <c r="G970" s="36"/>
      <c r="H970" s="141"/>
      <c r="J970" s="49">
        <f t="shared" si="15"/>
        <v>0</v>
      </c>
      <c r="K970" s="36"/>
      <c r="L970" s="36"/>
      <c r="M970" s="36"/>
      <c r="N970" s="36"/>
      <c r="O970" s="173"/>
      <c r="P970" s="174" t="e">
        <f>VLOOKUP(O970,Sheet5!$B$20:$C$23,2)</f>
        <v>#N/A</v>
      </c>
      <c r="Q970" s="172"/>
      <c r="R970" s="173"/>
      <c r="S970" s="141"/>
    </row>
    <row r="971" spans="2:19" ht="15.75" thickBot="1" x14ac:dyDescent="0.3">
      <c r="B971" s="35"/>
      <c r="C971" s="36"/>
      <c r="D971" s="36"/>
      <c r="E971" s="36"/>
      <c r="F971" s="36"/>
      <c r="G971" s="36"/>
      <c r="H971" s="141"/>
      <c r="J971" s="49">
        <f t="shared" si="15"/>
        <v>0</v>
      </c>
      <c r="K971" s="36"/>
      <c r="L971" s="36"/>
      <c r="M971" s="36"/>
      <c r="N971" s="36"/>
      <c r="O971" s="173"/>
      <c r="P971" s="174" t="e">
        <f>VLOOKUP(O971,Sheet5!$B$20:$C$23,2)</f>
        <v>#N/A</v>
      </c>
      <c r="Q971" s="172"/>
      <c r="R971" s="173"/>
      <c r="S971" s="141"/>
    </row>
    <row r="972" spans="2:19" ht="15.75" thickBot="1" x14ac:dyDescent="0.3">
      <c r="B972" s="35"/>
      <c r="C972" s="36"/>
      <c r="D972" s="36"/>
      <c r="E972" s="36"/>
      <c r="F972" s="36"/>
      <c r="G972" s="36"/>
      <c r="H972" s="141"/>
      <c r="J972" s="49">
        <f t="shared" si="15"/>
        <v>0</v>
      </c>
      <c r="K972" s="36"/>
      <c r="L972" s="36"/>
      <c r="M972" s="36"/>
      <c r="N972" s="36"/>
      <c r="O972" s="173"/>
      <c r="P972" s="174" t="e">
        <f>VLOOKUP(O972,Sheet5!$B$20:$C$23,2)</f>
        <v>#N/A</v>
      </c>
      <c r="Q972" s="172"/>
      <c r="R972" s="173"/>
      <c r="S972" s="141"/>
    </row>
    <row r="973" spans="2:19" ht="15.75" thickBot="1" x14ac:dyDescent="0.3">
      <c r="B973" s="35"/>
      <c r="C973" s="36"/>
      <c r="D973" s="36"/>
      <c r="E973" s="36"/>
      <c r="F973" s="36"/>
      <c r="G973" s="36"/>
      <c r="H973" s="141"/>
      <c r="J973" s="49">
        <f t="shared" si="15"/>
        <v>0</v>
      </c>
      <c r="K973" s="36"/>
      <c r="L973" s="36"/>
      <c r="M973" s="36"/>
      <c r="N973" s="36"/>
      <c r="O973" s="173"/>
      <c r="P973" s="174" t="e">
        <f>VLOOKUP(O973,Sheet5!$B$20:$C$23,2)</f>
        <v>#N/A</v>
      </c>
      <c r="Q973" s="172"/>
      <c r="R973" s="173"/>
      <c r="S973" s="141"/>
    </row>
    <row r="974" spans="2:19" ht="15.75" thickBot="1" x14ac:dyDescent="0.3">
      <c r="B974" s="35"/>
      <c r="C974" s="36"/>
      <c r="D974" s="36"/>
      <c r="E974" s="36"/>
      <c r="F974" s="36"/>
      <c r="G974" s="36"/>
      <c r="H974" s="141"/>
      <c r="J974" s="49">
        <f t="shared" si="15"/>
        <v>0</v>
      </c>
      <c r="K974" s="36"/>
      <c r="L974" s="36"/>
      <c r="M974" s="36"/>
      <c r="N974" s="36"/>
      <c r="O974" s="173"/>
      <c r="P974" s="174" t="e">
        <f>VLOOKUP(O974,Sheet5!$B$20:$C$23,2)</f>
        <v>#N/A</v>
      </c>
      <c r="Q974" s="172"/>
      <c r="R974" s="173"/>
      <c r="S974" s="141"/>
    </row>
    <row r="975" spans="2:19" ht="15.75" thickBot="1" x14ac:dyDescent="0.3">
      <c r="B975" s="35"/>
      <c r="C975" s="36"/>
      <c r="D975" s="36"/>
      <c r="E975" s="36"/>
      <c r="F975" s="36"/>
      <c r="G975" s="36"/>
      <c r="H975" s="141"/>
      <c r="J975" s="49">
        <f t="shared" si="15"/>
        <v>0</v>
      </c>
      <c r="K975" s="36"/>
      <c r="L975" s="36"/>
      <c r="M975" s="36"/>
      <c r="N975" s="36"/>
      <c r="O975" s="173"/>
      <c r="P975" s="174" t="e">
        <f>VLOOKUP(O975,Sheet5!$B$20:$C$23,2)</f>
        <v>#N/A</v>
      </c>
      <c r="Q975" s="172"/>
      <c r="R975" s="173"/>
      <c r="S975" s="141"/>
    </row>
    <row r="976" spans="2:19" ht="15.75" thickBot="1" x14ac:dyDescent="0.3">
      <c r="B976" s="35"/>
      <c r="C976" s="36"/>
      <c r="D976" s="36"/>
      <c r="E976" s="36"/>
      <c r="F976" s="36"/>
      <c r="G976" s="36"/>
      <c r="H976" s="141"/>
      <c r="J976" s="49">
        <f t="shared" si="15"/>
        <v>0</v>
      </c>
      <c r="K976" s="36"/>
      <c r="L976" s="36"/>
      <c r="M976" s="36"/>
      <c r="N976" s="36"/>
      <c r="O976" s="173"/>
      <c r="P976" s="174" t="e">
        <f>VLOOKUP(O976,Sheet5!$B$20:$C$23,2)</f>
        <v>#N/A</v>
      </c>
      <c r="Q976" s="172"/>
      <c r="R976" s="173"/>
      <c r="S976" s="141"/>
    </row>
    <row r="977" spans="2:19" ht="15.75" thickBot="1" x14ac:dyDescent="0.3">
      <c r="B977" s="35"/>
      <c r="C977" s="36"/>
      <c r="D977" s="36"/>
      <c r="E977" s="36"/>
      <c r="F977" s="36"/>
      <c r="G977" s="36"/>
      <c r="H977" s="141"/>
      <c r="J977" s="49">
        <f t="shared" si="15"/>
        <v>0</v>
      </c>
      <c r="K977" s="36"/>
      <c r="L977" s="36"/>
      <c r="M977" s="36"/>
      <c r="N977" s="36"/>
      <c r="O977" s="173"/>
      <c r="P977" s="174" t="e">
        <f>VLOOKUP(O977,Sheet5!$B$20:$C$23,2)</f>
        <v>#N/A</v>
      </c>
      <c r="Q977" s="172"/>
      <c r="R977" s="173"/>
      <c r="S977" s="141"/>
    </row>
    <row r="978" spans="2:19" ht="15.75" thickBot="1" x14ac:dyDescent="0.3">
      <c r="B978" s="35"/>
      <c r="C978" s="36"/>
      <c r="D978" s="36"/>
      <c r="E978" s="36"/>
      <c r="F978" s="36"/>
      <c r="G978" s="36"/>
      <c r="H978" s="141"/>
      <c r="J978" s="49">
        <f t="shared" si="15"/>
        <v>0</v>
      </c>
      <c r="K978" s="36"/>
      <c r="L978" s="36"/>
      <c r="M978" s="36"/>
      <c r="N978" s="36"/>
      <c r="O978" s="173"/>
      <c r="P978" s="174" t="e">
        <f>VLOOKUP(O978,Sheet5!$B$20:$C$23,2)</f>
        <v>#N/A</v>
      </c>
      <c r="Q978" s="172"/>
      <c r="R978" s="173"/>
      <c r="S978" s="141"/>
    </row>
    <row r="979" spans="2:19" ht="15.75" thickBot="1" x14ac:dyDescent="0.3">
      <c r="B979" s="35"/>
      <c r="C979" s="36"/>
      <c r="D979" s="36"/>
      <c r="E979" s="36"/>
      <c r="F979" s="36"/>
      <c r="G979" s="36"/>
      <c r="H979" s="141"/>
      <c r="J979" s="49">
        <f t="shared" si="15"/>
        <v>0</v>
      </c>
      <c r="K979" s="36"/>
      <c r="L979" s="36"/>
      <c r="M979" s="36"/>
      <c r="N979" s="36"/>
      <c r="O979" s="173"/>
      <c r="P979" s="174" t="e">
        <f>VLOOKUP(O979,Sheet5!$B$20:$C$23,2)</f>
        <v>#N/A</v>
      </c>
      <c r="Q979" s="172"/>
      <c r="R979" s="173"/>
      <c r="S979" s="141"/>
    </row>
    <row r="980" spans="2:19" ht="15.75" thickBot="1" x14ac:dyDescent="0.3">
      <c r="B980" s="35"/>
      <c r="C980" s="36"/>
      <c r="D980" s="36"/>
      <c r="E980" s="36"/>
      <c r="F980" s="36"/>
      <c r="G980" s="36"/>
      <c r="H980" s="141"/>
      <c r="J980" s="49">
        <f t="shared" si="15"/>
        <v>0</v>
      </c>
      <c r="K980" s="36"/>
      <c r="L980" s="36"/>
      <c r="M980" s="36"/>
      <c r="N980" s="36"/>
      <c r="O980" s="173"/>
      <c r="P980" s="174" t="e">
        <f>VLOOKUP(O980,Sheet5!$B$20:$C$23,2)</f>
        <v>#N/A</v>
      </c>
      <c r="Q980" s="172"/>
      <c r="R980" s="173"/>
      <c r="S980" s="141"/>
    </row>
    <row r="981" spans="2:19" ht="15.75" thickBot="1" x14ac:dyDescent="0.3">
      <c r="B981" s="35"/>
      <c r="C981" s="36"/>
      <c r="D981" s="36"/>
      <c r="E981" s="36"/>
      <c r="F981" s="36"/>
      <c r="G981" s="36"/>
      <c r="H981" s="141"/>
      <c r="J981" s="49">
        <f t="shared" si="15"/>
        <v>0</v>
      </c>
      <c r="K981" s="36"/>
      <c r="L981" s="36"/>
      <c r="M981" s="36"/>
      <c r="N981" s="36"/>
      <c r="O981" s="173"/>
      <c r="P981" s="174" t="e">
        <f>VLOOKUP(O981,Sheet5!$B$20:$C$23,2)</f>
        <v>#N/A</v>
      </c>
      <c r="Q981" s="172"/>
      <c r="R981" s="173"/>
      <c r="S981" s="141"/>
    </row>
    <row r="982" spans="2:19" ht="15.75" thickBot="1" x14ac:dyDescent="0.3">
      <c r="B982" s="35"/>
      <c r="C982" s="36"/>
      <c r="D982" s="36"/>
      <c r="E982" s="36"/>
      <c r="F982" s="36"/>
      <c r="G982" s="36"/>
      <c r="H982" s="141"/>
      <c r="J982" s="49">
        <f t="shared" si="15"/>
        <v>0</v>
      </c>
      <c r="K982" s="36"/>
      <c r="L982" s="36"/>
      <c r="M982" s="36"/>
      <c r="N982" s="36"/>
      <c r="O982" s="173"/>
      <c r="P982" s="174" t="e">
        <f>VLOOKUP(O982,Sheet5!$B$20:$C$23,2)</f>
        <v>#N/A</v>
      </c>
      <c r="Q982" s="172"/>
      <c r="R982" s="173"/>
      <c r="S982" s="141"/>
    </row>
    <row r="983" spans="2:19" ht="15.75" thickBot="1" x14ac:dyDescent="0.3">
      <c r="B983" s="35"/>
      <c r="C983" s="36"/>
      <c r="D983" s="36"/>
      <c r="E983" s="36"/>
      <c r="F983" s="36"/>
      <c r="G983" s="36"/>
      <c r="H983" s="141"/>
      <c r="J983" s="49">
        <f t="shared" si="15"/>
        <v>0</v>
      </c>
      <c r="K983" s="36"/>
      <c r="L983" s="36"/>
      <c r="M983" s="36"/>
      <c r="N983" s="36"/>
      <c r="O983" s="173"/>
      <c r="P983" s="174" t="e">
        <f>VLOOKUP(O983,Sheet5!$B$20:$C$23,2)</f>
        <v>#N/A</v>
      </c>
      <c r="Q983" s="172"/>
      <c r="R983" s="173"/>
      <c r="S983" s="141"/>
    </row>
    <row r="984" spans="2:19" ht="15.75" thickBot="1" x14ac:dyDescent="0.3">
      <c r="B984" s="35"/>
      <c r="C984" s="36"/>
      <c r="D984" s="36"/>
      <c r="E984" s="36"/>
      <c r="F984" s="36"/>
      <c r="G984" s="36"/>
      <c r="H984" s="141"/>
      <c r="J984" s="49">
        <f t="shared" si="15"/>
        <v>0</v>
      </c>
      <c r="K984" s="36"/>
      <c r="L984" s="36"/>
      <c r="M984" s="36"/>
      <c r="N984" s="36"/>
      <c r="O984" s="173"/>
      <c r="P984" s="174" t="e">
        <f>VLOOKUP(O984,Sheet5!$B$20:$C$23,2)</f>
        <v>#N/A</v>
      </c>
      <c r="Q984" s="172"/>
      <c r="R984" s="173"/>
      <c r="S984" s="141"/>
    </row>
    <row r="985" spans="2:19" ht="15.75" thickBot="1" x14ac:dyDescent="0.3">
      <c r="B985" s="35"/>
      <c r="C985" s="36"/>
      <c r="D985" s="36"/>
      <c r="E985" s="36"/>
      <c r="F985" s="36"/>
      <c r="G985" s="36"/>
      <c r="H985" s="141"/>
      <c r="J985" s="49">
        <f t="shared" si="15"/>
        <v>0</v>
      </c>
      <c r="K985" s="36"/>
      <c r="L985" s="36"/>
      <c r="M985" s="36"/>
      <c r="N985" s="36"/>
      <c r="O985" s="173"/>
      <c r="P985" s="174" t="e">
        <f>VLOOKUP(O985,Sheet5!$B$20:$C$23,2)</f>
        <v>#N/A</v>
      </c>
      <c r="Q985" s="172"/>
      <c r="R985" s="173"/>
      <c r="S985" s="141"/>
    </row>
    <row r="986" spans="2:19" ht="15.75" thickBot="1" x14ac:dyDescent="0.3">
      <c r="B986" s="35"/>
      <c r="C986" s="36"/>
      <c r="D986" s="36"/>
      <c r="E986" s="36"/>
      <c r="F986" s="36"/>
      <c r="G986" s="36"/>
      <c r="H986" s="141"/>
      <c r="J986" s="49">
        <f t="shared" si="15"/>
        <v>0</v>
      </c>
      <c r="K986" s="36"/>
      <c r="L986" s="36"/>
      <c r="M986" s="36"/>
      <c r="N986" s="36"/>
      <c r="O986" s="173"/>
      <c r="P986" s="174" t="e">
        <f>VLOOKUP(O986,Sheet5!$B$20:$C$23,2)</f>
        <v>#N/A</v>
      </c>
      <c r="Q986" s="172"/>
      <c r="R986" s="173"/>
      <c r="S986" s="141"/>
    </row>
    <row r="987" spans="2:19" ht="15.75" thickBot="1" x14ac:dyDescent="0.3">
      <c r="B987" s="35"/>
      <c r="C987" s="36"/>
      <c r="D987" s="36"/>
      <c r="E987" s="36"/>
      <c r="F987" s="36"/>
      <c r="G987" s="36"/>
      <c r="H987" s="141"/>
      <c r="J987" s="49">
        <f t="shared" si="15"/>
        <v>0</v>
      </c>
      <c r="K987" s="36"/>
      <c r="L987" s="36"/>
      <c r="M987" s="36"/>
      <c r="N987" s="36"/>
      <c r="O987" s="173"/>
      <c r="P987" s="174" t="e">
        <f>VLOOKUP(O987,Sheet5!$B$20:$C$23,2)</f>
        <v>#N/A</v>
      </c>
      <c r="Q987" s="172"/>
      <c r="R987" s="173"/>
      <c r="S987" s="141"/>
    </row>
    <row r="988" spans="2:19" ht="15.75" thickBot="1" x14ac:dyDescent="0.3">
      <c r="B988" s="35"/>
      <c r="C988" s="36"/>
      <c r="D988" s="36"/>
      <c r="E988" s="36"/>
      <c r="F988" s="36"/>
      <c r="G988" s="36"/>
      <c r="H988" s="141"/>
      <c r="J988" s="49">
        <f t="shared" si="15"/>
        <v>0</v>
      </c>
      <c r="K988" s="36"/>
      <c r="L988" s="36"/>
      <c r="M988" s="36"/>
      <c r="N988" s="36"/>
      <c r="O988" s="173"/>
      <c r="P988" s="174" t="e">
        <f>VLOOKUP(O988,Sheet5!$B$20:$C$23,2)</f>
        <v>#N/A</v>
      </c>
      <c r="Q988" s="172"/>
      <c r="R988" s="173"/>
      <c r="S988" s="141"/>
    </row>
    <row r="989" spans="2:19" ht="15.75" thickBot="1" x14ac:dyDescent="0.3">
      <c r="B989" s="35"/>
      <c r="C989" s="36"/>
      <c r="D989" s="36"/>
      <c r="E989" s="36"/>
      <c r="F989" s="36"/>
      <c r="G989" s="36"/>
      <c r="H989" s="141"/>
      <c r="J989" s="49">
        <f t="shared" si="15"/>
        <v>0</v>
      </c>
      <c r="K989" s="36"/>
      <c r="L989" s="36"/>
      <c r="M989" s="36"/>
      <c r="N989" s="36"/>
      <c r="O989" s="173"/>
      <c r="P989" s="174" t="e">
        <f>VLOOKUP(O989,Sheet5!$B$20:$C$23,2)</f>
        <v>#N/A</v>
      </c>
      <c r="Q989" s="172"/>
      <c r="R989" s="173"/>
      <c r="S989" s="141"/>
    </row>
    <row r="990" spans="2:19" ht="15.75" thickBot="1" x14ac:dyDescent="0.3">
      <c r="B990" s="35"/>
      <c r="C990" s="36"/>
      <c r="D990" s="36"/>
      <c r="E990" s="36"/>
      <c r="F990" s="36"/>
      <c r="G990" s="36"/>
      <c r="H990" s="141"/>
      <c r="J990" s="49">
        <f t="shared" si="15"/>
        <v>0</v>
      </c>
      <c r="K990" s="36"/>
      <c r="L990" s="36"/>
      <c r="M990" s="36"/>
      <c r="N990" s="36"/>
      <c r="O990" s="173"/>
      <c r="P990" s="174" t="e">
        <f>VLOOKUP(O990,Sheet5!$B$20:$C$23,2)</f>
        <v>#N/A</v>
      </c>
      <c r="Q990" s="172"/>
      <c r="R990" s="173"/>
      <c r="S990" s="141"/>
    </row>
    <row r="991" spans="2:19" ht="15.75" thickBot="1" x14ac:dyDescent="0.3">
      <c r="B991" s="35"/>
      <c r="C991" s="36"/>
      <c r="D991" s="36"/>
      <c r="E991" s="36"/>
      <c r="F991" s="36"/>
      <c r="G991" s="36"/>
      <c r="H991" s="141"/>
      <c r="J991" s="49">
        <f t="shared" si="15"/>
        <v>0</v>
      </c>
      <c r="K991" s="36"/>
      <c r="L991" s="36"/>
      <c r="M991" s="36"/>
      <c r="N991" s="36"/>
      <c r="O991" s="173"/>
      <c r="P991" s="174" t="e">
        <f>VLOOKUP(O991,Sheet5!$B$20:$C$23,2)</f>
        <v>#N/A</v>
      </c>
      <c r="Q991" s="172"/>
      <c r="R991" s="173"/>
      <c r="S991" s="141"/>
    </row>
    <row r="992" spans="2:19" ht="15.75" thickBot="1" x14ac:dyDescent="0.3">
      <c r="B992" s="35"/>
      <c r="C992" s="36"/>
      <c r="D992" s="36"/>
      <c r="E992" s="36"/>
      <c r="F992" s="36"/>
      <c r="G992" s="36"/>
      <c r="H992" s="141"/>
      <c r="J992" s="49">
        <f t="shared" ref="J992:J1010" si="16">B992</f>
        <v>0</v>
      </c>
      <c r="K992" s="36"/>
      <c r="L992" s="36"/>
      <c r="M992" s="36"/>
      <c r="N992" s="36"/>
      <c r="O992" s="173"/>
      <c r="P992" s="174" t="e">
        <f>VLOOKUP(O992,Sheet5!$B$20:$C$23,2)</f>
        <v>#N/A</v>
      </c>
      <c r="Q992" s="172"/>
      <c r="R992" s="173"/>
      <c r="S992" s="141"/>
    </row>
    <row r="993" spans="2:19" ht="15.75" thickBot="1" x14ac:dyDescent="0.3">
      <c r="B993" s="35"/>
      <c r="C993" s="36"/>
      <c r="D993" s="36"/>
      <c r="E993" s="36"/>
      <c r="F993" s="36"/>
      <c r="G993" s="36"/>
      <c r="H993" s="141"/>
      <c r="J993" s="49">
        <f t="shared" si="16"/>
        <v>0</v>
      </c>
      <c r="K993" s="36"/>
      <c r="L993" s="36"/>
      <c r="M993" s="36"/>
      <c r="N993" s="36"/>
      <c r="O993" s="173"/>
      <c r="P993" s="174" t="e">
        <f>VLOOKUP(O993,Sheet5!$B$20:$C$23,2)</f>
        <v>#N/A</v>
      </c>
      <c r="Q993" s="172"/>
      <c r="R993" s="173"/>
      <c r="S993" s="141"/>
    </row>
    <row r="994" spans="2:19" ht="15.75" thickBot="1" x14ac:dyDescent="0.3">
      <c r="B994" s="35"/>
      <c r="C994" s="36"/>
      <c r="D994" s="36"/>
      <c r="E994" s="36"/>
      <c r="F994" s="36"/>
      <c r="G994" s="36"/>
      <c r="H994" s="141"/>
      <c r="J994" s="49">
        <f t="shared" si="16"/>
        <v>0</v>
      </c>
      <c r="K994" s="36"/>
      <c r="L994" s="36"/>
      <c r="M994" s="36"/>
      <c r="N994" s="36"/>
      <c r="O994" s="173"/>
      <c r="P994" s="174" t="e">
        <f>VLOOKUP(O994,Sheet5!$B$20:$C$23,2)</f>
        <v>#N/A</v>
      </c>
      <c r="Q994" s="172"/>
      <c r="R994" s="173"/>
      <c r="S994" s="141"/>
    </row>
    <row r="995" spans="2:19" ht="15.75" thickBot="1" x14ac:dyDescent="0.3">
      <c r="B995" s="35"/>
      <c r="C995" s="36"/>
      <c r="D995" s="36"/>
      <c r="E995" s="36"/>
      <c r="F995" s="36"/>
      <c r="G995" s="36"/>
      <c r="H995" s="141"/>
      <c r="J995" s="49">
        <f t="shared" si="16"/>
        <v>0</v>
      </c>
      <c r="K995" s="36"/>
      <c r="L995" s="36"/>
      <c r="M995" s="36"/>
      <c r="N995" s="36"/>
      <c r="O995" s="173"/>
      <c r="P995" s="174" t="e">
        <f>VLOOKUP(O995,Sheet5!$B$20:$C$23,2)</f>
        <v>#N/A</v>
      </c>
      <c r="Q995" s="172"/>
      <c r="R995" s="173"/>
      <c r="S995" s="141"/>
    </row>
    <row r="996" spans="2:19" ht="15.75" thickBot="1" x14ac:dyDescent="0.3">
      <c r="B996" s="35"/>
      <c r="C996" s="36"/>
      <c r="D996" s="36"/>
      <c r="E996" s="36"/>
      <c r="F996" s="36"/>
      <c r="G996" s="36"/>
      <c r="H996" s="141"/>
      <c r="J996" s="49">
        <f t="shared" si="16"/>
        <v>0</v>
      </c>
      <c r="K996" s="36"/>
      <c r="L996" s="36"/>
      <c r="M996" s="36"/>
      <c r="N996" s="36"/>
      <c r="O996" s="173"/>
      <c r="P996" s="174" t="e">
        <f>VLOOKUP(O996,Sheet5!$B$20:$C$23,2)</f>
        <v>#N/A</v>
      </c>
      <c r="Q996" s="172"/>
      <c r="R996" s="173"/>
      <c r="S996" s="141"/>
    </row>
    <row r="997" spans="2:19" ht="15.75" thickBot="1" x14ac:dyDescent="0.3">
      <c r="B997" s="35"/>
      <c r="C997" s="36"/>
      <c r="D997" s="36"/>
      <c r="E997" s="36"/>
      <c r="F997" s="36"/>
      <c r="G997" s="36"/>
      <c r="H997" s="141"/>
      <c r="J997" s="49">
        <f t="shared" si="16"/>
        <v>0</v>
      </c>
      <c r="K997" s="36"/>
      <c r="L997" s="36"/>
      <c r="M997" s="36"/>
      <c r="N997" s="36"/>
      <c r="O997" s="173"/>
      <c r="P997" s="174" t="e">
        <f>VLOOKUP(O997,Sheet5!$B$20:$C$23,2)</f>
        <v>#N/A</v>
      </c>
      <c r="Q997" s="172"/>
      <c r="R997" s="173"/>
      <c r="S997" s="141"/>
    </row>
    <row r="998" spans="2:19" ht="15.75" thickBot="1" x14ac:dyDescent="0.3">
      <c r="B998" s="35"/>
      <c r="C998" s="36"/>
      <c r="D998" s="36"/>
      <c r="E998" s="36"/>
      <c r="F998" s="36"/>
      <c r="G998" s="36"/>
      <c r="H998" s="141"/>
      <c r="J998" s="49">
        <f t="shared" si="16"/>
        <v>0</v>
      </c>
      <c r="K998" s="36"/>
      <c r="L998" s="36"/>
      <c r="M998" s="36"/>
      <c r="N998" s="36"/>
      <c r="O998" s="173"/>
      <c r="P998" s="174" t="e">
        <f>VLOOKUP(O998,Sheet5!$B$20:$C$23,2)</f>
        <v>#N/A</v>
      </c>
      <c r="Q998" s="172"/>
      <c r="R998" s="173"/>
      <c r="S998" s="141"/>
    </row>
    <row r="999" spans="2:19" ht="15.75" thickBot="1" x14ac:dyDescent="0.3">
      <c r="B999" s="35"/>
      <c r="C999" s="36"/>
      <c r="D999" s="36"/>
      <c r="E999" s="36"/>
      <c r="F999" s="36"/>
      <c r="G999" s="36"/>
      <c r="H999" s="141"/>
      <c r="J999" s="49">
        <f t="shared" si="16"/>
        <v>0</v>
      </c>
      <c r="K999" s="36"/>
      <c r="L999" s="36"/>
      <c r="M999" s="36"/>
      <c r="N999" s="36"/>
      <c r="O999" s="173"/>
      <c r="P999" s="174" t="e">
        <f>VLOOKUP(O999,Sheet5!$B$20:$C$23,2)</f>
        <v>#N/A</v>
      </c>
      <c r="Q999" s="172"/>
      <c r="R999" s="173"/>
      <c r="S999" s="141"/>
    </row>
    <row r="1000" spans="2:19" ht="15.75" thickBot="1" x14ac:dyDescent="0.3">
      <c r="B1000" s="35"/>
      <c r="C1000" s="36"/>
      <c r="D1000" s="36"/>
      <c r="E1000" s="36"/>
      <c r="F1000" s="36"/>
      <c r="G1000" s="36"/>
      <c r="H1000" s="141"/>
      <c r="J1000" s="49">
        <f t="shared" si="16"/>
        <v>0</v>
      </c>
      <c r="K1000" s="36"/>
      <c r="L1000" s="36"/>
      <c r="M1000" s="36"/>
      <c r="N1000" s="36"/>
      <c r="O1000" s="173"/>
      <c r="P1000" s="174" t="e">
        <f>VLOOKUP(O1000,Sheet5!$B$20:$C$23,2)</f>
        <v>#N/A</v>
      </c>
      <c r="Q1000" s="172"/>
      <c r="R1000" s="173"/>
      <c r="S1000" s="141"/>
    </row>
    <row r="1001" spans="2:19" ht="15.75" thickBot="1" x14ac:dyDescent="0.3">
      <c r="B1001" s="35"/>
      <c r="C1001" s="36"/>
      <c r="D1001" s="36"/>
      <c r="E1001" s="36"/>
      <c r="F1001" s="36"/>
      <c r="G1001" s="36"/>
      <c r="H1001" s="141"/>
      <c r="J1001" s="49">
        <f t="shared" si="16"/>
        <v>0</v>
      </c>
      <c r="K1001" s="36"/>
      <c r="L1001" s="36"/>
      <c r="M1001" s="36"/>
      <c r="N1001" s="36"/>
      <c r="O1001" s="173"/>
      <c r="P1001" s="174" t="e">
        <f>VLOOKUP(O1001,Sheet5!$B$20:$C$23,2)</f>
        <v>#N/A</v>
      </c>
      <c r="Q1001" s="172"/>
      <c r="R1001" s="173"/>
      <c r="S1001" s="141"/>
    </row>
    <row r="1002" spans="2:19" ht="15.75" thickBot="1" x14ac:dyDescent="0.3">
      <c r="B1002" s="35"/>
      <c r="C1002" s="36"/>
      <c r="D1002" s="36"/>
      <c r="E1002" s="36"/>
      <c r="F1002" s="36"/>
      <c r="G1002" s="36"/>
      <c r="H1002" s="141"/>
      <c r="J1002" s="49">
        <f t="shared" si="16"/>
        <v>0</v>
      </c>
      <c r="K1002" s="36"/>
      <c r="L1002" s="36"/>
      <c r="M1002" s="36"/>
      <c r="N1002" s="36"/>
      <c r="O1002" s="173"/>
      <c r="P1002" s="174" t="e">
        <f>VLOOKUP(O1002,Sheet5!$B$20:$C$23,2)</f>
        <v>#N/A</v>
      </c>
      <c r="Q1002" s="172"/>
      <c r="R1002" s="173"/>
      <c r="S1002" s="141"/>
    </row>
    <row r="1003" spans="2:19" ht="15.75" thickBot="1" x14ac:dyDescent="0.3">
      <c r="B1003" s="35"/>
      <c r="C1003" s="36"/>
      <c r="D1003" s="36"/>
      <c r="E1003" s="36"/>
      <c r="F1003" s="36"/>
      <c r="G1003" s="36"/>
      <c r="H1003" s="141"/>
      <c r="J1003" s="49">
        <f t="shared" si="16"/>
        <v>0</v>
      </c>
      <c r="K1003" s="36"/>
      <c r="L1003" s="36"/>
      <c r="M1003" s="36"/>
      <c r="N1003" s="36"/>
      <c r="O1003" s="173"/>
      <c r="P1003" s="174" t="e">
        <f>VLOOKUP(O1003,Sheet5!$B$20:$C$23,2)</f>
        <v>#N/A</v>
      </c>
      <c r="Q1003" s="172"/>
      <c r="R1003" s="173"/>
      <c r="S1003" s="141"/>
    </row>
    <row r="1004" spans="2:19" ht="15.75" thickBot="1" x14ac:dyDescent="0.3">
      <c r="B1004" s="35"/>
      <c r="C1004" s="36"/>
      <c r="D1004" s="36"/>
      <c r="E1004" s="36"/>
      <c r="F1004" s="36"/>
      <c r="G1004" s="36"/>
      <c r="H1004" s="141"/>
      <c r="J1004" s="49">
        <f t="shared" si="16"/>
        <v>0</v>
      </c>
      <c r="K1004" s="36"/>
      <c r="L1004" s="36"/>
      <c r="M1004" s="36"/>
      <c r="N1004" s="36"/>
      <c r="O1004" s="173"/>
      <c r="P1004" s="174" t="e">
        <f>VLOOKUP(O1004,Sheet5!$B$20:$C$23,2)</f>
        <v>#N/A</v>
      </c>
      <c r="Q1004" s="172"/>
      <c r="R1004" s="173"/>
      <c r="S1004" s="141"/>
    </row>
    <row r="1005" spans="2:19" ht="15.75" thickBot="1" x14ac:dyDescent="0.3">
      <c r="B1005" s="35"/>
      <c r="C1005" s="36"/>
      <c r="D1005" s="36"/>
      <c r="E1005" s="36"/>
      <c r="F1005" s="36"/>
      <c r="G1005" s="36"/>
      <c r="H1005" s="141"/>
      <c r="J1005" s="49">
        <f t="shared" si="16"/>
        <v>0</v>
      </c>
      <c r="K1005" s="36"/>
      <c r="L1005" s="36"/>
      <c r="M1005" s="36"/>
      <c r="N1005" s="36"/>
      <c r="O1005" s="173"/>
      <c r="P1005" s="174" t="e">
        <f>VLOOKUP(O1005,Sheet5!$B$20:$C$23,2)</f>
        <v>#N/A</v>
      </c>
      <c r="Q1005" s="172"/>
      <c r="R1005" s="173"/>
      <c r="S1005" s="141"/>
    </row>
    <row r="1006" spans="2:19" ht="15.75" thickBot="1" x14ac:dyDescent="0.3">
      <c r="B1006" s="35"/>
      <c r="C1006" s="36"/>
      <c r="D1006" s="36"/>
      <c r="E1006" s="36"/>
      <c r="F1006" s="36"/>
      <c r="G1006" s="36"/>
      <c r="H1006" s="141"/>
      <c r="J1006" s="49">
        <f t="shared" si="16"/>
        <v>0</v>
      </c>
      <c r="K1006" s="36"/>
      <c r="L1006" s="36"/>
      <c r="M1006" s="36"/>
      <c r="N1006" s="36"/>
      <c r="O1006" s="173"/>
      <c r="P1006" s="174" t="e">
        <f>VLOOKUP(O1006,Sheet5!$B$20:$C$23,2)</f>
        <v>#N/A</v>
      </c>
      <c r="Q1006" s="172"/>
      <c r="R1006" s="173"/>
      <c r="S1006" s="141"/>
    </row>
    <row r="1007" spans="2:19" ht="15.75" thickBot="1" x14ac:dyDescent="0.3">
      <c r="B1007" s="35"/>
      <c r="C1007" s="36"/>
      <c r="D1007" s="36"/>
      <c r="E1007" s="36"/>
      <c r="F1007" s="36"/>
      <c r="G1007" s="36"/>
      <c r="H1007" s="141"/>
      <c r="J1007" s="49">
        <f t="shared" si="16"/>
        <v>0</v>
      </c>
      <c r="K1007" s="36"/>
      <c r="L1007" s="36"/>
      <c r="M1007" s="36"/>
      <c r="N1007" s="36"/>
      <c r="O1007" s="173"/>
      <c r="P1007" s="174" t="e">
        <f>VLOOKUP(O1007,Sheet5!$B$20:$C$23,2)</f>
        <v>#N/A</v>
      </c>
      <c r="Q1007" s="172"/>
      <c r="R1007" s="173"/>
      <c r="S1007" s="141"/>
    </row>
    <row r="1008" spans="2:19" ht="15.75" thickBot="1" x14ac:dyDescent="0.3">
      <c r="B1008" s="35"/>
      <c r="C1008" s="36"/>
      <c r="D1008" s="36"/>
      <c r="E1008" s="36"/>
      <c r="F1008" s="36"/>
      <c r="G1008" s="36"/>
      <c r="H1008" s="141"/>
      <c r="J1008" s="49">
        <f t="shared" si="16"/>
        <v>0</v>
      </c>
      <c r="K1008" s="36"/>
      <c r="L1008" s="36"/>
      <c r="M1008" s="36"/>
      <c r="N1008" s="36"/>
      <c r="O1008" s="173"/>
      <c r="P1008" s="174" t="e">
        <f>VLOOKUP(O1008,Sheet5!$B$20:$C$23,2)</f>
        <v>#N/A</v>
      </c>
      <c r="Q1008" s="172"/>
      <c r="R1008" s="173"/>
      <c r="S1008" s="141"/>
    </row>
    <row r="1009" spans="2:19" ht="15.75" thickBot="1" x14ac:dyDescent="0.3">
      <c r="B1009" s="35"/>
      <c r="C1009" s="36"/>
      <c r="D1009" s="36"/>
      <c r="E1009" s="36"/>
      <c r="F1009" s="36"/>
      <c r="G1009" s="36"/>
      <c r="H1009" s="141"/>
      <c r="J1009" s="49">
        <f t="shared" si="16"/>
        <v>0</v>
      </c>
      <c r="K1009" s="36"/>
      <c r="L1009" s="36"/>
      <c r="M1009" s="36"/>
      <c r="N1009" s="36"/>
      <c r="O1009" s="173"/>
      <c r="P1009" s="174" t="e">
        <f>VLOOKUP(O1009,Sheet5!$B$20:$C$23,2)</f>
        <v>#N/A</v>
      </c>
      <c r="Q1009" s="172"/>
      <c r="R1009" s="173"/>
      <c r="S1009" s="141"/>
    </row>
    <row r="1010" spans="2:19" ht="15.75" thickBot="1" x14ac:dyDescent="0.3">
      <c r="B1010" s="38"/>
      <c r="C1010" s="39"/>
      <c r="D1010" s="39"/>
      <c r="E1010" s="39"/>
      <c r="F1010" s="39"/>
      <c r="G1010" s="39"/>
      <c r="H1010" s="149"/>
      <c r="J1010" s="51">
        <f t="shared" si="16"/>
        <v>0</v>
      </c>
      <c r="K1010" s="39"/>
      <c r="L1010" s="39"/>
      <c r="M1010" s="39"/>
      <c r="N1010" s="39"/>
      <c r="O1010" s="176"/>
      <c r="P1010" s="184" t="e">
        <f>VLOOKUP(O1010,Sheet5!$B$20:$C$23,2)</f>
        <v>#N/A</v>
      </c>
      <c r="Q1010" s="185"/>
      <c r="R1010" s="176"/>
      <c r="S1010" s="149"/>
    </row>
  </sheetData>
  <sheetProtection sheet="1" objects="1" scenarios="1"/>
  <mergeCells count="4">
    <mergeCell ref="B13:H13"/>
    <mergeCell ref="J13:P13"/>
    <mergeCell ref="Q13:S13"/>
    <mergeCell ref="B4:H5"/>
  </mergeCells>
  <conditionalFormatting sqref="M15:M1010 N18">
    <cfRule type="containsText" dxfId="134" priority="5" operator="containsText" text="&quot;Not used&quot;">
      <formula>NOT(ISERROR(SEARCH("""Not used""",M15)))</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492B4646-E801-48B3-91CB-C7326F8077D0}">
            <xm:f>Sheet5!$F$18</xm:f>
            <x14:dxf>
              <fill>
                <patternFill>
                  <bgColor theme="0" tint="-0.34998626667073579"/>
                </patternFill>
              </fill>
            </x14:dxf>
          </x14:cfRule>
          <xm:sqref>M15:M1010 N18</xm:sqref>
        </x14:conditionalFormatting>
        <x14:conditionalFormatting xmlns:xm="http://schemas.microsoft.com/office/excel/2006/main">
          <x14:cfRule type="cellIs" priority="6" operator="equal" id="{312FC01B-F563-48D1-90CF-47E10DFB8D48}">
            <xm:f>Sheet5!$B$28</xm:f>
            <x14:dxf>
              <fill>
                <patternFill>
                  <bgColor theme="5" tint="0.59996337778862885"/>
                </patternFill>
              </fill>
            </x14:dxf>
          </x14:cfRule>
          <x14:cfRule type="cellIs" priority="7" operator="equal" id="{1B210A9F-068B-491B-9F74-C158B258D78D}">
            <xm:f>Sheet5!$C$21</xm:f>
            <x14:dxf>
              <fill>
                <patternFill>
                  <bgColor rgb="FFF9EBB7"/>
                </patternFill>
              </fill>
            </x14:dxf>
          </x14:cfRule>
          <x14:cfRule type="cellIs" priority="8" operator="equal" id="{25AB3DF0-24CA-46C8-A81D-EBBFD04E1D8B}">
            <xm:f>Sheet5!$C$20</xm:f>
            <x14:dxf>
              <fill>
                <patternFill>
                  <bgColor theme="6" tint="0.59996337778862885"/>
                </patternFill>
              </fill>
            </x14:dxf>
          </x14:cfRule>
          <xm:sqref>P15:P1010</xm:sqref>
        </x14:conditionalFormatting>
        <x14:conditionalFormatting xmlns:xm="http://schemas.microsoft.com/office/excel/2006/main">
          <x14:cfRule type="cellIs" priority="12" operator="equal" id="{1E370ECA-699F-458D-B67A-F768FDE628EB}">
            <xm:f>Sheet5!$B$22</xm:f>
            <x14:dxf>
              <fill>
                <patternFill>
                  <bgColor theme="5" tint="0.59996337778862885"/>
                </patternFill>
              </fill>
            </x14:dxf>
          </x14:cfRule>
          <x14:cfRule type="cellIs" priority="13" operator="equal" id="{041B47C8-D724-43FB-869E-03548061E834}">
            <xm:f>Sheet5!$B$21</xm:f>
            <x14:dxf>
              <fill>
                <patternFill>
                  <bgColor rgb="FFF9EBB7"/>
                </patternFill>
              </fill>
            </x14:dxf>
          </x14:cfRule>
          <x14:cfRule type="cellIs" priority="14" operator="equal" id="{EDB9F1EB-E906-406A-B6B4-5C02028B26B1}">
            <xm:f>Sheet5!$B$20</xm:f>
            <x14:dxf>
              <fill>
                <patternFill>
                  <bgColor theme="6" tint="0.59996337778862885"/>
                </patternFill>
              </fill>
            </x14:dxf>
          </x14:cfRule>
          <xm:sqref>O15:O1010</xm:sqref>
        </x14:conditionalFormatting>
        <x14:conditionalFormatting xmlns:xm="http://schemas.microsoft.com/office/excel/2006/main">
          <x14:cfRule type="cellIs" priority="1" operator="equal" id="{BF371511-24BF-4E21-AAC0-DDB2ABCD69FA}">
            <xm:f>Sheet5!$J$28</xm:f>
            <x14:dxf>
              <fill>
                <patternFill>
                  <bgColor theme="7" tint="0.39994506668294322"/>
                </patternFill>
              </fill>
            </x14:dxf>
          </x14:cfRule>
          <x14:cfRule type="cellIs" priority="2" operator="equal" id="{281C238F-C6F7-4ECF-AC56-B1C21D3A1411}">
            <xm:f>Sheet5!$J$29</xm:f>
            <x14:dxf>
              <fill>
                <patternFill>
                  <bgColor theme="7" tint="0.59996337778862885"/>
                </patternFill>
              </fill>
            </x14:dxf>
          </x14:cfRule>
          <x14:cfRule type="cellIs" priority="3" operator="equal" id="{45895C78-FD7B-4D20-BAD3-42ADE72720E1}">
            <xm:f>Sheet5!$J$30</xm:f>
            <x14:dxf>
              <fill>
                <patternFill>
                  <bgColor theme="7" tint="0.79998168889431442"/>
                </patternFill>
              </fill>
            </x14:dxf>
          </x14:cfRule>
          <xm:sqref>Q15:R1010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Sheet5!$B$26:$B$29</xm:f>
          </x14:formula1>
          <xm:sqref>Q15:R1010</xm:sqref>
        </x14:dataValidation>
        <x14:dataValidation type="list" showInputMessage="1" showErrorMessage="1">
          <x14:formula1>
            <xm:f>Sheet5!$B$20:$B$23</xm:f>
          </x14:formula1>
          <xm:sqref>O15:O1010</xm:sqref>
        </x14:dataValidation>
        <x14:dataValidation type="list" allowBlank="1" showInputMessage="1" showErrorMessage="1">
          <x14:formula1>
            <xm:f>Sheet5!$F$14:$F$18</xm:f>
          </x14:formula1>
          <xm:sqref>M15:M1010</xm:sqref>
        </x14:dataValidation>
        <x14:dataValidation type="list" allowBlank="1" showInputMessage="1" showErrorMessage="1">
          <x14:formula1>
            <xm:f>Sheet5!$B$14:$B$17</xm:f>
          </x14:formula1>
          <xm:sqref>K15:K1010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09"/>
  <sheetViews>
    <sheetView showGridLines="0" workbookViewId="0">
      <pane ySplit="13" topLeftCell="A14" activePane="bottomLeft" state="frozen"/>
      <selection activeCell="I17" sqref="I17"/>
      <selection pane="bottomLeft" activeCell="E20" sqref="E20"/>
    </sheetView>
  </sheetViews>
  <sheetFormatPr defaultRowHeight="15" x14ac:dyDescent="0.25"/>
  <cols>
    <col min="1" max="1" width="5.7109375" style="18" customWidth="1"/>
    <col min="2" max="2" width="21.85546875" style="18" customWidth="1"/>
    <col min="3" max="3" width="20.5703125" style="18" customWidth="1"/>
    <col min="4" max="4" width="21.5703125" style="18" hidden="1" customWidth="1"/>
    <col min="5" max="5" width="24.7109375" style="18" customWidth="1"/>
    <col min="6" max="6" width="11.28515625" style="18" customWidth="1"/>
    <col min="7" max="7" width="11.85546875" style="18" customWidth="1"/>
    <col min="8" max="8" width="23.28515625" style="18" customWidth="1"/>
    <col min="9" max="9" width="14.7109375" style="18" customWidth="1"/>
    <col min="10" max="10" width="23.140625" style="18" customWidth="1"/>
    <col min="11" max="16384" width="9.140625" style="18"/>
  </cols>
  <sheetData>
    <row r="1" spans="1:10" ht="15.75" x14ac:dyDescent="0.25">
      <c r="A1" s="53" t="s">
        <v>43</v>
      </c>
      <c r="B1" s="54"/>
      <c r="C1" s="70"/>
    </row>
    <row r="2" spans="1:10" ht="31.5" x14ac:dyDescent="0.5">
      <c r="B2" s="69" t="s">
        <v>1</v>
      </c>
    </row>
    <row r="3" spans="1:10" ht="15.75" x14ac:dyDescent="0.25">
      <c r="B3" s="85"/>
      <c r="C3" s="72"/>
      <c r="D3" s="72"/>
      <c r="E3" s="72"/>
      <c r="F3" s="72"/>
    </row>
    <row r="4" spans="1:10" ht="15" customHeight="1" x14ac:dyDescent="0.25">
      <c r="B4" s="262" t="s">
        <v>127</v>
      </c>
      <c r="C4" s="262"/>
      <c r="D4" s="262"/>
      <c r="E4" s="262"/>
      <c r="F4" s="262"/>
      <c r="G4" s="262"/>
      <c r="H4" s="262"/>
      <c r="I4" s="262"/>
    </row>
    <row r="5" spans="1:10" ht="15" customHeight="1" x14ac:dyDescent="0.25">
      <c r="B5" s="262"/>
      <c r="C5" s="262"/>
      <c r="D5" s="262"/>
      <c r="E5" s="262"/>
      <c r="F5" s="262"/>
      <c r="G5" s="262"/>
      <c r="H5" s="262"/>
      <c r="I5" s="262"/>
    </row>
    <row r="6" spans="1:10" ht="15" customHeight="1" x14ac:dyDescent="0.25">
      <c r="B6" s="122" t="s">
        <v>149</v>
      </c>
      <c r="C6" s="123"/>
      <c r="D6" s="124"/>
      <c r="E6" s="124" t="s">
        <v>150</v>
      </c>
      <c r="F6" s="125"/>
      <c r="G6" s="126"/>
      <c r="H6" s="127" t="s">
        <v>130</v>
      </c>
      <c r="I6" s="128"/>
    </row>
    <row r="7" spans="1:10" ht="15" customHeight="1" x14ac:dyDescent="0.25">
      <c r="B7" s="123" t="s">
        <v>169</v>
      </c>
      <c r="C7" s="123"/>
      <c r="D7" s="129"/>
      <c r="E7" s="129" t="s">
        <v>151</v>
      </c>
      <c r="F7" s="125"/>
      <c r="G7" s="125"/>
      <c r="H7" s="128" t="s">
        <v>141</v>
      </c>
      <c r="I7" s="128"/>
    </row>
    <row r="8" spans="1:10" ht="15" customHeight="1" x14ac:dyDescent="0.25">
      <c r="B8" s="123" t="s">
        <v>170</v>
      </c>
      <c r="C8" s="130"/>
      <c r="D8" s="129"/>
      <c r="E8" s="129" t="s">
        <v>173</v>
      </c>
      <c r="F8" s="125"/>
      <c r="G8" s="125"/>
      <c r="H8" s="128" t="s">
        <v>142</v>
      </c>
      <c r="I8" s="128"/>
    </row>
    <row r="9" spans="1:10" ht="15" customHeight="1" x14ac:dyDescent="0.25">
      <c r="B9" s="123" t="s">
        <v>172</v>
      </c>
      <c r="C9" s="130"/>
      <c r="D9" s="129"/>
      <c r="E9" s="131" t="s">
        <v>174</v>
      </c>
      <c r="F9" s="125"/>
      <c r="G9" s="125"/>
      <c r="H9" s="128" t="s">
        <v>143</v>
      </c>
      <c r="I9" s="128"/>
    </row>
    <row r="10" spans="1:10" x14ac:dyDescent="0.25">
      <c r="B10" s="132"/>
      <c r="C10" s="130"/>
      <c r="D10" s="129"/>
      <c r="E10" s="129"/>
      <c r="F10" s="125"/>
      <c r="G10" s="125"/>
      <c r="H10" s="128" t="s">
        <v>144</v>
      </c>
      <c r="I10" s="128"/>
    </row>
    <row r="11" spans="1:10" ht="15.75" thickBot="1" x14ac:dyDescent="0.3"/>
    <row r="12" spans="1:10" ht="19.5" thickBot="1" x14ac:dyDescent="0.35">
      <c r="B12" s="259" t="s">
        <v>149</v>
      </c>
      <c r="C12" s="261"/>
      <c r="D12" s="261"/>
      <c r="E12" s="260"/>
      <c r="F12" s="259" t="s">
        <v>150</v>
      </c>
      <c r="G12" s="261"/>
      <c r="H12" s="260"/>
      <c r="I12" s="259" t="s">
        <v>34</v>
      </c>
      <c r="J12" s="260"/>
    </row>
    <row r="13" spans="1:10" ht="16.5" thickBot="1" x14ac:dyDescent="0.3">
      <c r="B13" s="44" t="s">
        <v>7</v>
      </c>
      <c r="C13" s="45" t="s">
        <v>1</v>
      </c>
      <c r="D13" s="45" t="s">
        <v>84</v>
      </c>
      <c r="E13" s="47" t="s">
        <v>35</v>
      </c>
      <c r="F13" s="44" t="s">
        <v>5</v>
      </c>
      <c r="G13" s="45" t="s">
        <v>29</v>
      </c>
      <c r="H13" s="46" t="s">
        <v>131</v>
      </c>
      <c r="I13" s="44" t="s">
        <v>5</v>
      </c>
      <c r="J13" s="46" t="s">
        <v>131</v>
      </c>
    </row>
    <row r="14" spans="1:10" ht="30.75" thickBot="1" x14ac:dyDescent="0.3">
      <c r="B14" s="41" t="s">
        <v>112</v>
      </c>
      <c r="C14" s="42" t="s">
        <v>113</v>
      </c>
      <c r="D14" s="42" t="str">
        <f>C14&amp;B14</f>
        <v>Critical infrastructure - latrinesFlooding</v>
      </c>
      <c r="E14" s="75" t="s">
        <v>39</v>
      </c>
      <c r="F14" s="186">
        <v>3</v>
      </c>
      <c r="G14" s="178" t="str">
        <f>VLOOKUP(F14,Sheet5!$J$22:$K$25,2)</f>
        <v>High</v>
      </c>
      <c r="H14" s="139"/>
      <c r="I14" s="180" t="s">
        <v>30</v>
      </c>
      <c r="J14" s="162"/>
    </row>
    <row r="15" spans="1:10" ht="30.75" thickBot="1" x14ac:dyDescent="0.3">
      <c r="B15" s="35" t="s">
        <v>112</v>
      </c>
      <c r="C15" s="36" t="s">
        <v>114</v>
      </c>
      <c r="D15" s="36" t="str">
        <f t="shared" ref="D15:D78" si="0">C15&amp;B15</f>
        <v>Critical infrastructure - wellsFlooding</v>
      </c>
      <c r="E15" s="76" t="s">
        <v>39</v>
      </c>
      <c r="F15" s="172">
        <v>3</v>
      </c>
      <c r="G15" s="175" t="str">
        <f>VLOOKUP(F15,Sheet5!$J$22:$K$25,2)</f>
        <v>High</v>
      </c>
      <c r="H15" s="141"/>
      <c r="I15" s="172" t="s">
        <v>30</v>
      </c>
      <c r="J15" s="141"/>
    </row>
    <row r="16" spans="1:10" ht="15.75" thickBot="1" x14ac:dyDescent="0.3">
      <c r="B16" s="35" t="s">
        <v>112</v>
      </c>
      <c r="C16" s="36" t="s">
        <v>83</v>
      </c>
      <c r="D16" s="36" t="str">
        <f t="shared" si="0"/>
        <v>PopulationFlooding</v>
      </c>
      <c r="E16" s="76" t="s">
        <v>41</v>
      </c>
      <c r="F16" s="172">
        <v>2</v>
      </c>
      <c r="G16" s="175" t="str">
        <f>VLOOKUP(F16,Sheet5!$J$22:$K$25,2)</f>
        <v>Medium</v>
      </c>
      <c r="H16" s="141"/>
      <c r="I16" s="172" t="s">
        <v>31</v>
      </c>
      <c r="J16" s="141"/>
    </row>
    <row r="17" spans="2:10" ht="30.75" thickBot="1" x14ac:dyDescent="0.3">
      <c r="B17" s="35" t="s">
        <v>93</v>
      </c>
      <c r="C17" s="36" t="s">
        <v>83</v>
      </c>
      <c r="D17" s="36" t="str">
        <f t="shared" si="0"/>
        <v>PopulationTropical cyclone</v>
      </c>
      <c r="E17" s="76" t="s">
        <v>41</v>
      </c>
      <c r="F17" s="172">
        <v>3</v>
      </c>
      <c r="G17" s="175" t="str">
        <f>VLOOKUP(F17,Sheet5!$J$22:$K$25,2)</f>
        <v>High</v>
      </c>
      <c r="H17" s="141"/>
      <c r="I17" s="172" t="s">
        <v>30</v>
      </c>
      <c r="J17" s="141"/>
    </row>
    <row r="18" spans="2:10" ht="30.75" thickBot="1" x14ac:dyDescent="0.3">
      <c r="B18" s="35" t="s">
        <v>93</v>
      </c>
      <c r="C18" s="36" t="s">
        <v>96</v>
      </c>
      <c r="D18" s="36" t="str">
        <f t="shared" si="0"/>
        <v>CommunitiesTropical cyclone</v>
      </c>
      <c r="E18" s="76" t="s">
        <v>37</v>
      </c>
      <c r="F18" s="172">
        <v>2</v>
      </c>
      <c r="G18" s="175" t="str">
        <f>VLOOKUP(F18,Sheet5!$J$22:$K$25,2)</f>
        <v>Medium</v>
      </c>
      <c r="H18" s="141"/>
      <c r="I18" s="172" t="s">
        <v>32</v>
      </c>
      <c r="J18" s="141"/>
    </row>
    <row r="19" spans="2:10" ht="30.75" thickBot="1" x14ac:dyDescent="0.3">
      <c r="B19" s="35" t="s">
        <v>109</v>
      </c>
      <c r="C19" s="36" t="s">
        <v>114</v>
      </c>
      <c r="D19" s="36" t="str">
        <f t="shared" si="0"/>
        <v>Critical infrastructure - wellsLandslide</v>
      </c>
      <c r="E19" s="76" t="s">
        <v>37</v>
      </c>
      <c r="F19" s="172">
        <v>2</v>
      </c>
      <c r="G19" s="175" t="str">
        <f>VLOOKUP(F19,Sheet5!$J$22:$K$25,2)</f>
        <v>Medium</v>
      </c>
      <c r="H19" s="141"/>
      <c r="I19" s="172" t="s">
        <v>31</v>
      </c>
      <c r="J19" s="141"/>
    </row>
    <row r="20" spans="2:10" ht="15.75" thickBot="1" x14ac:dyDescent="0.3">
      <c r="B20" s="35"/>
      <c r="C20" s="36"/>
      <c r="D20" s="36" t="str">
        <f t="shared" si="0"/>
        <v/>
      </c>
      <c r="E20" s="76"/>
      <c r="F20" s="172"/>
      <c r="G20" s="175" t="e">
        <f>VLOOKUP(F20,Sheet5!$J$22:$K$25,2)</f>
        <v>#N/A</v>
      </c>
      <c r="H20" s="141"/>
      <c r="I20" s="172"/>
      <c r="J20" s="141"/>
    </row>
    <row r="21" spans="2:10" ht="15.75" thickBot="1" x14ac:dyDescent="0.3">
      <c r="B21" s="35"/>
      <c r="C21" s="36"/>
      <c r="D21" s="36" t="str">
        <f t="shared" si="0"/>
        <v/>
      </c>
      <c r="E21" s="76"/>
      <c r="F21" s="172"/>
      <c r="G21" s="175" t="e">
        <f>VLOOKUP(F21,Sheet5!$J$22:$K$25,2)</f>
        <v>#N/A</v>
      </c>
      <c r="H21" s="141"/>
      <c r="I21" s="172"/>
      <c r="J21" s="141"/>
    </row>
    <row r="22" spans="2:10" ht="15.75" thickBot="1" x14ac:dyDescent="0.3">
      <c r="B22" s="35"/>
      <c r="C22" s="36"/>
      <c r="D22" s="36" t="str">
        <f t="shared" si="0"/>
        <v/>
      </c>
      <c r="E22" s="76"/>
      <c r="F22" s="172"/>
      <c r="G22" s="175" t="e">
        <f>VLOOKUP(F22,Sheet5!$J$22:$K$25,2)</f>
        <v>#N/A</v>
      </c>
      <c r="H22" s="141"/>
      <c r="I22" s="172"/>
      <c r="J22" s="141"/>
    </row>
    <row r="23" spans="2:10" ht="15.75" thickBot="1" x14ac:dyDescent="0.3">
      <c r="B23" s="35"/>
      <c r="C23" s="36"/>
      <c r="D23" s="36" t="str">
        <f t="shared" si="0"/>
        <v/>
      </c>
      <c r="E23" s="76"/>
      <c r="F23" s="172"/>
      <c r="G23" s="175" t="e">
        <f>VLOOKUP(F23,Sheet5!$J$22:$K$25,2)</f>
        <v>#N/A</v>
      </c>
      <c r="H23" s="141"/>
      <c r="I23" s="172"/>
      <c r="J23" s="141"/>
    </row>
    <row r="24" spans="2:10" ht="15.75" thickBot="1" x14ac:dyDescent="0.3">
      <c r="B24" s="35"/>
      <c r="C24" s="36"/>
      <c r="D24" s="36" t="str">
        <f t="shared" si="0"/>
        <v/>
      </c>
      <c r="E24" s="76"/>
      <c r="F24" s="172"/>
      <c r="G24" s="175" t="e">
        <f>VLOOKUP(F24,Sheet5!$J$22:$K$25,2)</f>
        <v>#N/A</v>
      </c>
      <c r="H24" s="141"/>
      <c r="I24" s="172"/>
      <c r="J24" s="141"/>
    </row>
    <row r="25" spans="2:10" ht="15.75" thickBot="1" x14ac:dyDescent="0.3">
      <c r="B25" s="35"/>
      <c r="C25" s="36"/>
      <c r="D25" s="36" t="str">
        <f t="shared" si="0"/>
        <v/>
      </c>
      <c r="E25" s="76"/>
      <c r="F25" s="172"/>
      <c r="G25" s="175" t="e">
        <f>VLOOKUP(F25,Sheet5!$J$22:$K$25,2)</f>
        <v>#N/A</v>
      </c>
      <c r="H25" s="141"/>
      <c r="I25" s="172"/>
      <c r="J25" s="141"/>
    </row>
    <row r="26" spans="2:10" ht="15.75" thickBot="1" x14ac:dyDescent="0.3">
      <c r="B26" s="35"/>
      <c r="C26" s="36"/>
      <c r="D26" s="36" t="str">
        <f t="shared" si="0"/>
        <v/>
      </c>
      <c r="E26" s="76"/>
      <c r="F26" s="172"/>
      <c r="G26" s="175" t="e">
        <f>VLOOKUP(F26,Sheet5!$J$22:$K$25,2)</f>
        <v>#N/A</v>
      </c>
      <c r="H26" s="141"/>
      <c r="I26" s="172"/>
      <c r="J26" s="141"/>
    </row>
    <row r="27" spans="2:10" ht="15.75" thickBot="1" x14ac:dyDescent="0.3">
      <c r="B27" s="35"/>
      <c r="C27" s="36"/>
      <c r="D27" s="36" t="str">
        <f t="shared" si="0"/>
        <v/>
      </c>
      <c r="E27" s="76"/>
      <c r="F27" s="172"/>
      <c r="G27" s="175" t="e">
        <f>VLOOKUP(F27,Sheet5!$J$22:$K$25,2)</f>
        <v>#N/A</v>
      </c>
      <c r="H27" s="141"/>
      <c r="I27" s="172"/>
      <c r="J27" s="141"/>
    </row>
    <row r="28" spans="2:10" ht="15.75" thickBot="1" x14ac:dyDescent="0.3">
      <c r="B28" s="35"/>
      <c r="C28" s="36"/>
      <c r="D28" s="36" t="str">
        <f t="shared" si="0"/>
        <v/>
      </c>
      <c r="E28" s="76"/>
      <c r="F28" s="172"/>
      <c r="G28" s="175" t="e">
        <f>VLOOKUP(F28,Sheet5!$J$22:$K$25,2)</f>
        <v>#N/A</v>
      </c>
      <c r="H28" s="141"/>
      <c r="I28" s="172"/>
      <c r="J28" s="141"/>
    </row>
    <row r="29" spans="2:10" ht="15.75" thickBot="1" x14ac:dyDescent="0.3">
      <c r="B29" s="35"/>
      <c r="C29" s="36"/>
      <c r="D29" s="36" t="str">
        <f t="shared" si="0"/>
        <v/>
      </c>
      <c r="E29" s="76"/>
      <c r="F29" s="172"/>
      <c r="G29" s="175" t="e">
        <f>VLOOKUP(F29,Sheet5!$J$22:$K$25,2)</f>
        <v>#N/A</v>
      </c>
      <c r="H29" s="141"/>
      <c r="I29" s="172"/>
      <c r="J29" s="141"/>
    </row>
    <row r="30" spans="2:10" ht="15.75" thickBot="1" x14ac:dyDescent="0.3">
      <c r="B30" s="35"/>
      <c r="C30" s="36"/>
      <c r="D30" s="36" t="str">
        <f t="shared" si="0"/>
        <v/>
      </c>
      <c r="E30" s="76"/>
      <c r="F30" s="172"/>
      <c r="G30" s="175" t="e">
        <f>VLOOKUP(F30,Sheet5!$J$22:$K$25,2)</f>
        <v>#N/A</v>
      </c>
      <c r="H30" s="141"/>
      <c r="I30" s="172"/>
      <c r="J30" s="141"/>
    </row>
    <row r="31" spans="2:10" ht="15.75" thickBot="1" x14ac:dyDescent="0.3">
      <c r="B31" s="35"/>
      <c r="C31" s="36"/>
      <c r="D31" s="36" t="str">
        <f t="shared" si="0"/>
        <v/>
      </c>
      <c r="E31" s="76"/>
      <c r="F31" s="172"/>
      <c r="G31" s="175" t="e">
        <f>VLOOKUP(F31,Sheet5!$J$22:$K$25,2)</f>
        <v>#N/A</v>
      </c>
      <c r="H31" s="141"/>
      <c r="I31" s="172"/>
      <c r="J31" s="141"/>
    </row>
    <row r="32" spans="2:10" ht="15.75" thickBot="1" x14ac:dyDescent="0.3">
      <c r="B32" s="35"/>
      <c r="C32" s="36"/>
      <c r="D32" s="36" t="str">
        <f t="shared" si="0"/>
        <v/>
      </c>
      <c r="E32" s="76"/>
      <c r="F32" s="172"/>
      <c r="G32" s="175" t="e">
        <f>VLOOKUP(F32,Sheet5!$J$22:$K$25,2)</f>
        <v>#N/A</v>
      </c>
      <c r="H32" s="141"/>
      <c r="I32" s="172"/>
      <c r="J32" s="141"/>
    </row>
    <row r="33" spans="2:10" ht="15.75" thickBot="1" x14ac:dyDescent="0.3">
      <c r="B33" s="35"/>
      <c r="C33" s="36"/>
      <c r="D33" s="36" t="str">
        <f t="shared" si="0"/>
        <v/>
      </c>
      <c r="E33" s="76"/>
      <c r="F33" s="172"/>
      <c r="G33" s="175" t="e">
        <f>VLOOKUP(F33,Sheet5!$J$22:$K$25,2)</f>
        <v>#N/A</v>
      </c>
      <c r="H33" s="141"/>
      <c r="I33" s="172"/>
      <c r="J33" s="141"/>
    </row>
    <row r="34" spans="2:10" ht="15.75" thickBot="1" x14ac:dyDescent="0.3">
      <c r="B34" s="35"/>
      <c r="C34" s="36"/>
      <c r="D34" s="36" t="str">
        <f t="shared" si="0"/>
        <v/>
      </c>
      <c r="E34" s="76"/>
      <c r="F34" s="172"/>
      <c r="G34" s="175" t="e">
        <f>VLOOKUP(F34,Sheet5!$J$22:$K$25,2)</f>
        <v>#N/A</v>
      </c>
      <c r="H34" s="141"/>
      <c r="I34" s="172"/>
      <c r="J34" s="141"/>
    </row>
    <row r="35" spans="2:10" ht="15.75" thickBot="1" x14ac:dyDescent="0.3">
      <c r="B35" s="35"/>
      <c r="C35" s="36"/>
      <c r="D35" s="36" t="str">
        <f t="shared" si="0"/>
        <v/>
      </c>
      <c r="E35" s="76"/>
      <c r="F35" s="172"/>
      <c r="G35" s="175" t="e">
        <f>VLOOKUP(F35,Sheet5!$J$22:$K$25,2)</f>
        <v>#N/A</v>
      </c>
      <c r="H35" s="141"/>
      <c r="I35" s="172"/>
      <c r="J35" s="141"/>
    </row>
    <row r="36" spans="2:10" ht="15.75" thickBot="1" x14ac:dyDescent="0.3">
      <c r="B36" s="35"/>
      <c r="C36" s="36"/>
      <c r="D36" s="36" t="str">
        <f t="shared" si="0"/>
        <v/>
      </c>
      <c r="E36" s="76"/>
      <c r="F36" s="172"/>
      <c r="G36" s="175" t="e">
        <f>VLOOKUP(F36,Sheet5!$J$22:$K$25,2)</f>
        <v>#N/A</v>
      </c>
      <c r="H36" s="141"/>
      <c r="I36" s="172"/>
      <c r="J36" s="141"/>
    </row>
    <row r="37" spans="2:10" ht="15.75" thickBot="1" x14ac:dyDescent="0.3">
      <c r="B37" s="35"/>
      <c r="C37" s="36"/>
      <c r="D37" s="36" t="str">
        <f t="shared" si="0"/>
        <v/>
      </c>
      <c r="E37" s="76"/>
      <c r="F37" s="172"/>
      <c r="G37" s="175" t="e">
        <f>VLOOKUP(F37,Sheet5!$J$22:$K$25,2)</f>
        <v>#N/A</v>
      </c>
      <c r="H37" s="141"/>
      <c r="I37" s="172"/>
      <c r="J37" s="141"/>
    </row>
    <row r="38" spans="2:10" ht="15.75" thickBot="1" x14ac:dyDescent="0.3">
      <c r="B38" s="35"/>
      <c r="C38" s="36"/>
      <c r="D38" s="36" t="str">
        <f t="shared" si="0"/>
        <v/>
      </c>
      <c r="E38" s="76"/>
      <c r="F38" s="172"/>
      <c r="G38" s="175" t="e">
        <f>VLOOKUP(F38,Sheet5!$J$22:$K$25,2)</f>
        <v>#N/A</v>
      </c>
      <c r="H38" s="141"/>
      <c r="I38" s="172"/>
      <c r="J38" s="141"/>
    </row>
    <row r="39" spans="2:10" ht="15.75" thickBot="1" x14ac:dyDescent="0.3">
      <c r="B39" s="35"/>
      <c r="C39" s="36"/>
      <c r="D39" s="36" t="str">
        <f t="shared" si="0"/>
        <v/>
      </c>
      <c r="E39" s="76"/>
      <c r="F39" s="172"/>
      <c r="G39" s="175" t="e">
        <f>VLOOKUP(F39,Sheet5!$J$22:$K$25,2)</f>
        <v>#N/A</v>
      </c>
      <c r="H39" s="141"/>
      <c r="I39" s="172"/>
      <c r="J39" s="141"/>
    </row>
    <row r="40" spans="2:10" ht="15.75" thickBot="1" x14ac:dyDescent="0.3">
      <c r="B40" s="35"/>
      <c r="C40" s="36"/>
      <c r="D40" s="36" t="str">
        <f t="shared" si="0"/>
        <v/>
      </c>
      <c r="E40" s="76"/>
      <c r="F40" s="172"/>
      <c r="G40" s="175" t="e">
        <f>VLOOKUP(F40,Sheet5!$J$22:$K$25,2)</f>
        <v>#N/A</v>
      </c>
      <c r="H40" s="141"/>
      <c r="I40" s="172"/>
      <c r="J40" s="141"/>
    </row>
    <row r="41" spans="2:10" ht="15.75" thickBot="1" x14ac:dyDescent="0.3">
      <c r="B41" s="35"/>
      <c r="C41" s="36"/>
      <c r="D41" s="36" t="str">
        <f t="shared" si="0"/>
        <v/>
      </c>
      <c r="E41" s="76"/>
      <c r="F41" s="172"/>
      <c r="G41" s="175" t="e">
        <f>VLOOKUP(F41,Sheet5!$J$22:$K$25,2)</f>
        <v>#N/A</v>
      </c>
      <c r="H41" s="141"/>
      <c r="I41" s="172"/>
      <c r="J41" s="141"/>
    </row>
    <row r="42" spans="2:10" ht="15.75" thickBot="1" x14ac:dyDescent="0.3">
      <c r="B42" s="35"/>
      <c r="C42" s="36"/>
      <c r="D42" s="36" t="str">
        <f t="shared" si="0"/>
        <v/>
      </c>
      <c r="E42" s="76"/>
      <c r="F42" s="172"/>
      <c r="G42" s="175" t="e">
        <f>VLOOKUP(F42,Sheet5!$J$22:$K$25,2)</f>
        <v>#N/A</v>
      </c>
      <c r="H42" s="141"/>
      <c r="I42" s="172"/>
      <c r="J42" s="141"/>
    </row>
    <row r="43" spans="2:10" ht="15.75" thickBot="1" x14ac:dyDescent="0.3">
      <c r="B43" s="35"/>
      <c r="C43" s="36"/>
      <c r="D43" s="36" t="str">
        <f t="shared" si="0"/>
        <v/>
      </c>
      <c r="E43" s="76"/>
      <c r="F43" s="172"/>
      <c r="G43" s="175" t="e">
        <f>VLOOKUP(F43,Sheet5!$J$22:$K$25,2)</f>
        <v>#N/A</v>
      </c>
      <c r="H43" s="141"/>
      <c r="I43" s="172"/>
      <c r="J43" s="141"/>
    </row>
    <row r="44" spans="2:10" ht="15.75" thickBot="1" x14ac:dyDescent="0.3">
      <c r="B44" s="35"/>
      <c r="C44" s="36"/>
      <c r="D44" s="36" t="str">
        <f t="shared" si="0"/>
        <v/>
      </c>
      <c r="E44" s="76"/>
      <c r="F44" s="172"/>
      <c r="G44" s="175" t="e">
        <f>VLOOKUP(F44,Sheet5!$J$22:$K$25,2)</f>
        <v>#N/A</v>
      </c>
      <c r="H44" s="141"/>
      <c r="I44" s="172"/>
      <c r="J44" s="141"/>
    </row>
    <row r="45" spans="2:10" ht="15.75" thickBot="1" x14ac:dyDescent="0.3">
      <c r="B45" s="35"/>
      <c r="C45" s="36"/>
      <c r="D45" s="36" t="str">
        <f t="shared" si="0"/>
        <v/>
      </c>
      <c r="E45" s="76"/>
      <c r="F45" s="172"/>
      <c r="G45" s="175" t="e">
        <f>VLOOKUP(F45,Sheet5!$J$22:$K$25,2)</f>
        <v>#N/A</v>
      </c>
      <c r="H45" s="141"/>
      <c r="I45" s="172"/>
      <c r="J45" s="141"/>
    </row>
    <row r="46" spans="2:10" ht="15.75" thickBot="1" x14ac:dyDescent="0.3">
      <c r="B46" s="35"/>
      <c r="C46" s="36"/>
      <c r="D46" s="36" t="str">
        <f t="shared" si="0"/>
        <v/>
      </c>
      <c r="E46" s="76"/>
      <c r="F46" s="172"/>
      <c r="G46" s="175" t="e">
        <f>VLOOKUP(F46,Sheet5!$J$22:$K$25,2)</f>
        <v>#N/A</v>
      </c>
      <c r="H46" s="141"/>
      <c r="I46" s="172"/>
      <c r="J46" s="141"/>
    </row>
    <row r="47" spans="2:10" ht="15.75" thickBot="1" x14ac:dyDescent="0.3">
      <c r="B47" s="35"/>
      <c r="C47" s="36"/>
      <c r="D47" s="36" t="str">
        <f t="shared" si="0"/>
        <v/>
      </c>
      <c r="E47" s="76"/>
      <c r="F47" s="172"/>
      <c r="G47" s="175" t="e">
        <f>VLOOKUP(F47,Sheet5!$J$22:$K$25,2)</f>
        <v>#N/A</v>
      </c>
      <c r="H47" s="141"/>
      <c r="I47" s="172"/>
      <c r="J47" s="141"/>
    </row>
    <row r="48" spans="2:10" ht="15.75" thickBot="1" x14ac:dyDescent="0.3">
      <c r="B48" s="35"/>
      <c r="C48" s="36"/>
      <c r="D48" s="36" t="str">
        <f t="shared" si="0"/>
        <v/>
      </c>
      <c r="E48" s="76"/>
      <c r="F48" s="172"/>
      <c r="G48" s="175" t="e">
        <f>VLOOKUP(F48,Sheet5!$J$22:$K$25,2)</f>
        <v>#N/A</v>
      </c>
      <c r="H48" s="141"/>
      <c r="I48" s="172"/>
      <c r="J48" s="141"/>
    </row>
    <row r="49" spans="2:10" ht="15.75" thickBot="1" x14ac:dyDescent="0.3">
      <c r="B49" s="35"/>
      <c r="C49" s="36"/>
      <c r="D49" s="36" t="str">
        <f t="shared" si="0"/>
        <v/>
      </c>
      <c r="E49" s="76"/>
      <c r="F49" s="172"/>
      <c r="G49" s="175" t="e">
        <f>VLOOKUP(F49,Sheet5!$J$22:$K$25,2)</f>
        <v>#N/A</v>
      </c>
      <c r="H49" s="141"/>
      <c r="I49" s="172"/>
      <c r="J49" s="141"/>
    </row>
    <row r="50" spans="2:10" ht="15.75" thickBot="1" x14ac:dyDescent="0.3">
      <c r="B50" s="35"/>
      <c r="C50" s="36"/>
      <c r="D50" s="36" t="str">
        <f t="shared" si="0"/>
        <v/>
      </c>
      <c r="E50" s="76"/>
      <c r="F50" s="172"/>
      <c r="G50" s="175" t="e">
        <f>VLOOKUP(F50,Sheet5!$J$22:$K$25,2)</f>
        <v>#N/A</v>
      </c>
      <c r="H50" s="141"/>
      <c r="I50" s="172"/>
      <c r="J50" s="141"/>
    </row>
    <row r="51" spans="2:10" ht="15.75" thickBot="1" x14ac:dyDescent="0.3">
      <c r="B51" s="35"/>
      <c r="C51" s="36"/>
      <c r="D51" s="36" t="str">
        <f t="shared" si="0"/>
        <v/>
      </c>
      <c r="E51" s="76"/>
      <c r="F51" s="172"/>
      <c r="G51" s="175" t="e">
        <f>VLOOKUP(F51,Sheet5!$J$22:$K$25,2)</f>
        <v>#N/A</v>
      </c>
      <c r="H51" s="141"/>
      <c r="I51" s="172"/>
      <c r="J51" s="141"/>
    </row>
    <row r="52" spans="2:10" ht="15.75" thickBot="1" x14ac:dyDescent="0.3">
      <c r="B52" s="35"/>
      <c r="C52" s="36"/>
      <c r="D52" s="36" t="str">
        <f t="shared" si="0"/>
        <v/>
      </c>
      <c r="E52" s="76"/>
      <c r="F52" s="172"/>
      <c r="G52" s="175" t="e">
        <f>VLOOKUP(F52,Sheet5!$J$22:$K$25,2)</f>
        <v>#N/A</v>
      </c>
      <c r="H52" s="141"/>
      <c r="I52" s="172"/>
      <c r="J52" s="141"/>
    </row>
    <row r="53" spans="2:10" ht="15.75" thickBot="1" x14ac:dyDescent="0.3">
      <c r="B53" s="35"/>
      <c r="C53" s="36"/>
      <c r="D53" s="36" t="str">
        <f t="shared" si="0"/>
        <v/>
      </c>
      <c r="E53" s="76"/>
      <c r="F53" s="172"/>
      <c r="G53" s="175" t="e">
        <f>VLOOKUP(F53,Sheet5!$J$22:$K$25,2)</f>
        <v>#N/A</v>
      </c>
      <c r="H53" s="141"/>
      <c r="I53" s="172"/>
      <c r="J53" s="141"/>
    </row>
    <row r="54" spans="2:10" ht="15.75" thickBot="1" x14ac:dyDescent="0.3">
      <c r="B54" s="35"/>
      <c r="C54" s="36"/>
      <c r="D54" s="36" t="str">
        <f t="shared" si="0"/>
        <v/>
      </c>
      <c r="E54" s="76"/>
      <c r="F54" s="172"/>
      <c r="G54" s="175" t="e">
        <f>VLOOKUP(F54,Sheet5!$J$22:$K$25,2)</f>
        <v>#N/A</v>
      </c>
      <c r="H54" s="141"/>
      <c r="I54" s="172"/>
      <c r="J54" s="141"/>
    </row>
    <row r="55" spans="2:10" ht="15.75" thickBot="1" x14ac:dyDescent="0.3">
      <c r="B55" s="35"/>
      <c r="C55" s="36"/>
      <c r="D55" s="36" t="str">
        <f t="shared" si="0"/>
        <v/>
      </c>
      <c r="E55" s="76"/>
      <c r="F55" s="172"/>
      <c r="G55" s="175" t="e">
        <f>VLOOKUP(F55,Sheet5!$J$22:$K$25,2)</f>
        <v>#N/A</v>
      </c>
      <c r="H55" s="141"/>
      <c r="I55" s="172"/>
      <c r="J55" s="141"/>
    </row>
    <row r="56" spans="2:10" ht="15.75" thickBot="1" x14ac:dyDescent="0.3">
      <c r="B56" s="35"/>
      <c r="C56" s="36"/>
      <c r="D56" s="36" t="str">
        <f t="shared" si="0"/>
        <v/>
      </c>
      <c r="E56" s="76"/>
      <c r="F56" s="172"/>
      <c r="G56" s="175" t="e">
        <f>VLOOKUP(F56,Sheet5!$J$22:$K$25,2)</f>
        <v>#N/A</v>
      </c>
      <c r="H56" s="141"/>
      <c r="I56" s="172"/>
      <c r="J56" s="141"/>
    </row>
    <row r="57" spans="2:10" ht="15.75" thickBot="1" x14ac:dyDescent="0.3">
      <c r="B57" s="35"/>
      <c r="C57" s="36"/>
      <c r="D57" s="36" t="str">
        <f t="shared" si="0"/>
        <v/>
      </c>
      <c r="E57" s="76"/>
      <c r="F57" s="172"/>
      <c r="G57" s="175" t="e">
        <f>VLOOKUP(F57,Sheet5!$J$22:$K$25,2)</f>
        <v>#N/A</v>
      </c>
      <c r="H57" s="141"/>
      <c r="I57" s="172"/>
      <c r="J57" s="141"/>
    </row>
    <row r="58" spans="2:10" ht="15.75" thickBot="1" x14ac:dyDescent="0.3">
      <c r="B58" s="35"/>
      <c r="C58" s="36"/>
      <c r="D58" s="36" t="str">
        <f t="shared" si="0"/>
        <v/>
      </c>
      <c r="E58" s="76"/>
      <c r="F58" s="172"/>
      <c r="G58" s="175" t="e">
        <f>VLOOKUP(F58,Sheet5!$J$22:$K$25,2)</f>
        <v>#N/A</v>
      </c>
      <c r="H58" s="141"/>
      <c r="I58" s="172"/>
      <c r="J58" s="141"/>
    </row>
    <row r="59" spans="2:10" ht="15.75" thickBot="1" x14ac:dyDescent="0.3">
      <c r="B59" s="35"/>
      <c r="C59" s="36"/>
      <c r="D59" s="36" t="str">
        <f t="shared" si="0"/>
        <v/>
      </c>
      <c r="E59" s="76"/>
      <c r="F59" s="172"/>
      <c r="G59" s="175" t="e">
        <f>VLOOKUP(F59,Sheet5!$J$22:$K$25,2)</f>
        <v>#N/A</v>
      </c>
      <c r="H59" s="141"/>
      <c r="I59" s="172"/>
      <c r="J59" s="141"/>
    </row>
    <row r="60" spans="2:10" ht="15.75" thickBot="1" x14ac:dyDescent="0.3">
      <c r="B60" s="35"/>
      <c r="C60" s="36"/>
      <c r="D60" s="36" t="str">
        <f t="shared" si="0"/>
        <v/>
      </c>
      <c r="E60" s="76"/>
      <c r="F60" s="172"/>
      <c r="G60" s="175" t="e">
        <f>VLOOKUP(F60,Sheet5!$J$22:$K$25,2)</f>
        <v>#N/A</v>
      </c>
      <c r="H60" s="141"/>
      <c r="I60" s="172"/>
      <c r="J60" s="141"/>
    </row>
    <row r="61" spans="2:10" ht="15.75" thickBot="1" x14ac:dyDescent="0.3">
      <c r="B61" s="35"/>
      <c r="C61" s="36"/>
      <c r="D61" s="36" t="str">
        <f t="shared" si="0"/>
        <v/>
      </c>
      <c r="E61" s="76"/>
      <c r="F61" s="172"/>
      <c r="G61" s="175" t="e">
        <f>VLOOKUP(F61,Sheet5!$J$22:$K$25,2)</f>
        <v>#N/A</v>
      </c>
      <c r="H61" s="141"/>
      <c r="I61" s="172"/>
      <c r="J61" s="141"/>
    </row>
    <row r="62" spans="2:10" ht="15.75" thickBot="1" x14ac:dyDescent="0.3">
      <c r="B62" s="35"/>
      <c r="C62" s="36"/>
      <c r="D62" s="36" t="str">
        <f t="shared" si="0"/>
        <v/>
      </c>
      <c r="E62" s="76"/>
      <c r="F62" s="172"/>
      <c r="G62" s="175" t="e">
        <f>VLOOKUP(F62,Sheet5!$J$22:$K$25,2)</f>
        <v>#N/A</v>
      </c>
      <c r="H62" s="141"/>
      <c r="I62" s="172"/>
      <c r="J62" s="141"/>
    </row>
    <row r="63" spans="2:10" ht="15.75" thickBot="1" x14ac:dyDescent="0.3">
      <c r="B63" s="35"/>
      <c r="C63" s="36"/>
      <c r="D63" s="36" t="str">
        <f t="shared" si="0"/>
        <v/>
      </c>
      <c r="E63" s="76"/>
      <c r="F63" s="172"/>
      <c r="G63" s="175" t="e">
        <f>VLOOKUP(F63,Sheet5!$J$22:$K$25,2)</f>
        <v>#N/A</v>
      </c>
      <c r="H63" s="141"/>
      <c r="I63" s="172"/>
      <c r="J63" s="141"/>
    </row>
    <row r="64" spans="2:10" ht="15.75" thickBot="1" x14ac:dyDescent="0.3">
      <c r="B64" s="35"/>
      <c r="C64" s="36"/>
      <c r="D64" s="36" t="str">
        <f t="shared" si="0"/>
        <v/>
      </c>
      <c r="E64" s="76"/>
      <c r="F64" s="172"/>
      <c r="G64" s="175" t="e">
        <f>VLOOKUP(F64,Sheet5!$J$22:$K$25,2)</f>
        <v>#N/A</v>
      </c>
      <c r="H64" s="141"/>
      <c r="I64" s="172"/>
      <c r="J64" s="141"/>
    </row>
    <row r="65" spans="2:10" ht="15.75" thickBot="1" x14ac:dyDescent="0.3">
      <c r="B65" s="35"/>
      <c r="C65" s="36"/>
      <c r="D65" s="36" t="str">
        <f t="shared" si="0"/>
        <v/>
      </c>
      <c r="E65" s="76"/>
      <c r="F65" s="172"/>
      <c r="G65" s="175" t="e">
        <f>VLOOKUP(F65,Sheet5!$J$22:$K$25,2)</f>
        <v>#N/A</v>
      </c>
      <c r="H65" s="141"/>
      <c r="I65" s="172"/>
      <c r="J65" s="141"/>
    </row>
    <row r="66" spans="2:10" ht="15.75" thickBot="1" x14ac:dyDescent="0.3">
      <c r="B66" s="35"/>
      <c r="C66" s="36"/>
      <c r="D66" s="36" t="str">
        <f t="shared" si="0"/>
        <v/>
      </c>
      <c r="E66" s="76"/>
      <c r="F66" s="172"/>
      <c r="G66" s="175" t="e">
        <f>VLOOKUP(F66,Sheet5!$J$22:$K$25,2)</f>
        <v>#N/A</v>
      </c>
      <c r="H66" s="141"/>
      <c r="I66" s="172"/>
      <c r="J66" s="141"/>
    </row>
    <row r="67" spans="2:10" ht="15.75" thickBot="1" x14ac:dyDescent="0.3">
      <c r="B67" s="35"/>
      <c r="C67" s="36"/>
      <c r="D67" s="36" t="str">
        <f t="shared" si="0"/>
        <v/>
      </c>
      <c r="E67" s="76"/>
      <c r="F67" s="172"/>
      <c r="G67" s="175" t="e">
        <f>VLOOKUP(F67,Sheet5!$J$22:$K$25,2)</f>
        <v>#N/A</v>
      </c>
      <c r="H67" s="141"/>
      <c r="I67" s="172"/>
      <c r="J67" s="141"/>
    </row>
    <row r="68" spans="2:10" ht="15.75" thickBot="1" x14ac:dyDescent="0.3">
      <c r="B68" s="35"/>
      <c r="C68" s="36"/>
      <c r="D68" s="36" t="str">
        <f t="shared" si="0"/>
        <v/>
      </c>
      <c r="E68" s="76"/>
      <c r="F68" s="172"/>
      <c r="G68" s="175" t="e">
        <f>VLOOKUP(F68,Sheet5!$J$22:$K$25,2)</f>
        <v>#N/A</v>
      </c>
      <c r="H68" s="141"/>
      <c r="I68" s="172"/>
      <c r="J68" s="141"/>
    </row>
    <row r="69" spans="2:10" ht="15.75" thickBot="1" x14ac:dyDescent="0.3">
      <c r="B69" s="35"/>
      <c r="C69" s="36"/>
      <c r="D69" s="36" t="str">
        <f t="shared" si="0"/>
        <v/>
      </c>
      <c r="E69" s="76"/>
      <c r="F69" s="172"/>
      <c r="G69" s="175" t="e">
        <f>VLOOKUP(F69,Sheet5!$J$22:$K$25,2)</f>
        <v>#N/A</v>
      </c>
      <c r="H69" s="141"/>
      <c r="I69" s="172"/>
      <c r="J69" s="141"/>
    </row>
    <row r="70" spans="2:10" ht="15.75" thickBot="1" x14ac:dyDescent="0.3">
      <c r="B70" s="35"/>
      <c r="C70" s="36"/>
      <c r="D70" s="36" t="str">
        <f t="shared" si="0"/>
        <v/>
      </c>
      <c r="E70" s="76"/>
      <c r="F70" s="172"/>
      <c r="G70" s="175" t="e">
        <f>VLOOKUP(F70,Sheet5!$J$22:$K$25,2)</f>
        <v>#N/A</v>
      </c>
      <c r="H70" s="141"/>
      <c r="I70" s="172"/>
      <c r="J70" s="141"/>
    </row>
    <row r="71" spans="2:10" ht="15.75" thickBot="1" x14ac:dyDescent="0.3">
      <c r="B71" s="35"/>
      <c r="C71" s="36"/>
      <c r="D71" s="36" t="str">
        <f t="shared" si="0"/>
        <v/>
      </c>
      <c r="E71" s="76"/>
      <c r="F71" s="172"/>
      <c r="G71" s="175" t="e">
        <f>VLOOKUP(F71,Sheet5!$J$22:$K$25,2)</f>
        <v>#N/A</v>
      </c>
      <c r="H71" s="141"/>
      <c r="I71" s="172"/>
      <c r="J71" s="141"/>
    </row>
    <row r="72" spans="2:10" ht="15.75" thickBot="1" x14ac:dyDescent="0.3">
      <c r="B72" s="35"/>
      <c r="C72" s="36"/>
      <c r="D72" s="36" t="str">
        <f t="shared" si="0"/>
        <v/>
      </c>
      <c r="E72" s="76"/>
      <c r="F72" s="172"/>
      <c r="G72" s="175" t="e">
        <f>VLOOKUP(F72,Sheet5!$J$22:$K$25,2)</f>
        <v>#N/A</v>
      </c>
      <c r="H72" s="141"/>
      <c r="I72" s="172"/>
      <c r="J72" s="141"/>
    </row>
    <row r="73" spans="2:10" ht="15.75" thickBot="1" x14ac:dyDescent="0.3">
      <c r="B73" s="35"/>
      <c r="C73" s="36"/>
      <c r="D73" s="36" t="str">
        <f t="shared" si="0"/>
        <v/>
      </c>
      <c r="E73" s="76"/>
      <c r="F73" s="172"/>
      <c r="G73" s="175" t="e">
        <f>VLOOKUP(F73,Sheet5!$J$22:$K$25,2)</f>
        <v>#N/A</v>
      </c>
      <c r="H73" s="141"/>
      <c r="I73" s="172"/>
      <c r="J73" s="141"/>
    </row>
    <row r="74" spans="2:10" ht="15.75" thickBot="1" x14ac:dyDescent="0.3">
      <c r="B74" s="35"/>
      <c r="C74" s="36"/>
      <c r="D74" s="36" t="str">
        <f t="shared" si="0"/>
        <v/>
      </c>
      <c r="E74" s="76"/>
      <c r="F74" s="172"/>
      <c r="G74" s="175" t="e">
        <f>VLOOKUP(F74,Sheet5!$J$22:$K$25,2)</f>
        <v>#N/A</v>
      </c>
      <c r="H74" s="141"/>
      <c r="I74" s="172"/>
      <c r="J74" s="141"/>
    </row>
    <row r="75" spans="2:10" ht="15.75" thickBot="1" x14ac:dyDescent="0.3">
      <c r="B75" s="35"/>
      <c r="C75" s="36"/>
      <c r="D75" s="36" t="str">
        <f t="shared" si="0"/>
        <v/>
      </c>
      <c r="E75" s="76"/>
      <c r="F75" s="172"/>
      <c r="G75" s="175" t="e">
        <f>VLOOKUP(F75,Sheet5!$J$22:$K$25,2)</f>
        <v>#N/A</v>
      </c>
      <c r="H75" s="141"/>
      <c r="I75" s="172"/>
      <c r="J75" s="141"/>
    </row>
    <row r="76" spans="2:10" ht="15.75" thickBot="1" x14ac:dyDescent="0.3">
      <c r="B76" s="35"/>
      <c r="C76" s="36"/>
      <c r="D76" s="36" t="str">
        <f t="shared" si="0"/>
        <v/>
      </c>
      <c r="E76" s="76"/>
      <c r="F76" s="172"/>
      <c r="G76" s="175" t="e">
        <f>VLOOKUP(F76,Sheet5!$J$22:$K$25,2)</f>
        <v>#N/A</v>
      </c>
      <c r="H76" s="141"/>
      <c r="I76" s="172"/>
      <c r="J76" s="141"/>
    </row>
    <row r="77" spans="2:10" ht="15.75" thickBot="1" x14ac:dyDescent="0.3">
      <c r="B77" s="35"/>
      <c r="C77" s="36"/>
      <c r="D77" s="36" t="str">
        <f t="shared" si="0"/>
        <v/>
      </c>
      <c r="E77" s="76"/>
      <c r="F77" s="172"/>
      <c r="G77" s="175" t="e">
        <f>VLOOKUP(F77,Sheet5!$J$22:$K$25,2)</f>
        <v>#N/A</v>
      </c>
      <c r="H77" s="141"/>
      <c r="I77" s="172"/>
      <c r="J77" s="141"/>
    </row>
    <row r="78" spans="2:10" ht="15.75" thickBot="1" x14ac:dyDescent="0.3">
      <c r="B78" s="35"/>
      <c r="C78" s="36"/>
      <c r="D78" s="36" t="str">
        <f t="shared" si="0"/>
        <v/>
      </c>
      <c r="E78" s="76"/>
      <c r="F78" s="172"/>
      <c r="G78" s="175" t="e">
        <f>VLOOKUP(F78,Sheet5!$J$22:$K$25,2)</f>
        <v>#N/A</v>
      </c>
      <c r="H78" s="141"/>
      <c r="I78" s="172"/>
      <c r="J78" s="141"/>
    </row>
    <row r="79" spans="2:10" ht="15.75" thickBot="1" x14ac:dyDescent="0.3">
      <c r="B79" s="35"/>
      <c r="C79" s="36"/>
      <c r="D79" s="36" t="str">
        <f t="shared" ref="D79:D142" si="1">C79&amp;B79</f>
        <v/>
      </c>
      <c r="E79" s="76"/>
      <c r="F79" s="172"/>
      <c r="G79" s="175" t="e">
        <f>VLOOKUP(F79,Sheet5!$J$22:$K$25,2)</f>
        <v>#N/A</v>
      </c>
      <c r="H79" s="141"/>
      <c r="I79" s="172"/>
      <c r="J79" s="141"/>
    </row>
    <row r="80" spans="2:10" ht="15.75" thickBot="1" x14ac:dyDescent="0.3">
      <c r="B80" s="35"/>
      <c r="C80" s="36"/>
      <c r="D80" s="36" t="str">
        <f t="shared" si="1"/>
        <v/>
      </c>
      <c r="E80" s="76"/>
      <c r="F80" s="172"/>
      <c r="G80" s="175" t="e">
        <f>VLOOKUP(F80,Sheet5!$J$22:$K$25,2)</f>
        <v>#N/A</v>
      </c>
      <c r="H80" s="141"/>
      <c r="I80" s="172"/>
      <c r="J80" s="141"/>
    </row>
    <row r="81" spans="2:10" ht="15.75" thickBot="1" x14ac:dyDescent="0.3">
      <c r="B81" s="35"/>
      <c r="C81" s="36"/>
      <c r="D81" s="36" t="str">
        <f t="shared" si="1"/>
        <v/>
      </c>
      <c r="E81" s="76"/>
      <c r="F81" s="172"/>
      <c r="G81" s="175" t="e">
        <f>VLOOKUP(F81,Sheet5!$J$22:$K$25,2)</f>
        <v>#N/A</v>
      </c>
      <c r="H81" s="141"/>
      <c r="I81" s="172"/>
      <c r="J81" s="141"/>
    </row>
    <row r="82" spans="2:10" ht="15.75" thickBot="1" x14ac:dyDescent="0.3">
      <c r="B82" s="35"/>
      <c r="C82" s="36"/>
      <c r="D82" s="36" t="str">
        <f t="shared" si="1"/>
        <v/>
      </c>
      <c r="E82" s="76"/>
      <c r="F82" s="172"/>
      <c r="G82" s="175" t="e">
        <f>VLOOKUP(F82,Sheet5!$J$22:$K$25,2)</f>
        <v>#N/A</v>
      </c>
      <c r="H82" s="141"/>
      <c r="I82" s="172"/>
      <c r="J82" s="141"/>
    </row>
    <row r="83" spans="2:10" ht="15.75" thickBot="1" x14ac:dyDescent="0.3">
      <c r="B83" s="35"/>
      <c r="C83" s="36"/>
      <c r="D83" s="36" t="str">
        <f t="shared" si="1"/>
        <v/>
      </c>
      <c r="E83" s="76"/>
      <c r="F83" s="172"/>
      <c r="G83" s="175" t="e">
        <f>VLOOKUP(F83,Sheet5!$J$22:$K$25,2)</f>
        <v>#N/A</v>
      </c>
      <c r="H83" s="141"/>
      <c r="I83" s="172"/>
      <c r="J83" s="141"/>
    </row>
    <row r="84" spans="2:10" ht="15.75" thickBot="1" x14ac:dyDescent="0.3">
      <c r="B84" s="35"/>
      <c r="C84" s="36"/>
      <c r="D84" s="36" t="str">
        <f t="shared" si="1"/>
        <v/>
      </c>
      <c r="E84" s="76"/>
      <c r="F84" s="172"/>
      <c r="G84" s="175" t="e">
        <f>VLOOKUP(F84,Sheet5!$J$22:$K$25,2)</f>
        <v>#N/A</v>
      </c>
      <c r="H84" s="141"/>
      <c r="I84" s="172"/>
      <c r="J84" s="141"/>
    </row>
    <row r="85" spans="2:10" ht="15.75" thickBot="1" x14ac:dyDescent="0.3">
      <c r="B85" s="35"/>
      <c r="C85" s="36"/>
      <c r="D85" s="36" t="str">
        <f t="shared" si="1"/>
        <v/>
      </c>
      <c r="E85" s="76"/>
      <c r="F85" s="172"/>
      <c r="G85" s="175" t="e">
        <f>VLOOKUP(F85,Sheet5!$J$22:$K$25,2)</f>
        <v>#N/A</v>
      </c>
      <c r="H85" s="141"/>
      <c r="I85" s="172"/>
      <c r="J85" s="141"/>
    </row>
    <row r="86" spans="2:10" ht="15.75" thickBot="1" x14ac:dyDescent="0.3">
      <c r="B86" s="35"/>
      <c r="C86" s="36"/>
      <c r="D86" s="36" t="str">
        <f t="shared" si="1"/>
        <v/>
      </c>
      <c r="E86" s="76"/>
      <c r="F86" s="172"/>
      <c r="G86" s="175" t="e">
        <f>VLOOKUP(F86,Sheet5!$J$22:$K$25,2)</f>
        <v>#N/A</v>
      </c>
      <c r="H86" s="141"/>
      <c r="I86" s="172"/>
      <c r="J86" s="141"/>
    </row>
    <row r="87" spans="2:10" ht="15.75" thickBot="1" x14ac:dyDescent="0.3">
      <c r="B87" s="35"/>
      <c r="C87" s="36"/>
      <c r="D87" s="36" t="str">
        <f t="shared" si="1"/>
        <v/>
      </c>
      <c r="E87" s="76"/>
      <c r="F87" s="172"/>
      <c r="G87" s="175" t="e">
        <f>VLOOKUP(F87,Sheet5!$J$22:$K$25,2)</f>
        <v>#N/A</v>
      </c>
      <c r="H87" s="141"/>
      <c r="I87" s="172"/>
      <c r="J87" s="141"/>
    </row>
    <row r="88" spans="2:10" ht="15.75" thickBot="1" x14ac:dyDescent="0.3">
      <c r="B88" s="35"/>
      <c r="C88" s="36"/>
      <c r="D88" s="36" t="str">
        <f t="shared" si="1"/>
        <v/>
      </c>
      <c r="E88" s="76"/>
      <c r="F88" s="172"/>
      <c r="G88" s="175" t="e">
        <f>VLOOKUP(F88,Sheet5!$J$22:$K$25,2)</f>
        <v>#N/A</v>
      </c>
      <c r="H88" s="141"/>
      <c r="I88" s="172"/>
      <c r="J88" s="141"/>
    </row>
    <row r="89" spans="2:10" ht="15.75" thickBot="1" x14ac:dyDescent="0.3">
      <c r="B89" s="35"/>
      <c r="C89" s="36"/>
      <c r="D89" s="36" t="str">
        <f t="shared" si="1"/>
        <v/>
      </c>
      <c r="E89" s="76"/>
      <c r="F89" s="172"/>
      <c r="G89" s="175" t="e">
        <f>VLOOKUP(F89,Sheet5!$J$22:$K$25,2)</f>
        <v>#N/A</v>
      </c>
      <c r="H89" s="141"/>
      <c r="I89" s="172"/>
      <c r="J89" s="141"/>
    </row>
    <row r="90" spans="2:10" ht="15.75" thickBot="1" x14ac:dyDescent="0.3">
      <c r="B90" s="35"/>
      <c r="C90" s="36"/>
      <c r="D90" s="36" t="str">
        <f t="shared" si="1"/>
        <v/>
      </c>
      <c r="E90" s="76"/>
      <c r="F90" s="172"/>
      <c r="G90" s="175" t="e">
        <f>VLOOKUP(F90,Sheet5!$J$22:$K$25,2)</f>
        <v>#N/A</v>
      </c>
      <c r="H90" s="141"/>
      <c r="I90" s="172"/>
      <c r="J90" s="141"/>
    </row>
    <row r="91" spans="2:10" ht="15.75" thickBot="1" x14ac:dyDescent="0.3">
      <c r="B91" s="35"/>
      <c r="C91" s="36"/>
      <c r="D91" s="36" t="str">
        <f t="shared" si="1"/>
        <v/>
      </c>
      <c r="E91" s="76"/>
      <c r="F91" s="172"/>
      <c r="G91" s="175" t="e">
        <f>VLOOKUP(F91,Sheet5!$J$22:$K$25,2)</f>
        <v>#N/A</v>
      </c>
      <c r="H91" s="141"/>
      <c r="I91" s="172"/>
      <c r="J91" s="141"/>
    </row>
    <row r="92" spans="2:10" ht="15.75" thickBot="1" x14ac:dyDescent="0.3">
      <c r="B92" s="35"/>
      <c r="C92" s="36"/>
      <c r="D92" s="36" t="str">
        <f t="shared" si="1"/>
        <v/>
      </c>
      <c r="E92" s="76"/>
      <c r="F92" s="172"/>
      <c r="G92" s="175" t="e">
        <f>VLOOKUP(F92,Sheet5!$J$22:$K$25,2)</f>
        <v>#N/A</v>
      </c>
      <c r="H92" s="141"/>
      <c r="I92" s="172"/>
      <c r="J92" s="141"/>
    </row>
    <row r="93" spans="2:10" ht="15.75" thickBot="1" x14ac:dyDescent="0.3">
      <c r="B93" s="35"/>
      <c r="C93" s="36"/>
      <c r="D93" s="36" t="str">
        <f t="shared" si="1"/>
        <v/>
      </c>
      <c r="E93" s="76"/>
      <c r="F93" s="172"/>
      <c r="G93" s="175" t="e">
        <f>VLOOKUP(F93,Sheet5!$J$22:$K$25,2)</f>
        <v>#N/A</v>
      </c>
      <c r="H93" s="141"/>
      <c r="I93" s="172"/>
      <c r="J93" s="141"/>
    </row>
    <row r="94" spans="2:10" ht="15.75" thickBot="1" x14ac:dyDescent="0.3">
      <c r="B94" s="35"/>
      <c r="C94" s="36"/>
      <c r="D94" s="36" t="str">
        <f t="shared" si="1"/>
        <v/>
      </c>
      <c r="E94" s="76"/>
      <c r="F94" s="172"/>
      <c r="G94" s="175" t="e">
        <f>VLOOKUP(F94,Sheet5!$J$22:$K$25,2)</f>
        <v>#N/A</v>
      </c>
      <c r="H94" s="141"/>
      <c r="I94" s="172"/>
      <c r="J94" s="141"/>
    </row>
    <row r="95" spans="2:10" ht="15.75" thickBot="1" x14ac:dyDescent="0.3">
      <c r="B95" s="35"/>
      <c r="C95" s="36"/>
      <c r="D95" s="36" t="str">
        <f t="shared" si="1"/>
        <v/>
      </c>
      <c r="E95" s="76"/>
      <c r="F95" s="172"/>
      <c r="G95" s="175" t="e">
        <f>VLOOKUP(F95,Sheet5!$J$22:$K$25,2)</f>
        <v>#N/A</v>
      </c>
      <c r="H95" s="141"/>
      <c r="I95" s="172"/>
      <c r="J95" s="141"/>
    </row>
    <row r="96" spans="2:10" ht="15.75" thickBot="1" x14ac:dyDescent="0.3">
      <c r="B96" s="35"/>
      <c r="C96" s="36"/>
      <c r="D96" s="36" t="str">
        <f t="shared" si="1"/>
        <v/>
      </c>
      <c r="E96" s="76"/>
      <c r="F96" s="172"/>
      <c r="G96" s="175" t="e">
        <f>VLOOKUP(F96,Sheet5!$J$22:$K$25,2)</f>
        <v>#N/A</v>
      </c>
      <c r="H96" s="141"/>
      <c r="I96" s="172"/>
      <c r="J96" s="141"/>
    </row>
    <row r="97" spans="2:10" ht="15.75" thickBot="1" x14ac:dyDescent="0.3">
      <c r="B97" s="35"/>
      <c r="C97" s="36"/>
      <c r="D97" s="36" t="str">
        <f t="shared" si="1"/>
        <v/>
      </c>
      <c r="E97" s="76"/>
      <c r="F97" s="172"/>
      <c r="G97" s="175" t="e">
        <f>VLOOKUP(F97,Sheet5!$J$22:$K$25,2)</f>
        <v>#N/A</v>
      </c>
      <c r="H97" s="141"/>
      <c r="I97" s="172"/>
      <c r="J97" s="141"/>
    </row>
    <row r="98" spans="2:10" ht="15.75" thickBot="1" x14ac:dyDescent="0.3">
      <c r="B98" s="35"/>
      <c r="C98" s="36"/>
      <c r="D98" s="36" t="str">
        <f t="shared" si="1"/>
        <v/>
      </c>
      <c r="E98" s="76"/>
      <c r="F98" s="172"/>
      <c r="G98" s="175" t="e">
        <f>VLOOKUP(F98,Sheet5!$J$22:$K$25,2)</f>
        <v>#N/A</v>
      </c>
      <c r="H98" s="141"/>
      <c r="I98" s="172"/>
      <c r="J98" s="141"/>
    </row>
    <row r="99" spans="2:10" ht="15.75" thickBot="1" x14ac:dyDescent="0.3">
      <c r="B99" s="35"/>
      <c r="C99" s="36"/>
      <c r="D99" s="36" t="str">
        <f t="shared" si="1"/>
        <v/>
      </c>
      <c r="E99" s="76"/>
      <c r="F99" s="172"/>
      <c r="G99" s="175" t="e">
        <f>VLOOKUP(F99,Sheet5!$J$22:$K$25,2)</f>
        <v>#N/A</v>
      </c>
      <c r="H99" s="141"/>
      <c r="I99" s="172"/>
      <c r="J99" s="141"/>
    </row>
    <row r="100" spans="2:10" ht="15.75" thickBot="1" x14ac:dyDescent="0.3">
      <c r="B100" s="35"/>
      <c r="C100" s="36"/>
      <c r="D100" s="36" t="str">
        <f t="shared" si="1"/>
        <v/>
      </c>
      <c r="E100" s="76"/>
      <c r="F100" s="172"/>
      <c r="G100" s="175" t="e">
        <f>VLOOKUP(F100,Sheet5!$J$22:$K$25,2)</f>
        <v>#N/A</v>
      </c>
      <c r="H100" s="141"/>
      <c r="I100" s="172"/>
      <c r="J100" s="141"/>
    </row>
    <row r="101" spans="2:10" ht="15.75" thickBot="1" x14ac:dyDescent="0.3">
      <c r="B101" s="35"/>
      <c r="C101" s="36"/>
      <c r="D101" s="36" t="str">
        <f t="shared" si="1"/>
        <v/>
      </c>
      <c r="E101" s="76"/>
      <c r="F101" s="172"/>
      <c r="G101" s="175" t="e">
        <f>VLOOKUP(F101,Sheet5!$J$22:$K$25,2)</f>
        <v>#N/A</v>
      </c>
      <c r="H101" s="141"/>
      <c r="I101" s="172"/>
      <c r="J101" s="141"/>
    </row>
    <row r="102" spans="2:10" ht="15.75" thickBot="1" x14ac:dyDescent="0.3">
      <c r="B102" s="35"/>
      <c r="C102" s="36"/>
      <c r="D102" s="36" t="str">
        <f t="shared" si="1"/>
        <v/>
      </c>
      <c r="E102" s="76"/>
      <c r="F102" s="172"/>
      <c r="G102" s="175" t="e">
        <f>VLOOKUP(F102,Sheet5!$J$22:$K$25,2)</f>
        <v>#N/A</v>
      </c>
      <c r="H102" s="141"/>
      <c r="I102" s="172"/>
      <c r="J102" s="141"/>
    </row>
    <row r="103" spans="2:10" ht="15.75" thickBot="1" x14ac:dyDescent="0.3">
      <c r="B103" s="35"/>
      <c r="C103" s="36"/>
      <c r="D103" s="36" t="str">
        <f t="shared" si="1"/>
        <v/>
      </c>
      <c r="E103" s="76"/>
      <c r="F103" s="172"/>
      <c r="G103" s="175" t="e">
        <f>VLOOKUP(F103,Sheet5!$J$22:$K$25,2)</f>
        <v>#N/A</v>
      </c>
      <c r="H103" s="141"/>
      <c r="I103" s="172"/>
      <c r="J103" s="141"/>
    </row>
    <row r="104" spans="2:10" ht="15.75" thickBot="1" x14ac:dyDescent="0.3">
      <c r="B104" s="35"/>
      <c r="C104" s="36"/>
      <c r="D104" s="36" t="str">
        <f t="shared" si="1"/>
        <v/>
      </c>
      <c r="E104" s="76"/>
      <c r="F104" s="172"/>
      <c r="G104" s="175" t="e">
        <f>VLOOKUP(F104,Sheet5!$J$22:$K$25,2)</f>
        <v>#N/A</v>
      </c>
      <c r="H104" s="141"/>
      <c r="I104" s="172"/>
      <c r="J104" s="141"/>
    </row>
    <row r="105" spans="2:10" ht="15.75" thickBot="1" x14ac:dyDescent="0.3">
      <c r="B105" s="35"/>
      <c r="C105" s="36"/>
      <c r="D105" s="36" t="str">
        <f t="shared" si="1"/>
        <v/>
      </c>
      <c r="E105" s="76"/>
      <c r="F105" s="172"/>
      <c r="G105" s="175" t="e">
        <f>VLOOKUP(F105,Sheet5!$J$22:$K$25,2)</f>
        <v>#N/A</v>
      </c>
      <c r="H105" s="141"/>
      <c r="I105" s="172"/>
      <c r="J105" s="141"/>
    </row>
    <row r="106" spans="2:10" ht="15.75" thickBot="1" x14ac:dyDescent="0.3">
      <c r="B106" s="35"/>
      <c r="C106" s="36"/>
      <c r="D106" s="36" t="str">
        <f t="shared" si="1"/>
        <v/>
      </c>
      <c r="E106" s="76"/>
      <c r="F106" s="172"/>
      <c r="G106" s="175" t="e">
        <f>VLOOKUP(F106,Sheet5!$J$22:$K$25,2)</f>
        <v>#N/A</v>
      </c>
      <c r="H106" s="141"/>
      <c r="I106" s="172"/>
      <c r="J106" s="141"/>
    </row>
    <row r="107" spans="2:10" ht="15.75" thickBot="1" x14ac:dyDescent="0.3">
      <c r="B107" s="35"/>
      <c r="C107" s="36"/>
      <c r="D107" s="36" t="str">
        <f t="shared" si="1"/>
        <v/>
      </c>
      <c r="E107" s="76"/>
      <c r="F107" s="172"/>
      <c r="G107" s="175" t="e">
        <f>VLOOKUP(F107,Sheet5!$J$22:$K$25,2)</f>
        <v>#N/A</v>
      </c>
      <c r="H107" s="141"/>
      <c r="I107" s="172"/>
      <c r="J107" s="141"/>
    </row>
    <row r="108" spans="2:10" ht="15.75" thickBot="1" x14ac:dyDescent="0.3">
      <c r="B108" s="35"/>
      <c r="C108" s="36"/>
      <c r="D108" s="36" t="str">
        <f t="shared" si="1"/>
        <v/>
      </c>
      <c r="E108" s="76"/>
      <c r="F108" s="172"/>
      <c r="G108" s="175" t="e">
        <f>VLOOKUP(F108,Sheet5!$J$22:$K$25,2)</f>
        <v>#N/A</v>
      </c>
      <c r="H108" s="141"/>
      <c r="I108" s="172"/>
      <c r="J108" s="141"/>
    </row>
    <row r="109" spans="2:10" ht="15.75" thickBot="1" x14ac:dyDescent="0.3">
      <c r="B109" s="35"/>
      <c r="C109" s="36"/>
      <c r="D109" s="36" t="str">
        <f t="shared" si="1"/>
        <v/>
      </c>
      <c r="E109" s="76"/>
      <c r="F109" s="172"/>
      <c r="G109" s="175" t="e">
        <f>VLOOKUP(F109,Sheet5!$J$22:$K$25,2)</f>
        <v>#N/A</v>
      </c>
      <c r="H109" s="141"/>
      <c r="I109" s="172"/>
      <c r="J109" s="141"/>
    </row>
    <row r="110" spans="2:10" ht="15.75" thickBot="1" x14ac:dyDescent="0.3">
      <c r="B110" s="35"/>
      <c r="C110" s="36"/>
      <c r="D110" s="36" t="str">
        <f t="shared" si="1"/>
        <v/>
      </c>
      <c r="E110" s="76"/>
      <c r="F110" s="172"/>
      <c r="G110" s="175" t="e">
        <f>VLOOKUP(F110,Sheet5!$J$22:$K$25,2)</f>
        <v>#N/A</v>
      </c>
      <c r="H110" s="141"/>
      <c r="I110" s="172"/>
      <c r="J110" s="141"/>
    </row>
    <row r="111" spans="2:10" ht="15.75" thickBot="1" x14ac:dyDescent="0.3">
      <c r="B111" s="35"/>
      <c r="C111" s="36"/>
      <c r="D111" s="36" t="str">
        <f t="shared" si="1"/>
        <v/>
      </c>
      <c r="E111" s="76"/>
      <c r="F111" s="172"/>
      <c r="G111" s="175" t="e">
        <f>VLOOKUP(F111,Sheet5!$J$22:$K$25,2)</f>
        <v>#N/A</v>
      </c>
      <c r="H111" s="141"/>
      <c r="I111" s="172"/>
      <c r="J111" s="141"/>
    </row>
    <row r="112" spans="2:10" ht="15.75" thickBot="1" x14ac:dyDescent="0.3">
      <c r="B112" s="35"/>
      <c r="C112" s="36"/>
      <c r="D112" s="36" t="str">
        <f t="shared" si="1"/>
        <v/>
      </c>
      <c r="E112" s="76"/>
      <c r="F112" s="172"/>
      <c r="G112" s="175" t="e">
        <f>VLOOKUP(F112,Sheet5!$J$22:$K$25,2)</f>
        <v>#N/A</v>
      </c>
      <c r="H112" s="141"/>
      <c r="I112" s="172"/>
      <c r="J112" s="141"/>
    </row>
    <row r="113" spans="2:10" ht="15.75" thickBot="1" x14ac:dyDescent="0.3">
      <c r="B113" s="35"/>
      <c r="C113" s="36"/>
      <c r="D113" s="36" t="str">
        <f t="shared" si="1"/>
        <v/>
      </c>
      <c r="E113" s="76"/>
      <c r="F113" s="172"/>
      <c r="G113" s="175" t="e">
        <f>VLOOKUP(F113,Sheet5!$J$22:$K$25,2)</f>
        <v>#N/A</v>
      </c>
      <c r="H113" s="141"/>
      <c r="I113" s="172"/>
      <c r="J113" s="141"/>
    </row>
    <row r="114" spans="2:10" ht="15.75" thickBot="1" x14ac:dyDescent="0.3">
      <c r="B114" s="35"/>
      <c r="C114" s="36"/>
      <c r="D114" s="36" t="str">
        <f t="shared" si="1"/>
        <v/>
      </c>
      <c r="E114" s="76"/>
      <c r="F114" s="172"/>
      <c r="G114" s="175" t="e">
        <f>VLOOKUP(F114,Sheet5!$J$22:$K$25,2)</f>
        <v>#N/A</v>
      </c>
      <c r="H114" s="141"/>
      <c r="I114" s="172"/>
      <c r="J114" s="141"/>
    </row>
    <row r="115" spans="2:10" ht="15.75" thickBot="1" x14ac:dyDescent="0.3">
      <c r="B115" s="35"/>
      <c r="C115" s="36"/>
      <c r="D115" s="36" t="str">
        <f t="shared" si="1"/>
        <v/>
      </c>
      <c r="E115" s="76"/>
      <c r="F115" s="172"/>
      <c r="G115" s="175" t="e">
        <f>VLOOKUP(F115,Sheet5!$J$22:$K$25,2)</f>
        <v>#N/A</v>
      </c>
      <c r="H115" s="141"/>
      <c r="I115" s="172"/>
      <c r="J115" s="141"/>
    </row>
    <row r="116" spans="2:10" ht="15.75" thickBot="1" x14ac:dyDescent="0.3">
      <c r="B116" s="35"/>
      <c r="C116" s="36"/>
      <c r="D116" s="36" t="str">
        <f t="shared" si="1"/>
        <v/>
      </c>
      <c r="E116" s="76"/>
      <c r="F116" s="172"/>
      <c r="G116" s="175" t="e">
        <f>VLOOKUP(F116,Sheet5!$J$22:$K$25,2)</f>
        <v>#N/A</v>
      </c>
      <c r="H116" s="141"/>
      <c r="I116" s="172"/>
      <c r="J116" s="141"/>
    </row>
    <row r="117" spans="2:10" ht="15.75" thickBot="1" x14ac:dyDescent="0.3">
      <c r="B117" s="35"/>
      <c r="C117" s="36"/>
      <c r="D117" s="36" t="str">
        <f t="shared" si="1"/>
        <v/>
      </c>
      <c r="E117" s="76"/>
      <c r="F117" s="172"/>
      <c r="G117" s="175" t="e">
        <f>VLOOKUP(F117,Sheet5!$J$22:$K$25,2)</f>
        <v>#N/A</v>
      </c>
      <c r="H117" s="141"/>
      <c r="I117" s="172"/>
      <c r="J117" s="141"/>
    </row>
    <row r="118" spans="2:10" ht="15.75" thickBot="1" x14ac:dyDescent="0.3">
      <c r="B118" s="35"/>
      <c r="C118" s="36"/>
      <c r="D118" s="36" t="str">
        <f t="shared" si="1"/>
        <v/>
      </c>
      <c r="E118" s="76"/>
      <c r="F118" s="172"/>
      <c r="G118" s="175" t="e">
        <f>VLOOKUP(F118,Sheet5!$J$22:$K$25,2)</f>
        <v>#N/A</v>
      </c>
      <c r="H118" s="141"/>
      <c r="I118" s="172"/>
      <c r="J118" s="141"/>
    </row>
    <row r="119" spans="2:10" ht="15.75" thickBot="1" x14ac:dyDescent="0.3">
      <c r="B119" s="35"/>
      <c r="C119" s="36"/>
      <c r="D119" s="36" t="str">
        <f t="shared" si="1"/>
        <v/>
      </c>
      <c r="E119" s="76"/>
      <c r="F119" s="172"/>
      <c r="G119" s="175" t="e">
        <f>VLOOKUP(F119,Sheet5!$J$22:$K$25,2)</f>
        <v>#N/A</v>
      </c>
      <c r="H119" s="141"/>
      <c r="I119" s="172"/>
      <c r="J119" s="141"/>
    </row>
    <row r="120" spans="2:10" ht="15.75" thickBot="1" x14ac:dyDescent="0.3">
      <c r="B120" s="35"/>
      <c r="C120" s="36"/>
      <c r="D120" s="36" t="str">
        <f t="shared" si="1"/>
        <v/>
      </c>
      <c r="E120" s="76"/>
      <c r="F120" s="172"/>
      <c r="G120" s="175" t="e">
        <f>VLOOKUP(F120,Sheet5!$J$22:$K$25,2)</f>
        <v>#N/A</v>
      </c>
      <c r="H120" s="141"/>
      <c r="I120" s="172"/>
      <c r="J120" s="141"/>
    </row>
    <row r="121" spans="2:10" ht="15.75" thickBot="1" x14ac:dyDescent="0.3">
      <c r="B121" s="35"/>
      <c r="C121" s="36"/>
      <c r="D121" s="36" t="str">
        <f t="shared" si="1"/>
        <v/>
      </c>
      <c r="E121" s="76"/>
      <c r="F121" s="172"/>
      <c r="G121" s="175" t="e">
        <f>VLOOKUP(F121,Sheet5!$J$22:$K$25,2)</f>
        <v>#N/A</v>
      </c>
      <c r="H121" s="141"/>
      <c r="I121" s="172"/>
      <c r="J121" s="141"/>
    </row>
    <row r="122" spans="2:10" ht="15.75" thickBot="1" x14ac:dyDescent="0.3">
      <c r="B122" s="35"/>
      <c r="C122" s="36"/>
      <c r="D122" s="36" t="str">
        <f t="shared" si="1"/>
        <v/>
      </c>
      <c r="E122" s="76"/>
      <c r="F122" s="172"/>
      <c r="G122" s="175" t="e">
        <f>VLOOKUP(F122,Sheet5!$J$22:$K$25,2)</f>
        <v>#N/A</v>
      </c>
      <c r="H122" s="141"/>
      <c r="I122" s="172"/>
      <c r="J122" s="141"/>
    </row>
    <row r="123" spans="2:10" ht="15.75" thickBot="1" x14ac:dyDescent="0.3">
      <c r="B123" s="35"/>
      <c r="C123" s="36"/>
      <c r="D123" s="36" t="str">
        <f t="shared" si="1"/>
        <v/>
      </c>
      <c r="E123" s="76"/>
      <c r="F123" s="172"/>
      <c r="G123" s="175" t="e">
        <f>VLOOKUP(F123,Sheet5!$J$22:$K$25,2)</f>
        <v>#N/A</v>
      </c>
      <c r="H123" s="141"/>
      <c r="I123" s="172"/>
      <c r="J123" s="141"/>
    </row>
    <row r="124" spans="2:10" ht="15.75" thickBot="1" x14ac:dyDescent="0.3">
      <c r="B124" s="35"/>
      <c r="C124" s="36"/>
      <c r="D124" s="36" t="str">
        <f t="shared" si="1"/>
        <v/>
      </c>
      <c r="E124" s="76"/>
      <c r="F124" s="172"/>
      <c r="G124" s="175" t="e">
        <f>VLOOKUP(F124,Sheet5!$J$22:$K$25,2)</f>
        <v>#N/A</v>
      </c>
      <c r="H124" s="141"/>
      <c r="I124" s="172"/>
      <c r="J124" s="141"/>
    </row>
    <row r="125" spans="2:10" ht="15.75" thickBot="1" x14ac:dyDescent="0.3">
      <c r="B125" s="35"/>
      <c r="C125" s="36"/>
      <c r="D125" s="36" t="str">
        <f t="shared" si="1"/>
        <v/>
      </c>
      <c r="E125" s="76"/>
      <c r="F125" s="172"/>
      <c r="G125" s="175" t="e">
        <f>VLOOKUP(F125,Sheet5!$J$22:$K$25,2)</f>
        <v>#N/A</v>
      </c>
      <c r="H125" s="141"/>
      <c r="I125" s="172"/>
      <c r="J125" s="141"/>
    </row>
    <row r="126" spans="2:10" ht="15.75" thickBot="1" x14ac:dyDescent="0.3">
      <c r="B126" s="35"/>
      <c r="C126" s="36"/>
      <c r="D126" s="36" t="str">
        <f t="shared" si="1"/>
        <v/>
      </c>
      <c r="E126" s="76"/>
      <c r="F126" s="172"/>
      <c r="G126" s="175" t="e">
        <f>VLOOKUP(F126,Sheet5!$J$22:$K$25,2)</f>
        <v>#N/A</v>
      </c>
      <c r="H126" s="141"/>
      <c r="I126" s="172"/>
      <c r="J126" s="141"/>
    </row>
    <row r="127" spans="2:10" ht="15.75" thickBot="1" x14ac:dyDescent="0.3">
      <c r="B127" s="35"/>
      <c r="C127" s="36"/>
      <c r="D127" s="36" t="str">
        <f t="shared" si="1"/>
        <v/>
      </c>
      <c r="E127" s="76"/>
      <c r="F127" s="172"/>
      <c r="G127" s="175" t="e">
        <f>VLOOKUP(F127,Sheet5!$J$22:$K$25,2)</f>
        <v>#N/A</v>
      </c>
      <c r="H127" s="141"/>
      <c r="I127" s="172"/>
      <c r="J127" s="141"/>
    </row>
    <row r="128" spans="2:10" ht="15.75" thickBot="1" x14ac:dyDescent="0.3">
      <c r="B128" s="35"/>
      <c r="C128" s="36"/>
      <c r="D128" s="36" t="str">
        <f t="shared" si="1"/>
        <v/>
      </c>
      <c r="E128" s="76"/>
      <c r="F128" s="172"/>
      <c r="G128" s="175" t="e">
        <f>VLOOKUP(F128,Sheet5!$J$22:$K$25,2)</f>
        <v>#N/A</v>
      </c>
      <c r="H128" s="141"/>
      <c r="I128" s="172"/>
      <c r="J128" s="141"/>
    </row>
    <row r="129" spans="2:10" ht="15.75" thickBot="1" x14ac:dyDescent="0.3">
      <c r="B129" s="35"/>
      <c r="C129" s="36"/>
      <c r="D129" s="36" t="str">
        <f t="shared" si="1"/>
        <v/>
      </c>
      <c r="E129" s="76"/>
      <c r="F129" s="172"/>
      <c r="G129" s="175" t="e">
        <f>VLOOKUP(F129,Sheet5!$J$22:$K$25,2)</f>
        <v>#N/A</v>
      </c>
      <c r="H129" s="141"/>
      <c r="I129" s="172"/>
      <c r="J129" s="141"/>
    </row>
    <row r="130" spans="2:10" ht="15.75" thickBot="1" x14ac:dyDescent="0.3">
      <c r="B130" s="35"/>
      <c r="C130" s="36"/>
      <c r="D130" s="36" t="str">
        <f t="shared" si="1"/>
        <v/>
      </c>
      <c r="E130" s="76"/>
      <c r="F130" s="172"/>
      <c r="G130" s="175" t="e">
        <f>VLOOKUP(F130,Sheet5!$J$22:$K$25,2)</f>
        <v>#N/A</v>
      </c>
      <c r="H130" s="141"/>
      <c r="I130" s="172"/>
      <c r="J130" s="141"/>
    </row>
    <row r="131" spans="2:10" ht="15.75" thickBot="1" x14ac:dyDescent="0.3">
      <c r="B131" s="35"/>
      <c r="C131" s="36"/>
      <c r="D131" s="36" t="str">
        <f t="shared" si="1"/>
        <v/>
      </c>
      <c r="E131" s="76"/>
      <c r="F131" s="172"/>
      <c r="G131" s="175" t="e">
        <f>VLOOKUP(F131,Sheet5!$J$22:$K$25,2)</f>
        <v>#N/A</v>
      </c>
      <c r="H131" s="141"/>
      <c r="I131" s="172"/>
      <c r="J131" s="141"/>
    </row>
    <row r="132" spans="2:10" ht="15.75" thickBot="1" x14ac:dyDescent="0.3">
      <c r="B132" s="35"/>
      <c r="C132" s="36"/>
      <c r="D132" s="36" t="str">
        <f t="shared" si="1"/>
        <v/>
      </c>
      <c r="E132" s="76"/>
      <c r="F132" s="172"/>
      <c r="G132" s="175" t="e">
        <f>VLOOKUP(F132,Sheet5!$J$22:$K$25,2)</f>
        <v>#N/A</v>
      </c>
      <c r="H132" s="141"/>
      <c r="I132" s="172"/>
      <c r="J132" s="141"/>
    </row>
    <row r="133" spans="2:10" ht="15.75" thickBot="1" x14ac:dyDescent="0.3">
      <c r="B133" s="35"/>
      <c r="C133" s="36"/>
      <c r="D133" s="36" t="str">
        <f t="shared" si="1"/>
        <v/>
      </c>
      <c r="E133" s="76"/>
      <c r="F133" s="172"/>
      <c r="G133" s="175" t="e">
        <f>VLOOKUP(F133,Sheet5!$J$22:$K$25,2)</f>
        <v>#N/A</v>
      </c>
      <c r="H133" s="141"/>
      <c r="I133" s="172"/>
      <c r="J133" s="141"/>
    </row>
    <row r="134" spans="2:10" ht="15.75" thickBot="1" x14ac:dyDescent="0.3">
      <c r="B134" s="35"/>
      <c r="C134" s="36"/>
      <c r="D134" s="36" t="str">
        <f t="shared" si="1"/>
        <v/>
      </c>
      <c r="E134" s="76"/>
      <c r="F134" s="172"/>
      <c r="G134" s="175" t="e">
        <f>VLOOKUP(F134,Sheet5!$J$22:$K$25,2)</f>
        <v>#N/A</v>
      </c>
      <c r="H134" s="141"/>
      <c r="I134" s="172"/>
      <c r="J134" s="141"/>
    </row>
    <row r="135" spans="2:10" ht="15.75" thickBot="1" x14ac:dyDescent="0.3">
      <c r="B135" s="35"/>
      <c r="C135" s="36"/>
      <c r="D135" s="36" t="str">
        <f t="shared" si="1"/>
        <v/>
      </c>
      <c r="E135" s="76"/>
      <c r="F135" s="172"/>
      <c r="G135" s="175" t="e">
        <f>VLOOKUP(F135,Sheet5!$J$22:$K$25,2)</f>
        <v>#N/A</v>
      </c>
      <c r="H135" s="141"/>
      <c r="I135" s="172"/>
      <c r="J135" s="141"/>
    </row>
    <row r="136" spans="2:10" ht="15.75" thickBot="1" x14ac:dyDescent="0.3">
      <c r="B136" s="35"/>
      <c r="C136" s="36"/>
      <c r="D136" s="36" t="str">
        <f t="shared" si="1"/>
        <v/>
      </c>
      <c r="E136" s="76"/>
      <c r="F136" s="172"/>
      <c r="G136" s="175" t="e">
        <f>VLOOKUP(F136,Sheet5!$J$22:$K$25,2)</f>
        <v>#N/A</v>
      </c>
      <c r="H136" s="141"/>
      <c r="I136" s="172"/>
      <c r="J136" s="141"/>
    </row>
    <row r="137" spans="2:10" ht="15.75" thickBot="1" x14ac:dyDescent="0.3">
      <c r="B137" s="35"/>
      <c r="C137" s="36"/>
      <c r="D137" s="36" t="str">
        <f t="shared" si="1"/>
        <v/>
      </c>
      <c r="E137" s="76"/>
      <c r="F137" s="172"/>
      <c r="G137" s="175" t="e">
        <f>VLOOKUP(F137,Sheet5!$J$22:$K$25,2)</f>
        <v>#N/A</v>
      </c>
      <c r="H137" s="141"/>
      <c r="I137" s="172"/>
      <c r="J137" s="141"/>
    </row>
    <row r="138" spans="2:10" ht="15.75" thickBot="1" x14ac:dyDescent="0.3">
      <c r="B138" s="35"/>
      <c r="C138" s="36"/>
      <c r="D138" s="36" t="str">
        <f t="shared" si="1"/>
        <v/>
      </c>
      <c r="E138" s="76"/>
      <c r="F138" s="172"/>
      <c r="G138" s="175" t="e">
        <f>VLOOKUP(F138,Sheet5!$J$22:$K$25,2)</f>
        <v>#N/A</v>
      </c>
      <c r="H138" s="141"/>
      <c r="I138" s="172"/>
      <c r="J138" s="141"/>
    </row>
    <row r="139" spans="2:10" ht="15.75" thickBot="1" x14ac:dyDescent="0.3">
      <c r="B139" s="35"/>
      <c r="C139" s="36"/>
      <c r="D139" s="36" t="str">
        <f t="shared" si="1"/>
        <v/>
      </c>
      <c r="E139" s="76"/>
      <c r="F139" s="172"/>
      <c r="G139" s="175" t="e">
        <f>VLOOKUP(F139,Sheet5!$J$22:$K$25,2)</f>
        <v>#N/A</v>
      </c>
      <c r="H139" s="141"/>
      <c r="I139" s="172"/>
      <c r="J139" s="141"/>
    </row>
    <row r="140" spans="2:10" ht="15.75" thickBot="1" x14ac:dyDescent="0.3">
      <c r="B140" s="35"/>
      <c r="C140" s="36"/>
      <c r="D140" s="36" t="str">
        <f t="shared" si="1"/>
        <v/>
      </c>
      <c r="E140" s="76"/>
      <c r="F140" s="172"/>
      <c r="G140" s="175" t="e">
        <f>VLOOKUP(F140,Sheet5!$J$22:$K$25,2)</f>
        <v>#N/A</v>
      </c>
      <c r="H140" s="141"/>
      <c r="I140" s="172"/>
      <c r="J140" s="141"/>
    </row>
    <row r="141" spans="2:10" ht="15.75" thickBot="1" x14ac:dyDescent="0.3">
      <c r="B141" s="35"/>
      <c r="C141" s="36"/>
      <c r="D141" s="36" t="str">
        <f t="shared" si="1"/>
        <v/>
      </c>
      <c r="E141" s="76"/>
      <c r="F141" s="172"/>
      <c r="G141" s="175" t="e">
        <f>VLOOKUP(F141,Sheet5!$J$22:$K$25,2)</f>
        <v>#N/A</v>
      </c>
      <c r="H141" s="141"/>
      <c r="I141" s="172"/>
      <c r="J141" s="141"/>
    </row>
    <row r="142" spans="2:10" ht="15.75" thickBot="1" x14ac:dyDescent="0.3">
      <c r="B142" s="35"/>
      <c r="C142" s="36"/>
      <c r="D142" s="36" t="str">
        <f t="shared" si="1"/>
        <v/>
      </c>
      <c r="E142" s="76"/>
      <c r="F142" s="172"/>
      <c r="G142" s="175" t="e">
        <f>VLOOKUP(F142,Sheet5!$J$22:$K$25,2)</f>
        <v>#N/A</v>
      </c>
      <c r="H142" s="141"/>
      <c r="I142" s="172"/>
      <c r="J142" s="141"/>
    </row>
    <row r="143" spans="2:10" ht="15.75" thickBot="1" x14ac:dyDescent="0.3">
      <c r="B143" s="35"/>
      <c r="C143" s="36"/>
      <c r="D143" s="36" t="str">
        <f t="shared" ref="D143:D206" si="2">C143&amp;B143</f>
        <v/>
      </c>
      <c r="E143" s="76"/>
      <c r="F143" s="172"/>
      <c r="G143" s="175" t="e">
        <f>VLOOKUP(F143,Sheet5!$J$22:$K$25,2)</f>
        <v>#N/A</v>
      </c>
      <c r="H143" s="141"/>
      <c r="I143" s="172"/>
      <c r="J143" s="141"/>
    </row>
    <row r="144" spans="2:10" ht="15.75" thickBot="1" x14ac:dyDescent="0.3">
      <c r="B144" s="35"/>
      <c r="C144" s="36"/>
      <c r="D144" s="36" t="str">
        <f t="shared" si="2"/>
        <v/>
      </c>
      <c r="E144" s="76"/>
      <c r="F144" s="172"/>
      <c r="G144" s="175" t="e">
        <f>VLOOKUP(F144,Sheet5!$J$22:$K$25,2)</f>
        <v>#N/A</v>
      </c>
      <c r="H144" s="141"/>
      <c r="I144" s="172"/>
      <c r="J144" s="141"/>
    </row>
    <row r="145" spans="2:10" ht="15.75" thickBot="1" x14ac:dyDescent="0.3">
      <c r="B145" s="35"/>
      <c r="C145" s="36"/>
      <c r="D145" s="36" t="str">
        <f t="shared" si="2"/>
        <v/>
      </c>
      <c r="E145" s="76"/>
      <c r="F145" s="172"/>
      <c r="G145" s="175" t="e">
        <f>VLOOKUP(F145,Sheet5!$J$22:$K$25,2)</f>
        <v>#N/A</v>
      </c>
      <c r="H145" s="141"/>
      <c r="I145" s="172"/>
      <c r="J145" s="141"/>
    </row>
    <row r="146" spans="2:10" ht="15.75" thickBot="1" x14ac:dyDescent="0.3">
      <c r="B146" s="35"/>
      <c r="C146" s="36"/>
      <c r="D146" s="36" t="str">
        <f t="shared" si="2"/>
        <v/>
      </c>
      <c r="E146" s="76"/>
      <c r="F146" s="172"/>
      <c r="G146" s="175" t="e">
        <f>VLOOKUP(F146,Sheet5!$J$22:$K$25,2)</f>
        <v>#N/A</v>
      </c>
      <c r="H146" s="141"/>
      <c r="I146" s="172"/>
      <c r="J146" s="141"/>
    </row>
    <row r="147" spans="2:10" ht="15.75" thickBot="1" x14ac:dyDescent="0.3">
      <c r="B147" s="35"/>
      <c r="C147" s="36"/>
      <c r="D147" s="36" t="str">
        <f t="shared" si="2"/>
        <v/>
      </c>
      <c r="E147" s="76"/>
      <c r="F147" s="172"/>
      <c r="G147" s="175" t="e">
        <f>VLOOKUP(F147,Sheet5!$J$22:$K$25,2)</f>
        <v>#N/A</v>
      </c>
      <c r="H147" s="141"/>
      <c r="I147" s="172"/>
      <c r="J147" s="141"/>
    </row>
    <row r="148" spans="2:10" ht="15.75" thickBot="1" x14ac:dyDescent="0.3">
      <c r="B148" s="35"/>
      <c r="C148" s="36"/>
      <c r="D148" s="36" t="str">
        <f t="shared" si="2"/>
        <v/>
      </c>
      <c r="E148" s="76"/>
      <c r="F148" s="172"/>
      <c r="G148" s="175" t="e">
        <f>VLOOKUP(F148,Sheet5!$J$22:$K$25,2)</f>
        <v>#N/A</v>
      </c>
      <c r="H148" s="141"/>
      <c r="I148" s="172"/>
      <c r="J148" s="141"/>
    </row>
    <row r="149" spans="2:10" ht="15.75" thickBot="1" x14ac:dyDescent="0.3">
      <c r="B149" s="35"/>
      <c r="C149" s="36"/>
      <c r="D149" s="36" t="str">
        <f t="shared" si="2"/>
        <v/>
      </c>
      <c r="E149" s="76"/>
      <c r="F149" s="172"/>
      <c r="G149" s="175" t="e">
        <f>VLOOKUP(F149,Sheet5!$J$22:$K$25,2)</f>
        <v>#N/A</v>
      </c>
      <c r="H149" s="141"/>
      <c r="I149" s="172"/>
      <c r="J149" s="141"/>
    </row>
    <row r="150" spans="2:10" ht="15.75" thickBot="1" x14ac:dyDescent="0.3">
      <c r="B150" s="35"/>
      <c r="C150" s="36"/>
      <c r="D150" s="36" t="str">
        <f t="shared" si="2"/>
        <v/>
      </c>
      <c r="E150" s="76"/>
      <c r="F150" s="172"/>
      <c r="G150" s="175" t="e">
        <f>VLOOKUP(F150,Sheet5!$J$22:$K$25,2)</f>
        <v>#N/A</v>
      </c>
      <c r="H150" s="141"/>
      <c r="I150" s="172"/>
      <c r="J150" s="141"/>
    </row>
    <row r="151" spans="2:10" ht="15.75" thickBot="1" x14ac:dyDescent="0.3">
      <c r="B151" s="35"/>
      <c r="C151" s="36"/>
      <c r="D151" s="36" t="str">
        <f t="shared" si="2"/>
        <v/>
      </c>
      <c r="E151" s="76"/>
      <c r="F151" s="172"/>
      <c r="G151" s="175" t="e">
        <f>VLOOKUP(F151,Sheet5!$J$22:$K$25,2)</f>
        <v>#N/A</v>
      </c>
      <c r="H151" s="141"/>
      <c r="I151" s="172"/>
      <c r="J151" s="141"/>
    </row>
    <row r="152" spans="2:10" ht="15.75" thickBot="1" x14ac:dyDescent="0.3">
      <c r="B152" s="35"/>
      <c r="C152" s="36"/>
      <c r="D152" s="36" t="str">
        <f t="shared" si="2"/>
        <v/>
      </c>
      <c r="E152" s="76"/>
      <c r="F152" s="172"/>
      <c r="G152" s="175" t="e">
        <f>VLOOKUP(F152,Sheet5!$J$22:$K$25,2)</f>
        <v>#N/A</v>
      </c>
      <c r="H152" s="141"/>
      <c r="I152" s="172"/>
      <c r="J152" s="141"/>
    </row>
    <row r="153" spans="2:10" ht="15.75" thickBot="1" x14ac:dyDescent="0.3">
      <c r="B153" s="35"/>
      <c r="C153" s="36"/>
      <c r="D153" s="36" t="str">
        <f t="shared" si="2"/>
        <v/>
      </c>
      <c r="E153" s="76"/>
      <c r="F153" s="172"/>
      <c r="G153" s="175" t="e">
        <f>VLOOKUP(F153,Sheet5!$J$22:$K$25,2)</f>
        <v>#N/A</v>
      </c>
      <c r="H153" s="141"/>
      <c r="I153" s="172"/>
      <c r="J153" s="141"/>
    </row>
    <row r="154" spans="2:10" ht="15.75" thickBot="1" x14ac:dyDescent="0.3">
      <c r="B154" s="35"/>
      <c r="C154" s="36"/>
      <c r="D154" s="36" t="str">
        <f t="shared" si="2"/>
        <v/>
      </c>
      <c r="E154" s="76"/>
      <c r="F154" s="172"/>
      <c r="G154" s="175" t="e">
        <f>VLOOKUP(F154,Sheet5!$J$22:$K$25,2)</f>
        <v>#N/A</v>
      </c>
      <c r="H154" s="141"/>
      <c r="I154" s="172"/>
      <c r="J154" s="141"/>
    </row>
    <row r="155" spans="2:10" ht="15.75" thickBot="1" x14ac:dyDescent="0.3">
      <c r="B155" s="35"/>
      <c r="C155" s="36"/>
      <c r="D155" s="36" t="str">
        <f t="shared" si="2"/>
        <v/>
      </c>
      <c r="E155" s="76"/>
      <c r="F155" s="172"/>
      <c r="G155" s="175" t="e">
        <f>VLOOKUP(F155,Sheet5!$J$22:$K$25,2)</f>
        <v>#N/A</v>
      </c>
      <c r="H155" s="141"/>
      <c r="I155" s="172"/>
      <c r="J155" s="141"/>
    </row>
    <row r="156" spans="2:10" ht="15.75" thickBot="1" x14ac:dyDescent="0.3">
      <c r="B156" s="35"/>
      <c r="C156" s="36"/>
      <c r="D156" s="36" t="str">
        <f t="shared" si="2"/>
        <v/>
      </c>
      <c r="E156" s="76"/>
      <c r="F156" s="172"/>
      <c r="G156" s="175" t="e">
        <f>VLOOKUP(F156,Sheet5!$J$22:$K$25,2)</f>
        <v>#N/A</v>
      </c>
      <c r="H156" s="141"/>
      <c r="I156" s="172"/>
      <c r="J156" s="141"/>
    </row>
    <row r="157" spans="2:10" ht="15.75" thickBot="1" x14ac:dyDescent="0.3">
      <c r="B157" s="35"/>
      <c r="C157" s="36"/>
      <c r="D157" s="36" t="str">
        <f t="shared" si="2"/>
        <v/>
      </c>
      <c r="E157" s="76"/>
      <c r="F157" s="172"/>
      <c r="G157" s="175" t="e">
        <f>VLOOKUP(F157,Sheet5!$J$22:$K$25,2)</f>
        <v>#N/A</v>
      </c>
      <c r="H157" s="141"/>
      <c r="I157" s="172"/>
      <c r="J157" s="141"/>
    </row>
    <row r="158" spans="2:10" ht="15.75" thickBot="1" x14ac:dyDescent="0.3">
      <c r="B158" s="35"/>
      <c r="C158" s="36"/>
      <c r="D158" s="36" t="str">
        <f t="shared" si="2"/>
        <v/>
      </c>
      <c r="E158" s="76"/>
      <c r="F158" s="172"/>
      <c r="G158" s="175" t="e">
        <f>VLOOKUP(F158,Sheet5!$J$22:$K$25,2)</f>
        <v>#N/A</v>
      </c>
      <c r="H158" s="141"/>
      <c r="I158" s="172"/>
      <c r="J158" s="141"/>
    </row>
    <row r="159" spans="2:10" ht="15.75" thickBot="1" x14ac:dyDescent="0.3">
      <c r="B159" s="35"/>
      <c r="C159" s="36"/>
      <c r="D159" s="36" t="str">
        <f t="shared" si="2"/>
        <v/>
      </c>
      <c r="E159" s="76"/>
      <c r="F159" s="172"/>
      <c r="G159" s="175" t="e">
        <f>VLOOKUP(F159,Sheet5!$J$22:$K$25,2)</f>
        <v>#N/A</v>
      </c>
      <c r="H159" s="141"/>
      <c r="I159" s="172"/>
      <c r="J159" s="141"/>
    </row>
    <row r="160" spans="2:10" ht="15.75" thickBot="1" x14ac:dyDescent="0.3">
      <c r="B160" s="35"/>
      <c r="C160" s="36"/>
      <c r="D160" s="36" t="str">
        <f t="shared" si="2"/>
        <v/>
      </c>
      <c r="E160" s="76"/>
      <c r="F160" s="172"/>
      <c r="G160" s="175" t="e">
        <f>VLOOKUP(F160,Sheet5!$J$22:$K$25,2)</f>
        <v>#N/A</v>
      </c>
      <c r="H160" s="141"/>
      <c r="I160" s="172"/>
      <c r="J160" s="141"/>
    </row>
    <row r="161" spans="2:10" ht="15.75" thickBot="1" x14ac:dyDescent="0.3">
      <c r="B161" s="35"/>
      <c r="C161" s="36"/>
      <c r="D161" s="36" t="str">
        <f t="shared" si="2"/>
        <v/>
      </c>
      <c r="E161" s="76"/>
      <c r="F161" s="172"/>
      <c r="G161" s="175" t="e">
        <f>VLOOKUP(F161,Sheet5!$J$22:$K$25,2)</f>
        <v>#N/A</v>
      </c>
      <c r="H161" s="141"/>
      <c r="I161" s="172"/>
      <c r="J161" s="141"/>
    </row>
    <row r="162" spans="2:10" ht="15.75" thickBot="1" x14ac:dyDescent="0.3">
      <c r="B162" s="35"/>
      <c r="C162" s="36"/>
      <c r="D162" s="36" t="str">
        <f t="shared" si="2"/>
        <v/>
      </c>
      <c r="E162" s="76"/>
      <c r="F162" s="172"/>
      <c r="G162" s="175" t="e">
        <f>VLOOKUP(F162,Sheet5!$J$22:$K$25,2)</f>
        <v>#N/A</v>
      </c>
      <c r="H162" s="141"/>
      <c r="I162" s="172"/>
      <c r="J162" s="141"/>
    </row>
    <row r="163" spans="2:10" ht="15.75" thickBot="1" x14ac:dyDescent="0.3">
      <c r="B163" s="35"/>
      <c r="C163" s="36"/>
      <c r="D163" s="36" t="str">
        <f t="shared" si="2"/>
        <v/>
      </c>
      <c r="E163" s="76"/>
      <c r="F163" s="172"/>
      <c r="G163" s="175" t="e">
        <f>VLOOKUP(F163,Sheet5!$J$22:$K$25,2)</f>
        <v>#N/A</v>
      </c>
      <c r="H163" s="141"/>
      <c r="I163" s="172"/>
      <c r="J163" s="141"/>
    </row>
    <row r="164" spans="2:10" ht="15.75" thickBot="1" x14ac:dyDescent="0.3">
      <c r="B164" s="35"/>
      <c r="C164" s="36"/>
      <c r="D164" s="36" t="str">
        <f t="shared" si="2"/>
        <v/>
      </c>
      <c r="E164" s="76"/>
      <c r="F164" s="172"/>
      <c r="G164" s="175" t="e">
        <f>VLOOKUP(F164,Sheet5!$J$22:$K$25,2)</f>
        <v>#N/A</v>
      </c>
      <c r="H164" s="141"/>
      <c r="I164" s="172"/>
      <c r="J164" s="141"/>
    </row>
    <row r="165" spans="2:10" ht="15.75" thickBot="1" x14ac:dyDescent="0.3">
      <c r="B165" s="35"/>
      <c r="C165" s="36"/>
      <c r="D165" s="36" t="str">
        <f t="shared" si="2"/>
        <v/>
      </c>
      <c r="E165" s="76"/>
      <c r="F165" s="172"/>
      <c r="G165" s="175" t="e">
        <f>VLOOKUP(F165,Sheet5!$J$22:$K$25,2)</f>
        <v>#N/A</v>
      </c>
      <c r="H165" s="141"/>
      <c r="I165" s="172"/>
      <c r="J165" s="141"/>
    </row>
    <row r="166" spans="2:10" ht="15.75" thickBot="1" x14ac:dyDescent="0.3">
      <c r="B166" s="35"/>
      <c r="C166" s="36"/>
      <c r="D166" s="36" t="str">
        <f t="shared" si="2"/>
        <v/>
      </c>
      <c r="E166" s="76"/>
      <c r="F166" s="172"/>
      <c r="G166" s="175" t="e">
        <f>VLOOKUP(F166,Sheet5!$J$22:$K$25,2)</f>
        <v>#N/A</v>
      </c>
      <c r="H166" s="141"/>
      <c r="I166" s="172"/>
      <c r="J166" s="141"/>
    </row>
    <row r="167" spans="2:10" ht="15.75" thickBot="1" x14ac:dyDescent="0.3">
      <c r="B167" s="35"/>
      <c r="C167" s="36"/>
      <c r="D167" s="36" t="str">
        <f t="shared" si="2"/>
        <v/>
      </c>
      <c r="E167" s="76"/>
      <c r="F167" s="172"/>
      <c r="G167" s="175" t="e">
        <f>VLOOKUP(F167,Sheet5!$J$22:$K$25,2)</f>
        <v>#N/A</v>
      </c>
      <c r="H167" s="141"/>
      <c r="I167" s="172"/>
      <c r="J167" s="141"/>
    </row>
    <row r="168" spans="2:10" ht="15.75" thickBot="1" x14ac:dyDescent="0.3">
      <c r="B168" s="35"/>
      <c r="C168" s="36"/>
      <c r="D168" s="36" t="str">
        <f t="shared" si="2"/>
        <v/>
      </c>
      <c r="E168" s="76"/>
      <c r="F168" s="172"/>
      <c r="G168" s="175" t="e">
        <f>VLOOKUP(F168,Sheet5!$J$22:$K$25,2)</f>
        <v>#N/A</v>
      </c>
      <c r="H168" s="141"/>
      <c r="I168" s="172"/>
      <c r="J168" s="141"/>
    </row>
    <row r="169" spans="2:10" ht="15.75" thickBot="1" x14ac:dyDescent="0.3">
      <c r="B169" s="35"/>
      <c r="C169" s="36"/>
      <c r="D169" s="36" t="str">
        <f t="shared" si="2"/>
        <v/>
      </c>
      <c r="E169" s="76"/>
      <c r="F169" s="172"/>
      <c r="G169" s="175" t="e">
        <f>VLOOKUP(F169,Sheet5!$J$22:$K$25,2)</f>
        <v>#N/A</v>
      </c>
      <c r="H169" s="141"/>
      <c r="I169" s="172"/>
      <c r="J169" s="141"/>
    </row>
    <row r="170" spans="2:10" ht="15.75" thickBot="1" x14ac:dyDescent="0.3">
      <c r="B170" s="35"/>
      <c r="C170" s="36"/>
      <c r="D170" s="36" t="str">
        <f t="shared" si="2"/>
        <v/>
      </c>
      <c r="E170" s="76"/>
      <c r="F170" s="172"/>
      <c r="G170" s="175" t="e">
        <f>VLOOKUP(F170,Sheet5!$J$22:$K$25,2)</f>
        <v>#N/A</v>
      </c>
      <c r="H170" s="141"/>
      <c r="I170" s="172"/>
      <c r="J170" s="141"/>
    </row>
    <row r="171" spans="2:10" ht="15.75" thickBot="1" x14ac:dyDescent="0.3">
      <c r="B171" s="35"/>
      <c r="C171" s="36"/>
      <c r="D171" s="36" t="str">
        <f t="shared" si="2"/>
        <v/>
      </c>
      <c r="E171" s="76"/>
      <c r="F171" s="172"/>
      <c r="G171" s="175" t="e">
        <f>VLOOKUP(F171,Sheet5!$J$22:$K$25,2)</f>
        <v>#N/A</v>
      </c>
      <c r="H171" s="141"/>
      <c r="I171" s="172"/>
      <c r="J171" s="141"/>
    </row>
    <row r="172" spans="2:10" ht="15.75" thickBot="1" x14ac:dyDescent="0.3">
      <c r="B172" s="35"/>
      <c r="C172" s="36"/>
      <c r="D172" s="36" t="str">
        <f t="shared" si="2"/>
        <v/>
      </c>
      <c r="E172" s="76"/>
      <c r="F172" s="172"/>
      <c r="G172" s="175" t="e">
        <f>VLOOKUP(F172,Sheet5!$J$22:$K$25,2)</f>
        <v>#N/A</v>
      </c>
      <c r="H172" s="141"/>
      <c r="I172" s="172"/>
      <c r="J172" s="141"/>
    </row>
    <row r="173" spans="2:10" ht="15.75" thickBot="1" x14ac:dyDescent="0.3">
      <c r="B173" s="35"/>
      <c r="C173" s="36"/>
      <c r="D173" s="36" t="str">
        <f t="shared" si="2"/>
        <v/>
      </c>
      <c r="E173" s="76"/>
      <c r="F173" s="172"/>
      <c r="G173" s="175" t="e">
        <f>VLOOKUP(F173,Sheet5!$J$22:$K$25,2)</f>
        <v>#N/A</v>
      </c>
      <c r="H173" s="141"/>
      <c r="I173" s="172"/>
      <c r="J173" s="141"/>
    </row>
    <row r="174" spans="2:10" ht="15.75" thickBot="1" x14ac:dyDescent="0.3">
      <c r="B174" s="35"/>
      <c r="C174" s="36"/>
      <c r="D174" s="36" t="str">
        <f t="shared" si="2"/>
        <v/>
      </c>
      <c r="E174" s="76"/>
      <c r="F174" s="172"/>
      <c r="G174" s="175" t="e">
        <f>VLOOKUP(F174,Sheet5!$J$22:$K$25,2)</f>
        <v>#N/A</v>
      </c>
      <c r="H174" s="141"/>
      <c r="I174" s="172"/>
      <c r="J174" s="141"/>
    </row>
    <row r="175" spans="2:10" ht="15.75" thickBot="1" x14ac:dyDescent="0.3">
      <c r="B175" s="35"/>
      <c r="C175" s="36"/>
      <c r="D175" s="36" t="str">
        <f t="shared" si="2"/>
        <v/>
      </c>
      <c r="E175" s="76"/>
      <c r="F175" s="172"/>
      <c r="G175" s="175" t="e">
        <f>VLOOKUP(F175,Sheet5!$J$22:$K$25,2)</f>
        <v>#N/A</v>
      </c>
      <c r="H175" s="141"/>
      <c r="I175" s="172"/>
      <c r="J175" s="141"/>
    </row>
    <row r="176" spans="2:10" ht="15.75" thickBot="1" x14ac:dyDescent="0.3">
      <c r="B176" s="35"/>
      <c r="C176" s="36"/>
      <c r="D176" s="36" t="str">
        <f t="shared" si="2"/>
        <v/>
      </c>
      <c r="E176" s="76"/>
      <c r="F176" s="172"/>
      <c r="G176" s="175" t="e">
        <f>VLOOKUP(F176,Sheet5!$J$22:$K$25,2)</f>
        <v>#N/A</v>
      </c>
      <c r="H176" s="141"/>
      <c r="I176" s="172"/>
      <c r="J176" s="141"/>
    </row>
    <row r="177" spans="2:10" ht="15.75" thickBot="1" x14ac:dyDescent="0.3">
      <c r="B177" s="35"/>
      <c r="C177" s="36"/>
      <c r="D177" s="36" t="str">
        <f t="shared" si="2"/>
        <v/>
      </c>
      <c r="E177" s="76"/>
      <c r="F177" s="172"/>
      <c r="G177" s="175" t="e">
        <f>VLOOKUP(F177,Sheet5!$J$22:$K$25,2)</f>
        <v>#N/A</v>
      </c>
      <c r="H177" s="141"/>
      <c r="I177" s="172"/>
      <c r="J177" s="141"/>
    </row>
    <row r="178" spans="2:10" ht="15.75" thickBot="1" x14ac:dyDescent="0.3">
      <c r="B178" s="35"/>
      <c r="C178" s="36"/>
      <c r="D178" s="36" t="str">
        <f t="shared" si="2"/>
        <v/>
      </c>
      <c r="E178" s="76"/>
      <c r="F178" s="172"/>
      <c r="G178" s="175" t="e">
        <f>VLOOKUP(F178,Sheet5!$J$22:$K$25,2)</f>
        <v>#N/A</v>
      </c>
      <c r="H178" s="141"/>
      <c r="I178" s="172"/>
      <c r="J178" s="141"/>
    </row>
    <row r="179" spans="2:10" ht="15.75" thickBot="1" x14ac:dyDescent="0.3">
      <c r="B179" s="35"/>
      <c r="C179" s="36"/>
      <c r="D179" s="36" t="str">
        <f t="shared" si="2"/>
        <v/>
      </c>
      <c r="E179" s="76"/>
      <c r="F179" s="172"/>
      <c r="G179" s="175" t="e">
        <f>VLOOKUP(F179,Sheet5!$J$22:$K$25,2)</f>
        <v>#N/A</v>
      </c>
      <c r="H179" s="141"/>
      <c r="I179" s="172"/>
      <c r="J179" s="141"/>
    </row>
    <row r="180" spans="2:10" ht="15.75" thickBot="1" x14ac:dyDescent="0.3">
      <c r="B180" s="35"/>
      <c r="C180" s="36"/>
      <c r="D180" s="36" t="str">
        <f t="shared" si="2"/>
        <v/>
      </c>
      <c r="E180" s="76"/>
      <c r="F180" s="172"/>
      <c r="G180" s="175" t="e">
        <f>VLOOKUP(F180,Sheet5!$J$22:$K$25,2)</f>
        <v>#N/A</v>
      </c>
      <c r="H180" s="141"/>
      <c r="I180" s="172"/>
      <c r="J180" s="141"/>
    </row>
    <row r="181" spans="2:10" ht="15.75" thickBot="1" x14ac:dyDescent="0.3">
      <c r="B181" s="35"/>
      <c r="C181" s="36"/>
      <c r="D181" s="36" t="str">
        <f t="shared" si="2"/>
        <v/>
      </c>
      <c r="E181" s="76"/>
      <c r="F181" s="172"/>
      <c r="G181" s="175" t="e">
        <f>VLOOKUP(F181,Sheet5!$J$22:$K$25,2)</f>
        <v>#N/A</v>
      </c>
      <c r="H181" s="141"/>
      <c r="I181" s="172"/>
      <c r="J181" s="141"/>
    </row>
    <row r="182" spans="2:10" ht="15.75" thickBot="1" x14ac:dyDescent="0.3">
      <c r="B182" s="35"/>
      <c r="C182" s="36"/>
      <c r="D182" s="36" t="str">
        <f t="shared" si="2"/>
        <v/>
      </c>
      <c r="E182" s="76"/>
      <c r="F182" s="172"/>
      <c r="G182" s="175" t="e">
        <f>VLOOKUP(F182,Sheet5!$J$22:$K$25,2)</f>
        <v>#N/A</v>
      </c>
      <c r="H182" s="141"/>
      <c r="I182" s="172"/>
      <c r="J182" s="141"/>
    </row>
    <row r="183" spans="2:10" ht="15.75" thickBot="1" x14ac:dyDescent="0.3">
      <c r="B183" s="35"/>
      <c r="C183" s="36"/>
      <c r="D183" s="36" t="str">
        <f t="shared" si="2"/>
        <v/>
      </c>
      <c r="E183" s="76"/>
      <c r="F183" s="172"/>
      <c r="G183" s="175" t="e">
        <f>VLOOKUP(F183,Sheet5!$J$22:$K$25,2)</f>
        <v>#N/A</v>
      </c>
      <c r="H183" s="141"/>
      <c r="I183" s="172"/>
      <c r="J183" s="141"/>
    </row>
    <row r="184" spans="2:10" ht="15.75" thickBot="1" x14ac:dyDescent="0.3">
      <c r="B184" s="35"/>
      <c r="C184" s="36"/>
      <c r="D184" s="36" t="str">
        <f t="shared" si="2"/>
        <v/>
      </c>
      <c r="E184" s="76"/>
      <c r="F184" s="172"/>
      <c r="G184" s="175" t="e">
        <f>VLOOKUP(F184,Sheet5!$J$22:$K$25,2)</f>
        <v>#N/A</v>
      </c>
      <c r="H184" s="141"/>
      <c r="I184" s="172"/>
      <c r="J184" s="141"/>
    </row>
    <row r="185" spans="2:10" ht="15.75" thickBot="1" x14ac:dyDescent="0.3">
      <c r="B185" s="35"/>
      <c r="C185" s="36"/>
      <c r="D185" s="36" t="str">
        <f t="shared" si="2"/>
        <v/>
      </c>
      <c r="E185" s="76"/>
      <c r="F185" s="172"/>
      <c r="G185" s="175" t="e">
        <f>VLOOKUP(F185,Sheet5!$J$22:$K$25,2)</f>
        <v>#N/A</v>
      </c>
      <c r="H185" s="141"/>
      <c r="I185" s="172"/>
      <c r="J185" s="141"/>
    </row>
    <row r="186" spans="2:10" ht="15.75" thickBot="1" x14ac:dyDescent="0.3">
      <c r="B186" s="35"/>
      <c r="C186" s="36"/>
      <c r="D186" s="36" t="str">
        <f t="shared" si="2"/>
        <v/>
      </c>
      <c r="E186" s="76"/>
      <c r="F186" s="172"/>
      <c r="G186" s="175" t="e">
        <f>VLOOKUP(F186,Sheet5!$J$22:$K$25,2)</f>
        <v>#N/A</v>
      </c>
      <c r="H186" s="141"/>
      <c r="I186" s="172"/>
      <c r="J186" s="141"/>
    </row>
    <row r="187" spans="2:10" ht="15.75" thickBot="1" x14ac:dyDescent="0.3">
      <c r="B187" s="35"/>
      <c r="C187" s="36"/>
      <c r="D187" s="36" t="str">
        <f t="shared" si="2"/>
        <v/>
      </c>
      <c r="E187" s="76"/>
      <c r="F187" s="172"/>
      <c r="G187" s="175" t="e">
        <f>VLOOKUP(F187,Sheet5!$J$22:$K$25,2)</f>
        <v>#N/A</v>
      </c>
      <c r="H187" s="141"/>
      <c r="I187" s="172"/>
      <c r="J187" s="141"/>
    </row>
    <row r="188" spans="2:10" ht="15.75" thickBot="1" x14ac:dyDescent="0.3">
      <c r="B188" s="35"/>
      <c r="C188" s="36"/>
      <c r="D188" s="36" t="str">
        <f t="shared" si="2"/>
        <v/>
      </c>
      <c r="E188" s="76"/>
      <c r="F188" s="172"/>
      <c r="G188" s="175" t="e">
        <f>VLOOKUP(F188,Sheet5!$J$22:$K$25,2)</f>
        <v>#N/A</v>
      </c>
      <c r="H188" s="141"/>
      <c r="I188" s="172"/>
      <c r="J188" s="141"/>
    </row>
    <row r="189" spans="2:10" ht="15.75" thickBot="1" x14ac:dyDescent="0.3">
      <c r="B189" s="35"/>
      <c r="C189" s="36"/>
      <c r="D189" s="36" t="str">
        <f t="shared" si="2"/>
        <v/>
      </c>
      <c r="E189" s="76"/>
      <c r="F189" s="172"/>
      <c r="G189" s="175" t="e">
        <f>VLOOKUP(F189,Sheet5!$J$22:$K$25,2)</f>
        <v>#N/A</v>
      </c>
      <c r="H189" s="141"/>
      <c r="I189" s="172"/>
      <c r="J189" s="141"/>
    </row>
    <row r="190" spans="2:10" ht="15.75" thickBot="1" x14ac:dyDescent="0.3">
      <c r="B190" s="35"/>
      <c r="C190" s="36"/>
      <c r="D190" s="36" t="str">
        <f t="shared" si="2"/>
        <v/>
      </c>
      <c r="E190" s="76"/>
      <c r="F190" s="172"/>
      <c r="G190" s="175" t="e">
        <f>VLOOKUP(F190,Sheet5!$J$22:$K$25,2)</f>
        <v>#N/A</v>
      </c>
      <c r="H190" s="141"/>
      <c r="I190" s="172"/>
      <c r="J190" s="141"/>
    </row>
    <row r="191" spans="2:10" ht="15.75" thickBot="1" x14ac:dyDescent="0.3">
      <c r="B191" s="35"/>
      <c r="C191" s="36"/>
      <c r="D191" s="36" t="str">
        <f t="shared" si="2"/>
        <v/>
      </c>
      <c r="E191" s="76"/>
      <c r="F191" s="172"/>
      <c r="G191" s="175" t="e">
        <f>VLOOKUP(F191,Sheet5!$J$22:$K$25,2)</f>
        <v>#N/A</v>
      </c>
      <c r="H191" s="141"/>
      <c r="I191" s="172"/>
      <c r="J191" s="141"/>
    </row>
    <row r="192" spans="2:10" ht="15.75" thickBot="1" x14ac:dyDescent="0.3">
      <c r="B192" s="35"/>
      <c r="C192" s="36"/>
      <c r="D192" s="36" t="str">
        <f t="shared" si="2"/>
        <v/>
      </c>
      <c r="E192" s="76"/>
      <c r="F192" s="172"/>
      <c r="G192" s="175" t="e">
        <f>VLOOKUP(F192,Sheet5!$J$22:$K$25,2)</f>
        <v>#N/A</v>
      </c>
      <c r="H192" s="141"/>
      <c r="I192" s="172"/>
      <c r="J192" s="141"/>
    </row>
    <row r="193" spans="2:10" ht="15.75" thickBot="1" x14ac:dyDescent="0.3">
      <c r="B193" s="35"/>
      <c r="C193" s="36"/>
      <c r="D193" s="36" t="str">
        <f t="shared" si="2"/>
        <v/>
      </c>
      <c r="E193" s="76"/>
      <c r="F193" s="172"/>
      <c r="G193" s="175" t="e">
        <f>VLOOKUP(F193,Sheet5!$J$22:$K$25,2)</f>
        <v>#N/A</v>
      </c>
      <c r="H193" s="141"/>
      <c r="I193" s="172"/>
      <c r="J193" s="141"/>
    </row>
    <row r="194" spans="2:10" ht="15.75" thickBot="1" x14ac:dyDescent="0.3">
      <c r="B194" s="35"/>
      <c r="C194" s="36"/>
      <c r="D194" s="36" t="str">
        <f t="shared" si="2"/>
        <v/>
      </c>
      <c r="E194" s="76"/>
      <c r="F194" s="172"/>
      <c r="G194" s="175" t="e">
        <f>VLOOKUP(F194,Sheet5!$J$22:$K$25,2)</f>
        <v>#N/A</v>
      </c>
      <c r="H194" s="141"/>
      <c r="I194" s="172"/>
      <c r="J194" s="141"/>
    </row>
    <row r="195" spans="2:10" ht="15.75" thickBot="1" x14ac:dyDescent="0.3">
      <c r="B195" s="35"/>
      <c r="C195" s="36"/>
      <c r="D195" s="36" t="str">
        <f t="shared" si="2"/>
        <v/>
      </c>
      <c r="E195" s="76"/>
      <c r="F195" s="172"/>
      <c r="G195" s="175" t="e">
        <f>VLOOKUP(F195,Sheet5!$J$22:$K$25,2)</f>
        <v>#N/A</v>
      </c>
      <c r="H195" s="141"/>
      <c r="I195" s="172"/>
      <c r="J195" s="141"/>
    </row>
    <row r="196" spans="2:10" ht="15.75" thickBot="1" x14ac:dyDescent="0.3">
      <c r="B196" s="35"/>
      <c r="C196" s="36"/>
      <c r="D196" s="36" t="str">
        <f t="shared" si="2"/>
        <v/>
      </c>
      <c r="E196" s="76"/>
      <c r="F196" s="172"/>
      <c r="G196" s="175" t="e">
        <f>VLOOKUP(F196,Sheet5!$J$22:$K$25,2)</f>
        <v>#N/A</v>
      </c>
      <c r="H196" s="141"/>
      <c r="I196" s="172"/>
      <c r="J196" s="141"/>
    </row>
    <row r="197" spans="2:10" ht="15.75" thickBot="1" x14ac:dyDescent="0.3">
      <c r="B197" s="35"/>
      <c r="C197" s="36"/>
      <c r="D197" s="36" t="str">
        <f t="shared" si="2"/>
        <v/>
      </c>
      <c r="E197" s="76"/>
      <c r="F197" s="172"/>
      <c r="G197" s="175" t="e">
        <f>VLOOKUP(F197,Sheet5!$J$22:$K$25,2)</f>
        <v>#N/A</v>
      </c>
      <c r="H197" s="141"/>
      <c r="I197" s="172"/>
      <c r="J197" s="141"/>
    </row>
    <row r="198" spans="2:10" ht="15.75" thickBot="1" x14ac:dyDescent="0.3">
      <c r="B198" s="35"/>
      <c r="C198" s="36"/>
      <c r="D198" s="36" t="str">
        <f t="shared" si="2"/>
        <v/>
      </c>
      <c r="E198" s="76"/>
      <c r="F198" s="172"/>
      <c r="G198" s="175" t="e">
        <f>VLOOKUP(F198,Sheet5!$J$22:$K$25,2)</f>
        <v>#N/A</v>
      </c>
      <c r="H198" s="141"/>
      <c r="I198" s="172"/>
      <c r="J198" s="141"/>
    </row>
    <row r="199" spans="2:10" ht="15.75" thickBot="1" x14ac:dyDescent="0.3">
      <c r="B199" s="35"/>
      <c r="C199" s="36"/>
      <c r="D199" s="36" t="str">
        <f t="shared" si="2"/>
        <v/>
      </c>
      <c r="E199" s="76"/>
      <c r="F199" s="172"/>
      <c r="G199" s="175" t="e">
        <f>VLOOKUP(F199,Sheet5!$J$22:$K$25,2)</f>
        <v>#N/A</v>
      </c>
      <c r="H199" s="141"/>
      <c r="I199" s="172"/>
      <c r="J199" s="141"/>
    </row>
    <row r="200" spans="2:10" ht="15.75" thickBot="1" x14ac:dyDescent="0.3">
      <c r="B200" s="35"/>
      <c r="C200" s="36"/>
      <c r="D200" s="36" t="str">
        <f t="shared" si="2"/>
        <v/>
      </c>
      <c r="E200" s="76"/>
      <c r="F200" s="172"/>
      <c r="G200" s="175" t="e">
        <f>VLOOKUP(F200,Sheet5!$J$22:$K$25,2)</f>
        <v>#N/A</v>
      </c>
      <c r="H200" s="141"/>
      <c r="I200" s="172"/>
      <c r="J200" s="141"/>
    </row>
    <row r="201" spans="2:10" ht="15.75" thickBot="1" x14ac:dyDescent="0.3">
      <c r="B201" s="35"/>
      <c r="C201" s="36"/>
      <c r="D201" s="36" t="str">
        <f t="shared" si="2"/>
        <v/>
      </c>
      <c r="E201" s="76"/>
      <c r="F201" s="172"/>
      <c r="G201" s="175" t="e">
        <f>VLOOKUP(F201,Sheet5!$J$22:$K$25,2)</f>
        <v>#N/A</v>
      </c>
      <c r="H201" s="141"/>
      <c r="I201" s="172"/>
      <c r="J201" s="141"/>
    </row>
    <row r="202" spans="2:10" ht="15.75" thickBot="1" x14ac:dyDescent="0.3">
      <c r="B202" s="35"/>
      <c r="C202" s="36"/>
      <c r="D202" s="36" t="str">
        <f t="shared" si="2"/>
        <v/>
      </c>
      <c r="E202" s="76"/>
      <c r="F202" s="172"/>
      <c r="G202" s="175" t="e">
        <f>VLOOKUP(F202,Sheet5!$J$22:$K$25,2)</f>
        <v>#N/A</v>
      </c>
      <c r="H202" s="141"/>
      <c r="I202" s="172"/>
      <c r="J202" s="141"/>
    </row>
    <row r="203" spans="2:10" ht="15.75" thickBot="1" x14ac:dyDescent="0.3">
      <c r="B203" s="35"/>
      <c r="C203" s="36"/>
      <c r="D203" s="36" t="str">
        <f t="shared" si="2"/>
        <v/>
      </c>
      <c r="E203" s="76"/>
      <c r="F203" s="172"/>
      <c r="G203" s="175" t="e">
        <f>VLOOKUP(F203,Sheet5!$J$22:$K$25,2)</f>
        <v>#N/A</v>
      </c>
      <c r="H203" s="141"/>
      <c r="I203" s="172"/>
      <c r="J203" s="141"/>
    </row>
    <row r="204" spans="2:10" ht="15.75" thickBot="1" x14ac:dyDescent="0.3">
      <c r="B204" s="35"/>
      <c r="C204" s="36"/>
      <c r="D204" s="36" t="str">
        <f t="shared" si="2"/>
        <v/>
      </c>
      <c r="E204" s="76"/>
      <c r="F204" s="172"/>
      <c r="G204" s="175" t="e">
        <f>VLOOKUP(F204,Sheet5!$J$22:$K$25,2)</f>
        <v>#N/A</v>
      </c>
      <c r="H204" s="141"/>
      <c r="I204" s="172"/>
      <c r="J204" s="141"/>
    </row>
    <row r="205" spans="2:10" ht="15.75" thickBot="1" x14ac:dyDescent="0.3">
      <c r="B205" s="35"/>
      <c r="C205" s="36"/>
      <c r="D205" s="36" t="str">
        <f t="shared" si="2"/>
        <v/>
      </c>
      <c r="E205" s="76"/>
      <c r="F205" s="172"/>
      <c r="G205" s="175" t="e">
        <f>VLOOKUP(F205,Sheet5!$J$22:$K$25,2)</f>
        <v>#N/A</v>
      </c>
      <c r="H205" s="141"/>
      <c r="I205" s="172"/>
      <c r="J205" s="141"/>
    </row>
    <row r="206" spans="2:10" ht="15.75" thickBot="1" x14ac:dyDescent="0.3">
      <c r="B206" s="35"/>
      <c r="C206" s="36"/>
      <c r="D206" s="36" t="str">
        <f t="shared" si="2"/>
        <v/>
      </c>
      <c r="E206" s="76"/>
      <c r="F206" s="172"/>
      <c r="G206" s="175" t="e">
        <f>VLOOKUP(F206,Sheet5!$J$22:$K$25,2)</f>
        <v>#N/A</v>
      </c>
      <c r="H206" s="141"/>
      <c r="I206" s="172"/>
      <c r="J206" s="141"/>
    </row>
    <row r="207" spans="2:10" ht="15.75" thickBot="1" x14ac:dyDescent="0.3">
      <c r="B207" s="35"/>
      <c r="C207" s="36"/>
      <c r="D207" s="36" t="str">
        <f t="shared" ref="D207:D270" si="3">C207&amp;B207</f>
        <v/>
      </c>
      <c r="E207" s="76"/>
      <c r="F207" s="172"/>
      <c r="G207" s="175" t="e">
        <f>VLOOKUP(F207,Sheet5!$J$22:$K$25,2)</f>
        <v>#N/A</v>
      </c>
      <c r="H207" s="141"/>
      <c r="I207" s="172"/>
      <c r="J207" s="141"/>
    </row>
    <row r="208" spans="2:10" ht="15.75" thickBot="1" x14ac:dyDescent="0.3">
      <c r="B208" s="35"/>
      <c r="C208" s="36"/>
      <c r="D208" s="36" t="str">
        <f t="shared" si="3"/>
        <v/>
      </c>
      <c r="E208" s="76"/>
      <c r="F208" s="172"/>
      <c r="G208" s="175" t="e">
        <f>VLOOKUP(F208,Sheet5!$J$22:$K$25,2)</f>
        <v>#N/A</v>
      </c>
      <c r="H208" s="141"/>
      <c r="I208" s="172"/>
      <c r="J208" s="141"/>
    </row>
    <row r="209" spans="2:10" ht="15.75" thickBot="1" x14ac:dyDescent="0.3">
      <c r="B209" s="35"/>
      <c r="C209" s="36"/>
      <c r="D209" s="36" t="str">
        <f t="shared" si="3"/>
        <v/>
      </c>
      <c r="E209" s="76"/>
      <c r="F209" s="172"/>
      <c r="G209" s="175" t="e">
        <f>VLOOKUP(F209,Sheet5!$J$22:$K$25,2)</f>
        <v>#N/A</v>
      </c>
      <c r="H209" s="141"/>
      <c r="I209" s="172"/>
      <c r="J209" s="141"/>
    </row>
    <row r="210" spans="2:10" ht="15.75" thickBot="1" x14ac:dyDescent="0.3">
      <c r="B210" s="35"/>
      <c r="C210" s="36"/>
      <c r="D210" s="36" t="str">
        <f t="shared" si="3"/>
        <v/>
      </c>
      <c r="E210" s="76"/>
      <c r="F210" s="172"/>
      <c r="G210" s="175" t="e">
        <f>VLOOKUP(F210,Sheet5!$J$22:$K$25,2)</f>
        <v>#N/A</v>
      </c>
      <c r="H210" s="141"/>
      <c r="I210" s="172"/>
      <c r="J210" s="141"/>
    </row>
    <row r="211" spans="2:10" ht="15.75" thickBot="1" x14ac:dyDescent="0.3">
      <c r="B211" s="35"/>
      <c r="C211" s="36"/>
      <c r="D211" s="36" t="str">
        <f t="shared" si="3"/>
        <v/>
      </c>
      <c r="E211" s="76"/>
      <c r="F211" s="172"/>
      <c r="G211" s="175" t="e">
        <f>VLOOKUP(F211,Sheet5!$J$22:$K$25,2)</f>
        <v>#N/A</v>
      </c>
      <c r="H211" s="141"/>
      <c r="I211" s="172"/>
      <c r="J211" s="141"/>
    </row>
    <row r="212" spans="2:10" ht="15.75" thickBot="1" x14ac:dyDescent="0.3">
      <c r="B212" s="35"/>
      <c r="C212" s="36"/>
      <c r="D212" s="36" t="str">
        <f t="shared" si="3"/>
        <v/>
      </c>
      <c r="E212" s="76"/>
      <c r="F212" s="172"/>
      <c r="G212" s="175" t="e">
        <f>VLOOKUP(F212,Sheet5!$J$22:$K$25,2)</f>
        <v>#N/A</v>
      </c>
      <c r="H212" s="141"/>
      <c r="I212" s="172"/>
      <c r="J212" s="141"/>
    </row>
    <row r="213" spans="2:10" ht="15.75" thickBot="1" x14ac:dyDescent="0.3">
      <c r="B213" s="35"/>
      <c r="C213" s="36"/>
      <c r="D213" s="36" t="str">
        <f t="shared" si="3"/>
        <v/>
      </c>
      <c r="E213" s="76"/>
      <c r="F213" s="172"/>
      <c r="G213" s="175" t="e">
        <f>VLOOKUP(F213,Sheet5!$J$22:$K$25,2)</f>
        <v>#N/A</v>
      </c>
      <c r="H213" s="141"/>
      <c r="I213" s="172"/>
      <c r="J213" s="141"/>
    </row>
    <row r="214" spans="2:10" ht="15.75" thickBot="1" x14ac:dyDescent="0.3">
      <c r="B214" s="35"/>
      <c r="C214" s="36"/>
      <c r="D214" s="36" t="str">
        <f t="shared" si="3"/>
        <v/>
      </c>
      <c r="E214" s="76"/>
      <c r="F214" s="172"/>
      <c r="G214" s="175" t="e">
        <f>VLOOKUP(F214,Sheet5!$J$22:$K$25,2)</f>
        <v>#N/A</v>
      </c>
      <c r="H214" s="141"/>
      <c r="I214" s="172"/>
      <c r="J214" s="141"/>
    </row>
    <row r="215" spans="2:10" ht="15.75" thickBot="1" x14ac:dyDescent="0.3">
      <c r="B215" s="35"/>
      <c r="C215" s="36"/>
      <c r="D215" s="36" t="str">
        <f t="shared" si="3"/>
        <v/>
      </c>
      <c r="E215" s="76"/>
      <c r="F215" s="172"/>
      <c r="G215" s="175" t="e">
        <f>VLOOKUP(F215,Sheet5!$J$22:$K$25,2)</f>
        <v>#N/A</v>
      </c>
      <c r="H215" s="141"/>
      <c r="I215" s="172"/>
      <c r="J215" s="141"/>
    </row>
    <row r="216" spans="2:10" ht="15.75" thickBot="1" x14ac:dyDescent="0.3">
      <c r="B216" s="35"/>
      <c r="C216" s="36"/>
      <c r="D216" s="36" t="str">
        <f t="shared" si="3"/>
        <v/>
      </c>
      <c r="E216" s="76"/>
      <c r="F216" s="172"/>
      <c r="G216" s="175" t="e">
        <f>VLOOKUP(F216,Sheet5!$J$22:$K$25,2)</f>
        <v>#N/A</v>
      </c>
      <c r="H216" s="141"/>
      <c r="I216" s="172"/>
      <c r="J216" s="141"/>
    </row>
    <row r="217" spans="2:10" ht="15.75" thickBot="1" x14ac:dyDescent="0.3">
      <c r="B217" s="35"/>
      <c r="C217" s="36"/>
      <c r="D217" s="36" t="str">
        <f t="shared" si="3"/>
        <v/>
      </c>
      <c r="E217" s="76"/>
      <c r="F217" s="172"/>
      <c r="G217" s="175" t="e">
        <f>VLOOKUP(F217,Sheet5!$J$22:$K$25,2)</f>
        <v>#N/A</v>
      </c>
      <c r="H217" s="141"/>
      <c r="I217" s="172"/>
      <c r="J217" s="141"/>
    </row>
    <row r="218" spans="2:10" ht="15.75" thickBot="1" x14ac:dyDescent="0.3">
      <c r="B218" s="35"/>
      <c r="C218" s="36"/>
      <c r="D218" s="36" t="str">
        <f t="shared" si="3"/>
        <v/>
      </c>
      <c r="E218" s="76"/>
      <c r="F218" s="172"/>
      <c r="G218" s="175" t="e">
        <f>VLOOKUP(F218,Sheet5!$J$22:$K$25,2)</f>
        <v>#N/A</v>
      </c>
      <c r="H218" s="141"/>
      <c r="I218" s="172"/>
      <c r="J218" s="141"/>
    </row>
    <row r="219" spans="2:10" ht="15.75" thickBot="1" x14ac:dyDescent="0.3">
      <c r="B219" s="35"/>
      <c r="C219" s="36"/>
      <c r="D219" s="36" t="str">
        <f t="shared" si="3"/>
        <v/>
      </c>
      <c r="E219" s="76"/>
      <c r="F219" s="172"/>
      <c r="G219" s="175" t="e">
        <f>VLOOKUP(F219,Sheet5!$J$22:$K$25,2)</f>
        <v>#N/A</v>
      </c>
      <c r="H219" s="141"/>
      <c r="I219" s="172"/>
      <c r="J219" s="141"/>
    </row>
    <row r="220" spans="2:10" ht="15.75" thickBot="1" x14ac:dyDescent="0.3">
      <c r="B220" s="35"/>
      <c r="C220" s="36"/>
      <c r="D220" s="36" t="str">
        <f t="shared" si="3"/>
        <v/>
      </c>
      <c r="E220" s="76"/>
      <c r="F220" s="172"/>
      <c r="G220" s="175" t="e">
        <f>VLOOKUP(F220,Sheet5!$J$22:$K$25,2)</f>
        <v>#N/A</v>
      </c>
      <c r="H220" s="141"/>
      <c r="I220" s="172"/>
      <c r="J220" s="141"/>
    </row>
    <row r="221" spans="2:10" ht="15.75" thickBot="1" x14ac:dyDescent="0.3">
      <c r="B221" s="35"/>
      <c r="C221" s="36"/>
      <c r="D221" s="36" t="str">
        <f t="shared" si="3"/>
        <v/>
      </c>
      <c r="E221" s="76"/>
      <c r="F221" s="172"/>
      <c r="G221" s="175" t="e">
        <f>VLOOKUP(F221,Sheet5!$J$22:$K$25,2)</f>
        <v>#N/A</v>
      </c>
      <c r="H221" s="141"/>
      <c r="I221" s="172"/>
      <c r="J221" s="141"/>
    </row>
    <row r="222" spans="2:10" ht="15.75" thickBot="1" x14ac:dyDescent="0.3">
      <c r="B222" s="35"/>
      <c r="C222" s="36"/>
      <c r="D222" s="36" t="str">
        <f t="shared" si="3"/>
        <v/>
      </c>
      <c r="E222" s="76"/>
      <c r="F222" s="172"/>
      <c r="G222" s="175" t="e">
        <f>VLOOKUP(F222,Sheet5!$J$22:$K$25,2)</f>
        <v>#N/A</v>
      </c>
      <c r="H222" s="141"/>
      <c r="I222" s="172"/>
      <c r="J222" s="141"/>
    </row>
    <row r="223" spans="2:10" ht="15.75" thickBot="1" x14ac:dyDescent="0.3">
      <c r="B223" s="35"/>
      <c r="C223" s="36"/>
      <c r="D223" s="36" t="str">
        <f t="shared" si="3"/>
        <v/>
      </c>
      <c r="E223" s="76"/>
      <c r="F223" s="172"/>
      <c r="G223" s="175" t="e">
        <f>VLOOKUP(F223,Sheet5!$J$22:$K$25,2)</f>
        <v>#N/A</v>
      </c>
      <c r="H223" s="141"/>
      <c r="I223" s="172"/>
      <c r="J223" s="141"/>
    </row>
    <row r="224" spans="2:10" ht="15.75" thickBot="1" x14ac:dyDescent="0.3">
      <c r="B224" s="35"/>
      <c r="C224" s="36"/>
      <c r="D224" s="36" t="str">
        <f t="shared" si="3"/>
        <v/>
      </c>
      <c r="E224" s="76"/>
      <c r="F224" s="172"/>
      <c r="G224" s="175" t="e">
        <f>VLOOKUP(F224,Sheet5!$J$22:$K$25,2)</f>
        <v>#N/A</v>
      </c>
      <c r="H224" s="141"/>
      <c r="I224" s="172"/>
      <c r="J224" s="141"/>
    </row>
    <row r="225" spans="2:10" ht="15.75" thickBot="1" x14ac:dyDescent="0.3">
      <c r="B225" s="35"/>
      <c r="C225" s="36"/>
      <c r="D225" s="36" t="str">
        <f t="shared" si="3"/>
        <v/>
      </c>
      <c r="E225" s="76"/>
      <c r="F225" s="172"/>
      <c r="G225" s="175" t="e">
        <f>VLOOKUP(F225,Sheet5!$J$22:$K$25,2)</f>
        <v>#N/A</v>
      </c>
      <c r="H225" s="141"/>
      <c r="I225" s="172"/>
      <c r="J225" s="141"/>
    </row>
    <row r="226" spans="2:10" ht="15.75" thickBot="1" x14ac:dyDescent="0.3">
      <c r="B226" s="35"/>
      <c r="C226" s="36"/>
      <c r="D226" s="36" t="str">
        <f t="shared" si="3"/>
        <v/>
      </c>
      <c r="E226" s="76"/>
      <c r="F226" s="172"/>
      <c r="G226" s="175" t="e">
        <f>VLOOKUP(F226,Sheet5!$J$22:$K$25,2)</f>
        <v>#N/A</v>
      </c>
      <c r="H226" s="141"/>
      <c r="I226" s="172"/>
      <c r="J226" s="141"/>
    </row>
    <row r="227" spans="2:10" ht="15.75" thickBot="1" x14ac:dyDescent="0.3">
      <c r="B227" s="35"/>
      <c r="C227" s="36"/>
      <c r="D227" s="36" t="str">
        <f t="shared" si="3"/>
        <v/>
      </c>
      <c r="E227" s="76"/>
      <c r="F227" s="172"/>
      <c r="G227" s="175" t="e">
        <f>VLOOKUP(F227,Sheet5!$J$22:$K$25,2)</f>
        <v>#N/A</v>
      </c>
      <c r="H227" s="141"/>
      <c r="I227" s="172"/>
      <c r="J227" s="141"/>
    </row>
    <row r="228" spans="2:10" ht="15.75" thickBot="1" x14ac:dyDescent="0.3">
      <c r="B228" s="35"/>
      <c r="C228" s="36"/>
      <c r="D228" s="36" t="str">
        <f t="shared" si="3"/>
        <v/>
      </c>
      <c r="E228" s="76"/>
      <c r="F228" s="172"/>
      <c r="G228" s="175" t="e">
        <f>VLOOKUP(F228,Sheet5!$J$22:$K$25,2)</f>
        <v>#N/A</v>
      </c>
      <c r="H228" s="141"/>
      <c r="I228" s="172"/>
      <c r="J228" s="141"/>
    </row>
    <row r="229" spans="2:10" ht="15.75" thickBot="1" x14ac:dyDescent="0.3">
      <c r="B229" s="35"/>
      <c r="C229" s="36"/>
      <c r="D229" s="36" t="str">
        <f t="shared" si="3"/>
        <v/>
      </c>
      <c r="E229" s="76"/>
      <c r="F229" s="172"/>
      <c r="G229" s="175" t="e">
        <f>VLOOKUP(F229,Sheet5!$J$22:$K$25,2)</f>
        <v>#N/A</v>
      </c>
      <c r="H229" s="141"/>
      <c r="I229" s="172"/>
      <c r="J229" s="141"/>
    </row>
    <row r="230" spans="2:10" ht="15.75" thickBot="1" x14ac:dyDescent="0.3">
      <c r="B230" s="35"/>
      <c r="C230" s="36"/>
      <c r="D230" s="36" t="str">
        <f t="shared" si="3"/>
        <v/>
      </c>
      <c r="E230" s="76"/>
      <c r="F230" s="172"/>
      <c r="G230" s="175" t="e">
        <f>VLOOKUP(F230,Sheet5!$J$22:$K$25,2)</f>
        <v>#N/A</v>
      </c>
      <c r="H230" s="141"/>
      <c r="I230" s="172"/>
      <c r="J230" s="141"/>
    </row>
    <row r="231" spans="2:10" ht="15.75" thickBot="1" x14ac:dyDescent="0.3">
      <c r="B231" s="35"/>
      <c r="C231" s="36"/>
      <c r="D231" s="36" t="str">
        <f t="shared" si="3"/>
        <v/>
      </c>
      <c r="E231" s="76"/>
      <c r="F231" s="172"/>
      <c r="G231" s="175" t="e">
        <f>VLOOKUP(F231,Sheet5!$J$22:$K$25,2)</f>
        <v>#N/A</v>
      </c>
      <c r="H231" s="141"/>
      <c r="I231" s="172"/>
      <c r="J231" s="141"/>
    </row>
    <row r="232" spans="2:10" ht="15.75" thickBot="1" x14ac:dyDescent="0.3">
      <c r="B232" s="35"/>
      <c r="C232" s="36"/>
      <c r="D232" s="36" t="str">
        <f t="shared" si="3"/>
        <v/>
      </c>
      <c r="E232" s="76"/>
      <c r="F232" s="172"/>
      <c r="G232" s="175" t="e">
        <f>VLOOKUP(F232,Sheet5!$J$22:$K$25,2)</f>
        <v>#N/A</v>
      </c>
      <c r="H232" s="141"/>
      <c r="I232" s="172"/>
      <c r="J232" s="141"/>
    </row>
    <row r="233" spans="2:10" ht="15.75" thickBot="1" x14ac:dyDescent="0.3">
      <c r="B233" s="35"/>
      <c r="C233" s="36"/>
      <c r="D233" s="36" t="str">
        <f t="shared" si="3"/>
        <v/>
      </c>
      <c r="E233" s="76"/>
      <c r="F233" s="172"/>
      <c r="G233" s="175" t="e">
        <f>VLOOKUP(F233,Sheet5!$J$22:$K$25,2)</f>
        <v>#N/A</v>
      </c>
      <c r="H233" s="141"/>
      <c r="I233" s="172"/>
      <c r="J233" s="141"/>
    </row>
    <row r="234" spans="2:10" ht="15.75" thickBot="1" x14ac:dyDescent="0.3">
      <c r="B234" s="35"/>
      <c r="C234" s="36"/>
      <c r="D234" s="36" t="str">
        <f t="shared" si="3"/>
        <v/>
      </c>
      <c r="E234" s="76"/>
      <c r="F234" s="172"/>
      <c r="G234" s="175" t="e">
        <f>VLOOKUP(F234,Sheet5!$J$22:$K$25,2)</f>
        <v>#N/A</v>
      </c>
      <c r="H234" s="141"/>
      <c r="I234" s="172"/>
      <c r="J234" s="141"/>
    </row>
    <row r="235" spans="2:10" ht="15.75" thickBot="1" x14ac:dyDescent="0.3">
      <c r="B235" s="35"/>
      <c r="C235" s="36"/>
      <c r="D235" s="36" t="str">
        <f t="shared" si="3"/>
        <v/>
      </c>
      <c r="E235" s="76"/>
      <c r="F235" s="172"/>
      <c r="G235" s="175" t="e">
        <f>VLOOKUP(F235,Sheet5!$J$22:$K$25,2)</f>
        <v>#N/A</v>
      </c>
      <c r="H235" s="141"/>
      <c r="I235" s="172"/>
      <c r="J235" s="141"/>
    </row>
    <row r="236" spans="2:10" ht="15.75" thickBot="1" x14ac:dyDescent="0.3">
      <c r="B236" s="35"/>
      <c r="C236" s="36"/>
      <c r="D236" s="36" t="str">
        <f t="shared" si="3"/>
        <v/>
      </c>
      <c r="E236" s="76"/>
      <c r="F236" s="172"/>
      <c r="G236" s="175" t="e">
        <f>VLOOKUP(F236,Sheet5!$J$22:$K$25,2)</f>
        <v>#N/A</v>
      </c>
      <c r="H236" s="141"/>
      <c r="I236" s="172"/>
      <c r="J236" s="141"/>
    </row>
    <row r="237" spans="2:10" ht="15.75" thickBot="1" x14ac:dyDescent="0.3">
      <c r="B237" s="35"/>
      <c r="C237" s="36"/>
      <c r="D237" s="36" t="str">
        <f t="shared" si="3"/>
        <v/>
      </c>
      <c r="E237" s="76"/>
      <c r="F237" s="172"/>
      <c r="G237" s="175" t="e">
        <f>VLOOKUP(F237,Sheet5!$J$22:$K$25,2)</f>
        <v>#N/A</v>
      </c>
      <c r="H237" s="141"/>
      <c r="I237" s="172"/>
      <c r="J237" s="141"/>
    </row>
    <row r="238" spans="2:10" ht="15.75" thickBot="1" x14ac:dyDescent="0.3">
      <c r="B238" s="35"/>
      <c r="C238" s="36"/>
      <c r="D238" s="36" t="str">
        <f t="shared" si="3"/>
        <v/>
      </c>
      <c r="E238" s="76"/>
      <c r="F238" s="172"/>
      <c r="G238" s="175" t="e">
        <f>VLOOKUP(F238,Sheet5!$J$22:$K$25,2)</f>
        <v>#N/A</v>
      </c>
      <c r="H238" s="141"/>
      <c r="I238" s="172"/>
      <c r="J238" s="141"/>
    </row>
    <row r="239" spans="2:10" ht="15.75" thickBot="1" x14ac:dyDescent="0.3">
      <c r="B239" s="35"/>
      <c r="C239" s="36"/>
      <c r="D239" s="36" t="str">
        <f t="shared" si="3"/>
        <v/>
      </c>
      <c r="E239" s="76"/>
      <c r="F239" s="172"/>
      <c r="G239" s="175" t="e">
        <f>VLOOKUP(F239,Sheet5!$J$22:$K$25,2)</f>
        <v>#N/A</v>
      </c>
      <c r="H239" s="141"/>
      <c r="I239" s="172"/>
      <c r="J239" s="141"/>
    </row>
    <row r="240" spans="2:10" ht="15.75" thickBot="1" x14ac:dyDescent="0.3">
      <c r="B240" s="35"/>
      <c r="C240" s="36"/>
      <c r="D240" s="36" t="str">
        <f t="shared" si="3"/>
        <v/>
      </c>
      <c r="E240" s="76"/>
      <c r="F240" s="172"/>
      <c r="G240" s="175" t="e">
        <f>VLOOKUP(F240,Sheet5!$J$22:$K$25,2)</f>
        <v>#N/A</v>
      </c>
      <c r="H240" s="141"/>
      <c r="I240" s="172"/>
      <c r="J240" s="141"/>
    </row>
    <row r="241" spans="2:10" ht="15.75" thickBot="1" x14ac:dyDescent="0.3">
      <c r="B241" s="35"/>
      <c r="C241" s="36"/>
      <c r="D241" s="36" t="str">
        <f t="shared" si="3"/>
        <v/>
      </c>
      <c r="E241" s="76"/>
      <c r="F241" s="172"/>
      <c r="G241" s="175" t="e">
        <f>VLOOKUP(F241,Sheet5!$J$22:$K$25,2)</f>
        <v>#N/A</v>
      </c>
      <c r="H241" s="141"/>
      <c r="I241" s="172"/>
      <c r="J241" s="141"/>
    </row>
    <row r="242" spans="2:10" ht="15.75" thickBot="1" x14ac:dyDescent="0.3">
      <c r="B242" s="35"/>
      <c r="C242" s="36"/>
      <c r="D242" s="36" t="str">
        <f t="shared" si="3"/>
        <v/>
      </c>
      <c r="E242" s="76"/>
      <c r="F242" s="172"/>
      <c r="G242" s="175" t="e">
        <f>VLOOKUP(F242,Sheet5!$J$22:$K$25,2)</f>
        <v>#N/A</v>
      </c>
      <c r="H242" s="141"/>
      <c r="I242" s="172"/>
      <c r="J242" s="141"/>
    </row>
    <row r="243" spans="2:10" ht="15.75" thickBot="1" x14ac:dyDescent="0.3">
      <c r="B243" s="35"/>
      <c r="C243" s="36"/>
      <c r="D243" s="36" t="str">
        <f t="shared" si="3"/>
        <v/>
      </c>
      <c r="E243" s="76"/>
      <c r="F243" s="172"/>
      <c r="G243" s="175" t="e">
        <f>VLOOKUP(F243,Sheet5!$J$22:$K$25,2)</f>
        <v>#N/A</v>
      </c>
      <c r="H243" s="141"/>
      <c r="I243" s="172"/>
      <c r="J243" s="141"/>
    </row>
    <row r="244" spans="2:10" ht="15.75" thickBot="1" x14ac:dyDescent="0.3">
      <c r="B244" s="35"/>
      <c r="C244" s="36"/>
      <c r="D244" s="36" t="str">
        <f t="shared" si="3"/>
        <v/>
      </c>
      <c r="E244" s="76"/>
      <c r="F244" s="172"/>
      <c r="G244" s="175" t="e">
        <f>VLOOKUP(F244,Sheet5!$J$22:$K$25,2)</f>
        <v>#N/A</v>
      </c>
      <c r="H244" s="141"/>
      <c r="I244" s="172"/>
      <c r="J244" s="141"/>
    </row>
    <row r="245" spans="2:10" ht="15.75" thickBot="1" x14ac:dyDescent="0.3">
      <c r="B245" s="35"/>
      <c r="C245" s="36"/>
      <c r="D245" s="36" t="str">
        <f t="shared" si="3"/>
        <v/>
      </c>
      <c r="E245" s="76"/>
      <c r="F245" s="172"/>
      <c r="G245" s="175" t="e">
        <f>VLOOKUP(F245,Sheet5!$J$22:$K$25,2)</f>
        <v>#N/A</v>
      </c>
      <c r="H245" s="141"/>
      <c r="I245" s="172"/>
      <c r="J245" s="141"/>
    </row>
    <row r="246" spans="2:10" ht="15.75" thickBot="1" x14ac:dyDescent="0.3">
      <c r="B246" s="35"/>
      <c r="C246" s="36"/>
      <c r="D246" s="36" t="str">
        <f t="shared" si="3"/>
        <v/>
      </c>
      <c r="E246" s="76"/>
      <c r="F246" s="172"/>
      <c r="G246" s="175" t="e">
        <f>VLOOKUP(F246,Sheet5!$J$22:$K$25,2)</f>
        <v>#N/A</v>
      </c>
      <c r="H246" s="141"/>
      <c r="I246" s="172"/>
      <c r="J246" s="141"/>
    </row>
    <row r="247" spans="2:10" ht="15.75" thickBot="1" x14ac:dyDescent="0.3">
      <c r="B247" s="35"/>
      <c r="C247" s="36"/>
      <c r="D247" s="36" t="str">
        <f t="shared" si="3"/>
        <v/>
      </c>
      <c r="E247" s="76"/>
      <c r="F247" s="172"/>
      <c r="G247" s="175" t="e">
        <f>VLOOKUP(F247,Sheet5!$J$22:$K$25,2)</f>
        <v>#N/A</v>
      </c>
      <c r="H247" s="141"/>
      <c r="I247" s="172"/>
      <c r="J247" s="141"/>
    </row>
    <row r="248" spans="2:10" ht="15.75" thickBot="1" x14ac:dyDescent="0.3">
      <c r="B248" s="35"/>
      <c r="C248" s="36"/>
      <c r="D248" s="36" t="str">
        <f t="shared" si="3"/>
        <v/>
      </c>
      <c r="E248" s="76"/>
      <c r="F248" s="172"/>
      <c r="G248" s="175" t="e">
        <f>VLOOKUP(F248,Sheet5!$J$22:$K$25,2)</f>
        <v>#N/A</v>
      </c>
      <c r="H248" s="141"/>
      <c r="I248" s="172"/>
      <c r="J248" s="141"/>
    </row>
    <row r="249" spans="2:10" ht="15.75" thickBot="1" x14ac:dyDescent="0.3">
      <c r="B249" s="35"/>
      <c r="C249" s="36"/>
      <c r="D249" s="36" t="str">
        <f t="shared" si="3"/>
        <v/>
      </c>
      <c r="E249" s="76"/>
      <c r="F249" s="172"/>
      <c r="G249" s="175" t="e">
        <f>VLOOKUP(F249,Sheet5!$J$22:$K$25,2)</f>
        <v>#N/A</v>
      </c>
      <c r="H249" s="141"/>
      <c r="I249" s="172"/>
      <c r="J249" s="141"/>
    </row>
    <row r="250" spans="2:10" ht="15.75" thickBot="1" x14ac:dyDescent="0.3">
      <c r="B250" s="35"/>
      <c r="C250" s="36"/>
      <c r="D250" s="36" t="str">
        <f t="shared" si="3"/>
        <v/>
      </c>
      <c r="E250" s="76"/>
      <c r="F250" s="172"/>
      <c r="G250" s="175" t="e">
        <f>VLOOKUP(F250,Sheet5!$J$22:$K$25,2)</f>
        <v>#N/A</v>
      </c>
      <c r="H250" s="141"/>
      <c r="I250" s="172"/>
      <c r="J250" s="141"/>
    </row>
    <row r="251" spans="2:10" ht="15.75" thickBot="1" x14ac:dyDescent="0.3">
      <c r="B251" s="35"/>
      <c r="C251" s="36"/>
      <c r="D251" s="36" t="str">
        <f t="shared" si="3"/>
        <v/>
      </c>
      <c r="E251" s="76"/>
      <c r="F251" s="172"/>
      <c r="G251" s="175" t="e">
        <f>VLOOKUP(F251,Sheet5!$J$22:$K$25,2)</f>
        <v>#N/A</v>
      </c>
      <c r="H251" s="141"/>
      <c r="I251" s="172"/>
      <c r="J251" s="141"/>
    </row>
    <row r="252" spans="2:10" ht="15.75" thickBot="1" x14ac:dyDescent="0.3">
      <c r="B252" s="35"/>
      <c r="C252" s="36"/>
      <c r="D252" s="36" t="str">
        <f t="shared" si="3"/>
        <v/>
      </c>
      <c r="E252" s="76"/>
      <c r="F252" s="172"/>
      <c r="G252" s="175" t="e">
        <f>VLOOKUP(F252,Sheet5!$J$22:$K$25,2)</f>
        <v>#N/A</v>
      </c>
      <c r="H252" s="141"/>
      <c r="I252" s="172"/>
      <c r="J252" s="141"/>
    </row>
    <row r="253" spans="2:10" ht="15.75" thickBot="1" x14ac:dyDescent="0.3">
      <c r="B253" s="35"/>
      <c r="C253" s="36"/>
      <c r="D253" s="36" t="str">
        <f t="shared" si="3"/>
        <v/>
      </c>
      <c r="E253" s="76"/>
      <c r="F253" s="172"/>
      <c r="G253" s="175" t="e">
        <f>VLOOKUP(F253,Sheet5!$J$22:$K$25,2)</f>
        <v>#N/A</v>
      </c>
      <c r="H253" s="141"/>
      <c r="I253" s="172"/>
      <c r="J253" s="141"/>
    </row>
    <row r="254" spans="2:10" ht="15.75" thickBot="1" x14ac:dyDescent="0.3">
      <c r="B254" s="35"/>
      <c r="C254" s="36"/>
      <c r="D254" s="36" t="str">
        <f t="shared" si="3"/>
        <v/>
      </c>
      <c r="E254" s="76"/>
      <c r="F254" s="172"/>
      <c r="G254" s="175" t="e">
        <f>VLOOKUP(F254,Sheet5!$J$22:$K$25,2)</f>
        <v>#N/A</v>
      </c>
      <c r="H254" s="141"/>
      <c r="I254" s="172"/>
      <c r="J254" s="141"/>
    </row>
    <row r="255" spans="2:10" ht="15.75" thickBot="1" x14ac:dyDescent="0.3">
      <c r="B255" s="35"/>
      <c r="C255" s="36"/>
      <c r="D255" s="36" t="str">
        <f t="shared" si="3"/>
        <v/>
      </c>
      <c r="E255" s="76"/>
      <c r="F255" s="172"/>
      <c r="G255" s="175" t="e">
        <f>VLOOKUP(F255,Sheet5!$J$22:$K$25,2)</f>
        <v>#N/A</v>
      </c>
      <c r="H255" s="141"/>
      <c r="I255" s="172"/>
      <c r="J255" s="141"/>
    </row>
    <row r="256" spans="2:10" ht="15.75" thickBot="1" x14ac:dyDescent="0.3">
      <c r="B256" s="35"/>
      <c r="C256" s="36"/>
      <c r="D256" s="36" t="str">
        <f t="shared" si="3"/>
        <v/>
      </c>
      <c r="E256" s="76"/>
      <c r="F256" s="172"/>
      <c r="G256" s="175" t="e">
        <f>VLOOKUP(F256,Sheet5!$J$22:$K$25,2)</f>
        <v>#N/A</v>
      </c>
      <c r="H256" s="141"/>
      <c r="I256" s="172"/>
      <c r="J256" s="141"/>
    </row>
    <row r="257" spans="2:10" ht="15.75" thickBot="1" x14ac:dyDescent="0.3">
      <c r="B257" s="35"/>
      <c r="C257" s="36"/>
      <c r="D257" s="36" t="str">
        <f t="shared" si="3"/>
        <v/>
      </c>
      <c r="E257" s="76"/>
      <c r="F257" s="172"/>
      <c r="G257" s="175" t="e">
        <f>VLOOKUP(F257,Sheet5!$J$22:$K$25,2)</f>
        <v>#N/A</v>
      </c>
      <c r="H257" s="141"/>
      <c r="I257" s="172"/>
      <c r="J257" s="141"/>
    </row>
    <row r="258" spans="2:10" ht="15.75" thickBot="1" x14ac:dyDescent="0.3">
      <c r="B258" s="35"/>
      <c r="C258" s="36"/>
      <c r="D258" s="36" t="str">
        <f t="shared" si="3"/>
        <v/>
      </c>
      <c r="E258" s="76"/>
      <c r="F258" s="172"/>
      <c r="G258" s="175" t="e">
        <f>VLOOKUP(F258,Sheet5!$J$22:$K$25,2)</f>
        <v>#N/A</v>
      </c>
      <c r="H258" s="141"/>
      <c r="I258" s="172"/>
      <c r="J258" s="141"/>
    </row>
    <row r="259" spans="2:10" ht="15.75" thickBot="1" x14ac:dyDescent="0.3">
      <c r="B259" s="35"/>
      <c r="C259" s="36"/>
      <c r="D259" s="36" t="str">
        <f t="shared" si="3"/>
        <v/>
      </c>
      <c r="E259" s="76"/>
      <c r="F259" s="172"/>
      <c r="G259" s="175" t="e">
        <f>VLOOKUP(F259,Sheet5!$J$22:$K$25,2)</f>
        <v>#N/A</v>
      </c>
      <c r="H259" s="141"/>
      <c r="I259" s="172"/>
      <c r="J259" s="141"/>
    </row>
    <row r="260" spans="2:10" ht="15.75" thickBot="1" x14ac:dyDescent="0.3">
      <c r="B260" s="35"/>
      <c r="C260" s="36"/>
      <c r="D260" s="36" t="str">
        <f t="shared" si="3"/>
        <v/>
      </c>
      <c r="E260" s="76"/>
      <c r="F260" s="172"/>
      <c r="G260" s="175" t="e">
        <f>VLOOKUP(F260,Sheet5!$J$22:$K$25,2)</f>
        <v>#N/A</v>
      </c>
      <c r="H260" s="141"/>
      <c r="I260" s="172"/>
      <c r="J260" s="141"/>
    </row>
    <row r="261" spans="2:10" ht="15.75" thickBot="1" x14ac:dyDescent="0.3">
      <c r="B261" s="35"/>
      <c r="C261" s="36"/>
      <c r="D261" s="36" t="str">
        <f t="shared" si="3"/>
        <v/>
      </c>
      <c r="E261" s="76"/>
      <c r="F261" s="172"/>
      <c r="G261" s="175" t="e">
        <f>VLOOKUP(F261,Sheet5!$J$22:$K$25,2)</f>
        <v>#N/A</v>
      </c>
      <c r="H261" s="141"/>
      <c r="I261" s="172"/>
      <c r="J261" s="141"/>
    </row>
    <row r="262" spans="2:10" ht="15.75" thickBot="1" x14ac:dyDescent="0.3">
      <c r="B262" s="35"/>
      <c r="C262" s="36"/>
      <c r="D262" s="36" t="str">
        <f t="shared" si="3"/>
        <v/>
      </c>
      <c r="E262" s="76"/>
      <c r="F262" s="172"/>
      <c r="G262" s="175" t="e">
        <f>VLOOKUP(F262,Sheet5!$J$22:$K$25,2)</f>
        <v>#N/A</v>
      </c>
      <c r="H262" s="141"/>
      <c r="I262" s="172"/>
      <c r="J262" s="141"/>
    </row>
    <row r="263" spans="2:10" ht="15.75" thickBot="1" x14ac:dyDescent="0.3">
      <c r="B263" s="35"/>
      <c r="C263" s="36"/>
      <c r="D263" s="36" t="str">
        <f t="shared" si="3"/>
        <v/>
      </c>
      <c r="E263" s="76"/>
      <c r="F263" s="172"/>
      <c r="G263" s="175" t="e">
        <f>VLOOKUP(F263,Sheet5!$J$22:$K$25,2)</f>
        <v>#N/A</v>
      </c>
      <c r="H263" s="141"/>
      <c r="I263" s="172"/>
      <c r="J263" s="141"/>
    </row>
    <row r="264" spans="2:10" ht="15.75" thickBot="1" x14ac:dyDescent="0.3">
      <c r="B264" s="35"/>
      <c r="C264" s="36"/>
      <c r="D264" s="36" t="str">
        <f t="shared" si="3"/>
        <v/>
      </c>
      <c r="E264" s="76"/>
      <c r="F264" s="172"/>
      <c r="G264" s="175" t="e">
        <f>VLOOKUP(F264,Sheet5!$J$22:$K$25,2)</f>
        <v>#N/A</v>
      </c>
      <c r="H264" s="141"/>
      <c r="I264" s="172"/>
      <c r="J264" s="141"/>
    </row>
    <row r="265" spans="2:10" ht="15.75" thickBot="1" x14ac:dyDescent="0.3">
      <c r="B265" s="35"/>
      <c r="C265" s="36"/>
      <c r="D265" s="36" t="str">
        <f t="shared" si="3"/>
        <v/>
      </c>
      <c r="E265" s="76"/>
      <c r="F265" s="172"/>
      <c r="G265" s="175" t="e">
        <f>VLOOKUP(F265,Sheet5!$J$22:$K$25,2)</f>
        <v>#N/A</v>
      </c>
      <c r="H265" s="141"/>
      <c r="I265" s="172"/>
      <c r="J265" s="141"/>
    </row>
    <row r="266" spans="2:10" ht="15.75" thickBot="1" x14ac:dyDescent="0.3">
      <c r="B266" s="35"/>
      <c r="C266" s="36"/>
      <c r="D266" s="36" t="str">
        <f t="shared" si="3"/>
        <v/>
      </c>
      <c r="E266" s="76"/>
      <c r="F266" s="172"/>
      <c r="G266" s="175" t="e">
        <f>VLOOKUP(F266,Sheet5!$J$22:$K$25,2)</f>
        <v>#N/A</v>
      </c>
      <c r="H266" s="141"/>
      <c r="I266" s="172"/>
      <c r="J266" s="141"/>
    </row>
    <row r="267" spans="2:10" ht="15.75" thickBot="1" x14ac:dyDescent="0.3">
      <c r="B267" s="35"/>
      <c r="C267" s="36"/>
      <c r="D267" s="36" t="str">
        <f t="shared" si="3"/>
        <v/>
      </c>
      <c r="E267" s="76"/>
      <c r="F267" s="172"/>
      <c r="G267" s="175" t="e">
        <f>VLOOKUP(F267,Sheet5!$J$22:$K$25,2)</f>
        <v>#N/A</v>
      </c>
      <c r="H267" s="141"/>
      <c r="I267" s="172"/>
      <c r="J267" s="141"/>
    </row>
    <row r="268" spans="2:10" ht="15.75" thickBot="1" x14ac:dyDescent="0.3">
      <c r="B268" s="35"/>
      <c r="C268" s="36"/>
      <c r="D268" s="36" t="str">
        <f t="shared" si="3"/>
        <v/>
      </c>
      <c r="E268" s="76"/>
      <c r="F268" s="172"/>
      <c r="G268" s="175" t="e">
        <f>VLOOKUP(F268,Sheet5!$J$22:$K$25,2)</f>
        <v>#N/A</v>
      </c>
      <c r="H268" s="141"/>
      <c r="I268" s="172"/>
      <c r="J268" s="141"/>
    </row>
    <row r="269" spans="2:10" ht="15.75" thickBot="1" x14ac:dyDescent="0.3">
      <c r="B269" s="35"/>
      <c r="C269" s="36"/>
      <c r="D269" s="36" t="str">
        <f t="shared" si="3"/>
        <v/>
      </c>
      <c r="E269" s="76"/>
      <c r="F269" s="172"/>
      <c r="G269" s="175" t="e">
        <f>VLOOKUP(F269,Sheet5!$J$22:$K$25,2)</f>
        <v>#N/A</v>
      </c>
      <c r="H269" s="141"/>
      <c r="I269" s="172"/>
      <c r="J269" s="141"/>
    </row>
    <row r="270" spans="2:10" ht="15.75" thickBot="1" x14ac:dyDescent="0.3">
      <c r="B270" s="35"/>
      <c r="C270" s="36"/>
      <c r="D270" s="36" t="str">
        <f t="shared" si="3"/>
        <v/>
      </c>
      <c r="E270" s="76"/>
      <c r="F270" s="172"/>
      <c r="G270" s="175" t="e">
        <f>VLOOKUP(F270,Sheet5!$J$22:$K$25,2)</f>
        <v>#N/A</v>
      </c>
      <c r="H270" s="141"/>
      <c r="I270" s="172"/>
      <c r="J270" s="141"/>
    </row>
    <row r="271" spans="2:10" ht="15.75" thickBot="1" x14ac:dyDescent="0.3">
      <c r="B271" s="35"/>
      <c r="C271" s="36"/>
      <c r="D271" s="36" t="str">
        <f t="shared" ref="D271:D334" si="4">C271&amp;B271</f>
        <v/>
      </c>
      <c r="E271" s="76"/>
      <c r="F271" s="172"/>
      <c r="G271" s="175" t="e">
        <f>VLOOKUP(F271,Sheet5!$J$22:$K$25,2)</f>
        <v>#N/A</v>
      </c>
      <c r="H271" s="141"/>
      <c r="I271" s="172"/>
      <c r="J271" s="141"/>
    </row>
    <row r="272" spans="2:10" ht="15.75" thickBot="1" x14ac:dyDescent="0.3">
      <c r="B272" s="35"/>
      <c r="C272" s="36"/>
      <c r="D272" s="36" t="str">
        <f t="shared" si="4"/>
        <v/>
      </c>
      <c r="E272" s="76"/>
      <c r="F272" s="172"/>
      <c r="G272" s="175" t="e">
        <f>VLOOKUP(F272,Sheet5!$J$22:$K$25,2)</f>
        <v>#N/A</v>
      </c>
      <c r="H272" s="141"/>
      <c r="I272" s="172"/>
      <c r="J272" s="141"/>
    </row>
    <row r="273" spans="2:10" ht="15.75" thickBot="1" x14ac:dyDescent="0.3">
      <c r="B273" s="35"/>
      <c r="C273" s="36"/>
      <c r="D273" s="36" t="str">
        <f t="shared" si="4"/>
        <v/>
      </c>
      <c r="E273" s="76"/>
      <c r="F273" s="172"/>
      <c r="G273" s="175" t="e">
        <f>VLOOKUP(F273,Sheet5!$J$22:$K$25,2)</f>
        <v>#N/A</v>
      </c>
      <c r="H273" s="141"/>
      <c r="I273" s="172"/>
      <c r="J273" s="141"/>
    </row>
    <row r="274" spans="2:10" ht="15.75" thickBot="1" x14ac:dyDescent="0.3">
      <c r="B274" s="35"/>
      <c r="C274" s="36"/>
      <c r="D274" s="36" t="str">
        <f t="shared" si="4"/>
        <v/>
      </c>
      <c r="E274" s="76"/>
      <c r="F274" s="172"/>
      <c r="G274" s="175" t="e">
        <f>VLOOKUP(F274,Sheet5!$J$22:$K$25,2)</f>
        <v>#N/A</v>
      </c>
      <c r="H274" s="141"/>
      <c r="I274" s="172"/>
      <c r="J274" s="141"/>
    </row>
    <row r="275" spans="2:10" ht="15.75" thickBot="1" x14ac:dyDescent="0.3">
      <c r="B275" s="35"/>
      <c r="C275" s="36"/>
      <c r="D275" s="36" t="str">
        <f t="shared" si="4"/>
        <v/>
      </c>
      <c r="E275" s="76"/>
      <c r="F275" s="172"/>
      <c r="G275" s="175" t="e">
        <f>VLOOKUP(F275,Sheet5!$J$22:$K$25,2)</f>
        <v>#N/A</v>
      </c>
      <c r="H275" s="141"/>
      <c r="I275" s="172"/>
      <c r="J275" s="141"/>
    </row>
    <row r="276" spans="2:10" ht="15.75" thickBot="1" x14ac:dyDescent="0.3">
      <c r="B276" s="35"/>
      <c r="C276" s="36"/>
      <c r="D276" s="36" t="str">
        <f t="shared" si="4"/>
        <v/>
      </c>
      <c r="E276" s="76"/>
      <c r="F276" s="172"/>
      <c r="G276" s="175" t="e">
        <f>VLOOKUP(F276,Sheet5!$J$22:$K$25,2)</f>
        <v>#N/A</v>
      </c>
      <c r="H276" s="141"/>
      <c r="I276" s="172"/>
      <c r="J276" s="141"/>
    </row>
    <row r="277" spans="2:10" ht="15.75" thickBot="1" x14ac:dyDescent="0.3">
      <c r="B277" s="35"/>
      <c r="C277" s="36"/>
      <c r="D277" s="36" t="str">
        <f t="shared" si="4"/>
        <v/>
      </c>
      <c r="E277" s="76"/>
      <c r="F277" s="172"/>
      <c r="G277" s="175" t="e">
        <f>VLOOKUP(F277,Sheet5!$J$22:$K$25,2)</f>
        <v>#N/A</v>
      </c>
      <c r="H277" s="141"/>
      <c r="I277" s="172"/>
      <c r="J277" s="141"/>
    </row>
    <row r="278" spans="2:10" ht="15.75" thickBot="1" x14ac:dyDescent="0.3">
      <c r="B278" s="35"/>
      <c r="C278" s="36"/>
      <c r="D278" s="36" t="str">
        <f t="shared" si="4"/>
        <v/>
      </c>
      <c r="E278" s="76"/>
      <c r="F278" s="172"/>
      <c r="G278" s="175" t="e">
        <f>VLOOKUP(F278,Sheet5!$J$22:$K$25,2)</f>
        <v>#N/A</v>
      </c>
      <c r="H278" s="141"/>
      <c r="I278" s="172"/>
      <c r="J278" s="141"/>
    </row>
    <row r="279" spans="2:10" ht="15.75" thickBot="1" x14ac:dyDescent="0.3">
      <c r="B279" s="35"/>
      <c r="C279" s="36"/>
      <c r="D279" s="36" t="str">
        <f t="shared" si="4"/>
        <v/>
      </c>
      <c r="E279" s="76"/>
      <c r="F279" s="172"/>
      <c r="G279" s="175" t="e">
        <f>VLOOKUP(F279,Sheet5!$J$22:$K$25,2)</f>
        <v>#N/A</v>
      </c>
      <c r="H279" s="141"/>
      <c r="I279" s="172"/>
      <c r="J279" s="141"/>
    </row>
    <row r="280" spans="2:10" ht="15.75" thickBot="1" x14ac:dyDescent="0.3">
      <c r="B280" s="35"/>
      <c r="C280" s="36"/>
      <c r="D280" s="36" t="str">
        <f t="shared" si="4"/>
        <v/>
      </c>
      <c r="E280" s="76"/>
      <c r="F280" s="172"/>
      <c r="G280" s="175" t="e">
        <f>VLOOKUP(F280,Sheet5!$J$22:$K$25,2)</f>
        <v>#N/A</v>
      </c>
      <c r="H280" s="141"/>
      <c r="I280" s="172"/>
      <c r="J280" s="141"/>
    </row>
    <row r="281" spans="2:10" ht="15.75" thickBot="1" x14ac:dyDescent="0.3">
      <c r="B281" s="35"/>
      <c r="C281" s="36"/>
      <c r="D281" s="36" t="str">
        <f t="shared" si="4"/>
        <v/>
      </c>
      <c r="E281" s="76"/>
      <c r="F281" s="172"/>
      <c r="G281" s="175" t="e">
        <f>VLOOKUP(F281,Sheet5!$J$22:$K$25,2)</f>
        <v>#N/A</v>
      </c>
      <c r="H281" s="141"/>
      <c r="I281" s="172"/>
      <c r="J281" s="141"/>
    </row>
    <row r="282" spans="2:10" ht="15.75" thickBot="1" x14ac:dyDescent="0.3">
      <c r="B282" s="35"/>
      <c r="C282" s="36"/>
      <c r="D282" s="36" t="str">
        <f t="shared" si="4"/>
        <v/>
      </c>
      <c r="E282" s="76"/>
      <c r="F282" s="172"/>
      <c r="G282" s="175" t="e">
        <f>VLOOKUP(F282,Sheet5!$J$22:$K$25,2)</f>
        <v>#N/A</v>
      </c>
      <c r="H282" s="141"/>
      <c r="I282" s="172"/>
      <c r="J282" s="141"/>
    </row>
    <row r="283" spans="2:10" ht="15.75" thickBot="1" x14ac:dyDescent="0.3">
      <c r="B283" s="35"/>
      <c r="C283" s="36"/>
      <c r="D283" s="36" t="str">
        <f t="shared" si="4"/>
        <v/>
      </c>
      <c r="E283" s="76"/>
      <c r="F283" s="172"/>
      <c r="G283" s="175" t="e">
        <f>VLOOKUP(F283,Sheet5!$J$22:$K$25,2)</f>
        <v>#N/A</v>
      </c>
      <c r="H283" s="141"/>
      <c r="I283" s="172"/>
      <c r="J283" s="141"/>
    </row>
    <row r="284" spans="2:10" ht="15.75" thickBot="1" x14ac:dyDescent="0.3">
      <c r="B284" s="35"/>
      <c r="C284" s="36"/>
      <c r="D284" s="36" t="str">
        <f t="shared" si="4"/>
        <v/>
      </c>
      <c r="E284" s="76"/>
      <c r="F284" s="172"/>
      <c r="G284" s="175" t="e">
        <f>VLOOKUP(F284,Sheet5!$J$22:$K$25,2)</f>
        <v>#N/A</v>
      </c>
      <c r="H284" s="141"/>
      <c r="I284" s="172"/>
      <c r="J284" s="141"/>
    </row>
    <row r="285" spans="2:10" ht="15.75" thickBot="1" x14ac:dyDescent="0.3">
      <c r="B285" s="35"/>
      <c r="C285" s="36"/>
      <c r="D285" s="36" t="str">
        <f t="shared" si="4"/>
        <v/>
      </c>
      <c r="E285" s="76"/>
      <c r="F285" s="172"/>
      <c r="G285" s="175" t="e">
        <f>VLOOKUP(F285,Sheet5!$J$22:$K$25,2)</f>
        <v>#N/A</v>
      </c>
      <c r="H285" s="141"/>
      <c r="I285" s="172"/>
      <c r="J285" s="141"/>
    </row>
    <row r="286" spans="2:10" ht="15.75" thickBot="1" x14ac:dyDescent="0.3">
      <c r="B286" s="35"/>
      <c r="C286" s="36"/>
      <c r="D286" s="36" t="str">
        <f t="shared" si="4"/>
        <v/>
      </c>
      <c r="E286" s="76"/>
      <c r="F286" s="172"/>
      <c r="G286" s="175" t="e">
        <f>VLOOKUP(F286,Sheet5!$J$22:$K$25,2)</f>
        <v>#N/A</v>
      </c>
      <c r="H286" s="141"/>
      <c r="I286" s="172"/>
      <c r="J286" s="141"/>
    </row>
    <row r="287" spans="2:10" ht="15.75" thickBot="1" x14ac:dyDescent="0.3">
      <c r="B287" s="35"/>
      <c r="C287" s="36"/>
      <c r="D287" s="36" t="str">
        <f t="shared" si="4"/>
        <v/>
      </c>
      <c r="E287" s="76"/>
      <c r="F287" s="172"/>
      <c r="G287" s="175" t="e">
        <f>VLOOKUP(F287,Sheet5!$J$22:$K$25,2)</f>
        <v>#N/A</v>
      </c>
      <c r="H287" s="141"/>
      <c r="I287" s="172"/>
      <c r="J287" s="141"/>
    </row>
    <row r="288" spans="2:10" ht="15.75" thickBot="1" x14ac:dyDescent="0.3">
      <c r="B288" s="35"/>
      <c r="C288" s="36"/>
      <c r="D288" s="36" t="str">
        <f t="shared" si="4"/>
        <v/>
      </c>
      <c r="E288" s="76"/>
      <c r="F288" s="172"/>
      <c r="G288" s="175" t="e">
        <f>VLOOKUP(F288,Sheet5!$J$22:$K$25,2)</f>
        <v>#N/A</v>
      </c>
      <c r="H288" s="141"/>
      <c r="I288" s="172"/>
      <c r="J288" s="141"/>
    </row>
    <row r="289" spans="2:10" ht="15.75" thickBot="1" x14ac:dyDescent="0.3">
      <c r="B289" s="35"/>
      <c r="C289" s="36"/>
      <c r="D289" s="36" t="str">
        <f t="shared" si="4"/>
        <v/>
      </c>
      <c r="E289" s="76"/>
      <c r="F289" s="172"/>
      <c r="G289" s="175" t="e">
        <f>VLOOKUP(F289,Sheet5!$J$22:$K$25,2)</f>
        <v>#N/A</v>
      </c>
      <c r="H289" s="141"/>
      <c r="I289" s="172"/>
      <c r="J289" s="141"/>
    </row>
    <row r="290" spans="2:10" ht="15.75" thickBot="1" x14ac:dyDescent="0.3">
      <c r="B290" s="35"/>
      <c r="C290" s="36"/>
      <c r="D290" s="36" t="str">
        <f t="shared" si="4"/>
        <v/>
      </c>
      <c r="E290" s="76"/>
      <c r="F290" s="172"/>
      <c r="G290" s="175" t="e">
        <f>VLOOKUP(F290,Sheet5!$J$22:$K$25,2)</f>
        <v>#N/A</v>
      </c>
      <c r="H290" s="141"/>
      <c r="I290" s="172"/>
      <c r="J290" s="141"/>
    </row>
    <row r="291" spans="2:10" ht="15.75" thickBot="1" x14ac:dyDescent="0.3">
      <c r="B291" s="35"/>
      <c r="C291" s="36"/>
      <c r="D291" s="36" t="str">
        <f t="shared" si="4"/>
        <v/>
      </c>
      <c r="E291" s="76"/>
      <c r="F291" s="172"/>
      <c r="G291" s="175" t="e">
        <f>VLOOKUP(F291,Sheet5!$J$22:$K$25,2)</f>
        <v>#N/A</v>
      </c>
      <c r="H291" s="141"/>
      <c r="I291" s="172"/>
      <c r="J291" s="141"/>
    </row>
    <row r="292" spans="2:10" ht="15.75" thickBot="1" x14ac:dyDescent="0.3">
      <c r="B292" s="35"/>
      <c r="C292" s="36"/>
      <c r="D292" s="36" t="str">
        <f t="shared" si="4"/>
        <v/>
      </c>
      <c r="E292" s="76"/>
      <c r="F292" s="172"/>
      <c r="G292" s="175" t="e">
        <f>VLOOKUP(F292,Sheet5!$J$22:$K$25,2)</f>
        <v>#N/A</v>
      </c>
      <c r="H292" s="141"/>
      <c r="I292" s="172"/>
      <c r="J292" s="141"/>
    </row>
    <row r="293" spans="2:10" ht="15.75" thickBot="1" x14ac:dyDescent="0.3">
      <c r="B293" s="35"/>
      <c r="C293" s="36"/>
      <c r="D293" s="36" t="str">
        <f t="shared" si="4"/>
        <v/>
      </c>
      <c r="E293" s="76"/>
      <c r="F293" s="172"/>
      <c r="G293" s="175" t="e">
        <f>VLOOKUP(F293,Sheet5!$J$22:$K$25,2)</f>
        <v>#N/A</v>
      </c>
      <c r="H293" s="141"/>
      <c r="I293" s="172"/>
      <c r="J293" s="141"/>
    </row>
    <row r="294" spans="2:10" ht="15.75" thickBot="1" x14ac:dyDescent="0.3">
      <c r="B294" s="35"/>
      <c r="C294" s="36"/>
      <c r="D294" s="36" t="str">
        <f t="shared" si="4"/>
        <v/>
      </c>
      <c r="E294" s="76"/>
      <c r="F294" s="172"/>
      <c r="G294" s="175" t="e">
        <f>VLOOKUP(F294,Sheet5!$J$22:$K$25,2)</f>
        <v>#N/A</v>
      </c>
      <c r="H294" s="141"/>
      <c r="I294" s="172"/>
      <c r="J294" s="141"/>
    </row>
    <row r="295" spans="2:10" ht="15.75" thickBot="1" x14ac:dyDescent="0.3">
      <c r="B295" s="35"/>
      <c r="C295" s="36"/>
      <c r="D295" s="36" t="str">
        <f t="shared" si="4"/>
        <v/>
      </c>
      <c r="E295" s="76"/>
      <c r="F295" s="172"/>
      <c r="G295" s="175" t="e">
        <f>VLOOKUP(F295,Sheet5!$J$22:$K$25,2)</f>
        <v>#N/A</v>
      </c>
      <c r="H295" s="141"/>
      <c r="I295" s="172"/>
      <c r="J295" s="141"/>
    </row>
    <row r="296" spans="2:10" ht="15.75" thickBot="1" x14ac:dyDescent="0.3">
      <c r="B296" s="35"/>
      <c r="C296" s="36"/>
      <c r="D296" s="36" t="str">
        <f t="shared" si="4"/>
        <v/>
      </c>
      <c r="E296" s="76"/>
      <c r="F296" s="172"/>
      <c r="G296" s="175" t="e">
        <f>VLOOKUP(F296,Sheet5!$J$22:$K$25,2)</f>
        <v>#N/A</v>
      </c>
      <c r="H296" s="141"/>
      <c r="I296" s="172"/>
      <c r="J296" s="141"/>
    </row>
    <row r="297" spans="2:10" ht="15.75" thickBot="1" x14ac:dyDescent="0.3">
      <c r="B297" s="35"/>
      <c r="C297" s="36"/>
      <c r="D297" s="36" t="str">
        <f t="shared" si="4"/>
        <v/>
      </c>
      <c r="E297" s="76"/>
      <c r="F297" s="172"/>
      <c r="G297" s="175" t="e">
        <f>VLOOKUP(F297,Sheet5!$J$22:$K$25,2)</f>
        <v>#N/A</v>
      </c>
      <c r="H297" s="141"/>
      <c r="I297" s="172"/>
      <c r="J297" s="141"/>
    </row>
    <row r="298" spans="2:10" ht="15.75" thickBot="1" x14ac:dyDescent="0.3">
      <c r="B298" s="35"/>
      <c r="C298" s="36"/>
      <c r="D298" s="36" t="str">
        <f t="shared" si="4"/>
        <v/>
      </c>
      <c r="E298" s="76"/>
      <c r="F298" s="172"/>
      <c r="G298" s="175" t="e">
        <f>VLOOKUP(F298,Sheet5!$J$22:$K$25,2)</f>
        <v>#N/A</v>
      </c>
      <c r="H298" s="141"/>
      <c r="I298" s="172"/>
      <c r="J298" s="141"/>
    </row>
    <row r="299" spans="2:10" ht="15.75" thickBot="1" x14ac:dyDescent="0.3">
      <c r="B299" s="35"/>
      <c r="C299" s="36"/>
      <c r="D299" s="36" t="str">
        <f t="shared" si="4"/>
        <v/>
      </c>
      <c r="E299" s="76"/>
      <c r="F299" s="172"/>
      <c r="G299" s="175" t="e">
        <f>VLOOKUP(F299,Sheet5!$J$22:$K$25,2)</f>
        <v>#N/A</v>
      </c>
      <c r="H299" s="141"/>
      <c r="I299" s="172"/>
      <c r="J299" s="141"/>
    </row>
    <row r="300" spans="2:10" ht="15.75" thickBot="1" x14ac:dyDescent="0.3">
      <c r="B300" s="35"/>
      <c r="C300" s="36"/>
      <c r="D300" s="36" t="str">
        <f t="shared" si="4"/>
        <v/>
      </c>
      <c r="E300" s="76"/>
      <c r="F300" s="172"/>
      <c r="G300" s="175" t="e">
        <f>VLOOKUP(F300,Sheet5!$J$22:$K$25,2)</f>
        <v>#N/A</v>
      </c>
      <c r="H300" s="141"/>
      <c r="I300" s="172"/>
      <c r="J300" s="141"/>
    </row>
    <row r="301" spans="2:10" ht="15.75" thickBot="1" x14ac:dyDescent="0.3">
      <c r="B301" s="35"/>
      <c r="C301" s="36"/>
      <c r="D301" s="36" t="str">
        <f t="shared" si="4"/>
        <v/>
      </c>
      <c r="E301" s="76"/>
      <c r="F301" s="172"/>
      <c r="G301" s="175" t="e">
        <f>VLOOKUP(F301,Sheet5!$J$22:$K$25,2)</f>
        <v>#N/A</v>
      </c>
      <c r="H301" s="141"/>
      <c r="I301" s="172"/>
      <c r="J301" s="141"/>
    </row>
    <row r="302" spans="2:10" ht="15.75" thickBot="1" x14ac:dyDescent="0.3">
      <c r="B302" s="35"/>
      <c r="C302" s="36"/>
      <c r="D302" s="36" t="str">
        <f t="shared" si="4"/>
        <v/>
      </c>
      <c r="E302" s="76"/>
      <c r="F302" s="172"/>
      <c r="G302" s="175" t="e">
        <f>VLOOKUP(F302,Sheet5!$J$22:$K$25,2)</f>
        <v>#N/A</v>
      </c>
      <c r="H302" s="141"/>
      <c r="I302" s="172"/>
      <c r="J302" s="141"/>
    </row>
    <row r="303" spans="2:10" ht="15.75" thickBot="1" x14ac:dyDescent="0.3">
      <c r="B303" s="35"/>
      <c r="C303" s="36"/>
      <c r="D303" s="36" t="str">
        <f t="shared" si="4"/>
        <v/>
      </c>
      <c r="E303" s="76"/>
      <c r="F303" s="172"/>
      <c r="G303" s="175" t="e">
        <f>VLOOKUP(F303,Sheet5!$J$22:$K$25,2)</f>
        <v>#N/A</v>
      </c>
      <c r="H303" s="141"/>
      <c r="I303" s="172"/>
      <c r="J303" s="141"/>
    </row>
    <row r="304" spans="2:10" ht="15.75" thickBot="1" x14ac:dyDescent="0.3">
      <c r="B304" s="35"/>
      <c r="C304" s="36"/>
      <c r="D304" s="36" t="str">
        <f t="shared" si="4"/>
        <v/>
      </c>
      <c r="E304" s="76"/>
      <c r="F304" s="172"/>
      <c r="G304" s="175" t="e">
        <f>VLOOKUP(F304,Sheet5!$J$22:$K$25,2)</f>
        <v>#N/A</v>
      </c>
      <c r="H304" s="141"/>
      <c r="I304" s="172"/>
      <c r="J304" s="141"/>
    </row>
    <row r="305" spans="2:10" ht="15.75" thickBot="1" x14ac:dyDescent="0.3">
      <c r="B305" s="35"/>
      <c r="C305" s="36"/>
      <c r="D305" s="36" t="str">
        <f t="shared" si="4"/>
        <v/>
      </c>
      <c r="E305" s="76"/>
      <c r="F305" s="172"/>
      <c r="G305" s="175" t="e">
        <f>VLOOKUP(F305,Sheet5!$J$22:$K$25,2)</f>
        <v>#N/A</v>
      </c>
      <c r="H305" s="141"/>
      <c r="I305" s="172"/>
      <c r="J305" s="141"/>
    </row>
    <row r="306" spans="2:10" ht="15.75" thickBot="1" x14ac:dyDescent="0.3">
      <c r="B306" s="35"/>
      <c r="C306" s="36"/>
      <c r="D306" s="36" t="str">
        <f t="shared" si="4"/>
        <v/>
      </c>
      <c r="E306" s="76"/>
      <c r="F306" s="172"/>
      <c r="G306" s="175" t="e">
        <f>VLOOKUP(F306,Sheet5!$J$22:$K$25,2)</f>
        <v>#N/A</v>
      </c>
      <c r="H306" s="141"/>
      <c r="I306" s="172"/>
      <c r="J306" s="141"/>
    </row>
    <row r="307" spans="2:10" ht="15.75" thickBot="1" x14ac:dyDescent="0.3">
      <c r="B307" s="35"/>
      <c r="C307" s="36"/>
      <c r="D307" s="36" t="str">
        <f t="shared" si="4"/>
        <v/>
      </c>
      <c r="E307" s="76"/>
      <c r="F307" s="172"/>
      <c r="G307" s="175" t="e">
        <f>VLOOKUP(F307,Sheet5!$J$22:$K$25,2)</f>
        <v>#N/A</v>
      </c>
      <c r="H307" s="141"/>
      <c r="I307" s="172"/>
      <c r="J307" s="141"/>
    </row>
    <row r="308" spans="2:10" ht="15.75" thickBot="1" x14ac:dyDescent="0.3">
      <c r="B308" s="35"/>
      <c r="C308" s="36"/>
      <c r="D308" s="36" t="str">
        <f t="shared" si="4"/>
        <v/>
      </c>
      <c r="E308" s="76"/>
      <c r="F308" s="172"/>
      <c r="G308" s="175" t="e">
        <f>VLOOKUP(F308,Sheet5!$J$22:$K$25,2)</f>
        <v>#N/A</v>
      </c>
      <c r="H308" s="141"/>
      <c r="I308" s="172"/>
      <c r="J308" s="141"/>
    </row>
    <row r="309" spans="2:10" ht="15.75" thickBot="1" x14ac:dyDescent="0.3">
      <c r="B309" s="35"/>
      <c r="C309" s="36"/>
      <c r="D309" s="36" t="str">
        <f t="shared" si="4"/>
        <v/>
      </c>
      <c r="E309" s="76"/>
      <c r="F309" s="172"/>
      <c r="G309" s="175" t="e">
        <f>VLOOKUP(F309,Sheet5!$J$22:$K$25,2)</f>
        <v>#N/A</v>
      </c>
      <c r="H309" s="141"/>
      <c r="I309" s="172"/>
      <c r="J309" s="141"/>
    </row>
    <row r="310" spans="2:10" ht="15.75" thickBot="1" x14ac:dyDescent="0.3">
      <c r="B310" s="35"/>
      <c r="C310" s="36"/>
      <c r="D310" s="36" t="str">
        <f t="shared" si="4"/>
        <v/>
      </c>
      <c r="E310" s="76"/>
      <c r="F310" s="172"/>
      <c r="G310" s="175" t="e">
        <f>VLOOKUP(F310,Sheet5!$J$22:$K$25,2)</f>
        <v>#N/A</v>
      </c>
      <c r="H310" s="141"/>
      <c r="I310" s="172"/>
      <c r="J310" s="141"/>
    </row>
    <row r="311" spans="2:10" ht="15.75" thickBot="1" x14ac:dyDescent="0.3">
      <c r="B311" s="35"/>
      <c r="C311" s="36"/>
      <c r="D311" s="36" t="str">
        <f t="shared" si="4"/>
        <v/>
      </c>
      <c r="E311" s="76"/>
      <c r="F311" s="172"/>
      <c r="G311" s="175" t="e">
        <f>VLOOKUP(F311,Sheet5!$J$22:$K$25,2)</f>
        <v>#N/A</v>
      </c>
      <c r="H311" s="141"/>
      <c r="I311" s="172"/>
      <c r="J311" s="141"/>
    </row>
    <row r="312" spans="2:10" ht="15.75" thickBot="1" x14ac:dyDescent="0.3">
      <c r="B312" s="35"/>
      <c r="C312" s="36"/>
      <c r="D312" s="36" t="str">
        <f t="shared" si="4"/>
        <v/>
      </c>
      <c r="E312" s="76"/>
      <c r="F312" s="172"/>
      <c r="G312" s="175" t="e">
        <f>VLOOKUP(F312,Sheet5!$J$22:$K$25,2)</f>
        <v>#N/A</v>
      </c>
      <c r="H312" s="141"/>
      <c r="I312" s="172"/>
      <c r="J312" s="141"/>
    </row>
    <row r="313" spans="2:10" ht="15.75" thickBot="1" x14ac:dyDescent="0.3">
      <c r="B313" s="35"/>
      <c r="C313" s="36"/>
      <c r="D313" s="36" t="str">
        <f t="shared" si="4"/>
        <v/>
      </c>
      <c r="E313" s="76"/>
      <c r="F313" s="172"/>
      <c r="G313" s="175" t="e">
        <f>VLOOKUP(F313,Sheet5!$J$22:$K$25,2)</f>
        <v>#N/A</v>
      </c>
      <c r="H313" s="141"/>
      <c r="I313" s="172"/>
      <c r="J313" s="141"/>
    </row>
    <row r="314" spans="2:10" ht="15.75" thickBot="1" x14ac:dyDescent="0.3">
      <c r="B314" s="35"/>
      <c r="C314" s="36"/>
      <c r="D314" s="36" t="str">
        <f t="shared" si="4"/>
        <v/>
      </c>
      <c r="E314" s="76"/>
      <c r="F314" s="172"/>
      <c r="G314" s="175" t="e">
        <f>VLOOKUP(F314,Sheet5!$J$22:$K$25,2)</f>
        <v>#N/A</v>
      </c>
      <c r="H314" s="141"/>
      <c r="I314" s="172"/>
      <c r="J314" s="141"/>
    </row>
    <row r="315" spans="2:10" ht="15.75" thickBot="1" x14ac:dyDescent="0.3">
      <c r="B315" s="35"/>
      <c r="C315" s="36"/>
      <c r="D315" s="36" t="str">
        <f t="shared" si="4"/>
        <v/>
      </c>
      <c r="E315" s="76"/>
      <c r="F315" s="172"/>
      <c r="G315" s="175" t="e">
        <f>VLOOKUP(F315,Sheet5!$J$22:$K$25,2)</f>
        <v>#N/A</v>
      </c>
      <c r="H315" s="141"/>
      <c r="I315" s="172"/>
      <c r="J315" s="141"/>
    </row>
    <row r="316" spans="2:10" ht="15.75" thickBot="1" x14ac:dyDescent="0.3">
      <c r="B316" s="35"/>
      <c r="C316" s="36"/>
      <c r="D316" s="36" t="str">
        <f t="shared" si="4"/>
        <v/>
      </c>
      <c r="E316" s="76"/>
      <c r="F316" s="172"/>
      <c r="G316" s="175" t="e">
        <f>VLOOKUP(F316,Sheet5!$J$22:$K$25,2)</f>
        <v>#N/A</v>
      </c>
      <c r="H316" s="141"/>
      <c r="I316" s="172"/>
      <c r="J316" s="141"/>
    </row>
    <row r="317" spans="2:10" ht="15.75" thickBot="1" x14ac:dyDescent="0.3">
      <c r="B317" s="35"/>
      <c r="C317" s="36"/>
      <c r="D317" s="36" t="str">
        <f t="shared" si="4"/>
        <v/>
      </c>
      <c r="E317" s="76"/>
      <c r="F317" s="172"/>
      <c r="G317" s="175" t="e">
        <f>VLOOKUP(F317,Sheet5!$J$22:$K$25,2)</f>
        <v>#N/A</v>
      </c>
      <c r="H317" s="141"/>
      <c r="I317" s="172"/>
      <c r="J317" s="141"/>
    </row>
    <row r="318" spans="2:10" ht="15.75" thickBot="1" x14ac:dyDescent="0.3">
      <c r="B318" s="35"/>
      <c r="C318" s="36"/>
      <c r="D318" s="36" t="str">
        <f t="shared" si="4"/>
        <v/>
      </c>
      <c r="E318" s="76"/>
      <c r="F318" s="172"/>
      <c r="G318" s="175" t="e">
        <f>VLOOKUP(F318,Sheet5!$J$22:$K$25,2)</f>
        <v>#N/A</v>
      </c>
      <c r="H318" s="141"/>
      <c r="I318" s="172"/>
      <c r="J318" s="141"/>
    </row>
    <row r="319" spans="2:10" ht="15.75" thickBot="1" x14ac:dyDescent="0.3">
      <c r="B319" s="35"/>
      <c r="C319" s="36"/>
      <c r="D319" s="36" t="str">
        <f t="shared" si="4"/>
        <v/>
      </c>
      <c r="E319" s="76"/>
      <c r="F319" s="172"/>
      <c r="G319" s="175" t="e">
        <f>VLOOKUP(F319,Sheet5!$J$22:$K$25,2)</f>
        <v>#N/A</v>
      </c>
      <c r="H319" s="141"/>
      <c r="I319" s="172"/>
      <c r="J319" s="141"/>
    </row>
    <row r="320" spans="2:10" ht="15.75" thickBot="1" x14ac:dyDescent="0.3">
      <c r="B320" s="35"/>
      <c r="C320" s="36"/>
      <c r="D320" s="36" t="str">
        <f t="shared" si="4"/>
        <v/>
      </c>
      <c r="E320" s="76"/>
      <c r="F320" s="172"/>
      <c r="G320" s="175" t="e">
        <f>VLOOKUP(F320,Sheet5!$J$22:$K$25,2)</f>
        <v>#N/A</v>
      </c>
      <c r="H320" s="141"/>
      <c r="I320" s="172"/>
      <c r="J320" s="141"/>
    </row>
    <row r="321" spans="2:10" ht="15.75" thickBot="1" x14ac:dyDescent="0.3">
      <c r="B321" s="35"/>
      <c r="C321" s="36"/>
      <c r="D321" s="36" t="str">
        <f t="shared" si="4"/>
        <v/>
      </c>
      <c r="E321" s="76"/>
      <c r="F321" s="172"/>
      <c r="G321" s="175" t="e">
        <f>VLOOKUP(F321,Sheet5!$J$22:$K$25,2)</f>
        <v>#N/A</v>
      </c>
      <c r="H321" s="141"/>
      <c r="I321" s="172"/>
      <c r="J321" s="141"/>
    </row>
    <row r="322" spans="2:10" ht="15.75" thickBot="1" x14ac:dyDescent="0.3">
      <c r="B322" s="35"/>
      <c r="C322" s="36"/>
      <c r="D322" s="36" t="str">
        <f t="shared" si="4"/>
        <v/>
      </c>
      <c r="E322" s="76"/>
      <c r="F322" s="172"/>
      <c r="G322" s="175" t="e">
        <f>VLOOKUP(F322,Sheet5!$J$22:$K$25,2)</f>
        <v>#N/A</v>
      </c>
      <c r="H322" s="141"/>
      <c r="I322" s="172"/>
      <c r="J322" s="141"/>
    </row>
    <row r="323" spans="2:10" ht="15.75" thickBot="1" x14ac:dyDescent="0.3">
      <c r="B323" s="35"/>
      <c r="C323" s="36"/>
      <c r="D323" s="36" t="str">
        <f t="shared" si="4"/>
        <v/>
      </c>
      <c r="E323" s="76"/>
      <c r="F323" s="172"/>
      <c r="G323" s="175" t="e">
        <f>VLOOKUP(F323,Sheet5!$J$22:$K$25,2)</f>
        <v>#N/A</v>
      </c>
      <c r="H323" s="141"/>
      <c r="I323" s="172"/>
      <c r="J323" s="141"/>
    </row>
    <row r="324" spans="2:10" ht="15.75" thickBot="1" x14ac:dyDescent="0.3">
      <c r="B324" s="35"/>
      <c r="C324" s="36"/>
      <c r="D324" s="36" t="str">
        <f t="shared" si="4"/>
        <v/>
      </c>
      <c r="E324" s="76"/>
      <c r="F324" s="172"/>
      <c r="G324" s="175" t="e">
        <f>VLOOKUP(F324,Sheet5!$J$22:$K$25,2)</f>
        <v>#N/A</v>
      </c>
      <c r="H324" s="141"/>
      <c r="I324" s="172"/>
      <c r="J324" s="141"/>
    </row>
    <row r="325" spans="2:10" ht="15.75" thickBot="1" x14ac:dyDescent="0.3">
      <c r="B325" s="35"/>
      <c r="C325" s="36"/>
      <c r="D325" s="36" t="str">
        <f t="shared" si="4"/>
        <v/>
      </c>
      <c r="E325" s="76"/>
      <c r="F325" s="172"/>
      <c r="G325" s="175" t="e">
        <f>VLOOKUP(F325,Sheet5!$J$22:$K$25,2)</f>
        <v>#N/A</v>
      </c>
      <c r="H325" s="141"/>
      <c r="I325" s="172"/>
      <c r="J325" s="141"/>
    </row>
    <row r="326" spans="2:10" ht="15.75" thickBot="1" x14ac:dyDescent="0.3">
      <c r="B326" s="35"/>
      <c r="C326" s="36"/>
      <c r="D326" s="36" t="str">
        <f t="shared" si="4"/>
        <v/>
      </c>
      <c r="E326" s="76"/>
      <c r="F326" s="172"/>
      <c r="G326" s="175" t="e">
        <f>VLOOKUP(F326,Sheet5!$J$22:$K$25,2)</f>
        <v>#N/A</v>
      </c>
      <c r="H326" s="141"/>
      <c r="I326" s="172"/>
      <c r="J326" s="141"/>
    </row>
    <row r="327" spans="2:10" ht="15.75" thickBot="1" x14ac:dyDescent="0.3">
      <c r="B327" s="35"/>
      <c r="C327" s="36"/>
      <c r="D327" s="36" t="str">
        <f t="shared" si="4"/>
        <v/>
      </c>
      <c r="E327" s="76"/>
      <c r="F327" s="172"/>
      <c r="G327" s="175" t="e">
        <f>VLOOKUP(F327,Sheet5!$J$22:$K$25,2)</f>
        <v>#N/A</v>
      </c>
      <c r="H327" s="141"/>
      <c r="I327" s="172"/>
      <c r="J327" s="141"/>
    </row>
    <row r="328" spans="2:10" ht="15.75" thickBot="1" x14ac:dyDescent="0.3">
      <c r="B328" s="35"/>
      <c r="C328" s="36"/>
      <c r="D328" s="36" t="str">
        <f t="shared" si="4"/>
        <v/>
      </c>
      <c r="E328" s="76"/>
      <c r="F328" s="172"/>
      <c r="G328" s="175" t="e">
        <f>VLOOKUP(F328,Sheet5!$J$22:$K$25,2)</f>
        <v>#N/A</v>
      </c>
      <c r="H328" s="141"/>
      <c r="I328" s="172"/>
      <c r="J328" s="141"/>
    </row>
    <row r="329" spans="2:10" ht="15.75" thickBot="1" x14ac:dyDescent="0.3">
      <c r="B329" s="35"/>
      <c r="C329" s="36"/>
      <c r="D329" s="36" t="str">
        <f t="shared" si="4"/>
        <v/>
      </c>
      <c r="E329" s="76"/>
      <c r="F329" s="172"/>
      <c r="G329" s="175" t="e">
        <f>VLOOKUP(F329,Sheet5!$J$22:$K$25,2)</f>
        <v>#N/A</v>
      </c>
      <c r="H329" s="141"/>
      <c r="I329" s="172"/>
      <c r="J329" s="141"/>
    </row>
    <row r="330" spans="2:10" ht="15.75" thickBot="1" x14ac:dyDescent="0.3">
      <c r="B330" s="35"/>
      <c r="C330" s="36"/>
      <c r="D330" s="36" t="str">
        <f t="shared" si="4"/>
        <v/>
      </c>
      <c r="E330" s="76"/>
      <c r="F330" s="172"/>
      <c r="G330" s="175" t="e">
        <f>VLOOKUP(F330,Sheet5!$J$22:$K$25,2)</f>
        <v>#N/A</v>
      </c>
      <c r="H330" s="141"/>
      <c r="I330" s="172"/>
      <c r="J330" s="141"/>
    </row>
    <row r="331" spans="2:10" ht="15.75" thickBot="1" x14ac:dyDescent="0.3">
      <c r="B331" s="35"/>
      <c r="C331" s="36"/>
      <c r="D331" s="36" t="str">
        <f t="shared" si="4"/>
        <v/>
      </c>
      <c r="E331" s="76"/>
      <c r="F331" s="172"/>
      <c r="G331" s="175" t="e">
        <f>VLOOKUP(F331,Sheet5!$J$22:$K$25,2)</f>
        <v>#N/A</v>
      </c>
      <c r="H331" s="141"/>
      <c r="I331" s="172"/>
      <c r="J331" s="141"/>
    </row>
    <row r="332" spans="2:10" ht="15.75" thickBot="1" x14ac:dyDescent="0.3">
      <c r="B332" s="35"/>
      <c r="C332" s="36"/>
      <c r="D332" s="36" t="str">
        <f t="shared" si="4"/>
        <v/>
      </c>
      <c r="E332" s="76"/>
      <c r="F332" s="172"/>
      <c r="G332" s="175" t="e">
        <f>VLOOKUP(F332,Sheet5!$J$22:$K$25,2)</f>
        <v>#N/A</v>
      </c>
      <c r="H332" s="141"/>
      <c r="I332" s="172"/>
      <c r="J332" s="141"/>
    </row>
    <row r="333" spans="2:10" ht="15.75" thickBot="1" x14ac:dyDescent="0.3">
      <c r="B333" s="35"/>
      <c r="C333" s="36"/>
      <c r="D333" s="36" t="str">
        <f t="shared" si="4"/>
        <v/>
      </c>
      <c r="E333" s="76"/>
      <c r="F333" s="172"/>
      <c r="G333" s="175" t="e">
        <f>VLOOKUP(F333,Sheet5!$J$22:$K$25,2)</f>
        <v>#N/A</v>
      </c>
      <c r="H333" s="141"/>
      <c r="I333" s="172"/>
      <c r="J333" s="141"/>
    </row>
    <row r="334" spans="2:10" ht="15.75" thickBot="1" x14ac:dyDescent="0.3">
      <c r="B334" s="35"/>
      <c r="C334" s="36"/>
      <c r="D334" s="36" t="str">
        <f t="shared" si="4"/>
        <v/>
      </c>
      <c r="E334" s="76"/>
      <c r="F334" s="172"/>
      <c r="G334" s="175" t="e">
        <f>VLOOKUP(F334,Sheet5!$J$22:$K$25,2)</f>
        <v>#N/A</v>
      </c>
      <c r="H334" s="141"/>
      <c r="I334" s="172"/>
      <c r="J334" s="141"/>
    </row>
    <row r="335" spans="2:10" ht="15.75" thickBot="1" x14ac:dyDescent="0.3">
      <c r="B335" s="35"/>
      <c r="C335" s="36"/>
      <c r="D335" s="36" t="str">
        <f t="shared" ref="D335:D398" si="5">C335&amp;B335</f>
        <v/>
      </c>
      <c r="E335" s="76"/>
      <c r="F335" s="172"/>
      <c r="G335" s="175" t="e">
        <f>VLOOKUP(F335,Sheet5!$J$22:$K$25,2)</f>
        <v>#N/A</v>
      </c>
      <c r="H335" s="141"/>
      <c r="I335" s="172"/>
      <c r="J335" s="141"/>
    </row>
    <row r="336" spans="2:10" ht="15.75" thickBot="1" x14ac:dyDescent="0.3">
      <c r="B336" s="35"/>
      <c r="C336" s="36"/>
      <c r="D336" s="36" t="str">
        <f t="shared" si="5"/>
        <v/>
      </c>
      <c r="E336" s="76"/>
      <c r="F336" s="172"/>
      <c r="G336" s="175" t="e">
        <f>VLOOKUP(F336,Sheet5!$J$22:$K$25,2)</f>
        <v>#N/A</v>
      </c>
      <c r="H336" s="141"/>
      <c r="I336" s="172"/>
      <c r="J336" s="141"/>
    </row>
    <row r="337" spans="2:10" ht="15.75" thickBot="1" x14ac:dyDescent="0.3">
      <c r="B337" s="35"/>
      <c r="C337" s="36"/>
      <c r="D337" s="36" t="str">
        <f t="shared" si="5"/>
        <v/>
      </c>
      <c r="E337" s="76"/>
      <c r="F337" s="172"/>
      <c r="G337" s="175" t="e">
        <f>VLOOKUP(F337,Sheet5!$J$22:$K$25,2)</f>
        <v>#N/A</v>
      </c>
      <c r="H337" s="141"/>
      <c r="I337" s="172"/>
      <c r="J337" s="141"/>
    </row>
    <row r="338" spans="2:10" ht="15.75" thickBot="1" x14ac:dyDescent="0.3">
      <c r="B338" s="35"/>
      <c r="C338" s="36"/>
      <c r="D338" s="36" t="str">
        <f t="shared" si="5"/>
        <v/>
      </c>
      <c r="E338" s="76"/>
      <c r="F338" s="172"/>
      <c r="G338" s="175" t="e">
        <f>VLOOKUP(F338,Sheet5!$J$22:$K$25,2)</f>
        <v>#N/A</v>
      </c>
      <c r="H338" s="141"/>
      <c r="I338" s="172"/>
      <c r="J338" s="141"/>
    </row>
    <row r="339" spans="2:10" ht="15.75" thickBot="1" x14ac:dyDescent="0.3">
      <c r="B339" s="35"/>
      <c r="C339" s="36"/>
      <c r="D339" s="36" t="str">
        <f t="shared" si="5"/>
        <v/>
      </c>
      <c r="E339" s="76"/>
      <c r="F339" s="172"/>
      <c r="G339" s="175" t="e">
        <f>VLOOKUP(F339,Sheet5!$J$22:$K$25,2)</f>
        <v>#N/A</v>
      </c>
      <c r="H339" s="141"/>
      <c r="I339" s="172"/>
      <c r="J339" s="141"/>
    </row>
    <row r="340" spans="2:10" ht="15.75" thickBot="1" x14ac:dyDescent="0.3">
      <c r="B340" s="35"/>
      <c r="C340" s="36"/>
      <c r="D340" s="36" t="str">
        <f t="shared" si="5"/>
        <v/>
      </c>
      <c r="E340" s="76"/>
      <c r="F340" s="172"/>
      <c r="G340" s="175" t="e">
        <f>VLOOKUP(F340,Sheet5!$J$22:$K$25,2)</f>
        <v>#N/A</v>
      </c>
      <c r="H340" s="141"/>
      <c r="I340" s="172"/>
      <c r="J340" s="141"/>
    </row>
    <row r="341" spans="2:10" ht="15.75" thickBot="1" x14ac:dyDescent="0.3">
      <c r="B341" s="35"/>
      <c r="C341" s="36"/>
      <c r="D341" s="36" t="str">
        <f t="shared" si="5"/>
        <v/>
      </c>
      <c r="E341" s="76"/>
      <c r="F341" s="172"/>
      <c r="G341" s="175" t="e">
        <f>VLOOKUP(F341,Sheet5!$J$22:$K$25,2)</f>
        <v>#N/A</v>
      </c>
      <c r="H341" s="141"/>
      <c r="I341" s="172"/>
      <c r="J341" s="141"/>
    </row>
    <row r="342" spans="2:10" ht="15.75" thickBot="1" x14ac:dyDescent="0.3">
      <c r="B342" s="35"/>
      <c r="C342" s="36"/>
      <c r="D342" s="36" t="str">
        <f t="shared" si="5"/>
        <v/>
      </c>
      <c r="E342" s="76"/>
      <c r="F342" s="172"/>
      <c r="G342" s="175" t="e">
        <f>VLOOKUP(F342,Sheet5!$J$22:$K$25,2)</f>
        <v>#N/A</v>
      </c>
      <c r="H342" s="141"/>
      <c r="I342" s="172"/>
      <c r="J342" s="141"/>
    </row>
    <row r="343" spans="2:10" ht="15.75" thickBot="1" x14ac:dyDescent="0.3">
      <c r="B343" s="35"/>
      <c r="C343" s="36"/>
      <c r="D343" s="36" t="str">
        <f t="shared" si="5"/>
        <v/>
      </c>
      <c r="E343" s="76"/>
      <c r="F343" s="172"/>
      <c r="G343" s="175" t="e">
        <f>VLOOKUP(F343,Sheet5!$J$22:$K$25,2)</f>
        <v>#N/A</v>
      </c>
      <c r="H343" s="141"/>
      <c r="I343" s="172"/>
      <c r="J343" s="141"/>
    </row>
    <row r="344" spans="2:10" ht="15.75" thickBot="1" x14ac:dyDescent="0.3">
      <c r="B344" s="35"/>
      <c r="C344" s="36"/>
      <c r="D344" s="36" t="str">
        <f t="shared" si="5"/>
        <v/>
      </c>
      <c r="E344" s="76"/>
      <c r="F344" s="172"/>
      <c r="G344" s="175" t="e">
        <f>VLOOKUP(F344,Sheet5!$J$22:$K$25,2)</f>
        <v>#N/A</v>
      </c>
      <c r="H344" s="141"/>
      <c r="I344" s="172"/>
      <c r="J344" s="141"/>
    </row>
    <row r="345" spans="2:10" ht="15.75" thickBot="1" x14ac:dyDescent="0.3">
      <c r="B345" s="35"/>
      <c r="C345" s="36"/>
      <c r="D345" s="36" t="str">
        <f t="shared" si="5"/>
        <v/>
      </c>
      <c r="E345" s="76"/>
      <c r="F345" s="172"/>
      <c r="G345" s="175" t="e">
        <f>VLOOKUP(F345,Sheet5!$J$22:$K$25,2)</f>
        <v>#N/A</v>
      </c>
      <c r="H345" s="141"/>
      <c r="I345" s="172"/>
      <c r="J345" s="141"/>
    </row>
    <row r="346" spans="2:10" ht="15.75" thickBot="1" x14ac:dyDescent="0.3">
      <c r="B346" s="35"/>
      <c r="C346" s="36"/>
      <c r="D346" s="36" t="str">
        <f t="shared" si="5"/>
        <v/>
      </c>
      <c r="E346" s="76"/>
      <c r="F346" s="172"/>
      <c r="G346" s="175" t="e">
        <f>VLOOKUP(F346,Sheet5!$J$22:$K$25,2)</f>
        <v>#N/A</v>
      </c>
      <c r="H346" s="141"/>
      <c r="I346" s="172"/>
      <c r="J346" s="141"/>
    </row>
    <row r="347" spans="2:10" ht="15.75" thickBot="1" x14ac:dyDescent="0.3">
      <c r="B347" s="35"/>
      <c r="C347" s="36"/>
      <c r="D347" s="36" t="str">
        <f t="shared" si="5"/>
        <v/>
      </c>
      <c r="E347" s="76"/>
      <c r="F347" s="172"/>
      <c r="G347" s="175" t="e">
        <f>VLOOKUP(F347,Sheet5!$J$22:$K$25,2)</f>
        <v>#N/A</v>
      </c>
      <c r="H347" s="141"/>
      <c r="I347" s="172"/>
      <c r="J347" s="141"/>
    </row>
    <row r="348" spans="2:10" ht="15.75" thickBot="1" x14ac:dyDescent="0.3">
      <c r="B348" s="35"/>
      <c r="C348" s="36"/>
      <c r="D348" s="36" t="str">
        <f t="shared" si="5"/>
        <v/>
      </c>
      <c r="E348" s="76"/>
      <c r="F348" s="172"/>
      <c r="G348" s="175" t="e">
        <f>VLOOKUP(F348,Sheet5!$J$22:$K$25,2)</f>
        <v>#N/A</v>
      </c>
      <c r="H348" s="141"/>
      <c r="I348" s="172"/>
      <c r="J348" s="141"/>
    </row>
    <row r="349" spans="2:10" ht="15.75" thickBot="1" x14ac:dyDescent="0.3">
      <c r="B349" s="35"/>
      <c r="C349" s="36"/>
      <c r="D349" s="36" t="str">
        <f t="shared" si="5"/>
        <v/>
      </c>
      <c r="E349" s="76"/>
      <c r="F349" s="172"/>
      <c r="G349" s="175" t="e">
        <f>VLOOKUP(F349,Sheet5!$J$22:$K$25,2)</f>
        <v>#N/A</v>
      </c>
      <c r="H349" s="141"/>
      <c r="I349" s="172"/>
      <c r="J349" s="141"/>
    </row>
    <row r="350" spans="2:10" ht="15.75" thickBot="1" x14ac:dyDescent="0.3">
      <c r="B350" s="35"/>
      <c r="C350" s="36"/>
      <c r="D350" s="36" t="str">
        <f t="shared" si="5"/>
        <v/>
      </c>
      <c r="E350" s="76"/>
      <c r="F350" s="172"/>
      <c r="G350" s="175" t="e">
        <f>VLOOKUP(F350,Sheet5!$J$22:$K$25,2)</f>
        <v>#N/A</v>
      </c>
      <c r="H350" s="141"/>
      <c r="I350" s="172"/>
      <c r="J350" s="141"/>
    </row>
    <row r="351" spans="2:10" ht="15.75" thickBot="1" x14ac:dyDescent="0.3">
      <c r="B351" s="35"/>
      <c r="C351" s="36"/>
      <c r="D351" s="36" t="str">
        <f t="shared" si="5"/>
        <v/>
      </c>
      <c r="E351" s="76"/>
      <c r="F351" s="172"/>
      <c r="G351" s="175" t="e">
        <f>VLOOKUP(F351,Sheet5!$J$22:$K$25,2)</f>
        <v>#N/A</v>
      </c>
      <c r="H351" s="141"/>
      <c r="I351" s="172"/>
      <c r="J351" s="141"/>
    </row>
    <row r="352" spans="2:10" ht="15.75" thickBot="1" x14ac:dyDescent="0.3">
      <c r="B352" s="35"/>
      <c r="C352" s="36"/>
      <c r="D352" s="36" t="str">
        <f t="shared" si="5"/>
        <v/>
      </c>
      <c r="E352" s="76"/>
      <c r="F352" s="172"/>
      <c r="G352" s="175" t="e">
        <f>VLOOKUP(F352,Sheet5!$J$22:$K$25,2)</f>
        <v>#N/A</v>
      </c>
      <c r="H352" s="141"/>
      <c r="I352" s="172"/>
      <c r="J352" s="141"/>
    </row>
    <row r="353" spans="2:10" ht="15.75" thickBot="1" x14ac:dyDescent="0.3">
      <c r="B353" s="35"/>
      <c r="C353" s="36"/>
      <c r="D353" s="36" t="str">
        <f t="shared" si="5"/>
        <v/>
      </c>
      <c r="E353" s="76"/>
      <c r="F353" s="172"/>
      <c r="G353" s="175" t="e">
        <f>VLOOKUP(F353,Sheet5!$J$22:$K$25,2)</f>
        <v>#N/A</v>
      </c>
      <c r="H353" s="141"/>
      <c r="I353" s="172"/>
      <c r="J353" s="141"/>
    </row>
    <row r="354" spans="2:10" ht="15.75" thickBot="1" x14ac:dyDescent="0.3">
      <c r="B354" s="35"/>
      <c r="C354" s="36"/>
      <c r="D354" s="36" t="str">
        <f t="shared" si="5"/>
        <v/>
      </c>
      <c r="E354" s="76"/>
      <c r="F354" s="172"/>
      <c r="G354" s="175" t="e">
        <f>VLOOKUP(F354,Sheet5!$J$22:$K$25,2)</f>
        <v>#N/A</v>
      </c>
      <c r="H354" s="141"/>
      <c r="I354" s="172"/>
      <c r="J354" s="141"/>
    </row>
    <row r="355" spans="2:10" ht="15.75" thickBot="1" x14ac:dyDescent="0.3">
      <c r="B355" s="35"/>
      <c r="C355" s="36"/>
      <c r="D355" s="36" t="str">
        <f t="shared" si="5"/>
        <v/>
      </c>
      <c r="E355" s="76"/>
      <c r="F355" s="172"/>
      <c r="G355" s="175" t="e">
        <f>VLOOKUP(F355,Sheet5!$J$22:$K$25,2)</f>
        <v>#N/A</v>
      </c>
      <c r="H355" s="141"/>
      <c r="I355" s="172"/>
      <c r="J355" s="141"/>
    </row>
    <row r="356" spans="2:10" ht="15.75" thickBot="1" x14ac:dyDescent="0.3">
      <c r="B356" s="35"/>
      <c r="C356" s="36"/>
      <c r="D356" s="36" t="str">
        <f t="shared" si="5"/>
        <v/>
      </c>
      <c r="E356" s="76"/>
      <c r="F356" s="172"/>
      <c r="G356" s="175" t="e">
        <f>VLOOKUP(F356,Sheet5!$J$22:$K$25,2)</f>
        <v>#N/A</v>
      </c>
      <c r="H356" s="141"/>
      <c r="I356" s="172"/>
      <c r="J356" s="141"/>
    </row>
    <row r="357" spans="2:10" ht="15.75" thickBot="1" x14ac:dyDescent="0.3">
      <c r="B357" s="35"/>
      <c r="C357" s="36"/>
      <c r="D357" s="36" t="str">
        <f t="shared" si="5"/>
        <v/>
      </c>
      <c r="E357" s="76"/>
      <c r="F357" s="172"/>
      <c r="G357" s="175" t="e">
        <f>VLOOKUP(F357,Sheet5!$J$22:$K$25,2)</f>
        <v>#N/A</v>
      </c>
      <c r="H357" s="141"/>
      <c r="I357" s="172"/>
      <c r="J357" s="141"/>
    </row>
    <row r="358" spans="2:10" ht="15.75" thickBot="1" x14ac:dyDescent="0.3">
      <c r="B358" s="35"/>
      <c r="C358" s="36"/>
      <c r="D358" s="36" t="str">
        <f t="shared" si="5"/>
        <v/>
      </c>
      <c r="E358" s="76"/>
      <c r="F358" s="172"/>
      <c r="G358" s="175" t="e">
        <f>VLOOKUP(F358,Sheet5!$J$22:$K$25,2)</f>
        <v>#N/A</v>
      </c>
      <c r="H358" s="141"/>
      <c r="I358" s="172"/>
      <c r="J358" s="141"/>
    </row>
    <row r="359" spans="2:10" ht="15.75" thickBot="1" x14ac:dyDescent="0.3">
      <c r="B359" s="35"/>
      <c r="C359" s="36"/>
      <c r="D359" s="36" t="str">
        <f t="shared" si="5"/>
        <v/>
      </c>
      <c r="E359" s="76"/>
      <c r="F359" s="172"/>
      <c r="G359" s="175" t="e">
        <f>VLOOKUP(F359,Sheet5!$J$22:$K$25,2)</f>
        <v>#N/A</v>
      </c>
      <c r="H359" s="141"/>
      <c r="I359" s="172"/>
      <c r="J359" s="141"/>
    </row>
    <row r="360" spans="2:10" ht="15.75" thickBot="1" x14ac:dyDescent="0.3">
      <c r="B360" s="35"/>
      <c r="C360" s="36"/>
      <c r="D360" s="36" t="str">
        <f t="shared" si="5"/>
        <v/>
      </c>
      <c r="E360" s="76"/>
      <c r="F360" s="172"/>
      <c r="G360" s="175" t="e">
        <f>VLOOKUP(F360,Sheet5!$J$22:$K$25,2)</f>
        <v>#N/A</v>
      </c>
      <c r="H360" s="141"/>
      <c r="I360" s="172"/>
      <c r="J360" s="141"/>
    </row>
    <row r="361" spans="2:10" ht="15.75" thickBot="1" x14ac:dyDescent="0.3">
      <c r="B361" s="35"/>
      <c r="C361" s="36"/>
      <c r="D361" s="36" t="str">
        <f t="shared" si="5"/>
        <v/>
      </c>
      <c r="E361" s="76"/>
      <c r="F361" s="172"/>
      <c r="G361" s="175" t="e">
        <f>VLOOKUP(F361,Sheet5!$J$22:$K$25,2)</f>
        <v>#N/A</v>
      </c>
      <c r="H361" s="141"/>
      <c r="I361" s="172"/>
      <c r="J361" s="141"/>
    </row>
    <row r="362" spans="2:10" ht="15.75" thickBot="1" x14ac:dyDescent="0.3">
      <c r="B362" s="35"/>
      <c r="C362" s="36"/>
      <c r="D362" s="36" t="str">
        <f t="shared" si="5"/>
        <v/>
      </c>
      <c r="E362" s="76"/>
      <c r="F362" s="172"/>
      <c r="G362" s="175" t="e">
        <f>VLOOKUP(F362,Sheet5!$J$22:$K$25,2)</f>
        <v>#N/A</v>
      </c>
      <c r="H362" s="141"/>
      <c r="I362" s="172"/>
      <c r="J362" s="141"/>
    </row>
    <row r="363" spans="2:10" ht="15.75" thickBot="1" x14ac:dyDescent="0.3">
      <c r="B363" s="35"/>
      <c r="C363" s="36"/>
      <c r="D363" s="36" t="str">
        <f t="shared" si="5"/>
        <v/>
      </c>
      <c r="E363" s="76"/>
      <c r="F363" s="172"/>
      <c r="G363" s="175" t="e">
        <f>VLOOKUP(F363,Sheet5!$J$22:$K$25,2)</f>
        <v>#N/A</v>
      </c>
      <c r="H363" s="141"/>
      <c r="I363" s="172"/>
      <c r="J363" s="141"/>
    </row>
    <row r="364" spans="2:10" ht="15.75" thickBot="1" x14ac:dyDescent="0.3">
      <c r="B364" s="35"/>
      <c r="C364" s="36"/>
      <c r="D364" s="36" t="str">
        <f t="shared" si="5"/>
        <v/>
      </c>
      <c r="E364" s="76"/>
      <c r="F364" s="172"/>
      <c r="G364" s="175" t="e">
        <f>VLOOKUP(F364,Sheet5!$J$22:$K$25,2)</f>
        <v>#N/A</v>
      </c>
      <c r="H364" s="141"/>
      <c r="I364" s="172"/>
      <c r="J364" s="141"/>
    </row>
    <row r="365" spans="2:10" ht="15.75" thickBot="1" x14ac:dyDescent="0.3">
      <c r="B365" s="35"/>
      <c r="C365" s="36"/>
      <c r="D365" s="36" t="str">
        <f t="shared" si="5"/>
        <v/>
      </c>
      <c r="E365" s="76"/>
      <c r="F365" s="172"/>
      <c r="G365" s="175" t="e">
        <f>VLOOKUP(F365,Sheet5!$J$22:$K$25,2)</f>
        <v>#N/A</v>
      </c>
      <c r="H365" s="141"/>
      <c r="I365" s="172"/>
      <c r="J365" s="141"/>
    </row>
    <row r="366" spans="2:10" ht="15.75" thickBot="1" x14ac:dyDescent="0.3">
      <c r="B366" s="35"/>
      <c r="C366" s="36"/>
      <c r="D366" s="36" t="str">
        <f t="shared" si="5"/>
        <v/>
      </c>
      <c r="E366" s="76"/>
      <c r="F366" s="172"/>
      <c r="G366" s="175" t="e">
        <f>VLOOKUP(F366,Sheet5!$J$22:$K$25,2)</f>
        <v>#N/A</v>
      </c>
      <c r="H366" s="141"/>
      <c r="I366" s="172"/>
      <c r="J366" s="141"/>
    </row>
    <row r="367" spans="2:10" ht="15.75" thickBot="1" x14ac:dyDescent="0.3">
      <c r="B367" s="35"/>
      <c r="C367" s="36"/>
      <c r="D367" s="36" t="str">
        <f t="shared" si="5"/>
        <v/>
      </c>
      <c r="E367" s="76"/>
      <c r="F367" s="172"/>
      <c r="G367" s="175" t="e">
        <f>VLOOKUP(F367,Sheet5!$J$22:$K$25,2)</f>
        <v>#N/A</v>
      </c>
      <c r="H367" s="141"/>
      <c r="I367" s="172"/>
      <c r="J367" s="141"/>
    </row>
    <row r="368" spans="2:10" ht="15.75" thickBot="1" x14ac:dyDescent="0.3">
      <c r="B368" s="35"/>
      <c r="C368" s="36"/>
      <c r="D368" s="36" t="str">
        <f t="shared" si="5"/>
        <v/>
      </c>
      <c r="E368" s="76"/>
      <c r="F368" s="172"/>
      <c r="G368" s="175" t="e">
        <f>VLOOKUP(F368,Sheet5!$J$22:$K$25,2)</f>
        <v>#N/A</v>
      </c>
      <c r="H368" s="141"/>
      <c r="I368" s="172"/>
      <c r="J368" s="141"/>
    </row>
    <row r="369" spans="2:10" ht="15.75" thickBot="1" x14ac:dyDescent="0.3">
      <c r="B369" s="35"/>
      <c r="C369" s="36"/>
      <c r="D369" s="36" t="str">
        <f t="shared" si="5"/>
        <v/>
      </c>
      <c r="E369" s="76"/>
      <c r="F369" s="172"/>
      <c r="G369" s="175" t="e">
        <f>VLOOKUP(F369,Sheet5!$J$22:$K$25,2)</f>
        <v>#N/A</v>
      </c>
      <c r="H369" s="141"/>
      <c r="I369" s="172"/>
      <c r="J369" s="141"/>
    </row>
    <row r="370" spans="2:10" ht="15.75" thickBot="1" x14ac:dyDescent="0.3">
      <c r="B370" s="35"/>
      <c r="C370" s="36"/>
      <c r="D370" s="36" t="str">
        <f t="shared" si="5"/>
        <v/>
      </c>
      <c r="E370" s="76"/>
      <c r="F370" s="172"/>
      <c r="G370" s="175" t="e">
        <f>VLOOKUP(F370,Sheet5!$J$22:$K$25,2)</f>
        <v>#N/A</v>
      </c>
      <c r="H370" s="141"/>
      <c r="I370" s="172"/>
      <c r="J370" s="141"/>
    </row>
    <row r="371" spans="2:10" ht="15.75" thickBot="1" x14ac:dyDescent="0.3">
      <c r="B371" s="35"/>
      <c r="C371" s="36"/>
      <c r="D371" s="36" t="str">
        <f t="shared" si="5"/>
        <v/>
      </c>
      <c r="E371" s="76"/>
      <c r="F371" s="172"/>
      <c r="G371" s="175" t="e">
        <f>VLOOKUP(F371,Sheet5!$J$22:$K$25,2)</f>
        <v>#N/A</v>
      </c>
      <c r="H371" s="141"/>
      <c r="I371" s="172"/>
      <c r="J371" s="141"/>
    </row>
    <row r="372" spans="2:10" ht="15.75" thickBot="1" x14ac:dyDescent="0.3">
      <c r="B372" s="35"/>
      <c r="C372" s="36"/>
      <c r="D372" s="36" t="str">
        <f t="shared" si="5"/>
        <v/>
      </c>
      <c r="E372" s="76"/>
      <c r="F372" s="172"/>
      <c r="G372" s="175" t="e">
        <f>VLOOKUP(F372,Sheet5!$J$22:$K$25,2)</f>
        <v>#N/A</v>
      </c>
      <c r="H372" s="141"/>
      <c r="I372" s="172"/>
      <c r="J372" s="141"/>
    </row>
    <row r="373" spans="2:10" ht="15.75" thickBot="1" x14ac:dyDescent="0.3">
      <c r="B373" s="35"/>
      <c r="C373" s="36"/>
      <c r="D373" s="36" t="str">
        <f t="shared" si="5"/>
        <v/>
      </c>
      <c r="E373" s="76"/>
      <c r="F373" s="172"/>
      <c r="G373" s="175" t="e">
        <f>VLOOKUP(F373,Sheet5!$J$22:$K$25,2)</f>
        <v>#N/A</v>
      </c>
      <c r="H373" s="141"/>
      <c r="I373" s="172"/>
      <c r="J373" s="141"/>
    </row>
    <row r="374" spans="2:10" ht="15.75" thickBot="1" x14ac:dyDescent="0.3">
      <c r="B374" s="35"/>
      <c r="C374" s="36"/>
      <c r="D374" s="36" t="str">
        <f t="shared" si="5"/>
        <v/>
      </c>
      <c r="E374" s="76"/>
      <c r="F374" s="172"/>
      <c r="G374" s="175" t="e">
        <f>VLOOKUP(F374,Sheet5!$J$22:$K$25,2)</f>
        <v>#N/A</v>
      </c>
      <c r="H374" s="141"/>
      <c r="I374" s="172"/>
      <c r="J374" s="141"/>
    </row>
    <row r="375" spans="2:10" ht="15.75" thickBot="1" x14ac:dyDescent="0.3">
      <c r="B375" s="35"/>
      <c r="C375" s="36"/>
      <c r="D375" s="36" t="str">
        <f t="shared" si="5"/>
        <v/>
      </c>
      <c r="E375" s="76"/>
      <c r="F375" s="172"/>
      <c r="G375" s="175" t="e">
        <f>VLOOKUP(F375,Sheet5!$J$22:$K$25,2)</f>
        <v>#N/A</v>
      </c>
      <c r="H375" s="141"/>
      <c r="I375" s="172"/>
      <c r="J375" s="141"/>
    </row>
    <row r="376" spans="2:10" ht="15.75" thickBot="1" x14ac:dyDescent="0.3">
      <c r="B376" s="35"/>
      <c r="C376" s="36"/>
      <c r="D376" s="36" t="str">
        <f t="shared" si="5"/>
        <v/>
      </c>
      <c r="E376" s="76"/>
      <c r="F376" s="172"/>
      <c r="G376" s="175" t="e">
        <f>VLOOKUP(F376,Sheet5!$J$22:$K$25,2)</f>
        <v>#N/A</v>
      </c>
      <c r="H376" s="141"/>
      <c r="I376" s="172"/>
      <c r="J376" s="141"/>
    </row>
    <row r="377" spans="2:10" ht="15.75" thickBot="1" x14ac:dyDescent="0.3">
      <c r="B377" s="35"/>
      <c r="C377" s="36"/>
      <c r="D377" s="36" t="str">
        <f t="shared" si="5"/>
        <v/>
      </c>
      <c r="E377" s="76"/>
      <c r="F377" s="172"/>
      <c r="G377" s="175" t="e">
        <f>VLOOKUP(F377,Sheet5!$J$22:$K$25,2)</f>
        <v>#N/A</v>
      </c>
      <c r="H377" s="141"/>
      <c r="I377" s="172"/>
      <c r="J377" s="141"/>
    </row>
    <row r="378" spans="2:10" ht="15.75" thickBot="1" x14ac:dyDescent="0.3">
      <c r="B378" s="35"/>
      <c r="C378" s="36"/>
      <c r="D378" s="36" t="str">
        <f t="shared" si="5"/>
        <v/>
      </c>
      <c r="E378" s="76"/>
      <c r="F378" s="172"/>
      <c r="G378" s="175" t="e">
        <f>VLOOKUP(F378,Sheet5!$J$22:$K$25,2)</f>
        <v>#N/A</v>
      </c>
      <c r="H378" s="141"/>
      <c r="I378" s="172"/>
      <c r="J378" s="141"/>
    </row>
    <row r="379" spans="2:10" ht="15.75" thickBot="1" x14ac:dyDescent="0.3">
      <c r="B379" s="35"/>
      <c r="C379" s="36"/>
      <c r="D379" s="36" t="str">
        <f t="shared" si="5"/>
        <v/>
      </c>
      <c r="E379" s="76"/>
      <c r="F379" s="172"/>
      <c r="G379" s="175" t="e">
        <f>VLOOKUP(F379,Sheet5!$J$22:$K$25,2)</f>
        <v>#N/A</v>
      </c>
      <c r="H379" s="141"/>
      <c r="I379" s="172"/>
      <c r="J379" s="141"/>
    </row>
    <row r="380" spans="2:10" ht="15.75" thickBot="1" x14ac:dyDescent="0.3">
      <c r="B380" s="35"/>
      <c r="C380" s="36"/>
      <c r="D380" s="36" t="str">
        <f t="shared" si="5"/>
        <v/>
      </c>
      <c r="E380" s="76"/>
      <c r="F380" s="172"/>
      <c r="G380" s="175" t="e">
        <f>VLOOKUP(F380,Sheet5!$J$22:$K$25,2)</f>
        <v>#N/A</v>
      </c>
      <c r="H380" s="141"/>
      <c r="I380" s="172"/>
      <c r="J380" s="141"/>
    </row>
    <row r="381" spans="2:10" ht="15.75" thickBot="1" x14ac:dyDescent="0.3">
      <c r="B381" s="35"/>
      <c r="C381" s="36"/>
      <c r="D381" s="36" t="str">
        <f t="shared" si="5"/>
        <v/>
      </c>
      <c r="E381" s="76"/>
      <c r="F381" s="172"/>
      <c r="G381" s="175" t="e">
        <f>VLOOKUP(F381,Sheet5!$J$22:$K$25,2)</f>
        <v>#N/A</v>
      </c>
      <c r="H381" s="141"/>
      <c r="I381" s="172"/>
      <c r="J381" s="141"/>
    </row>
    <row r="382" spans="2:10" ht="15.75" thickBot="1" x14ac:dyDescent="0.3">
      <c r="B382" s="35"/>
      <c r="C382" s="36"/>
      <c r="D382" s="36" t="str">
        <f t="shared" si="5"/>
        <v/>
      </c>
      <c r="E382" s="76"/>
      <c r="F382" s="172"/>
      <c r="G382" s="175" t="e">
        <f>VLOOKUP(F382,Sheet5!$J$22:$K$25,2)</f>
        <v>#N/A</v>
      </c>
      <c r="H382" s="141"/>
      <c r="I382" s="172"/>
      <c r="J382" s="141"/>
    </row>
    <row r="383" spans="2:10" ht="15.75" thickBot="1" x14ac:dyDescent="0.3">
      <c r="B383" s="35"/>
      <c r="C383" s="36"/>
      <c r="D383" s="36" t="str">
        <f t="shared" si="5"/>
        <v/>
      </c>
      <c r="E383" s="76"/>
      <c r="F383" s="172"/>
      <c r="G383" s="175" t="e">
        <f>VLOOKUP(F383,Sheet5!$J$22:$K$25,2)</f>
        <v>#N/A</v>
      </c>
      <c r="H383" s="141"/>
      <c r="I383" s="172"/>
      <c r="J383" s="141"/>
    </row>
    <row r="384" spans="2:10" ht="15.75" thickBot="1" x14ac:dyDescent="0.3">
      <c r="B384" s="35"/>
      <c r="C384" s="36"/>
      <c r="D384" s="36" t="str">
        <f t="shared" si="5"/>
        <v/>
      </c>
      <c r="E384" s="76"/>
      <c r="F384" s="172"/>
      <c r="G384" s="175" t="e">
        <f>VLOOKUP(F384,Sheet5!$J$22:$K$25,2)</f>
        <v>#N/A</v>
      </c>
      <c r="H384" s="141"/>
      <c r="I384" s="172"/>
      <c r="J384" s="141"/>
    </row>
    <row r="385" spans="2:10" ht="15.75" thickBot="1" x14ac:dyDescent="0.3">
      <c r="B385" s="35"/>
      <c r="C385" s="36"/>
      <c r="D385" s="36" t="str">
        <f t="shared" si="5"/>
        <v/>
      </c>
      <c r="E385" s="76"/>
      <c r="F385" s="172"/>
      <c r="G385" s="175" t="e">
        <f>VLOOKUP(F385,Sheet5!$J$22:$K$25,2)</f>
        <v>#N/A</v>
      </c>
      <c r="H385" s="141"/>
      <c r="I385" s="172"/>
      <c r="J385" s="141"/>
    </row>
    <row r="386" spans="2:10" ht="15.75" thickBot="1" x14ac:dyDescent="0.3">
      <c r="B386" s="35"/>
      <c r="C386" s="36"/>
      <c r="D386" s="36" t="str">
        <f t="shared" si="5"/>
        <v/>
      </c>
      <c r="E386" s="76"/>
      <c r="F386" s="172"/>
      <c r="G386" s="175" t="e">
        <f>VLOOKUP(F386,Sheet5!$J$22:$K$25,2)</f>
        <v>#N/A</v>
      </c>
      <c r="H386" s="141"/>
      <c r="I386" s="172"/>
      <c r="J386" s="141"/>
    </row>
    <row r="387" spans="2:10" ht="15.75" thickBot="1" x14ac:dyDescent="0.3">
      <c r="B387" s="35"/>
      <c r="C387" s="36"/>
      <c r="D387" s="36" t="str">
        <f t="shared" si="5"/>
        <v/>
      </c>
      <c r="E387" s="76"/>
      <c r="F387" s="172"/>
      <c r="G387" s="175" t="e">
        <f>VLOOKUP(F387,Sheet5!$J$22:$K$25,2)</f>
        <v>#N/A</v>
      </c>
      <c r="H387" s="141"/>
      <c r="I387" s="172"/>
      <c r="J387" s="141"/>
    </row>
    <row r="388" spans="2:10" ht="15.75" thickBot="1" x14ac:dyDescent="0.3">
      <c r="B388" s="35"/>
      <c r="C388" s="36"/>
      <c r="D388" s="36" t="str">
        <f t="shared" si="5"/>
        <v/>
      </c>
      <c r="E388" s="76"/>
      <c r="F388" s="172"/>
      <c r="G388" s="175" t="e">
        <f>VLOOKUP(F388,Sheet5!$J$22:$K$25,2)</f>
        <v>#N/A</v>
      </c>
      <c r="H388" s="141"/>
      <c r="I388" s="172"/>
      <c r="J388" s="141"/>
    </row>
    <row r="389" spans="2:10" ht="15.75" thickBot="1" x14ac:dyDescent="0.3">
      <c r="B389" s="35"/>
      <c r="C389" s="36"/>
      <c r="D389" s="36" t="str">
        <f t="shared" si="5"/>
        <v/>
      </c>
      <c r="E389" s="76"/>
      <c r="F389" s="172"/>
      <c r="G389" s="175" t="e">
        <f>VLOOKUP(F389,Sheet5!$J$22:$K$25,2)</f>
        <v>#N/A</v>
      </c>
      <c r="H389" s="141"/>
      <c r="I389" s="172"/>
      <c r="J389" s="141"/>
    </row>
    <row r="390" spans="2:10" ht="15.75" thickBot="1" x14ac:dyDescent="0.3">
      <c r="B390" s="35"/>
      <c r="C390" s="36"/>
      <c r="D390" s="36" t="str">
        <f t="shared" si="5"/>
        <v/>
      </c>
      <c r="E390" s="76"/>
      <c r="F390" s="172"/>
      <c r="G390" s="175" t="e">
        <f>VLOOKUP(F390,Sheet5!$J$22:$K$25,2)</f>
        <v>#N/A</v>
      </c>
      <c r="H390" s="141"/>
      <c r="I390" s="172"/>
      <c r="J390" s="141"/>
    </row>
    <row r="391" spans="2:10" ht="15.75" thickBot="1" x14ac:dyDescent="0.3">
      <c r="B391" s="35"/>
      <c r="C391" s="36"/>
      <c r="D391" s="36" t="str">
        <f t="shared" si="5"/>
        <v/>
      </c>
      <c r="E391" s="76"/>
      <c r="F391" s="172"/>
      <c r="G391" s="175" t="e">
        <f>VLOOKUP(F391,Sheet5!$J$22:$K$25,2)</f>
        <v>#N/A</v>
      </c>
      <c r="H391" s="141"/>
      <c r="I391" s="172"/>
      <c r="J391" s="141"/>
    </row>
    <row r="392" spans="2:10" ht="15.75" thickBot="1" x14ac:dyDescent="0.3">
      <c r="B392" s="35"/>
      <c r="C392" s="36"/>
      <c r="D392" s="36" t="str">
        <f t="shared" si="5"/>
        <v/>
      </c>
      <c r="E392" s="76"/>
      <c r="F392" s="172"/>
      <c r="G392" s="175" t="e">
        <f>VLOOKUP(F392,Sheet5!$J$22:$K$25,2)</f>
        <v>#N/A</v>
      </c>
      <c r="H392" s="141"/>
      <c r="I392" s="172"/>
      <c r="J392" s="141"/>
    </row>
    <row r="393" spans="2:10" ht="15.75" thickBot="1" x14ac:dyDescent="0.3">
      <c r="B393" s="35"/>
      <c r="C393" s="36"/>
      <c r="D393" s="36" t="str">
        <f t="shared" si="5"/>
        <v/>
      </c>
      <c r="E393" s="76"/>
      <c r="F393" s="172"/>
      <c r="G393" s="175" t="e">
        <f>VLOOKUP(F393,Sheet5!$J$22:$K$25,2)</f>
        <v>#N/A</v>
      </c>
      <c r="H393" s="141"/>
      <c r="I393" s="172"/>
      <c r="J393" s="141"/>
    </row>
    <row r="394" spans="2:10" ht="15.75" thickBot="1" x14ac:dyDescent="0.3">
      <c r="B394" s="35"/>
      <c r="C394" s="36"/>
      <c r="D394" s="36" t="str">
        <f t="shared" si="5"/>
        <v/>
      </c>
      <c r="E394" s="76"/>
      <c r="F394" s="172"/>
      <c r="G394" s="175" t="e">
        <f>VLOOKUP(F394,Sheet5!$J$22:$K$25,2)</f>
        <v>#N/A</v>
      </c>
      <c r="H394" s="141"/>
      <c r="I394" s="172"/>
      <c r="J394" s="141"/>
    </row>
    <row r="395" spans="2:10" ht="15.75" thickBot="1" x14ac:dyDescent="0.3">
      <c r="B395" s="35"/>
      <c r="C395" s="36"/>
      <c r="D395" s="36" t="str">
        <f t="shared" si="5"/>
        <v/>
      </c>
      <c r="E395" s="76"/>
      <c r="F395" s="172"/>
      <c r="G395" s="175" t="e">
        <f>VLOOKUP(F395,Sheet5!$J$22:$K$25,2)</f>
        <v>#N/A</v>
      </c>
      <c r="H395" s="141"/>
      <c r="I395" s="172"/>
      <c r="J395" s="141"/>
    </row>
    <row r="396" spans="2:10" ht="15.75" thickBot="1" x14ac:dyDescent="0.3">
      <c r="B396" s="35"/>
      <c r="C396" s="36"/>
      <c r="D396" s="36" t="str">
        <f t="shared" si="5"/>
        <v/>
      </c>
      <c r="E396" s="76"/>
      <c r="F396" s="172"/>
      <c r="G396" s="175" t="e">
        <f>VLOOKUP(F396,Sheet5!$J$22:$K$25,2)</f>
        <v>#N/A</v>
      </c>
      <c r="H396" s="141"/>
      <c r="I396" s="172"/>
      <c r="J396" s="141"/>
    </row>
    <row r="397" spans="2:10" ht="15.75" thickBot="1" x14ac:dyDescent="0.3">
      <c r="B397" s="35"/>
      <c r="C397" s="36"/>
      <c r="D397" s="36" t="str">
        <f t="shared" si="5"/>
        <v/>
      </c>
      <c r="E397" s="76"/>
      <c r="F397" s="172"/>
      <c r="G397" s="175" t="e">
        <f>VLOOKUP(F397,Sheet5!$J$22:$K$25,2)</f>
        <v>#N/A</v>
      </c>
      <c r="H397" s="141"/>
      <c r="I397" s="172"/>
      <c r="J397" s="141"/>
    </row>
    <row r="398" spans="2:10" ht="15.75" thickBot="1" x14ac:dyDescent="0.3">
      <c r="B398" s="35"/>
      <c r="C398" s="36"/>
      <c r="D398" s="36" t="str">
        <f t="shared" si="5"/>
        <v/>
      </c>
      <c r="E398" s="76"/>
      <c r="F398" s="172"/>
      <c r="G398" s="175" t="e">
        <f>VLOOKUP(F398,Sheet5!$J$22:$K$25,2)</f>
        <v>#N/A</v>
      </c>
      <c r="H398" s="141"/>
      <c r="I398" s="172"/>
      <c r="J398" s="141"/>
    </row>
    <row r="399" spans="2:10" ht="15.75" thickBot="1" x14ac:dyDescent="0.3">
      <c r="B399" s="35"/>
      <c r="C399" s="36"/>
      <c r="D399" s="36" t="str">
        <f t="shared" ref="D399:D462" si="6">C399&amp;B399</f>
        <v/>
      </c>
      <c r="E399" s="76"/>
      <c r="F399" s="172"/>
      <c r="G399" s="175" t="e">
        <f>VLOOKUP(F399,Sheet5!$J$22:$K$25,2)</f>
        <v>#N/A</v>
      </c>
      <c r="H399" s="141"/>
      <c r="I399" s="172"/>
      <c r="J399" s="141"/>
    </row>
    <row r="400" spans="2:10" ht="15.75" thickBot="1" x14ac:dyDescent="0.3">
      <c r="B400" s="35"/>
      <c r="C400" s="36"/>
      <c r="D400" s="36" t="str">
        <f t="shared" si="6"/>
        <v/>
      </c>
      <c r="E400" s="76"/>
      <c r="F400" s="172"/>
      <c r="G400" s="175" t="e">
        <f>VLOOKUP(F400,Sheet5!$J$22:$K$25,2)</f>
        <v>#N/A</v>
      </c>
      <c r="H400" s="141"/>
      <c r="I400" s="172"/>
      <c r="J400" s="141"/>
    </row>
    <row r="401" spans="2:10" ht="15.75" thickBot="1" x14ac:dyDescent="0.3">
      <c r="B401" s="35"/>
      <c r="C401" s="36"/>
      <c r="D401" s="36" t="str">
        <f t="shared" si="6"/>
        <v/>
      </c>
      <c r="E401" s="76"/>
      <c r="F401" s="172"/>
      <c r="G401" s="175" t="e">
        <f>VLOOKUP(F401,Sheet5!$J$22:$K$25,2)</f>
        <v>#N/A</v>
      </c>
      <c r="H401" s="141"/>
      <c r="I401" s="172"/>
      <c r="J401" s="141"/>
    </row>
    <row r="402" spans="2:10" ht="15.75" thickBot="1" x14ac:dyDescent="0.3">
      <c r="B402" s="35"/>
      <c r="C402" s="36"/>
      <c r="D402" s="36" t="str">
        <f t="shared" si="6"/>
        <v/>
      </c>
      <c r="E402" s="76"/>
      <c r="F402" s="172"/>
      <c r="G402" s="175" t="e">
        <f>VLOOKUP(F402,Sheet5!$J$22:$K$25,2)</f>
        <v>#N/A</v>
      </c>
      <c r="H402" s="141"/>
      <c r="I402" s="172"/>
      <c r="J402" s="141"/>
    </row>
    <row r="403" spans="2:10" ht="15.75" thickBot="1" x14ac:dyDescent="0.3">
      <c r="B403" s="35"/>
      <c r="C403" s="36"/>
      <c r="D403" s="36" t="str">
        <f t="shared" si="6"/>
        <v/>
      </c>
      <c r="E403" s="76"/>
      <c r="F403" s="172"/>
      <c r="G403" s="175" t="e">
        <f>VLOOKUP(F403,Sheet5!$J$22:$K$25,2)</f>
        <v>#N/A</v>
      </c>
      <c r="H403" s="141"/>
      <c r="I403" s="172"/>
      <c r="J403" s="141"/>
    </row>
    <row r="404" spans="2:10" ht="15.75" thickBot="1" x14ac:dyDescent="0.3">
      <c r="B404" s="35"/>
      <c r="C404" s="36"/>
      <c r="D404" s="36" t="str">
        <f t="shared" si="6"/>
        <v/>
      </c>
      <c r="E404" s="76"/>
      <c r="F404" s="172"/>
      <c r="G404" s="175" t="e">
        <f>VLOOKUP(F404,Sheet5!$J$22:$K$25,2)</f>
        <v>#N/A</v>
      </c>
      <c r="H404" s="141"/>
      <c r="I404" s="172"/>
      <c r="J404" s="141"/>
    </row>
    <row r="405" spans="2:10" ht="15.75" thickBot="1" x14ac:dyDescent="0.3">
      <c r="B405" s="35"/>
      <c r="C405" s="36"/>
      <c r="D405" s="36" t="str">
        <f t="shared" si="6"/>
        <v/>
      </c>
      <c r="E405" s="76"/>
      <c r="F405" s="172"/>
      <c r="G405" s="175" t="e">
        <f>VLOOKUP(F405,Sheet5!$J$22:$K$25,2)</f>
        <v>#N/A</v>
      </c>
      <c r="H405" s="141"/>
      <c r="I405" s="172"/>
      <c r="J405" s="141"/>
    </row>
    <row r="406" spans="2:10" ht="15.75" thickBot="1" x14ac:dyDescent="0.3">
      <c r="B406" s="35"/>
      <c r="C406" s="36"/>
      <c r="D406" s="36" t="str">
        <f t="shared" si="6"/>
        <v/>
      </c>
      <c r="E406" s="76"/>
      <c r="F406" s="172"/>
      <c r="G406" s="175" t="e">
        <f>VLOOKUP(F406,Sheet5!$J$22:$K$25,2)</f>
        <v>#N/A</v>
      </c>
      <c r="H406" s="141"/>
      <c r="I406" s="172"/>
      <c r="J406" s="141"/>
    </row>
    <row r="407" spans="2:10" ht="15.75" thickBot="1" x14ac:dyDescent="0.3">
      <c r="B407" s="35"/>
      <c r="C407" s="36"/>
      <c r="D407" s="36" t="str">
        <f t="shared" si="6"/>
        <v/>
      </c>
      <c r="E407" s="76"/>
      <c r="F407" s="172"/>
      <c r="G407" s="175" t="e">
        <f>VLOOKUP(F407,Sheet5!$J$22:$K$25,2)</f>
        <v>#N/A</v>
      </c>
      <c r="H407" s="141"/>
      <c r="I407" s="172"/>
      <c r="J407" s="141"/>
    </row>
    <row r="408" spans="2:10" ht="15.75" thickBot="1" x14ac:dyDescent="0.3">
      <c r="B408" s="35"/>
      <c r="C408" s="36"/>
      <c r="D408" s="36" t="str">
        <f t="shared" si="6"/>
        <v/>
      </c>
      <c r="E408" s="76"/>
      <c r="F408" s="172"/>
      <c r="G408" s="175" t="e">
        <f>VLOOKUP(F408,Sheet5!$J$22:$K$25,2)</f>
        <v>#N/A</v>
      </c>
      <c r="H408" s="141"/>
      <c r="I408" s="172"/>
      <c r="J408" s="141"/>
    </row>
    <row r="409" spans="2:10" ht="15.75" thickBot="1" x14ac:dyDescent="0.3">
      <c r="B409" s="35"/>
      <c r="C409" s="36"/>
      <c r="D409" s="36" t="str">
        <f t="shared" si="6"/>
        <v/>
      </c>
      <c r="E409" s="76"/>
      <c r="F409" s="172"/>
      <c r="G409" s="175" t="e">
        <f>VLOOKUP(F409,Sheet5!$J$22:$K$25,2)</f>
        <v>#N/A</v>
      </c>
      <c r="H409" s="141"/>
      <c r="I409" s="172"/>
      <c r="J409" s="141"/>
    </row>
    <row r="410" spans="2:10" ht="15.75" thickBot="1" x14ac:dyDescent="0.3">
      <c r="B410" s="35"/>
      <c r="C410" s="36"/>
      <c r="D410" s="36" t="str">
        <f t="shared" si="6"/>
        <v/>
      </c>
      <c r="E410" s="76"/>
      <c r="F410" s="172"/>
      <c r="G410" s="175" t="e">
        <f>VLOOKUP(F410,Sheet5!$J$22:$K$25,2)</f>
        <v>#N/A</v>
      </c>
      <c r="H410" s="141"/>
      <c r="I410" s="172"/>
      <c r="J410" s="141"/>
    </row>
    <row r="411" spans="2:10" ht="15.75" thickBot="1" x14ac:dyDescent="0.3">
      <c r="B411" s="35"/>
      <c r="C411" s="36"/>
      <c r="D411" s="36" t="str">
        <f t="shared" si="6"/>
        <v/>
      </c>
      <c r="E411" s="76"/>
      <c r="F411" s="172"/>
      <c r="G411" s="175" t="e">
        <f>VLOOKUP(F411,Sheet5!$J$22:$K$25,2)</f>
        <v>#N/A</v>
      </c>
      <c r="H411" s="141"/>
      <c r="I411" s="172"/>
      <c r="J411" s="141"/>
    </row>
    <row r="412" spans="2:10" ht="15.75" thickBot="1" x14ac:dyDescent="0.3">
      <c r="B412" s="35"/>
      <c r="C412" s="36"/>
      <c r="D412" s="36" t="str">
        <f t="shared" si="6"/>
        <v/>
      </c>
      <c r="E412" s="76"/>
      <c r="F412" s="172"/>
      <c r="G412" s="175" t="e">
        <f>VLOOKUP(F412,Sheet5!$J$22:$K$25,2)</f>
        <v>#N/A</v>
      </c>
      <c r="H412" s="141"/>
      <c r="I412" s="172"/>
      <c r="J412" s="141"/>
    </row>
    <row r="413" spans="2:10" ht="15.75" thickBot="1" x14ac:dyDescent="0.3">
      <c r="B413" s="35"/>
      <c r="C413" s="36"/>
      <c r="D413" s="36" t="str">
        <f t="shared" si="6"/>
        <v/>
      </c>
      <c r="E413" s="76"/>
      <c r="F413" s="172"/>
      <c r="G413" s="175" t="e">
        <f>VLOOKUP(F413,Sheet5!$J$22:$K$25,2)</f>
        <v>#N/A</v>
      </c>
      <c r="H413" s="141"/>
      <c r="I413" s="172"/>
      <c r="J413" s="141"/>
    </row>
    <row r="414" spans="2:10" ht="15.75" thickBot="1" x14ac:dyDescent="0.3">
      <c r="B414" s="35"/>
      <c r="C414" s="36"/>
      <c r="D414" s="36" t="str">
        <f t="shared" si="6"/>
        <v/>
      </c>
      <c r="E414" s="76"/>
      <c r="F414" s="172"/>
      <c r="G414" s="175" t="e">
        <f>VLOOKUP(F414,Sheet5!$J$22:$K$25,2)</f>
        <v>#N/A</v>
      </c>
      <c r="H414" s="141"/>
      <c r="I414" s="172"/>
      <c r="J414" s="141"/>
    </row>
    <row r="415" spans="2:10" ht="15.75" thickBot="1" x14ac:dyDescent="0.3">
      <c r="B415" s="35"/>
      <c r="C415" s="36"/>
      <c r="D415" s="36" t="str">
        <f t="shared" si="6"/>
        <v/>
      </c>
      <c r="E415" s="76"/>
      <c r="F415" s="172"/>
      <c r="G415" s="175" t="e">
        <f>VLOOKUP(F415,Sheet5!$J$22:$K$25,2)</f>
        <v>#N/A</v>
      </c>
      <c r="H415" s="141"/>
      <c r="I415" s="172"/>
      <c r="J415" s="141"/>
    </row>
    <row r="416" spans="2:10" ht="15.75" thickBot="1" x14ac:dyDescent="0.3">
      <c r="B416" s="35"/>
      <c r="C416" s="36"/>
      <c r="D416" s="36" t="str">
        <f t="shared" si="6"/>
        <v/>
      </c>
      <c r="E416" s="76"/>
      <c r="F416" s="172"/>
      <c r="G416" s="175" t="e">
        <f>VLOOKUP(F416,Sheet5!$J$22:$K$25,2)</f>
        <v>#N/A</v>
      </c>
      <c r="H416" s="141"/>
      <c r="I416" s="172"/>
      <c r="J416" s="141"/>
    </row>
    <row r="417" spans="2:10" ht="15.75" thickBot="1" x14ac:dyDescent="0.3">
      <c r="B417" s="35"/>
      <c r="C417" s="36"/>
      <c r="D417" s="36" t="str">
        <f t="shared" si="6"/>
        <v/>
      </c>
      <c r="E417" s="76"/>
      <c r="F417" s="172"/>
      <c r="G417" s="175" t="e">
        <f>VLOOKUP(F417,Sheet5!$J$22:$K$25,2)</f>
        <v>#N/A</v>
      </c>
      <c r="H417" s="141"/>
      <c r="I417" s="172"/>
      <c r="J417" s="141"/>
    </row>
    <row r="418" spans="2:10" ht="15.75" thickBot="1" x14ac:dyDescent="0.3">
      <c r="B418" s="35"/>
      <c r="C418" s="36"/>
      <c r="D418" s="36" t="str">
        <f t="shared" si="6"/>
        <v/>
      </c>
      <c r="E418" s="76"/>
      <c r="F418" s="172"/>
      <c r="G418" s="175" t="e">
        <f>VLOOKUP(F418,Sheet5!$J$22:$K$25,2)</f>
        <v>#N/A</v>
      </c>
      <c r="H418" s="141"/>
      <c r="I418" s="172"/>
      <c r="J418" s="141"/>
    </row>
    <row r="419" spans="2:10" ht="15.75" thickBot="1" x14ac:dyDescent="0.3">
      <c r="B419" s="35"/>
      <c r="C419" s="36"/>
      <c r="D419" s="36" t="str">
        <f t="shared" si="6"/>
        <v/>
      </c>
      <c r="E419" s="76"/>
      <c r="F419" s="172"/>
      <c r="G419" s="175" t="e">
        <f>VLOOKUP(F419,Sheet5!$J$22:$K$25,2)</f>
        <v>#N/A</v>
      </c>
      <c r="H419" s="141"/>
      <c r="I419" s="172"/>
      <c r="J419" s="141"/>
    </row>
    <row r="420" spans="2:10" ht="15.75" thickBot="1" x14ac:dyDescent="0.3">
      <c r="B420" s="35"/>
      <c r="C420" s="36"/>
      <c r="D420" s="36" t="str">
        <f t="shared" si="6"/>
        <v/>
      </c>
      <c r="E420" s="76"/>
      <c r="F420" s="172"/>
      <c r="G420" s="175" t="e">
        <f>VLOOKUP(F420,Sheet5!$J$22:$K$25,2)</f>
        <v>#N/A</v>
      </c>
      <c r="H420" s="141"/>
      <c r="I420" s="172"/>
      <c r="J420" s="141"/>
    </row>
    <row r="421" spans="2:10" ht="15.75" thickBot="1" x14ac:dyDescent="0.3">
      <c r="B421" s="35"/>
      <c r="C421" s="36"/>
      <c r="D421" s="36" t="str">
        <f t="shared" si="6"/>
        <v/>
      </c>
      <c r="E421" s="76"/>
      <c r="F421" s="172"/>
      <c r="G421" s="175" t="e">
        <f>VLOOKUP(F421,Sheet5!$J$22:$K$25,2)</f>
        <v>#N/A</v>
      </c>
      <c r="H421" s="141"/>
      <c r="I421" s="172"/>
      <c r="J421" s="141"/>
    </row>
    <row r="422" spans="2:10" ht="15.75" thickBot="1" x14ac:dyDescent="0.3">
      <c r="B422" s="35"/>
      <c r="C422" s="36"/>
      <c r="D422" s="36" t="str">
        <f t="shared" si="6"/>
        <v/>
      </c>
      <c r="E422" s="76"/>
      <c r="F422" s="172"/>
      <c r="G422" s="175" t="e">
        <f>VLOOKUP(F422,Sheet5!$J$22:$K$25,2)</f>
        <v>#N/A</v>
      </c>
      <c r="H422" s="141"/>
      <c r="I422" s="172"/>
      <c r="J422" s="141"/>
    </row>
    <row r="423" spans="2:10" ht="15.75" thickBot="1" x14ac:dyDescent="0.3">
      <c r="B423" s="35"/>
      <c r="C423" s="36"/>
      <c r="D423" s="36" t="str">
        <f t="shared" si="6"/>
        <v/>
      </c>
      <c r="E423" s="76"/>
      <c r="F423" s="172"/>
      <c r="G423" s="175" t="e">
        <f>VLOOKUP(F423,Sheet5!$J$22:$K$25,2)</f>
        <v>#N/A</v>
      </c>
      <c r="H423" s="141"/>
      <c r="I423" s="172"/>
      <c r="J423" s="141"/>
    </row>
    <row r="424" spans="2:10" ht="15.75" thickBot="1" x14ac:dyDescent="0.3">
      <c r="B424" s="35"/>
      <c r="C424" s="36"/>
      <c r="D424" s="36" t="str">
        <f t="shared" si="6"/>
        <v/>
      </c>
      <c r="E424" s="76"/>
      <c r="F424" s="172"/>
      <c r="G424" s="175" t="e">
        <f>VLOOKUP(F424,Sheet5!$J$22:$K$25,2)</f>
        <v>#N/A</v>
      </c>
      <c r="H424" s="141"/>
      <c r="I424" s="172"/>
      <c r="J424" s="141"/>
    </row>
    <row r="425" spans="2:10" ht="15.75" thickBot="1" x14ac:dyDescent="0.3">
      <c r="B425" s="35"/>
      <c r="C425" s="36"/>
      <c r="D425" s="36" t="str">
        <f t="shared" si="6"/>
        <v/>
      </c>
      <c r="E425" s="76"/>
      <c r="F425" s="172"/>
      <c r="G425" s="175" t="e">
        <f>VLOOKUP(F425,Sheet5!$J$22:$K$25,2)</f>
        <v>#N/A</v>
      </c>
      <c r="H425" s="141"/>
      <c r="I425" s="172"/>
      <c r="J425" s="141"/>
    </row>
    <row r="426" spans="2:10" ht="15.75" thickBot="1" x14ac:dyDescent="0.3">
      <c r="B426" s="35"/>
      <c r="C426" s="36"/>
      <c r="D426" s="36" t="str">
        <f t="shared" si="6"/>
        <v/>
      </c>
      <c r="E426" s="76"/>
      <c r="F426" s="172"/>
      <c r="G426" s="175" t="e">
        <f>VLOOKUP(F426,Sheet5!$J$22:$K$25,2)</f>
        <v>#N/A</v>
      </c>
      <c r="H426" s="141"/>
      <c r="I426" s="172"/>
      <c r="J426" s="141"/>
    </row>
    <row r="427" spans="2:10" ht="15.75" thickBot="1" x14ac:dyDescent="0.3">
      <c r="B427" s="35"/>
      <c r="C427" s="36"/>
      <c r="D427" s="36" t="str">
        <f t="shared" si="6"/>
        <v/>
      </c>
      <c r="E427" s="76"/>
      <c r="F427" s="172"/>
      <c r="G427" s="175" t="e">
        <f>VLOOKUP(F427,Sheet5!$J$22:$K$25,2)</f>
        <v>#N/A</v>
      </c>
      <c r="H427" s="141"/>
      <c r="I427" s="172"/>
      <c r="J427" s="141"/>
    </row>
    <row r="428" spans="2:10" ht="15.75" thickBot="1" x14ac:dyDescent="0.3">
      <c r="B428" s="35"/>
      <c r="C428" s="36"/>
      <c r="D428" s="36" t="str">
        <f t="shared" si="6"/>
        <v/>
      </c>
      <c r="E428" s="76"/>
      <c r="F428" s="172"/>
      <c r="G428" s="175" t="e">
        <f>VLOOKUP(F428,Sheet5!$J$22:$K$25,2)</f>
        <v>#N/A</v>
      </c>
      <c r="H428" s="141"/>
      <c r="I428" s="172"/>
      <c r="J428" s="141"/>
    </row>
    <row r="429" spans="2:10" ht="15.75" thickBot="1" x14ac:dyDescent="0.3">
      <c r="B429" s="35"/>
      <c r="C429" s="36"/>
      <c r="D429" s="36" t="str">
        <f t="shared" si="6"/>
        <v/>
      </c>
      <c r="E429" s="76"/>
      <c r="F429" s="172"/>
      <c r="G429" s="175" t="e">
        <f>VLOOKUP(F429,Sheet5!$J$22:$K$25,2)</f>
        <v>#N/A</v>
      </c>
      <c r="H429" s="141"/>
      <c r="I429" s="172"/>
      <c r="J429" s="141"/>
    </row>
    <row r="430" spans="2:10" ht="15.75" thickBot="1" x14ac:dyDescent="0.3">
      <c r="B430" s="35"/>
      <c r="C430" s="36"/>
      <c r="D430" s="36" t="str">
        <f t="shared" si="6"/>
        <v/>
      </c>
      <c r="E430" s="76"/>
      <c r="F430" s="172"/>
      <c r="G430" s="175" t="e">
        <f>VLOOKUP(F430,Sheet5!$J$22:$K$25,2)</f>
        <v>#N/A</v>
      </c>
      <c r="H430" s="141"/>
      <c r="I430" s="172"/>
      <c r="J430" s="141"/>
    </row>
    <row r="431" spans="2:10" ht="15.75" thickBot="1" x14ac:dyDescent="0.3">
      <c r="B431" s="35"/>
      <c r="C431" s="36"/>
      <c r="D431" s="36" t="str">
        <f t="shared" si="6"/>
        <v/>
      </c>
      <c r="E431" s="76"/>
      <c r="F431" s="172"/>
      <c r="G431" s="175" t="e">
        <f>VLOOKUP(F431,Sheet5!$J$22:$K$25,2)</f>
        <v>#N/A</v>
      </c>
      <c r="H431" s="141"/>
      <c r="I431" s="172"/>
      <c r="J431" s="141"/>
    </row>
    <row r="432" spans="2:10" ht="15.75" thickBot="1" x14ac:dyDescent="0.3">
      <c r="B432" s="35"/>
      <c r="C432" s="36"/>
      <c r="D432" s="36" t="str">
        <f t="shared" si="6"/>
        <v/>
      </c>
      <c r="E432" s="76"/>
      <c r="F432" s="172"/>
      <c r="G432" s="175" t="e">
        <f>VLOOKUP(F432,Sheet5!$J$22:$K$25,2)</f>
        <v>#N/A</v>
      </c>
      <c r="H432" s="141"/>
      <c r="I432" s="172"/>
      <c r="J432" s="141"/>
    </row>
    <row r="433" spans="2:10" ht="15.75" thickBot="1" x14ac:dyDescent="0.3">
      <c r="B433" s="35"/>
      <c r="C433" s="36"/>
      <c r="D433" s="36" t="str">
        <f t="shared" si="6"/>
        <v/>
      </c>
      <c r="E433" s="76"/>
      <c r="F433" s="172"/>
      <c r="G433" s="175" t="e">
        <f>VLOOKUP(F433,Sheet5!$J$22:$K$25,2)</f>
        <v>#N/A</v>
      </c>
      <c r="H433" s="141"/>
      <c r="I433" s="172"/>
      <c r="J433" s="141"/>
    </row>
    <row r="434" spans="2:10" ht="15.75" thickBot="1" x14ac:dyDescent="0.3">
      <c r="B434" s="35"/>
      <c r="C434" s="36"/>
      <c r="D434" s="36" t="str">
        <f t="shared" si="6"/>
        <v/>
      </c>
      <c r="E434" s="76"/>
      <c r="F434" s="172"/>
      <c r="G434" s="175" t="e">
        <f>VLOOKUP(F434,Sheet5!$J$22:$K$25,2)</f>
        <v>#N/A</v>
      </c>
      <c r="H434" s="141"/>
      <c r="I434" s="172"/>
      <c r="J434" s="141"/>
    </row>
    <row r="435" spans="2:10" ht="15.75" thickBot="1" x14ac:dyDescent="0.3">
      <c r="B435" s="35"/>
      <c r="C435" s="36"/>
      <c r="D435" s="36" t="str">
        <f t="shared" si="6"/>
        <v/>
      </c>
      <c r="E435" s="76"/>
      <c r="F435" s="172"/>
      <c r="G435" s="175" t="e">
        <f>VLOOKUP(F435,Sheet5!$J$22:$K$25,2)</f>
        <v>#N/A</v>
      </c>
      <c r="H435" s="141"/>
      <c r="I435" s="172"/>
      <c r="J435" s="141"/>
    </row>
    <row r="436" spans="2:10" ht="15.75" thickBot="1" x14ac:dyDescent="0.3">
      <c r="B436" s="35"/>
      <c r="C436" s="36"/>
      <c r="D436" s="36" t="str">
        <f t="shared" si="6"/>
        <v/>
      </c>
      <c r="E436" s="76"/>
      <c r="F436" s="172"/>
      <c r="G436" s="175" t="e">
        <f>VLOOKUP(F436,Sheet5!$J$22:$K$25,2)</f>
        <v>#N/A</v>
      </c>
      <c r="H436" s="141"/>
      <c r="I436" s="172"/>
      <c r="J436" s="141"/>
    </row>
    <row r="437" spans="2:10" ht="15.75" thickBot="1" x14ac:dyDescent="0.3">
      <c r="B437" s="35"/>
      <c r="C437" s="36"/>
      <c r="D437" s="36" t="str">
        <f t="shared" si="6"/>
        <v/>
      </c>
      <c r="E437" s="76"/>
      <c r="F437" s="172"/>
      <c r="G437" s="175" t="e">
        <f>VLOOKUP(F437,Sheet5!$J$22:$K$25,2)</f>
        <v>#N/A</v>
      </c>
      <c r="H437" s="141"/>
      <c r="I437" s="172"/>
      <c r="J437" s="141"/>
    </row>
    <row r="438" spans="2:10" ht="15.75" thickBot="1" x14ac:dyDescent="0.3">
      <c r="B438" s="35"/>
      <c r="C438" s="36"/>
      <c r="D438" s="36" t="str">
        <f t="shared" si="6"/>
        <v/>
      </c>
      <c r="E438" s="76"/>
      <c r="F438" s="172"/>
      <c r="G438" s="175" t="e">
        <f>VLOOKUP(F438,Sheet5!$J$22:$K$25,2)</f>
        <v>#N/A</v>
      </c>
      <c r="H438" s="141"/>
      <c r="I438" s="172"/>
      <c r="J438" s="141"/>
    </row>
    <row r="439" spans="2:10" ht="15.75" thickBot="1" x14ac:dyDescent="0.3">
      <c r="B439" s="35"/>
      <c r="C439" s="36"/>
      <c r="D439" s="36" t="str">
        <f t="shared" si="6"/>
        <v/>
      </c>
      <c r="E439" s="76"/>
      <c r="F439" s="172"/>
      <c r="G439" s="175" t="e">
        <f>VLOOKUP(F439,Sheet5!$J$22:$K$25,2)</f>
        <v>#N/A</v>
      </c>
      <c r="H439" s="141"/>
      <c r="I439" s="172"/>
      <c r="J439" s="141"/>
    </row>
    <row r="440" spans="2:10" ht="15.75" thickBot="1" x14ac:dyDescent="0.3">
      <c r="B440" s="35"/>
      <c r="C440" s="36"/>
      <c r="D440" s="36" t="str">
        <f t="shared" si="6"/>
        <v/>
      </c>
      <c r="E440" s="76"/>
      <c r="F440" s="172"/>
      <c r="G440" s="175" t="e">
        <f>VLOOKUP(F440,Sheet5!$J$22:$K$25,2)</f>
        <v>#N/A</v>
      </c>
      <c r="H440" s="141"/>
      <c r="I440" s="172"/>
      <c r="J440" s="141"/>
    </row>
    <row r="441" spans="2:10" ht="15.75" thickBot="1" x14ac:dyDescent="0.3">
      <c r="B441" s="35"/>
      <c r="C441" s="36"/>
      <c r="D441" s="36" t="str">
        <f t="shared" si="6"/>
        <v/>
      </c>
      <c r="E441" s="76"/>
      <c r="F441" s="172"/>
      <c r="G441" s="175" t="e">
        <f>VLOOKUP(F441,Sheet5!$J$22:$K$25,2)</f>
        <v>#N/A</v>
      </c>
      <c r="H441" s="141"/>
      <c r="I441" s="172"/>
      <c r="J441" s="141"/>
    </row>
    <row r="442" spans="2:10" ht="15.75" thickBot="1" x14ac:dyDescent="0.3">
      <c r="B442" s="35"/>
      <c r="C442" s="36"/>
      <c r="D442" s="36" t="str">
        <f t="shared" si="6"/>
        <v/>
      </c>
      <c r="E442" s="76"/>
      <c r="F442" s="172"/>
      <c r="G442" s="175" t="e">
        <f>VLOOKUP(F442,Sheet5!$J$22:$K$25,2)</f>
        <v>#N/A</v>
      </c>
      <c r="H442" s="141"/>
      <c r="I442" s="172"/>
      <c r="J442" s="141"/>
    </row>
    <row r="443" spans="2:10" ht="15.75" thickBot="1" x14ac:dyDescent="0.3">
      <c r="B443" s="35"/>
      <c r="C443" s="36"/>
      <c r="D443" s="36" t="str">
        <f t="shared" si="6"/>
        <v/>
      </c>
      <c r="E443" s="76"/>
      <c r="F443" s="172"/>
      <c r="G443" s="175" t="e">
        <f>VLOOKUP(F443,Sheet5!$J$22:$K$25,2)</f>
        <v>#N/A</v>
      </c>
      <c r="H443" s="141"/>
      <c r="I443" s="172"/>
      <c r="J443" s="141"/>
    </row>
    <row r="444" spans="2:10" ht="15.75" thickBot="1" x14ac:dyDescent="0.3">
      <c r="B444" s="35"/>
      <c r="C444" s="36"/>
      <c r="D444" s="36" t="str">
        <f t="shared" si="6"/>
        <v/>
      </c>
      <c r="E444" s="76"/>
      <c r="F444" s="172"/>
      <c r="G444" s="175" t="e">
        <f>VLOOKUP(F444,Sheet5!$J$22:$K$25,2)</f>
        <v>#N/A</v>
      </c>
      <c r="H444" s="141"/>
      <c r="I444" s="172"/>
      <c r="J444" s="141"/>
    </row>
    <row r="445" spans="2:10" ht="15.75" thickBot="1" x14ac:dyDescent="0.3">
      <c r="B445" s="35"/>
      <c r="C445" s="36"/>
      <c r="D445" s="36" t="str">
        <f t="shared" si="6"/>
        <v/>
      </c>
      <c r="E445" s="76"/>
      <c r="F445" s="172"/>
      <c r="G445" s="175" t="e">
        <f>VLOOKUP(F445,Sheet5!$J$22:$K$25,2)</f>
        <v>#N/A</v>
      </c>
      <c r="H445" s="141"/>
      <c r="I445" s="172"/>
      <c r="J445" s="141"/>
    </row>
    <row r="446" spans="2:10" ht="15.75" thickBot="1" x14ac:dyDescent="0.3">
      <c r="B446" s="35"/>
      <c r="C446" s="36"/>
      <c r="D446" s="36" t="str">
        <f t="shared" si="6"/>
        <v/>
      </c>
      <c r="E446" s="76"/>
      <c r="F446" s="172"/>
      <c r="G446" s="175" t="e">
        <f>VLOOKUP(F446,Sheet5!$J$22:$K$25,2)</f>
        <v>#N/A</v>
      </c>
      <c r="H446" s="141"/>
      <c r="I446" s="172"/>
      <c r="J446" s="141"/>
    </row>
    <row r="447" spans="2:10" ht="15.75" thickBot="1" x14ac:dyDescent="0.3">
      <c r="B447" s="35"/>
      <c r="C447" s="36"/>
      <c r="D447" s="36" t="str">
        <f t="shared" si="6"/>
        <v/>
      </c>
      <c r="E447" s="76"/>
      <c r="F447" s="172"/>
      <c r="G447" s="175" t="e">
        <f>VLOOKUP(F447,Sheet5!$J$22:$K$25,2)</f>
        <v>#N/A</v>
      </c>
      <c r="H447" s="141"/>
      <c r="I447" s="172"/>
      <c r="J447" s="141"/>
    </row>
    <row r="448" spans="2:10" ht="15.75" thickBot="1" x14ac:dyDescent="0.3">
      <c r="B448" s="35"/>
      <c r="C448" s="36"/>
      <c r="D448" s="36" t="str">
        <f t="shared" si="6"/>
        <v/>
      </c>
      <c r="E448" s="76"/>
      <c r="F448" s="172"/>
      <c r="G448" s="175" t="e">
        <f>VLOOKUP(F448,Sheet5!$J$22:$K$25,2)</f>
        <v>#N/A</v>
      </c>
      <c r="H448" s="141"/>
      <c r="I448" s="172"/>
      <c r="J448" s="141"/>
    </row>
    <row r="449" spans="2:10" ht="15.75" thickBot="1" x14ac:dyDescent="0.3">
      <c r="B449" s="35"/>
      <c r="C449" s="36"/>
      <c r="D449" s="36" t="str">
        <f t="shared" si="6"/>
        <v/>
      </c>
      <c r="E449" s="76"/>
      <c r="F449" s="172"/>
      <c r="G449" s="175" t="e">
        <f>VLOOKUP(F449,Sheet5!$J$22:$K$25,2)</f>
        <v>#N/A</v>
      </c>
      <c r="H449" s="141"/>
      <c r="I449" s="172"/>
      <c r="J449" s="141"/>
    </row>
    <row r="450" spans="2:10" ht="15.75" thickBot="1" x14ac:dyDescent="0.3">
      <c r="B450" s="35"/>
      <c r="C450" s="36"/>
      <c r="D450" s="36" t="str">
        <f t="shared" si="6"/>
        <v/>
      </c>
      <c r="E450" s="76"/>
      <c r="F450" s="172"/>
      <c r="G450" s="175" t="e">
        <f>VLOOKUP(F450,Sheet5!$J$22:$K$25,2)</f>
        <v>#N/A</v>
      </c>
      <c r="H450" s="141"/>
      <c r="I450" s="172"/>
      <c r="J450" s="141"/>
    </row>
    <row r="451" spans="2:10" ht="15.75" thickBot="1" x14ac:dyDescent="0.3">
      <c r="B451" s="35"/>
      <c r="C451" s="36"/>
      <c r="D451" s="36" t="str">
        <f t="shared" si="6"/>
        <v/>
      </c>
      <c r="E451" s="76"/>
      <c r="F451" s="172"/>
      <c r="G451" s="175" t="e">
        <f>VLOOKUP(F451,Sheet5!$J$22:$K$25,2)</f>
        <v>#N/A</v>
      </c>
      <c r="H451" s="141"/>
      <c r="I451" s="172"/>
      <c r="J451" s="141"/>
    </row>
    <row r="452" spans="2:10" ht="15.75" thickBot="1" x14ac:dyDescent="0.3">
      <c r="B452" s="35"/>
      <c r="C452" s="36"/>
      <c r="D452" s="36" t="str">
        <f t="shared" si="6"/>
        <v/>
      </c>
      <c r="E452" s="76"/>
      <c r="F452" s="172"/>
      <c r="G452" s="175" t="e">
        <f>VLOOKUP(F452,Sheet5!$J$22:$K$25,2)</f>
        <v>#N/A</v>
      </c>
      <c r="H452" s="141"/>
      <c r="I452" s="172"/>
      <c r="J452" s="141"/>
    </row>
    <row r="453" spans="2:10" ht="15.75" thickBot="1" x14ac:dyDescent="0.3">
      <c r="B453" s="35"/>
      <c r="C453" s="36"/>
      <c r="D453" s="36" t="str">
        <f t="shared" si="6"/>
        <v/>
      </c>
      <c r="E453" s="76"/>
      <c r="F453" s="172"/>
      <c r="G453" s="175" t="e">
        <f>VLOOKUP(F453,Sheet5!$J$22:$K$25,2)</f>
        <v>#N/A</v>
      </c>
      <c r="H453" s="141"/>
      <c r="I453" s="172"/>
      <c r="J453" s="141"/>
    </row>
    <row r="454" spans="2:10" ht="15.75" thickBot="1" x14ac:dyDescent="0.3">
      <c r="B454" s="35"/>
      <c r="C454" s="36"/>
      <c r="D454" s="36" t="str">
        <f t="shared" si="6"/>
        <v/>
      </c>
      <c r="E454" s="76"/>
      <c r="F454" s="172"/>
      <c r="G454" s="175" t="e">
        <f>VLOOKUP(F454,Sheet5!$J$22:$K$25,2)</f>
        <v>#N/A</v>
      </c>
      <c r="H454" s="141"/>
      <c r="I454" s="172"/>
      <c r="J454" s="141"/>
    </row>
    <row r="455" spans="2:10" ht="15.75" thickBot="1" x14ac:dyDescent="0.3">
      <c r="B455" s="35"/>
      <c r="C455" s="36"/>
      <c r="D455" s="36" t="str">
        <f t="shared" si="6"/>
        <v/>
      </c>
      <c r="E455" s="76"/>
      <c r="F455" s="172"/>
      <c r="G455" s="175" t="e">
        <f>VLOOKUP(F455,Sheet5!$J$22:$K$25,2)</f>
        <v>#N/A</v>
      </c>
      <c r="H455" s="141"/>
      <c r="I455" s="172"/>
      <c r="J455" s="141"/>
    </row>
    <row r="456" spans="2:10" ht="15.75" thickBot="1" x14ac:dyDescent="0.3">
      <c r="B456" s="35"/>
      <c r="C456" s="36"/>
      <c r="D456" s="36" t="str">
        <f t="shared" si="6"/>
        <v/>
      </c>
      <c r="E456" s="76"/>
      <c r="F456" s="172"/>
      <c r="G456" s="175" t="e">
        <f>VLOOKUP(F456,Sheet5!$J$22:$K$25,2)</f>
        <v>#N/A</v>
      </c>
      <c r="H456" s="141"/>
      <c r="I456" s="172"/>
      <c r="J456" s="141"/>
    </row>
    <row r="457" spans="2:10" ht="15.75" thickBot="1" x14ac:dyDescent="0.3">
      <c r="B457" s="35"/>
      <c r="C457" s="36"/>
      <c r="D457" s="36" t="str">
        <f t="shared" si="6"/>
        <v/>
      </c>
      <c r="E457" s="76"/>
      <c r="F457" s="172"/>
      <c r="G457" s="175" t="e">
        <f>VLOOKUP(F457,Sheet5!$J$22:$K$25,2)</f>
        <v>#N/A</v>
      </c>
      <c r="H457" s="141"/>
      <c r="I457" s="172"/>
      <c r="J457" s="141"/>
    </row>
    <row r="458" spans="2:10" ht="15.75" thickBot="1" x14ac:dyDescent="0.3">
      <c r="B458" s="35"/>
      <c r="C458" s="36"/>
      <c r="D458" s="36" t="str">
        <f t="shared" si="6"/>
        <v/>
      </c>
      <c r="E458" s="76"/>
      <c r="F458" s="172"/>
      <c r="G458" s="175" t="e">
        <f>VLOOKUP(F458,Sheet5!$J$22:$K$25,2)</f>
        <v>#N/A</v>
      </c>
      <c r="H458" s="141"/>
      <c r="I458" s="172"/>
      <c r="J458" s="141"/>
    </row>
    <row r="459" spans="2:10" ht="15.75" thickBot="1" x14ac:dyDescent="0.3">
      <c r="B459" s="35"/>
      <c r="C459" s="36"/>
      <c r="D459" s="36" t="str">
        <f t="shared" si="6"/>
        <v/>
      </c>
      <c r="E459" s="76"/>
      <c r="F459" s="172"/>
      <c r="G459" s="175" t="e">
        <f>VLOOKUP(F459,Sheet5!$J$22:$K$25,2)</f>
        <v>#N/A</v>
      </c>
      <c r="H459" s="141"/>
      <c r="I459" s="172"/>
      <c r="J459" s="141"/>
    </row>
    <row r="460" spans="2:10" ht="15.75" thickBot="1" x14ac:dyDescent="0.3">
      <c r="B460" s="35"/>
      <c r="C460" s="36"/>
      <c r="D460" s="36" t="str">
        <f t="shared" si="6"/>
        <v/>
      </c>
      <c r="E460" s="76"/>
      <c r="F460" s="172"/>
      <c r="G460" s="175" t="e">
        <f>VLOOKUP(F460,Sheet5!$J$22:$K$25,2)</f>
        <v>#N/A</v>
      </c>
      <c r="H460" s="141"/>
      <c r="I460" s="172"/>
      <c r="J460" s="141"/>
    </row>
    <row r="461" spans="2:10" ht="15.75" thickBot="1" x14ac:dyDescent="0.3">
      <c r="B461" s="35"/>
      <c r="C461" s="36"/>
      <c r="D461" s="36" t="str">
        <f t="shared" si="6"/>
        <v/>
      </c>
      <c r="E461" s="76"/>
      <c r="F461" s="172"/>
      <c r="G461" s="175" t="e">
        <f>VLOOKUP(F461,Sheet5!$J$22:$K$25,2)</f>
        <v>#N/A</v>
      </c>
      <c r="H461" s="141"/>
      <c r="I461" s="172"/>
      <c r="J461" s="141"/>
    </row>
    <row r="462" spans="2:10" ht="15.75" thickBot="1" x14ac:dyDescent="0.3">
      <c r="B462" s="35"/>
      <c r="C462" s="36"/>
      <c r="D462" s="36" t="str">
        <f t="shared" si="6"/>
        <v/>
      </c>
      <c r="E462" s="76"/>
      <c r="F462" s="172"/>
      <c r="G462" s="175" t="e">
        <f>VLOOKUP(F462,Sheet5!$J$22:$K$25,2)</f>
        <v>#N/A</v>
      </c>
      <c r="H462" s="141"/>
      <c r="I462" s="172"/>
      <c r="J462" s="141"/>
    </row>
    <row r="463" spans="2:10" ht="15.75" thickBot="1" x14ac:dyDescent="0.3">
      <c r="B463" s="35"/>
      <c r="C463" s="36"/>
      <c r="D463" s="36" t="str">
        <f t="shared" ref="D463:D526" si="7">C463&amp;B463</f>
        <v/>
      </c>
      <c r="E463" s="76"/>
      <c r="F463" s="172"/>
      <c r="G463" s="175" t="e">
        <f>VLOOKUP(F463,Sheet5!$J$22:$K$25,2)</f>
        <v>#N/A</v>
      </c>
      <c r="H463" s="141"/>
      <c r="I463" s="172"/>
      <c r="J463" s="141"/>
    </row>
    <row r="464" spans="2:10" ht="15.75" thickBot="1" x14ac:dyDescent="0.3">
      <c r="B464" s="35"/>
      <c r="C464" s="36"/>
      <c r="D464" s="36" t="str">
        <f t="shared" si="7"/>
        <v/>
      </c>
      <c r="E464" s="76"/>
      <c r="F464" s="172"/>
      <c r="G464" s="175" t="e">
        <f>VLOOKUP(F464,Sheet5!$J$22:$K$25,2)</f>
        <v>#N/A</v>
      </c>
      <c r="H464" s="141"/>
      <c r="I464" s="172"/>
      <c r="J464" s="141"/>
    </row>
    <row r="465" spans="2:10" ht="15.75" thickBot="1" x14ac:dyDescent="0.3">
      <c r="B465" s="35"/>
      <c r="C465" s="36"/>
      <c r="D465" s="36" t="str">
        <f t="shared" si="7"/>
        <v/>
      </c>
      <c r="E465" s="76"/>
      <c r="F465" s="172"/>
      <c r="G465" s="175" t="e">
        <f>VLOOKUP(F465,Sheet5!$J$22:$K$25,2)</f>
        <v>#N/A</v>
      </c>
      <c r="H465" s="141"/>
      <c r="I465" s="172"/>
      <c r="J465" s="141"/>
    </row>
    <row r="466" spans="2:10" ht="15.75" thickBot="1" x14ac:dyDescent="0.3">
      <c r="B466" s="35"/>
      <c r="C466" s="36"/>
      <c r="D466" s="36" t="str">
        <f t="shared" si="7"/>
        <v/>
      </c>
      <c r="E466" s="76"/>
      <c r="F466" s="172"/>
      <c r="G466" s="175" t="e">
        <f>VLOOKUP(F466,Sheet5!$J$22:$K$25,2)</f>
        <v>#N/A</v>
      </c>
      <c r="H466" s="141"/>
      <c r="I466" s="172"/>
      <c r="J466" s="141"/>
    </row>
    <row r="467" spans="2:10" ht="15.75" thickBot="1" x14ac:dyDescent="0.3">
      <c r="B467" s="35"/>
      <c r="C467" s="36"/>
      <c r="D467" s="36" t="str">
        <f t="shared" si="7"/>
        <v/>
      </c>
      <c r="E467" s="76"/>
      <c r="F467" s="172"/>
      <c r="G467" s="175" t="e">
        <f>VLOOKUP(F467,Sheet5!$J$22:$K$25,2)</f>
        <v>#N/A</v>
      </c>
      <c r="H467" s="141"/>
      <c r="I467" s="172"/>
      <c r="J467" s="141"/>
    </row>
    <row r="468" spans="2:10" ht="15.75" thickBot="1" x14ac:dyDescent="0.3">
      <c r="B468" s="35"/>
      <c r="C468" s="36"/>
      <c r="D468" s="36" t="str">
        <f t="shared" si="7"/>
        <v/>
      </c>
      <c r="E468" s="76"/>
      <c r="F468" s="172"/>
      <c r="G468" s="175" t="e">
        <f>VLOOKUP(F468,Sheet5!$J$22:$K$25,2)</f>
        <v>#N/A</v>
      </c>
      <c r="H468" s="141"/>
      <c r="I468" s="172"/>
      <c r="J468" s="141"/>
    </row>
    <row r="469" spans="2:10" ht="15.75" thickBot="1" x14ac:dyDescent="0.3">
      <c r="B469" s="35"/>
      <c r="C469" s="36"/>
      <c r="D469" s="36" t="str">
        <f t="shared" si="7"/>
        <v/>
      </c>
      <c r="E469" s="76"/>
      <c r="F469" s="172"/>
      <c r="G469" s="175" t="e">
        <f>VLOOKUP(F469,Sheet5!$J$22:$K$25,2)</f>
        <v>#N/A</v>
      </c>
      <c r="H469" s="141"/>
      <c r="I469" s="172"/>
      <c r="J469" s="141"/>
    </row>
    <row r="470" spans="2:10" ht="15.75" thickBot="1" x14ac:dyDescent="0.3">
      <c r="B470" s="35"/>
      <c r="C470" s="36"/>
      <c r="D470" s="36" t="str">
        <f t="shared" si="7"/>
        <v/>
      </c>
      <c r="E470" s="76"/>
      <c r="F470" s="172"/>
      <c r="G470" s="175" t="e">
        <f>VLOOKUP(F470,Sheet5!$J$22:$K$25,2)</f>
        <v>#N/A</v>
      </c>
      <c r="H470" s="141"/>
      <c r="I470" s="172"/>
      <c r="J470" s="141"/>
    </row>
    <row r="471" spans="2:10" ht="15.75" thickBot="1" x14ac:dyDescent="0.3">
      <c r="B471" s="35"/>
      <c r="C471" s="36"/>
      <c r="D471" s="36" t="str">
        <f t="shared" si="7"/>
        <v/>
      </c>
      <c r="E471" s="76"/>
      <c r="F471" s="172"/>
      <c r="G471" s="175" t="e">
        <f>VLOOKUP(F471,Sheet5!$J$22:$K$25,2)</f>
        <v>#N/A</v>
      </c>
      <c r="H471" s="141"/>
      <c r="I471" s="172"/>
      <c r="J471" s="141"/>
    </row>
    <row r="472" spans="2:10" ht="15.75" thickBot="1" x14ac:dyDescent="0.3">
      <c r="B472" s="35"/>
      <c r="C472" s="36"/>
      <c r="D472" s="36" t="str">
        <f t="shared" si="7"/>
        <v/>
      </c>
      <c r="E472" s="76"/>
      <c r="F472" s="172"/>
      <c r="G472" s="175" t="e">
        <f>VLOOKUP(F472,Sheet5!$J$22:$K$25,2)</f>
        <v>#N/A</v>
      </c>
      <c r="H472" s="141"/>
      <c r="I472" s="172"/>
      <c r="J472" s="141"/>
    </row>
    <row r="473" spans="2:10" ht="15.75" thickBot="1" x14ac:dyDescent="0.3">
      <c r="B473" s="35"/>
      <c r="C473" s="36"/>
      <c r="D473" s="36" t="str">
        <f t="shared" si="7"/>
        <v/>
      </c>
      <c r="E473" s="76"/>
      <c r="F473" s="172"/>
      <c r="G473" s="175" t="e">
        <f>VLOOKUP(F473,Sheet5!$J$22:$K$25,2)</f>
        <v>#N/A</v>
      </c>
      <c r="H473" s="141"/>
      <c r="I473" s="172"/>
      <c r="J473" s="141"/>
    </row>
    <row r="474" spans="2:10" ht="15.75" thickBot="1" x14ac:dyDescent="0.3">
      <c r="B474" s="35"/>
      <c r="C474" s="36"/>
      <c r="D474" s="36" t="str">
        <f t="shared" si="7"/>
        <v/>
      </c>
      <c r="E474" s="76"/>
      <c r="F474" s="172"/>
      <c r="G474" s="175" t="e">
        <f>VLOOKUP(F474,Sheet5!$J$22:$K$25,2)</f>
        <v>#N/A</v>
      </c>
      <c r="H474" s="141"/>
      <c r="I474" s="172"/>
      <c r="J474" s="141"/>
    </row>
    <row r="475" spans="2:10" ht="15.75" thickBot="1" x14ac:dyDescent="0.3">
      <c r="B475" s="35"/>
      <c r="C475" s="36"/>
      <c r="D475" s="36" t="str">
        <f t="shared" si="7"/>
        <v/>
      </c>
      <c r="E475" s="76"/>
      <c r="F475" s="172"/>
      <c r="G475" s="175" t="e">
        <f>VLOOKUP(F475,Sheet5!$J$22:$K$25,2)</f>
        <v>#N/A</v>
      </c>
      <c r="H475" s="141"/>
      <c r="I475" s="172"/>
      <c r="J475" s="141"/>
    </row>
    <row r="476" spans="2:10" ht="15.75" thickBot="1" x14ac:dyDescent="0.3">
      <c r="B476" s="35"/>
      <c r="C476" s="36"/>
      <c r="D476" s="36" t="str">
        <f t="shared" si="7"/>
        <v/>
      </c>
      <c r="E476" s="76"/>
      <c r="F476" s="172"/>
      <c r="G476" s="175" t="e">
        <f>VLOOKUP(F476,Sheet5!$J$22:$K$25,2)</f>
        <v>#N/A</v>
      </c>
      <c r="H476" s="141"/>
      <c r="I476" s="172"/>
      <c r="J476" s="141"/>
    </row>
    <row r="477" spans="2:10" ht="15.75" thickBot="1" x14ac:dyDescent="0.3">
      <c r="B477" s="35"/>
      <c r="C477" s="36"/>
      <c r="D477" s="36" t="str">
        <f t="shared" si="7"/>
        <v/>
      </c>
      <c r="E477" s="76"/>
      <c r="F477" s="172"/>
      <c r="G477" s="175" t="e">
        <f>VLOOKUP(F477,Sheet5!$J$22:$K$25,2)</f>
        <v>#N/A</v>
      </c>
      <c r="H477" s="141"/>
      <c r="I477" s="172"/>
      <c r="J477" s="141"/>
    </row>
    <row r="478" spans="2:10" ht="15.75" thickBot="1" x14ac:dyDescent="0.3">
      <c r="B478" s="35"/>
      <c r="C478" s="36"/>
      <c r="D478" s="36" t="str">
        <f t="shared" si="7"/>
        <v/>
      </c>
      <c r="E478" s="76"/>
      <c r="F478" s="172"/>
      <c r="G478" s="175" t="e">
        <f>VLOOKUP(F478,Sheet5!$J$22:$K$25,2)</f>
        <v>#N/A</v>
      </c>
      <c r="H478" s="141"/>
      <c r="I478" s="172"/>
      <c r="J478" s="141"/>
    </row>
    <row r="479" spans="2:10" ht="15.75" thickBot="1" x14ac:dyDescent="0.3">
      <c r="B479" s="35"/>
      <c r="C479" s="36"/>
      <c r="D479" s="36" t="str">
        <f t="shared" si="7"/>
        <v/>
      </c>
      <c r="E479" s="76"/>
      <c r="F479" s="172"/>
      <c r="G479" s="175" t="e">
        <f>VLOOKUP(F479,Sheet5!$J$22:$K$25,2)</f>
        <v>#N/A</v>
      </c>
      <c r="H479" s="141"/>
      <c r="I479" s="172"/>
      <c r="J479" s="141"/>
    </row>
    <row r="480" spans="2:10" ht="15.75" thickBot="1" x14ac:dyDescent="0.3">
      <c r="B480" s="35"/>
      <c r="C480" s="36"/>
      <c r="D480" s="36" t="str">
        <f t="shared" si="7"/>
        <v/>
      </c>
      <c r="E480" s="76"/>
      <c r="F480" s="172"/>
      <c r="G480" s="175" t="e">
        <f>VLOOKUP(F480,Sheet5!$J$22:$K$25,2)</f>
        <v>#N/A</v>
      </c>
      <c r="H480" s="141"/>
      <c r="I480" s="172"/>
      <c r="J480" s="141"/>
    </row>
    <row r="481" spans="2:10" ht="15.75" thickBot="1" x14ac:dyDescent="0.3">
      <c r="B481" s="35"/>
      <c r="C481" s="36"/>
      <c r="D481" s="36" t="str">
        <f t="shared" si="7"/>
        <v/>
      </c>
      <c r="E481" s="76"/>
      <c r="F481" s="172"/>
      <c r="G481" s="175" t="e">
        <f>VLOOKUP(F481,Sheet5!$J$22:$K$25,2)</f>
        <v>#N/A</v>
      </c>
      <c r="H481" s="141"/>
      <c r="I481" s="172"/>
      <c r="J481" s="141"/>
    </row>
    <row r="482" spans="2:10" ht="15.75" thickBot="1" x14ac:dyDescent="0.3">
      <c r="B482" s="35"/>
      <c r="C482" s="36"/>
      <c r="D482" s="36" t="str">
        <f t="shared" si="7"/>
        <v/>
      </c>
      <c r="E482" s="76"/>
      <c r="F482" s="172"/>
      <c r="G482" s="175" t="e">
        <f>VLOOKUP(F482,Sheet5!$J$22:$K$25,2)</f>
        <v>#N/A</v>
      </c>
      <c r="H482" s="141"/>
      <c r="I482" s="172"/>
      <c r="J482" s="141"/>
    </row>
    <row r="483" spans="2:10" ht="15.75" thickBot="1" x14ac:dyDescent="0.3">
      <c r="B483" s="35"/>
      <c r="C483" s="36"/>
      <c r="D483" s="36" t="str">
        <f t="shared" si="7"/>
        <v/>
      </c>
      <c r="E483" s="76"/>
      <c r="F483" s="172"/>
      <c r="G483" s="175" t="e">
        <f>VLOOKUP(F483,Sheet5!$J$22:$K$25,2)</f>
        <v>#N/A</v>
      </c>
      <c r="H483" s="141"/>
      <c r="I483" s="172"/>
      <c r="J483" s="141"/>
    </row>
    <row r="484" spans="2:10" ht="15.75" thickBot="1" x14ac:dyDescent="0.3">
      <c r="B484" s="35"/>
      <c r="C484" s="36"/>
      <c r="D484" s="36" t="str">
        <f t="shared" si="7"/>
        <v/>
      </c>
      <c r="E484" s="76"/>
      <c r="F484" s="172"/>
      <c r="G484" s="175" t="e">
        <f>VLOOKUP(F484,Sheet5!$J$22:$K$25,2)</f>
        <v>#N/A</v>
      </c>
      <c r="H484" s="141"/>
      <c r="I484" s="172"/>
      <c r="J484" s="141"/>
    </row>
    <row r="485" spans="2:10" ht="15.75" thickBot="1" x14ac:dyDescent="0.3">
      <c r="B485" s="35"/>
      <c r="C485" s="36"/>
      <c r="D485" s="36" t="str">
        <f t="shared" si="7"/>
        <v/>
      </c>
      <c r="E485" s="76"/>
      <c r="F485" s="172"/>
      <c r="G485" s="175" t="e">
        <f>VLOOKUP(F485,Sheet5!$J$22:$K$25,2)</f>
        <v>#N/A</v>
      </c>
      <c r="H485" s="141"/>
      <c r="I485" s="172"/>
      <c r="J485" s="141"/>
    </row>
    <row r="486" spans="2:10" ht="15.75" thickBot="1" x14ac:dyDescent="0.3">
      <c r="B486" s="35"/>
      <c r="C486" s="36"/>
      <c r="D486" s="36" t="str">
        <f t="shared" si="7"/>
        <v/>
      </c>
      <c r="E486" s="76"/>
      <c r="F486" s="172"/>
      <c r="G486" s="175" t="e">
        <f>VLOOKUP(F486,Sheet5!$J$22:$K$25,2)</f>
        <v>#N/A</v>
      </c>
      <c r="H486" s="141"/>
      <c r="I486" s="172"/>
      <c r="J486" s="141"/>
    </row>
    <row r="487" spans="2:10" ht="15.75" thickBot="1" x14ac:dyDescent="0.3">
      <c r="B487" s="35"/>
      <c r="C487" s="36"/>
      <c r="D487" s="36" t="str">
        <f t="shared" si="7"/>
        <v/>
      </c>
      <c r="E487" s="76"/>
      <c r="F487" s="172"/>
      <c r="G487" s="175" t="e">
        <f>VLOOKUP(F487,Sheet5!$J$22:$K$25,2)</f>
        <v>#N/A</v>
      </c>
      <c r="H487" s="141"/>
      <c r="I487" s="172"/>
      <c r="J487" s="141"/>
    </row>
    <row r="488" spans="2:10" ht="15.75" thickBot="1" x14ac:dyDescent="0.3">
      <c r="B488" s="35"/>
      <c r="C488" s="36"/>
      <c r="D488" s="36" t="str">
        <f t="shared" si="7"/>
        <v/>
      </c>
      <c r="E488" s="76"/>
      <c r="F488" s="172"/>
      <c r="G488" s="175" t="e">
        <f>VLOOKUP(F488,Sheet5!$J$22:$K$25,2)</f>
        <v>#N/A</v>
      </c>
      <c r="H488" s="141"/>
      <c r="I488" s="172"/>
      <c r="J488" s="141"/>
    </row>
    <row r="489" spans="2:10" ht="15.75" thickBot="1" x14ac:dyDescent="0.3">
      <c r="B489" s="35"/>
      <c r="C489" s="36"/>
      <c r="D489" s="36" t="str">
        <f t="shared" si="7"/>
        <v/>
      </c>
      <c r="E489" s="76"/>
      <c r="F489" s="172"/>
      <c r="G489" s="175" t="e">
        <f>VLOOKUP(F489,Sheet5!$J$22:$K$25,2)</f>
        <v>#N/A</v>
      </c>
      <c r="H489" s="141"/>
      <c r="I489" s="172"/>
      <c r="J489" s="141"/>
    </row>
    <row r="490" spans="2:10" ht="15.75" thickBot="1" x14ac:dyDescent="0.3">
      <c r="B490" s="35"/>
      <c r="C490" s="36"/>
      <c r="D490" s="36" t="str">
        <f t="shared" si="7"/>
        <v/>
      </c>
      <c r="E490" s="76"/>
      <c r="F490" s="172"/>
      <c r="G490" s="175" t="e">
        <f>VLOOKUP(F490,Sheet5!$J$22:$K$25,2)</f>
        <v>#N/A</v>
      </c>
      <c r="H490" s="141"/>
      <c r="I490" s="172"/>
      <c r="J490" s="141"/>
    </row>
    <row r="491" spans="2:10" ht="15.75" thickBot="1" x14ac:dyDescent="0.3">
      <c r="B491" s="35"/>
      <c r="C491" s="36"/>
      <c r="D491" s="36" t="str">
        <f t="shared" si="7"/>
        <v/>
      </c>
      <c r="E491" s="76"/>
      <c r="F491" s="172"/>
      <c r="G491" s="175" t="e">
        <f>VLOOKUP(F491,Sheet5!$J$22:$K$25,2)</f>
        <v>#N/A</v>
      </c>
      <c r="H491" s="141"/>
      <c r="I491" s="172"/>
      <c r="J491" s="141"/>
    </row>
    <row r="492" spans="2:10" ht="15.75" thickBot="1" x14ac:dyDescent="0.3">
      <c r="B492" s="35"/>
      <c r="C492" s="36"/>
      <c r="D492" s="36" t="str">
        <f t="shared" si="7"/>
        <v/>
      </c>
      <c r="E492" s="76"/>
      <c r="F492" s="172"/>
      <c r="G492" s="175" t="e">
        <f>VLOOKUP(F492,Sheet5!$J$22:$K$25,2)</f>
        <v>#N/A</v>
      </c>
      <c r="H492" s="141"/>
      <c r="I492" s="172"/>
      <c r="J492" s="141"/>
    </row>
    <row r="493" spans="2:10" ht="15.75" thickBot="1" x14ac:dyDescent="0.3">
      <c r="B493" s="35"/>
      <c r="C493" s="36"/>
      <c r="D493" s="36" t="str">
        <f t="shared" si="7"/>
        <v/>
      </c>
      <c r="E493" s="76"/>
      <c r="F493" s="172"/>
      <c r="G493" s="175" t="e">
        <f>VLOOKUP(F493,Sheet5!$J$22:$K$25,2)</f>
        <v>#N/A</v>
      </c>
      <c r="H493" s="141"/>
      <c r="I493" s="172"/>
      <c r="J493" s="141"/>
    </row>
    <row r="494" spans="2:10" ht="15.75" thickBot="1" x14ac:dyDescent="0.3">
      <c r="B494" s="35"/>
      <c r="C494" s="36"/>
      <c r="D494" s="36" t="str">
        <f t="shared" si="7"/>
        <v/>
      </c>
      <c r="E494" s="76"/>
      <c r="F494" s="172"/>
      <c r="G494" s="175" t="e">
        <f>VLOOKUP(F494,Sheet5!$J$22:$K$25,2)</f>
        <v>#N/A</v>
      </c>
      <c r="H494" s="141"/>
      <c r="I494" s="172"/>
      <c r="J494" s="141"/>
    </row>
    <row r="495" spans="2:10" ht="15.75" thickBot="1" x14ac:dyDescent="0.3">
      <c r="B495" s="35"/>
      <c r="C495" s="36"/>
      <c r="D495" s="36" t="str">
        <f t="shared" si="7"/>
        <v/>
      </c>
      <c r="E495" s="76"/>
      <c r="F495" s="172"/>
      <c r="G495" s="175" t="e">
        <f>VLOOKUP(F495,Sheet5!$J$22:$K$25,2)</f>
        <v>#N/A</v>
      </c>
      <c r="H495" s="141"/>
      <c r="I495" s="172"/>
      <c r="J495" s="141"/>
    </row>
    <row r="496" spans="2:10" ht="15.75" thickBot="1" x14ac:dyDescent="0.3">
      <c r="B496" s="35"/>
      <c r="C496" s="36"/>
      <c r="D496" s="36" t="str">
        <f t="shared" si="7"/>
        <v/>
      </c>
      <c r="E496" s="76"/>
      <c r="F496" s="172"/>
      <c r="G496" s="175" t="e">
        <f>VLOOKUP(F496,Sheet5!$J$22:$K$25,2)</f>
        <v>#N/A</v>
      </c>
      <c r="H496" s="141"/>
      <c r="I496" s="172"/>
      <c r="J496" s="141"/>
    </row>
    <row r="497" spans="2:10" ht="15.75" thickBot="1" x14ac:dyDescent="0.3">
      <c r="B497" s="35"/>
      <c r="C497" s="36"/>
      <c r="D497" s="36" t="str">
        <f t="shared" si="7"/>
        <v/>
      </c>
      <c r="E497" s="76"/>
      <c r="F497" s="172"/>
      <c r="G497" s="175" t="e">
        <f>VLOOKUP(F497,Sheet5!$J$22:$K$25,2)</f>
        <v>#N/A</v>
      </c>
      <c r="H497" s="141"/>
      <c r="I497" s="172"/>
      <c r="J497" s="141"/>
    </row>
    <row r="498" spans="2:10" ht="15.75" thickBot="1" x14ac:dyDescent="0.3">
      <c r="B498" s="35"/>
      <c r="C498" s="36"/>
      <c r="D498" s="36" t="str">
        <f t="shared" si="7"/>
        <v/>
      </c>
      <c r="E498" s="76"/>
      <c r="F498" s="172"/>
      <c r="G498" s="175" t="e">
        <f>VLOOKUP(F498,Sheet5!$J$22:$K$25,2)</f>
        <v>#N/A</v>
      </c>
      <c r="H498" s="141"/>
      <c r="I498" s="172"/>
      <c r="J498" s="141"/>
    </row>
    <row r="499" spans="2:10" ht="15.75" thickBot="1" x14ac:dyDescent="0.3">
      <c r="B499" s="35"/>
      <c r="C499" s="36"/>
      <c r="D499" s="36" t="str">
        <f t="shared" si="7"/>
        <v/>
      </c>
      <c r="E499" s="76"/>
      <c r="F499" s="172"/>
      <c r="G499" s="175" t="e">
        <f>VLOOKUP(F499,Sheet5!$J$22:$K$25,2)</f>
        <v>#N/A</v>
      </c>
      <c r="H499" s="141"/>
      <c r="I499" s="172"/>
      <c r="J499" s="141"/>
    </row>
    <row r="500" spans="2:10" ht="15.75" thickBot="1" x14ac:dyDescent="0.3">
      <c r="B500" s="35"/>
      <c r="C500" s="36"/>
      <c r="D500" s="36" t="str">
        <f t="shared" si="7"/>
        <v/>
      </c>
      <c r="E500" s="76"/>
      <c r="F500" s="172"/>
      <c r="G500" s="175" t="e">
        <f>VLOOKUP(F500,Sheet5!$J$22:$K$25,2)</f>
        <v>#N/A</v>
      </c>
      <c r="H500" s="141"/>
      <c r="I500" s="172"/>
      <c r="J500" s="141"/>
    </row>
    <row r="501" spans="2:10" ht="15.75" thickBot="1" x14ac:dyDescent="0.3">
      <c r="B501" s="35"/>
      <c r="C501" s="36"/>
      <c r="D501" s="36" t="str">
        <f t="shared" si="7"/>
        <v/>
      </c>
      <c r="E501" s="76"/>
      <c r="F501" s="172"/>
      <c r="G501" s="175" t="e">
        <f>VLOOKUP(F501,Sheet5!$J$22:$K$25,2)</f>
        <v>#N/A</v>
      </c>
      <c r="H501" s="141"/>
      <c r="I501" s="172"/>
      <c r="J501" s="141"/>
    </row>
    <row r="502" spans="2:10" ht="15.75" thickBot="1" x14ac:dyDescent="0.3">
      <c r="B502" s="35"/>
      <c r="C502" s="36"/>
      <c r="D502" s="36" t="str">
        <f t="shared" si="7"/>
        <v/>
      </c>
      <c r="E502" s="76"/>
      <c r="F502" s="172"/>
      <c r="G502" s="175" t="e">
        <f>VLOOKUP(F502,Sheet5!$J$22:$K$25,2)</f>
        <v>#N/A</v>
      </c>
      <c r="H502" s="141"/>
      <c r="I502" s="172"/>
      <c r="J502" s="141"/>
    </row>
    <row r="503" spans="2:10" ht="15.75" thickBot="1" x14ac:dyDescent="0.3">
      <c r="B503" s="35"/>
      <c r="C503" s="36"/>
      <c r="D503" s="36" t="str">
        <f t="shared" si="7"/>
        <v/>
      </c>
      <c r="E503" s="76"/>
      <c r="F503" s="172"/>
      <c r="G503" s="175" t="e">
        <f>VLOOKUP(F503,Sheet5!$J$22:$K$25,2)</f>
        <v>#N/A</v>
      </c>
      <c r="H503" s="141"/>
      <c r="I503" s="172"/>
      <c r="J503" s="141"/>
    </row>
    <row r="504" spans="2:10" ht="15.75" thickBot="1" x14ac:dyDescent="0.3">
      <c r="B504" s="35"/>
      <c r="C504" s="36"/>
      <c r="D504" s="36" t="str">
        <f t="shared" si="7"/>
        <v/>
      </c>
      <c r="E504" s="76"/>
      <c r="F504" s="172"/>
      <c r="G504" s="175" t="e">
        <f>VLOOKUP(F504,Sheet5!$J$22:$K$25,2)</f>
        <v>#N/A</v>
      </c>
      <c r="H504" s="141"/>
      <c r="I504" s="172"/>
      <c r="J504" s="141"/>
    </row>
    <row r="505" spans="2:10" ht="15.75" thickBot="1" x14ac:dyDescent="0.3">
      <c r="B505" s="35"/>
      <c r="C505" s="36"/>
      <c r="D505" s="36" t="str">
        <f t="shared" si="7"/>
        <v/>
      </c>
      <c r="E505" s="76"/>
      <c r="F505" s="172"/>
      <c r="G505" s="175" t="e">
        <f>VLOOKUP(F505,Sheet5!$J$22:$K$25,2)</f>
        <v>#N/A</v>
      </c>
      <c r="H505" s="141"/>
      <c r="I505" s="172"/>
      <c r="J505" s="141"/>
    </row>
    <row r="506" spans="2:10" ht="15.75" thickBot="1" x14ac:dyDescent="0.3">
      <c r="B506" s="35"/>
      <c r="C506" s="36"/>
      <c r="D506" s="36" t="str">
        <f t="shared" si="7"/>
        <v/>
      </c>
      <c r="E506" s="76"/>
      <c r="F506" s="172"/>
      <c r="G506" s="175" t="e">
        <f>VLOOKUP(F506,Sheet5!$J$22:$K$25,2)</f>
        <v>#N/A</v>
      </c>
      <c r="H506" s="141"/>
      <c r="I506" s="172"/>
      <c r="J506" s="141"/>
    </row>
    <row r="507" spans="2:10" ht="15.75" thickBot="1" x14ac:dyDescent="0.3">
      <c r="B507" s="35"/>
      <c r="C507" s="36"/>
      <c r="D507" s="36" t="str">
        <f t="shared" si="7"/>
        <v/>
      </c>
      <c r="E507" s="76"/>
      <c r="F507" s="172"/>
      <c r="G507" s="175" t="e">
        <f>VLOOKUP(F507,Sheet5!$J$22:$K$25,2)</f>
        <v>#N/A</v>
      </c>
      <c r="H507" s="141"/>
      <c r="I507" s="172"/>
      <c r="J507" s="141"/>
    </row>
    <row r="508" spans="2:10" ht="15.75" thickBot="1" x14ac:dyDescent="0.3">
      <c r="B508" s="35"/>
      <c r="C508" s="36"/>
      <c r="D508" s="36" t="str">
        <f t="shared" si="7"/>
        <v/>
      </c>
      <c r="E508" s="76"/>
      <c r="F508" s="172"/>
      <c r="G508" s="175" t="e">
        <f>VLOOKUP(F508,Sheet5!$J$22:$K$25,2)</f>
        <v>#N/A</v>
      </c>
      <c r="H508" s="141"/>
      <c r="I508" s="172"/>
      <c r="J508" s="141"/>
    </row>
    <row r="509" spans="2:10" ht="15.75" thickBot="1" x14ac:dyDescent="0.3">
      <c r="B509" s="35"/>
      <c r="C509" s="36"/>
      <c r="D509" s="36" t="str">
        <f t="shared" si="7"/>
        <v/>
      </c>
      <c r="E509" s="76"/>
      <c r="F509" s="172"/>
      <c r="G509" s="175" t="e">
        <f>VLOOKUP(F509,Sheet5!$J$22:$K$25,2)</f>
        <v>#N/A</v>
      </c>
      <c r="H509" s="141"/>
      <c r="I509" s="172"/>
      <c r="J509" s="141"/>
    </row>
    <row r="510" spans="2:10" ht="15.75" thickBot="1" x14ac:dyDescent="0.3">
      <c r="B510" s="35"/>
      <c r="C510" s="36"/>
      <c r="D510" s="36" t="str">
        <f t="shared" si="7"/>
        <v/>
      </c>
      <c r="E510" s="76"/>
      <c r="F510" s="172"/>
      <c r="G510" s="175" t="e">
        <f>VLOOKUP(F510,Sheet5!$J$22:$K$25,2)</f>
        <v>#N/A</v>
      </c>
      <c r="H510" s="141"/>
      <c r="I510" s="172"/>
      <c r="J510" s="141"/>
    </row>
    <row r="511" spans="2:10" ht="15.75" thickBot="1" x14ac:dyDescent="0.3">
      <c r="B511" s="35"/>
      <c r="C511" s="36"/>
      <c r="D511" s="36" t="str">
        <f t="shared" si="7"/>
        <v/>
      </c>
      <c r="E511" s="76"/>
      <c r="F511" s="172"/>
      <c r="G511" s="175" t="e">
        <f>VLOOKUP(F511,Sheet5!$J$22:$K$25,2)</f>
        <v>#N/A</v>
      </c>
      <c r="H511" s="141"/>
      <c r="I511" s="172"/>
      <c r="J511" s="141"/>
    </row>
    <row r="512" spans="2:10" ht="15.75" thickBot="1" x14ac:dyDescent="0.3">
      <c r="B512" s="35"/>
      <c r="C512" s="36"/>
      <c r="D512" s="36" t="str">
        <f t="shared" si="7"/>
        <v/>
      </c>
      <c r="E512" s="76"/>
      <c r="F512" s="172"/>
      <c r="G512" s="175" t="e">
        <f>VLOOKUP(F512,Sheet5!$J$22:$K$25,2)</f>
        <v>#N/A</v>
      </c>
      <c r="H512" s="141"/>
      <c r="I512" s="172"/>
      <c r="J512" s="141"/>
    </row>
    <row r="513" spans="2:10" ht="15.75" thickBot="1" x14ac:dyDescent="0.3">
      <c r="B513" s="35"/>
      <c r="C513" s="36"/>
      <c r="D513" s="36" t="str">
        <f t="shared" si="7"/>
        <v/>
      </c>
      <c r="E513" s="76"/>
      <c r="F513" s="172"/>
      <c r="G513" s="175" t="e">
        <f>VLOOKUP(F513,Sheet5!$J$22:$K$25,2)</f>
        <v>#N/A</v>
      </c>
      <c r="H513" s="141"/>
      <c r="I513" s="172"/>
      <c r="J513" s="141"/>
    </row>
    <row r="514" spans="2:10" ht="15.75" thickBot="1" x14ac:dyDescent="0.3">
      <c r="B514" s="35"/>
      <c r="C514" s="36"/>
      <c r="D514" s="36" t="str">
        <f t="shared" si="7"/>
        <v/>
      </c>
      <c r="E514" s="76"/>
      <c r="F514" s="172"/>
      <c r="G514" s="175" t="e">
        <f>VLOOKUP(F514,Sheet5!$J$22:$K$25,2)</f>
        <v>#N/A</v>
      </c>
      <c r="H514" s="141"/>
      <c r="I514" s="172"/>
      <c r="J514" s="141"/>
    </row>
    <row r="515" spans="2:10" ht="15.75" thickBot="1" x14ac:dyDescent="0.3">
      <c r="B515" s="35"/>
      <c r="C515" s="36"/>
      <c r="D515" s="36" t="str">
        <f t="shared" si="7"/>
        <v/>
      </c>
      <c r="E515" s="76"/>
      <c r="F515" s="172"/>
      <c r="G515" s="175" t="e">
        <f>VLOOKUP(F515,Sheet5!$J$22:$K$25,2)</f>
        <v>#N/A</v>
      </c>
      <c r="H515" s="141"/>
      <c r="I515" s="172"/>
      <c r="J515" s="141"/>
    </row>
    <row r="516" spans="2:10" ht="15.75" thickBot="1" x14ac:dyDescent="0.3">
      <c r="B516" s="35"/>
      <c r="C516" s="36"/>
      <c r="D516" s="36" t="str">
        <f t="shared" si="7"/>
        <v/>
      </c>
      <c r="E516" s="76"/>
      <c r="F516" s="172"/>
      <c r="G516" s="175" t="e">
        <f>VLOOKUP(F516,Sheet5!$J$22:$K$25,2)</f>
        <v>#N/A</v>
      </c>
      <c r="H516" s="141"/>
      <c r="I516" s="172"/>
      <c r="J516" s="141"/>
    </row>
    <row r="517" spans="2:10" ht="15.75" thickBot="1" x14ac:dyDescent="0.3">
      <c r="B517" s="35"/>
      <c r="C517" s="36"/>
      <c r="D517" s="36" t="str">
        <f t="shared" si="7"/>
        <v/>
      </c>
      <c r="E517" s="76"/>
      <c r="F517" s="172"/>
      <c r="G517" s="175" t="e">
        <f>VLOOKUP(F517,Sheet5!$J$22:$K$25,2)</f>
        <v>#N/A</v>
      </c>
      <c r="H517" s="141"/>
      <c r="I517" s="172"/>
      <c r="J517" s="141"/>
    </row>
    <row r="518" spans="2:10" ht="15.75" thickBot="1" x14ac:dyDescent="0.3">
      <c r="B518" s="35"/>
      <c r="C518" s="36"/>
      <c r="D518" s="36" t="str">
        <f t="shared" si="7"/>
        <v/>
      </c>
      <c r="E518" s="76"/>
      <c r="F518" s="172"/>
      <c r="G518" s="175" t="e">
        <f>VLOOKUP(F518,Sheet5!$J$22:$K$25,2)</f>
        <v>#N/A</v>
      </c>
      <c r="H518" s="141"/>
      <c r="I518" s="172"/>
      <c r="J518" s="141"/>
    </row>
    <row r="519" spans="2:10" ht="15.75" thickBot="1" x14ac:dyDescent="0.3">
      <c r="B519" s="35"/>
      <c r="C519" s="36"/>
      <c r="D519" s="36" t="str">
        <f t="shared" si="7"/>
        <v/>
      </c>
      <c r="E519" s="76"/>
      <c r="F519" s="172"/>
      <c r="G519" s="175" t="e">
        <f>VLOOKUP(F519,Sheet5!$J$22:$K$25,2)</f>
        <v>#N/A</v>
      </c>
      <c r="H519" s="141"/>
      <c r="I519" s="172"/>
      <c r="J519" s="141"/>
    </row>
    <row r="520" spans="2:10" ht="15.75" thickBot="1" x14ac:dyDescent="0.3">
      <c r="B520" s="35"/>
      <c r="C520" s="36"/>
      <c r="D520" s="36" t="str">
        <f t="shared" si="7"/>
        <v/>
      </c>
      <c r="E520" s="76"/>
      <c r="F520" s="172"/>
      <c r="G520" s="175" t="e">
        <f>VLOOKUP(F520,Sheet5!$J$22:$K$25,2)</f>
        <v>#N/A</v>
      </c>
      <c r="H520" s="141"/>
      <c r="I520" s="172"/>
      <c r="J520" s="141"/>
    </row>
    <row r="521" spans="2:10" ht="15.75" thickBot="1" x14ac:dyDescent="0.3">
      <c r="B521" s="35"/>
      <c r="C521" s="36"/>
      <c r="D521" s="36" t="str">
        <f t="shared" si="7"/>
        <v/>
      </c>
      <c r="E521" s="76"/>
      <c r="F521" s="172"/>
      <c r="G521" s="175" t="e">
        <f>VLOOKUP(F521,Sheet5!$J$22:$K$25,2)</f>
        <v>#N/A</v>
      </c>
      <c r="H521" s="141"/>
      <c r="I521" s="172"/>
      <c r="J521" s="141"/>
    </row>
    <row r="522" spans="2:10" ht="15.75" thickBot="1" x14ac:dyDescent="0.3">
      <c r="B522" s="35"/>
      <c r="C522" s="36"/>
      <c r="D522" s="36" t="str">
        <f t="shared" si="7"/>
        <v/>
      </c>
      <c r="E522" s="76"/>
      <c r="F522" s="172"/>
      <c r="G522" s="175" t="e">
        <f>VLOOKUP(F522,Sheet5!$J$22:$K$25,2)</f>
        <v>#N/A</v>
      </c>
      <c r="H522" s="141"/>
      <c r="I522" s="172"/>
      <c r="J522" s="141"/>
    </row>
    <row r="523" spans="2:10" ht="15.75" thickBot="1" x14ac:dyDescent="0.3">
      <c r="B523" s="35"/>
      <c r="C523" s="36"/>
      <c r="D523" s="36" t="str">
        <f t="shared" si="7"/>
        <v/>
      </c>
      <c r="E523" s="76"/>
      <c r="F523" s="172"/>
      <c r="G523" s="175" t="e">
        <f>VLOOKUP(F523,Sheet5!$J$22:$K$25,2)</f>
        <v>#N/A</v>
      </c>
      <c r="H523" s="141"/>
      <c r="I523" s="172"/>
      <c r="J523" s="141"/>
    </row>
    <row r="524" spans="2:10" ht="15.75" thickBot="1" x14ac:dyDescent="0.3">
      <c r="B524" s="35"/>
      <c r="C524" s="36"/>
      <c r="D524" s="36" t="str">
        <f t="shared" si="7"/>
        <v/>
      </c>
      <c r="E524" s="76"/>
      <c r="F524" s="172"/>
      <c r="G524" s="175" t="e">
        <f>VLOOKUP(F524,Sheet5!$J$22:$K$25,2)</f>
        <v>#N/A</v>
      </c>
      <c r="H524" s="141"/>
      <c r="I524" s="172"/>
      <c r="J524" s="141"/>
    </row>
    <row r="525" spans="2:10" ht="15.75" thickBot="1" x14ac:dyDescent="0.3">
      <c r="B525" s="35"/>
      <c r="C525" s="36"/>
      <c r="D525" s="36" t="str">
        <f t="shared" si="7"/>
        <v/>
      </c>
      <c r="E525" s="76"/>
      <c r="F525" s="172"/>
      <c r="G525" s="175" t="e">
        <f>VLOOKUP(F525,Sheet5!$J$22:$K$25,2)</f>
        <v>#N/A</v>
      </c>
      <c r="H525" s="141"/>
      <c r="I525" s="172"/>
      <c r="J525" s="141"/>
    </row>
    <row r="526" spans="2:10" ht="15.75" thickBot="1" x14ac:dyDescent="0.3">
      <c r="B526" s="35"/>
      <c r="C526" s="36"/>
      <c r="D526" s="36" t="str">
        <f t="shared" si="7"/>
        <v/>
      </c>
      <c r="E526" s="76"/>
      <c r="F526" s="172"/>
      <c r="G526" s="175" t="e">
        <f>VLOOKUP(F526,Sheet5!$J$22:$K$25,2)</f>
        <v>#N/A</v>
      </c>
      <c r="H526" s="141"/>
      <c r="I526" s="172"/>
      <c r="J526" s="141"/>
    </row>
    <row r="527" spans="2:10" ht="15.75" thickBot="1" x14ac:dyDescent="0.3">
      <c r="B527" s="35"/>
      <c r="C527" s="36"/>
      <c r="D527" s="36" t="str">
        <f t="shared" ref="D527:D590" si="8">C527&amp;B527</f>
        <v/>
      </c>
      <c r="E527" s="76"/>
      <c r="F527" s="172"/>
      <c r="G527" s="175" t="e">
        <f>VLOOKUP(F527,Sheet5!$J$22:$K$25,2)</f>
        <v>#N/A</v>
      </c>
      <c r="H527" s="141"/>
      <c r="I527" s="172"/>
      <c r="J527" s="141"/>
    </row>
    <row r="528" spans="2:10" ht="15.75" thickBot="1" x14ac:dyDescent="0.3">
      <c r="B528" s="35"/>
      <c r="C528" s="36"/>
      <c r="D528" s="36" t="str">
        <f t="shared" si="8"/>
        <v/>
      </c>
      <c r="E528" s="76"/>
      <c r="F528" s="172"/>
      <c r="G528" s="175" t="e">
        <f>VLOOKUP(F528,Sheet5!$J$22:$K$25,2)</f>
        <v>#N/A</v>
      </c>
      <c r="H528" s="141"/>
      <c r="I528" s="172"/>
      <c r="J528" s="141"/>
    </row>
    <row r="529" spans="2:10" ht="15.75" thickBot="1" x14ac:dyDescent="0.3">
      <c r="B529" s="35"/>
      <c r="C529" s="36"/>
      <c r="D529" s="36" t="str">
        <f t="shared" si="8"/>
        <v/>
      </c>
      <c r="E529" s="76"/>
      <c r="F529" s="172"/>
      <c r="G529" s="175" t="e">
        <f>VLOOKUP(F529,Sheet5!$J$22:$K$25,2)</f>
        <v>#N/A</v>
      </c>
      <c r="H529" s="141"/>
      <c r="I529" s="172"/>
      <c r="J529" s="141"/>
    </row>
    <row r="530" spans="2:10" ht="15.75" thickBot="1" x14ac:dyDescent="0.3">
      <c r="B530" s="35"/>
      <c r="C530" s="36"/>
      <c r="D530" s="36" t="str">
        <f t="shared" si="8"/>
        <v/>
      </c>
      <c r="E530" s="76"/>
      <c r="F530" s="172"/>
      <c r="G530" s="175" t="e">
        <f>VLOOKUP(F530,Sheet5!$J$22:$K$25,2)</f>
        <v>#N/A</v>
      </c>
      <c r="H530" s="141"/>
      <c r="I530" s="172"/>
      <c r="J530" s="141"/>
    </row>
    <row r="531" spans="2:10" ht="15.75" thickBot="1" x14ac:dyDescent="0.3">
      <c r="B531" s="35"/>
      <c r="C531" s="36"/>
      <c r="D531" s="36" t="str">
        <f t="shared" si="8"/>
        <v/>
      </c>
      <c r="E531" s="76"/>
      <c r="F531" s="172"/>
      <c r="G531" s="175" t="e">
        <f>VLOOKUP(F531,Sheet5!$J$22:$K$25,2)</f>
        <v>#N/A</v>
      </c>
      <c r="H531" s="141"/>
      <c r="I531" s="172"/>
      <c r="J531" s="141"/>
    </row>
    <row r="532" spans="2:10" ht="15.75" thickBot="1" x14ac:dyDescent="0.3">
      <c r="B532" s="35"/>
      <c r="C532" s="36"/>
      <c r="D532" s="36" t="str">
        <f t="shared" si="8"/>
        <v/>
      </c>
      <c r="E532" s="76"/>
      <c r="F532" s="172"/>
      <c r="G532" s="175" t="e">
        <f>VLOOKUP(F532,Sheet5!$J$22:$K$25,2)</f>
        <v>#N/A</v>
      </c>
      <c r="H532" s="141"/>
      <c r="I532" s="172"/>
      <c r="J532" s="141"/>
    </row>
    <row r="533" spans="2:10" ht="15.75" thickBot="1" x14ac:dyDescent="0.3">
      <c r="B533" s="35"/>
      <c r="C533" s="36"/>
      <c r="D533" s="36" t="str">
        <f t="shared" si="8"/>
        <v/>
      </c>
      <c r="E533" s="76"/>
      <c r="F533" s="172"/>
      <c r="G533" s="175" t="e">
        <f>VLOOKUP(F533,Sheet5!$J$22:$K$25,2)</f>
        <v>#N/A</v>
      </c>
      <c r="H533" s="141"/>
      <c r="I533" s="172"/>
      <c r="J533" s="141"/>
    </row>
    <row r="534" spans="2:10" ht="15.75" thickBot="1" x14ac:dyDescent="0.3">
      <c r="B534" s="35"/>
      <c r="C534" s="36"/>
      <c r="D534" s="36" t="str">
        <f t="shared" si="8"/>
        <v/>
      </c>
      <c r="E534" s="76"/>
      <c r="F534" s="172"/>
      <c r="G534" s="175" t="e">
        <f>VLOOKUP(F534,Sheet5!$J$22:$K$25,2)</f>
        <v>#N/A</v>
      </c>
      <c r="H534" s="141"/>
      <c r="I534" s="172"/>
      <c r="J534" s="141"/>
    </row>
    <row r="535" spans="2:10" ht="15.75" thickBot="1" x14ac:dyDescent="0.3">
      <c r="B535" s="35"/>
      <c r="C535" s="36"/>
      <c r="D535" s="36" t="str">
        <f t="shared" si="8"/>
        <v/>
      </c>
      <c r="E535" s="76"/>
      <c r="F535" s="172"/>
      <c r="G535" s="175" t="e">
        <f>VLOOKUP(F535,Sheet5!$J$22:$K$25,2)</f>
        <v>#N/A</v>
      </c>
      <c r="H535" s="141"/>
      <c r="I535" s="172"/>
      <c r="J535" s="141"/>
    </row>
    <row r="536" spans="2:10" ht="15.75" thickBot="1" x14ac:dyDescent="0.3">
      <c r="B536" s="35"/>
      <c r="C536" s="36"/>
      <c r="D536" s="36" t="str">
        <f t="shared" si="8"/>
        <v/>
      </c>
      <c r="E536" s="76"/>
      <c r="F536" s="172"/>
      <c r="G536" s="175" t="e">
        <f>VLOOKUP(F536,Sheet5!$J$22:$K$25,2)</f>
        <v>#N/A</v>
      </c>
      <c r="H536" s="141"/>
      <c r="I536" s="172"/>
      <c r="J536" s="141"/>
    </row>
    <row r="537" spans="2:10" ht="15.75" thickBot="1" x14ac:dyDescent="0.3">
      <c r="B537" s="35"/>
      <c r="C537" s="36"/>
      <c r="D537" s="36" t="str">
        <f t="shared" si="8"/>
        <v/>
      </c>
      <c r="E537" s="76"/>
      <c r="F537" s="172"/>
      <c r="G537" s="175" t="e">
        <f>VLOOKUP(F537,Sheet5!$J$22:$K$25,2)</f>
        <v>#N/A</v>
      </c>
      <c r="H537" s="141"/>
      <c r="I537" s="172"/>
      <c r="J537" s="141"/>
    </row>
    <row r="538" spans="2:10" ht="15.75" thickBot="1" x14ac:dyDescent="0.3">
      <c r="B538" s="35"/>
      <c r="C538" s="36"/>
      <c r="D538" s="36" t="str">
        <f t="shared" si="8"/>
        <v/>
      </c>
      <c r="E538" s="76"/>
      <c r="F538" s="172"/>
      <c r="G538" s="175" t="e">
        <f>VLOOKUP(F538,Sheet5!$J$22:$K$25,2)</f>
        <v>#N/A</v>
      </c>
      <c r="H538" s="141"/>
      <c r="I538" s="172"/>
      <c r="J538" s="141"/>
    </row>
    <row r="539" spans="2:10" ht="15.75" thickBot="1" x14ac:dyDescent="0.3">
      <c r="B539" s="35"/>
      <c r="C539" s="36"/>
      <c r="D539" s="36" t="str">
        <f t="shared" si="8"/>
        <v/>
      </c>
      <c r="E539" s="76"/>
      <c r="F539" s="172"/>
      <c r="G539" s="175" t="e">
        <f>VLOOKUP(F539,Sheet5!$J$22:$K$25,2)</f>
        <v>#N/A</v>
      </c>
      <c r="H539" s="141"/>
      <c r="I539" s="172"/>
      <c r="J539" s="141"/>
    </row>
    <row r="540" spans="2:10" ht="15.75" thickBot="1" x14ac:dyDescent="0.3">
      <c r="B540" s="35"/>
      <c r="C540" s="36"/>
      <c r="D540" s="36" t="str">
        <f t="shared" si="8"/>
        <v/>
      </c>
      <c r="E540" s="76"/>
      <c r="F540" s="172"/>
      <c r="G540" s="175" t="e">
        <f>VLOOKUP(F540,Sheet5!$J$22:$K$25,2)</f>
        <v>#N/A</v>
      </c>
      <c r="H540" s="141"/>
      <c r="I540" s="172"/>
      <c r="J540" s="141"/>
    </row>
    <row r="541" spans="2:10" ht="15.75" thickBot="1" x14ac:dyDescent="0.3">
      <c r="B541" s="35"/>
      <c r="C541" s="36"/>
      <c r="D541" s="36" t="str">
        <f t="shared" si="8"/>
        <v/>
      </c>
      <c r="E541" s="76"/>
      <c r="F541" s="172"/>
      <c r="G541" s="175" t="e">
        <f>VLOOKUP(F541,Sheet5!$J$22:$K$25,2)</f>
        <v>#N/A</v>
      </c>
      <c r="H541" s="141"/>
      <c r="I541" s="172"/>
      <c r="J541" s="141"/>
    </row>
    <row r="542" spans="2:10" ht="15.75" thickBot="1" x14ac:dyDescent="0.3">
      <c r="B542" s="35"/>
      <c r="C542" s="36"/>
      <c r="D542" s="36" t="str">
        <f t="shared" si="8"/>
        <v/>
      </c>
      <c r="E542" s="76"/>
      <c r="F542" s="172"/>
      <c r="G542" s="175" t="e">
        <f>VLOOKUP(F542,Sheet5!$J$22:$K$25,2)</f>
        <v>#N/A</v>
      </c>
      <c r="H542" s="141"/>
      <c r="I542" s="172"/>
      <c r="J542" s="141"/>
    </row>
    <row r="543" spans="2:10" ht="15.75" thickBot="1" x14ac:dyDescent="0.3">
      <c r="B543" s="35"/>
      <c r="C543" s="36"/>
      <c r="D543" s="36" t="str">
        <f t="shared" si="8"/>
        <v/>
      </c>
      <c r="E543" s="76"/>
      <c r="F543" s="172"/>
      <c r="G543" s="175" t="e">
        <f>VLOOKUP(F543,Sheet5!$J$22:$K$25,2)</f>
        <v>#N/A</v>
      </c>
      <c r="H543" s="141"/>
      <c r="I543" s="172"/>
      <c r="J543" s="141"/>
    </row>
    <row r="544" spans="2:10" ht="15.75" thickBot="1" x14ac:dyDescent="0.3">
      <c r="B544" s="35"/>
      <c r="C544" s="36"/>
      <c r="D544" s="36" t="str">
        <f t="shared" si="8"/>
        <v/>
      </c>
      <c r="E544" s="76"/>
      <c r="F544" s="172"/>
      <c r="G544" s="175" t="e">
        <f>VLOOKUP(F544,Sheet5!$J$22:$K$25,2)</f>
        <v>#N/A</v>
      </c>
      <c r="H544" s="141"/>
      <c r="I544" s="172"/>
      <c r="J544" s="141"/>
    </row>
    <row r="545" spans="2:10" ht="15.75" thickBot="1" x14ac:dyDescent="0.3">
      <c r="B545" s="35"/>
      <c r="C545" s="36"/>
      <c r="D545" s="36" t="str">
        <f t="shared" si="8"/>
        <v/>
      </c>
      <c r="E545" s="76"/>
      <c r="F545" s="172"/>
      <c r="G545" s="175" t="e">
        <f>VLOOKUP(F545,Sheet5!$J$22:$K$25,2)</f>
        <v>#N/A</v>
      </c>
      <c r="H545" s="141"/>
      <c r="I545" s="172"/>
      <c r="J545" s="141"/>
    </row>
    <row r="546" spans="2:10" ht="15.75" thickBot="1" x14ac:dyDescent="0.3">
      <c r="B546" s="35"/>
      <c r="C546" s="36"/>
      <c r="D546" s="36" t="str">
        <f t="shared" si="8"/>
        <v/>
      </c>
      <c r="E546" s="76"/>
      <c r="F546" s="172"/>
      <c r="G546" s="175" t="e">
        <f>VLOOKUP(F546,Sheet5!$J$22:$K$25,2)</f>
        <v>#N/A</v>
      </c>
      <c r="H546" s="141"/>
      <c r="I546" s="172"/>
      <c r="J546" s="141"/>
    </row>
    <row r="547" spans="2:10" ht="15.75" thickBot="1" x14ac:dyDescent="0.3">
      <c r="B547" s="35"/>
      <c r="C547" s="36"/>
      <c r="D547" s="36" t="str">
        <f t="shared" si="8"/>
        <v/>
      </c>
      <c r="E547" s="76"/>
      <c r="F547" s="172"/>
      <c r="G547" s="175" t="e">
        <f>VLOOKUP(F547,Sheet5!$J$22:$K$25,2)</f>
        <v>#N/A</v>
      </c>
      <c r="H547" s="141"/>
      <c r="I547" s="172"/>
      <c r="J547" s="141"/>
    </row>
    <row r="548" spans="2:10" ht="15.75" thickBot="1" x14ac:dyDescent="0.3">
      <c r="B548" s="35"/>
      <c r="C548" s="36"/>
      <c r="D548" s="36" t="str">
        <f t="shared" si="8"/>
        <v/>
      </c>
      <c r="E548" s="76"/>
      <c r="F548" s="172"/>
      <c r="G548" s="175" t="e">
        <f>VLOOKUP(F548,Sheet5!$J$22:$K$25,2)</f>
        <v>#N/A</v>
      </c>
      <c r="H548" s="141"/>
      <c r="I548" s="172"/>
      <c r="J548" s="141"/>
    </row>
    <row r="549" spans="2:10" ht="15.75" thickBot="1" x14ac:dyDescent="0.3">
      <c r="B549" s="35"/>
      <c r="C549" s="36"/>
      <c r="D549" s="36" t="str">
        <f t="shared" si="8"/>
        <v/>
      </c>
      <c r="E549" s="76"/>
      <c r="F549" s="172"/>
      <c r="G549" s="175" t="e">
        <f>VLOOKUP(F549,Sheet5!$J$22:$K$25,2)</f>
        <v>#N/A</v>
      </c>
      <c r="H549" s="141"/>
      <c r="I549" s="172"/>
      <c r="J549" s="141"/>
    </row>
    <row r="550" spans="2:10" ht="15.75" thickBot="1" x14ac:dyDescent="0.3">
      <c r="B550" s="35"/>
      <c r="C550" s="36"/>
      <c r="D550" s="36" t="str">
        <f t="shared" si="8"/>
        <v/>
      </c>
      <c r="E550" s="76"/>
      <c r="F550" s="172"/>
      <c r="G550" s="175" t="e">
        <f>VLOOKUP(F550,Sheet5!$J$22:$K$25,2)</f>
        <v>#N/A</v>
      </c>
      <c r="H550" s="141"/>
      <c r="I550" s="172"/>
      <c r="J550" s="141"/>
    </row>
    <row r="551" spans="2:10" ht="15.75" thickBot="1" x14ac:dyDescent="0.3">
      <c r="B551" s="35"/>
      <c r="C551" s="36"/>
      <c r="D551" s="36" t="str">
        <f t="shared" si="8"/>
        <v/>
      </c>
      <c r="E551" s="76"/>
      <c r="F551" s="172"/>
      <c r="G551" s="175" t="e">
        <f>VLOOKUP(F551,Sheet5!$J$22:$K$25,2)</f>
        <v>#N/A</v>
      </c>
      <c r="H551" s="141"/>
      <c r="I551" s="172"/>
      <c r="J551" s="141"/>
    </row>
    <row r="552" spans="2:10" ht="15.75" thickBot="1" x14ac:dyDescent="0.3">
      <c r="B552" s="35"/>
      <c r="C552" s="36"/>
      <c r="D552" s="36" t="str">
        <f t="shared" si="8"/>
        <v/>
      </c>
      <c r="E552" s="76"/>
      <c r="F552" s="172"/>
      <c r="G552" s="175" t="e">
        <f>VLOOKUP(F552,Sheet5!$J$22:$K$25,2)</f>
        <v>#N/A</v>
      </c>
      <c r="H552" s="141"/>
      <c r="I552" s="172"/>
      <c r="J552" s="141"/>
    </row>
    <row r="553" spans="2:10" ht="15.75" thickBot="1" x14ac:dyDescent="0.3">
      <c r="B553" s="35"/>
      <c r="C553" s="36"/>
      <c r="D553" s="36" t="str">
        <f t="shared" si="8"/>
        <v/>
      </c>
      <c r="E553" s="76"/>
      <c r="F553" s="172"/>
      <c r="G553" s="175" t="e">
        <f>VLOOKUP(F553,Sheet5!$J$22:$K$25,2)</f>
        <v>#N/A</v>
      </c>
      <c r="H553" s="141"/>
      <c r="I553" s="172"/>
      <c r="J553" s="141"/>
    </row>
    <row r="554" spans="2:10" ht="15.75" thickBot="1" x14ac:dyDescent="0.3">
      <c r="B554" s="35"/>
      <c r="C554" s="36"/>
      <c r="D554" s="36" t="str">
        <f t="shared" si="8"/>
        <v/>
      </c>
      <c r="E554" s="76"/>
      <c r="F554" s="172"/>
      <c r="G554" s="175" t="e">
        <f>VLOOKUP(F554,Sheet5!$J$22:$K$25,2)</f>
        <v>#N/A</v>
      </c>
      <c r="H554" s="141"/>
      <c r="I554" s="172"/>
      <c r="J554" s="141"/>
    </row>
    <row r="555" spans="2:10" ht="15.75" thickBot="1" x14ac:dyDescent="0.3">
      <c r="B555" s="35"/>
      <c r="C555" s="36"/>
      <c r="D555" s="36" t="str">
        <f t="shared" si="8"/>
        <v/>
      </c>
      <c r="E555" s="76"/>
      <c r="F555" s="172"/>
      <c r="G555" s="175" t="e">
        <f>VLOOKUP(F555,Sheet5!$J$22:$K$25,2)</f>
        <v>#N/A</v>
      </c>
      <c r="H555" s="141"/>
      <c r="I555" s="172"/>
      <c r="J555" s="141"/>
    </row>
    <row r="556" spans="2:10" ht="15.75" thickBot="1" x14ac:dyDescent="0.3">
      <c r="B556" s="35"/>
      <c r="C556" s="36"/>
      <c r="D556" s="36" t="str">
        <f t="shared" si="8"/>
        <v/>
      </c>
      <c r="E556" s="76"/>
      <c r="F556" s="172"/>
      <c r="G556" s="175" t="e">
        <f>VLOOKUP(F556,Sheet5!$J$22:$K$25,2)</f>
        <v>#N/A</v>
      </c>
      <c r="H556" s="141"/>
      <c r="I556" s="172"/>
      <c r="J556" s="141"/>
    </row>
    <row r="557" spans="2:10" ht="15.75" thickBot="1" x14ac:dyDescent="0.3">
      <c r="B557" s="35"/>
      <c r="C557" s="36"/>
      <c r="D557" s="36" t="str">
        <f t="shared" si="8"/>
        <v/>
      </c>
      <c r="E557" s="76"/>
      <c r="F557" s="172"/>
      <c r="G557" s="175" t="e">
        <f>VLOOKUP(F557,Sheet5!$J$22:$K$25,2)</f>
        <v>#N/A</v>
      </c>
      <c r="H557" s="141"/>
      <c r="I557" s="172"/>
      <c r="J557" s="141"/>
    </row>
    <row r="558" spans="2:10" ht="15.75" thickBot="1" x14ac:dyDescent="0.3">
      <c r="B558" s="35"/>
      <c r="C558" s="36"/>
      <c r="D558" s="36" t="str">
        <f t="shared" si="8"/>
        <v/>
      </c>
      <c r="E558" s="76"/>
      <c r="F558" s="172"/>
      <c r="G558" s="175" t="e">
        <f>VLOOKUP(F558,Sheet5!$J$22:$K$25,2)</f>
        <v>#N/A</v>
      </c>
      <c r="H558" s="141"/>
      <c r="I558" s="172"/>
      <c r="J558" s="141"/>
    </row>
    <row r="559" spans="2:10" ht="15.75" thickBot="1" x14ac:dyDescent="0.3">
      <c r="B559" s="35"/>
      <c r="C559" s="36"/>
      <c r="D559" s="36" t="str">
        <f t="shared" si="8"/>
        <v/>
      </c>
      <c r="E559" s="76"/>
      <c r="F559" s="172"/>
      <c r="G559" s="175" t="e">
        <f>VLOOKUP(F559,Sheet5!$J$22:$K$25,2)</f>
        <v>#N/A</v>
      </c>
      <c r="H559" s="141"/>
      <c r="I559" s="172"/>
      <c r="J559" s="141"/>
    </row>
    <row r="560" spans="2:10" ht="15.75" thickBot="1" x14ac:dyDescent="0.3">
      <c r="B560" s="35"/>
      <c r="C560" s="36"/>
      <c r="D560" s="36" t="str">
        <f t="shared" si="8"/>
        <v/>
      </c>
      <c r="E560" s="76"/>
      <c r="F560" s="172"/>
      <c r="G560" s="175" t="e">
        <f>VLOOKUP(F560,Sheet5!$J$22:$K$25,2)</f>
        <v>#N/A</v>
      </c>
      <c r="H560" s="141"/>
      <c r="I560" s="172"/>
      <c r="J560" s="141"/>
    </row>
    <row r="561" spans="2:10" ht="15.75" thickBot="1" x14ac:dyDescent="0.3">
      <c r="B561" s="35"/>
      <c r="C561" s="36"/>
      <c r="D561" s="36" t="str">
        <f t="shared" si="8"/>
        <v/>
      </c>
      <c r="E561" s="76"/>
      <c r="F561" s="172"/>
      <c r="G561" s="175" t="e">
        <f>VLOOKUP(F561,Sheet5!$J$22:$K$25,2)</f>
        <v>#N/A</v>
      </c>
      <c r="H561" s="141"/>
      <c r="I561" s="172"/>
      <c r="J561" s="141"/>
    </row>
    <row r="562" spans="2:10" ht="15.75" thickBot="1" x14ac:dyDescent="0.3">
      <c r="B562" s="35"/>
      <c r="C562" s="36"/>
      <c r="D562" s="36" t="str">
        <f t="shared" si="8"/>
        <v/>
      </c>
      <c r="E562" s="76"/>
      <c r="F562" s="172"/>
      <c r="G562" s="175" t="e">
        <f>VLOOKUP(F562,Sheet5!$J$22:$K$25,2)</f>
        <v>#N/A</v>
      </c>
      <c r="H562" s="141"/>
      <c r="I562" s="172"/>
      <c r="J562" s="141"/>
    </row>
    <row r="563" spans="2:10" ht="15.75" thickBot="1" x14ac:dyDescent="0.3">
      <c r="B563" s="35"/>
      <c r="C563" s="36"/>
      <c r="D563" s="36" t="str">
        <f t="shared" si="8"/>
        <v/>
      </c>
      <c r="E563" s="76"/>
      <c r="F563" s="172"/>
      <c r="G563" s="175" t="e">
        <f>VLOOKUP(F563,Sheet5!$J$22:$K$25,2)</f>
        <v>#N/A</v>
      </c>
      <c r="H563" s="141"/>
      <c r="I563" s="172"/>
      <c r="J563" s="141"/>
    </row>
    <row r="564" spans="2:10" ht="15.75" thickBot="1" x14ac:dyDescent="0.3">
      <c r="B564" s="35"/>
      <c r="C564" s="36"/>
      <c r="D564" s="36" t="str">
        <f t="shared" si="8"/>
        <v/>
      </c>
      <c r="E564" s="76"/>
      <c r="F564" s="172"/>
      <c r="G564" s="175" t="e">
        <f>VLOOKUP(F564,Sheet5!$J$22:$K$25,2)</f>
        <v>#N/A</v>
      </c>
      <c r="H564" s="141"/>
      <c r="I564" s="172"/>
      <c r="J564" s="141"/>
    </row>
    <row r="565" spans="2:10" ht="15.75" thickBot="1" x14ac:dyDescent="0.3">
      <c r="B565" s="35"/>
      <c r="C565" s="36"/>
      <c r="D565" s="36" t="str">
        <f t="shared" si="8"/>
        <v/>
      </c>
      <c r="E565" s="76"/>
      <c r="F565" s="172"/>
      <c r="G565" s="175" t="e">
        <f>VLOOKUP(F565,Sheet5!$J$22:$K$25,2)</f>
        <v>#N/A</v>
      </c>
      <c r="H565" s="141"/>
      <c r="I565" s="172"/>
      <c r="J565" s="141"/>
    </row>
    <row r="566" spans="2:10" ht="15.75" thickBot="1" x14ac:dyDescent="0.3">
      <c r="B566" s="35"/>
      <c r="C566" s="36"/>
      <c r="D566" s="36" t="str">
        <f t="shared" si="8"/>
        <v/>
      </c>
      <c r="E566" s="76"/>
      <c r="F566" s="172"/>
      <c r="G566" s="175" t="e">
        <f>VLOOKUP(F566,Sheet5!$J$22:$K$25,2)</f>
        <v>#N/A</v>
      </c>
      <c r="H566" s="141"/>
      <c r="I566" s="172"/>
      <c r="J566" s="141"/>
    </row>
    <row r="567" spans="2:10" ht="15.75" thickBot="1" x14ac:dyDescent="0.3">
      <c r="B567" s="35"/>
      <c r="C567" s="36"/>
      <c r="D567" s="36" t="str">
        <f t="shared" si="8"/>
        <v/>
      </c>
      <c r="E567" s="76"/>
      <c r="F567" s="172"/>
      <c r="G567" s="175" t="e">
        <f>VLOOKUP(F567,Sheet5!$J$22:$K$25,2)</f>
        <v>#N/A</v>
      </c>
      <c r="H567" s="141"/>
      <c r="I567" s="172"/>
      <c r="J567" s="141"/>
    </row>
    <row r="568" spans="2:10" ht="15.75" thickBot="1" x14ac:dyDescent="0.3">
      <c r="B568" s="35"/>
      <c r="C568" s="36"/>
      <c r="D568" s="36" t="str">
        <f t="shared" si="8"/>
        <v/>
      </c>
      <c r="E568" s="76"/>
      <c r="F568" s="172"/>
      <c r="G568" s="175" t="e">
        <f>VLOOKUP(F568,Sheet5!$J$22:$K$25,2)</f>
        <v>#N/A</v>
      </c>
      <c r="H568" s="141"/>
      <c r="I568" s="172"/>
      <c r="J568" s="141"/>
    </row>
    <row r="569" spans="2:10" ht="15.75" thickBot="1" x14ac:dyDescent="0.3">
      <c r="B569" s="35"/>
      <c r="C569" s="36"/>
      <c r="D569" s="36" t="str">
        <f t="shared" si="8"/>
        <v/>
      </c>
      <c r="E569" s="76"/>
      <c r="F569" s="172"/>
      <c r="G569" s="175" t="e">
        <f>VLOOKUP(F569,Sheet5!$J$22:$K$25,2)</f>
        <v>#N/A</v>
      </c>
      <c r="H569" s="141"/>
      <c r="I569" s="172"/>
      <c r="J569" s="141"/>
    </row>
    <row r="570" spans="2:10" ht="15.75" thickBot="1" x14ac:dyDescent="0.3">
      <c r="B570" s="35"/>
      <c r="C570" s="36"/>
      <c r="D570" s="36" t="str">
        <f t="shared" si="8"/>
        <v/>
      </c>
      <c r="E570" s="76"/>
      <c r="F570" s="172"/>
      <c r="G570" s="175" t="e">
        <f>VLOOKUP(F570,Sheet5!$J$22:$K$25,2)</f>
        <v>#N/A</v>
      </c>
      <c r="H570" s="141"/>
      <c r="I570" s="172"/>
      <c r="J570" s="141"/>
    </row>
    <row r="571" spans="2:10" ht="15.75" thickBot="1" x14ac:dyDescent="0.3">
      <c r="B571" s="35"/>
      <c r="C571" s="36"/>
      <c r="D571" s="36" t="str">
        <f t="shared" si="8"/>
        <v/>
      </c>
      <c r="E571" s="76"/>
      <c r="F571" s="172"/>
      <c r="G571" s="175" t="e">
        <f>VLOOKUP(F571,Sheet5!$J$22:$K$25,2)</f>
        <v>#N/A</v>
      </c>
      <c r="H571" s="141"/>
      <c r="I571" s="172"/>
      <c r="J571" s="141"/>
    </row>
    <row r="572" spans="2:10" ht="15.75" thickBot="1" x14ac:dyDescent="0.3">
      <c r="B572" s="35"/>
      <c r="C572" s="36"/>
      <c r="D572" s="36" t="str">
        <f t="shared" si="8"/>
        <v/>
      </c>
      <c r="E572" s="76"/>
      <c r="F572" s="172"/>
      <c r="G572" s="175" t="e">
        <f>VLOOKUP(F572,Sheet5!$J$22:$K$25,2)</f>
        <v>#N/A</v>
      </c>
      <c r="H572" s="141"/>
      <c r="I572" s="172"/>
      <c r="J572" s="141"/>
    </row>
    <row r="573" spans="2:10" ht="15.75" thickBot="1" x14ac:dyDescent="0.3">
      <c r="B573" s="35"/>
      <c r="C573" s="36"/>
      <c r="D573" s="36" t="str">
        <f t="shared" si="8"/>
        <v/>
      </c>
      <c r="E573" s="76"/>
      <c r="F573" s="172"/>
      <c r="G573" s="175" t="e">
        <f>VLOOKUP(F573,Sheet5!$J$22:$K$25,2)</f>
        <v>#N/A</v>
      </c>
      <c r="H573" s="141"/>
      <c r="I573" s="172"/>
      <c r="J573" s="141"/>
    </row>
    <row r="574" spans="2:10" ht="15.75" thickBot="1" x14ac:dyDescent="0.3">
      <c r="B574" s="35"/>
      <c r="C574" s="36"/>
      <c r="D574" s="36" t="str">
        <f t="shared" si="8"/>
        <v/>
      </c>
      <c r="E574" s="76"/>
      <c r="F574" s="172"/>
      <c r="G574" s="175" t="e">
        <f>VLOOKUP(F574,Sheet5!$J$22:$K$25,2)</f>
        <v>#N/A</v>
      </c>
      <c r="H574" s="141"/>
      <c r="I574" s="172"/>
      <c r="J574" s="141"/>
    </row>
    <row r="575" spans="2:10" ht="15.75" thickBot="1" x14ac:dyDescent="0.3">
      <c r="B575" s="35"/>
      <c r="C575" s="36"/>
      <c r="D575" s="36" t="str">
        <f t="shared" si="8"/>
        <v/>
      </c>
      <c r="E575" s="76"/>
      <c r="F575" s="172"/>
      <c r="G575" s="175" t="e">
        <f>VLOOKUP(F575,Sheet5!$J$22:$K$25,2)</f>
        <v>#N/A</v>
      </c>
      <c r="H575" s="141"/>
      <c r="I575" s="172"/>
      <c r="J575" s="141"/>
    </row>
    <row r="576" spans="2:10" ht="15.75" thickBot="1" x14ac:dyDescent="0.3">
      <c r="B576" s="35"/>
      <c r="C576" s="36"/>
      <c r="D576" s="36" t="str">
        <f t="shared" si="8"/>
        <v/>
      </c>
      <c r="E576" s="76"/>
      <c r="F576" s="172"/>
      <c r="G576" s="175" t="e">
        <f>VLOOKUP(F576,Sheet5!$J$22:$K$25,2)</f>
        <v>#N/A</v>
      </c>
      <c r="H576" s="141"/>
      <c r="I576" s="172"/>
      <c r="J576" s="141"/>
    </row>
    <row r="577" spans="2:10" ht="15.75" thickBot="1" x14ac:dyDescent="0.3">
      <c r="B577" s="35"/>
      <c r="C577" s="36"/>
      <c r="D577" s="36" t="str">
        <f t="shared" si="8"/>
        <v/>
      </c>
      <c r="E577" s="76"/>
      <c r="F577" s="172"/>
      <c r="G577" s="175" t="e">
        <f>VLOOKUP(F577,Sheet5!$J$22:$K$25,2)</f>
        <v>#N/A</v>
      </c>
      <c r="H577" s="141"/>
      <c r="I577" s="172"/>
      <c r="J577" s="141"/>
    </row>
    <row r="578" spans="2:10" ht="15.75" thickBot="1" x14ac:dyDescent="0.3">
      <c r="B578" s="35"/>
      <c r="C578" s="36"/>
      <c r="D578" s="36" t="str">
        <f t="shared" si="8"/>
        <v/>
      </c>
      <c r="E578" s="76"/>
      <c r="F578" s="172"/>
      <c r="G578" s="175" t="e">
        <f>VLOOKUP(F578,Sheet5!$J$22:$K$25,2)</f>
        <v>#N/A</v>
      </c>
      <c r="H578" s="141"/>
      <c r="I578" s="172"/>
      <c r="J578" s="141"/>
    </row>
    <row r="579" spans="2:10" ht="15.75" thickBot="1" x14ac:dyDescent="0.3">
      <c r="B579" s="35"/>
      <c r="C579" s="36"/>
      <c r="D579" s="36" t="str">
        <f t="shared" si="8"/>
        <v/>
      </c>
      <c r="E579" s="76"/>
      <c r="F579" s="172"/>
      <c r="G579" s="175" t="e">
        <f>VLOOKUP(F579,Sheet5!$J$22:$K$25,2)</f>
        <v>#N/A</v>
      </c>
      <c r="H579" s="141"/>
      <c r="I579" s="172"/>
      <c r="J579" s="141"/>
    </row>
    <row r="580" spans="2:10" ht="15.75" thickBot="1" x14ac:dyDescent="0.3">
      <c r="B580" s="35"/>
      <c r="C580" s="36"/>
      <c r="D580" s="36" t="str">
        <f t="shared" si="8"/>
        <v/>
      </c>
      <c r="E580" s="76"/>
      <c r="F580" s="172"/>
      <c r="G580" s="175" t="e">
        <f>VLOOKUP(F580,Sheet5!$J$22:$K$25,2)</f>
        <v>#N/A</v>
      </c>
      <c r="H580" s="141"/>
      <c r="I580" s="172"/>
      <c r="J580" s="141"/>
    </row>
    <row r="581" spans="2:10" ht="15.75" thickBot="1" x14ac:dyDescent="0.3">
      <c r="B581" s="35"/>
      <c r="C581" s="36"/>
      <c r="D581" s="36" t="str">
        <f t="shared" si="8"/>
        <v/>
      </c>
      <c r="E581" s="76"/>
      <c r="F581" s="172"/>
      <c r="G581" s="175" t="e">
        <f>VLOOKUP(F581,Sheet5!$J$22:$K$25,2)</f>
        <v>#N/A</v>
      </c>
      <c r="H581" s="141"/>
      <c r="I581" s="172"/>
      <c r="J581" s="141"/>
    </row>
    <row r="582" spans="2:10" ht="15.75" thickBot="1" x14ac:dyDescent="0.3">
      <c r="B582" s="35"/>
      <c r="C582" s="36"/>
      <c r="D582" s="36" t="str">
        <f t="shared" si="8"/>
        <v/>
      </c>
      <c r="E582" s="76"/>
      <c r="F582" s="172"/>
      <c r="G582" s="175" t="e">
        <f>VLOOKUP(F582,Sheet5!$J$22:$K$25,2)</f>
        <v>#N/A</v>
      </c>
      <c r="H582" s="141"/>
      <c r="I582" s="172"/>
      <c r="J582" s="141"/>
    </row>
    <row r="583" spans="2:10" ht="15.75" thickBot="1" x14ac:dyDescent="0.3">
      <c r="B583" s="35"/>
      <c r="C583" s="36"/>
      <c r="D583" s="36" t="str">
        <f t="shared" si="8"/>
        <v/>
      </c>
      <c r="E583" s="76"/>
      <c r="F583" s="172"/>
      <c r="G583" s="175" t="e">
        <f>VLOOKUP(F583,Sheet5!$J$22:$K$25,2)</f>
        <v>#N/A</v>
      </c>
      <c r="H583" s="141"/>
      <c r="I583" s="172"/>
      <c r="J583" s="141"/>
    </row>
    <row r="584" spans="2:10" ht="15.75" thickBot="1" x14ac:dyDescent="0.3">
      <c r="B584" s="35"/>
      <c r="C584" s="36"/>
      <c r="D584" s="36" t="str">
        <f t="shared" si="8"/>
        <v/>
      </c>
      <c r="E584" s="76"/>
      <c r="F584" s="172"/>
      <c r="G584" s="175" t="e">
        <f>VLOOKUP(F584,Sheet5!$J$22:$K$25,2)</f>
        <v>#N/A</v>
      </c>
      <c r="H584" s="141"/>
      <c r="I584" s="172"/>
      <c r="J584" s="141"/>
    </row>
    <row r="585" spans="2:10" ht="15.75" thickBot="1" x14ac:dyDescent="0.3">
      <c r="B585" s="35"/>
      <c r="C585" s="36"/>
      <c r="D585" s="36" t="str">
        <f t="shared" si="8"/>
        <v/>
      </c>
      <c r="E585" s="76"/>
      <c r="F585" s="172"/>
      <c r="G585" s="175" t="e">
        <f>VLOOKUP(F585,Sheet5!$J$22:$K$25,2)</f>
        <v>#N/A</v>
      </c>
      <c r="H585" s="141"/>
      <c r="I585" s="172"/>
      <c r="J585" s="141"/>
    </row>
    <row r="586" spans="2:10" ht="15.75" thickBot="1" x14ac:dyDescent="0.3">
      <c r="B586" s="35"/>
      <c r="C586" s="36"/>
      <c r="D586" s="36" t="str">
        <f t="shared" si="8"/>
        <v/>
      </c>
      <c r="E586" s="76"/>
      <c r="F586" s="172"/>
      <c r="G586" s="175" t="e">
        <f>VLOOKUP(F586,Sheet5!$J$22:$K$25,2)</f>
        <v>#N/A</v>
      </c>
      <c r="H586" s="141"/>
      <c r="I586" s="172"/>
      <c r="J586" s="141"/>
    </row>
    <row r="587" spans="2:10" ht="15.75" thickBot="1" x14ac:dyDescent="0.3">
      <c r="B587" s="35"/>
      <c r="C587" s="36"/>
      <c r="D587" s="36" t="str">
        <f t="shared" si="8"/>
        <v/>
      </c>
      <c r="E587" s="76"/>
      <c r="F587" s="172"/>
      <c r="G587" s="175" t="e">
        <f>VLOOKUP(F587,Sheet5!$J$22:$K$25,2)</f>
        <v>#N/A</v>
      </c>
      <c r="H587" s="141"/>
      <c r="I587" s="172"/>
      <c r="J587" s="141"/>
    </row>
    <row r="588" spans="2:10" ht="15.75" thickBot="1" x14ac:dyDescent="0.3">
      <c r="B588" s="35"/>
      <c r="C588" s="36"/>
      <c r="D588" s="36" t="str">
        <f t="shared" si="8"/>
        <v/>
      </c>
      <c r="E588" s="76"/>
      <c r="F588" s="172"/>
      <c r="G588" s="175" t="e">
        <f>VLOOKUP(F588,Sheet5!$J$22:$K$25,2)</f>
        <v>#N/A</v>
      </c>
      <c r="H588" s="141"/>
      <c r="I588" s="172"/>
      <c r="J588" s="141"/>
    </row>
    <row r="589" spans="2:10" ht="15.75" thickBot="1" x14ac:dyDescent="0.3">
      <c r="B589" s="35"/>
      <c r="C589" s="36"/>
      <c r="D589" s="36" t="str">
        <f t="shared" si="8"/>
        <v/>
      </c>
      <c r="E589" s="76"/>
      <c r="F589" s="172"/>
      <c r="G589" s="175" t="e">
        <f>VLOOKUP(F589,Sheet5!$J$22:$K$25,2)</f>
        <v>#N/A</v>
      </c>
      <c r="H589" s="141"/>
      <c r="I589" s="172"/>
      <c r="J589" s="141"/>
    </row>
    <row r="590" spans="2:10" ht="15.75" thickBot="1" x14ac:dyDescent="0.3">
      <c r="B590" s="35"/>
      <c r="C590" s="36"/>
      <c r="D590" s="36" t="str">
        <f t="shared" si="8"/>
        <v/>
      </c>
      <c r="E590" s="76"/>
      <c r="F590" s="172"/>
      <c r="G590" s="175" t="e">
        <f>VLOOKUP(F590,Sheet5!$J$22:$K$25,2)</f>
        <v>#N/A</v>
      </c>
      <c r="H590" s="141"/>
      <c r="I590" s="172"/>
      <c r="J590" s="141"/>
    </row>
    <row r="591" spans="2:10" ht="15.75" thickBot="1" x14ac:dyDescent="0.3">
      <c r="B591" s="35"/>
      <c r="C591" s="36"/>
      <c r="D591" s="36" t="str">
        <f t="shared" ref="D591:D654" si="9">C591&amp;B591</f>
        <v/>
      </c>
      <c r="E591" s="76"/>
      <c r="F591" s="172"/>
      <c r="G591" s="175" t="e">
        <f>VLOOKUP(F591,Sheet5!$J$22:$K$25,2)</f>
        <v>#N/A</v>
      </c>
      <c r="H591" s="141"/>
      <c r="I591" s="172"/>
      <c r="J591" s="141"/>
    </row>
    <row r="592" spans="2:10" ht="15.75" thickBot="1" x14ac:dyDescent="0.3">
      <c r="B592" s="35"/>
      <c r="C592" s="36"/>
      <c r="D592" s="36" t="str">
        <f t="shared" si="9"/>
        <v/>
      </c>
      <c r="E592" s="76"/>
      <c r="F592" s="172"/>
      <c r="G592" s="175" t="e">
        <f>VLOOKUP(F592,Sheet5!$J$22:$K$25,2)</f>
        <v>#N/A</v>
      </c>
      <c r="H592" s="141"/>
      <c r="I592" s="172"/>
      <c r="J592" s="141"/>
    </row>
    <row r="593" spans="2:10" ht="15.75" thickBot="1" x14ac:dyDescent="0.3">
      <c r="B593" s="35"/>
      <c r="C593" s="36"/>
      <c r="D593" s="36" t="str">
        <f t="shared" si="9"/>
        <v/>
      </c>
      <c r="E593" s="76"/>
      <c r="F593" s="172"/>
      <c r="G593" s="175" t="e">
        <f>VLOOKUP(F593,Sheet5!$J$22:$K$25,2)</f>
        <v>#N/A</v>
      </c>
      <c r="H593" s="141"/>
      <c r="I593" s="172"/>
      <c r="J593" s="141"/>
    </row>
    <row r="594" spans="2:10" ht="15.75" thickBot="1" x14ac:dyDescent="0.3">
      <c r="B594" s="35"/>
      <c r="C594" s="36"/>
      <c r="D594" s="36" t="str">
        <f t="shared" si="9"/>
        <v/>
      </c>
      <c r="E594" s="76"/>
      <c r="F594" s="172"/>
      <c r="G594" s="175" t="e">
        <f>VLOOKUP(F594,Sheet5!$J$22:$K$25,2)</f>
        <v>#N/A</v>
      </c>
      <c r="H594" s="141"/>
      <c r="I594" s="172"/>
      <c r="J594" s="141"/>
    </row>
    <row r="595" spans="2:10" ht="15.75" thickBot="1" x14ac:dyDescent="0.3">
      <c r="B595" s="35"/>
      <c r="C595" s="36"/>
      <c r="D595" s="36" t="str">
        <f t="shared" si="9"/>
        <v/>
      </c>
      <c r="E595" s="76"/>
      <c r="F595" s="172"/>
      <c r="G595" s="175" t="e">
        <f>VLOOKUP(F595,Sheet5!$J$22:$K$25,2)</f>
        <v>#N/A</v>
      </c>
      <c r="H595" s="141"/>
      <c r="I595" s="172"/>
      <c r="J595" s="141"/>
    </row>
    <row r="596" spans="2:10" ht="15.75" thickBot="1" x14ac:dyDescent="0.3">
      <c r="B596" s="35"/>
      <c r="C596" s="36"/>
      <c r="D596" s="36" t="str">
        <f t="shared" si="9"/>
        <v/>
      </c>
      <c r="E596" s="76"/>
      <c r="F596" s="172"/>
      <c r="G596" s="175" t="e">
        <f>VLOOKUP(F596,Sheet5!$J$22:$K$25,2)</f>
        <v>#N/A</v>
      </c>
      <c r="H596" s="141"/>
      <c r="I596" s="172"/>
      <c r="J596" s="141"/>
    </row>
    <row r="597" spans="2:10" ht="15.75" thickBot="1" x14ac:dyDescent="0.3">
      <c r="B597" s="35"/>
      <c r="C597" s="36"/>
      <c r="D597" s="36" t="str">
        <f t="shared" si="9"/>
        <v/>
      </c>
      <c r="E597" s="76"/>
      <c r="F597" s="172"/>
      <c r="G597" s="175" t="e">
        <f>VLOOKUP(F597,Sheet5!$J$22:$K$25,2)</f>
        <v>#N/A</v>
      </c>
      <c r="H597" s="141"/>
      <c r="I597" s="172"/>
      <c r="J597" s="141"/>
    </row>
    <row r="598" spans="2:10" ht="15.75" thickBot="1" x14ac:dyDescent="0.3">
      <c r="B598" s="35"/>
      <c r="C598" s="36"/>
      <c r="D598" s="36" t="str">
        <f t="shared" si="9"/>
        <v/>
      </c>
      <c r="E598" s="76"/>
      <c r="F598" s="172"/>
      <c r="G598" s="175" t="e">
        <f>VLOOKUP(F598,Sheet5!$J$22:$K$25,2)</f>
        <v>#N/A</v>
      </c>
      <c r="H598" s="141"/>
      <c r="I598" s="172"/>
      <c r="J598" s="141"/>
    </row>
    <row r="599" spans="2:10" ht="15.75" thickBot="1" x14ac:dyDescent="0.3">
      <c r="B599" s="35"/>
      <c r="C599" s="36"/>
      <c r="D599" s="36" t="str">
        <f t="shared" si="9"/>
        <v/>
      </c>
      <c r="E599" s="76"/>
      <c r="F599" s="172"/>
      <c r="G599" s="175" t="e">
        <f>VLOOKUP(F599,Sheet5!$J$22:$K$25,2)</f>
        <v>#N/A</v>
      </c>
      <c r="H599" s="141"/>
      <c r="I599" s="172"/>
      <c r="J599" s="141"/>
    </row>
    <row r="600" spans="2:10" ht="15.75" thickBot="1" x14ac:dyDescent="0.3">
      <c r="B600" s="35"/>
      <c r="C600" s="36"/>
      <c r="D600" s="36" t="str">
        <f t="shared" si="9"/>
        <v/>
      </c>
      <c r="E600" s="76"/>
      <c r="F600" s="172"/>
      <c r="G600" s="175" t="e">
        <f>VLOOKUP(F600,Sheet5!$J$22:$K$25,2)</f>
        <v>#N/A</v>
      </c>
      <c r="H600" s="141"/>
      <c r="I600" s="172"/>
      <c r="J600" s="141"/>
    </row>
    <row r="601" spans="2:10" ht="15.75" thickBot="1" x14ac:dyDescent="0.3">
      <c r="B601" s="35"/>
      <c r="C601" s="36"/>
      <c r="D601" s="36" t="str">
        <f t="shared" si="9"/>
        <v/>
      </c>
      <c r="E601" s="76"/>
      <c r="F601" s="172"/>
      <c r="G601" s="175" t="e">
        <f>VLOOKUP(F601,Sheet5!$J$22:$K$25,2)</f>
        <v>#N/A</v>
      </c>
      <c r="H601" s="141"/>
      <c r="I601" s="172"/>
      <c r="J601" s="141"/>
    </row>
    <row r="602" spans="2:10" ht="15.75" thickBot="1" x14ac:dyDescent="0.3">
      <c r="B602" s="35"/>
      <c r="C602" s="36"/>
      <c r="D602" s="36" t="str">
        <f t="shared" si="9"/>
        <v/>
      </c>
      <c r="E602" s="76"/>
      <c r="F602" s="172"/>
      <c r="G602" s="175" t="e">
        <f>VLOOKUP(F602,Sheet5!$J$22:$K$25,2)</f>
        <v>#N/A</v>
      </c>
      <c r="H602" s="141"/>
      <c r="I602" s="172"/>
      <c r="J602" s="141"/>
    </row>
    <row r="603" spans="2:10" ht="15.75" thickBot="1" x14ac:dyDescent="0.3">
      <c r="B603" s="35"/>
      <c r="C603" s="36"/>
      <c r="D603" s="36" t="str">
        <f t="shared" si="9"/>
        <v/>
      </c>
      <c r="E603" s="76"/>
      <c r="F603" s="172"/>
      <c r="G603" s="175" t="e">
        <f>VLOOKUP(F603,Sheet5!$J$22:$K$25,2)</f>
        <v>#N/A</v>
      </c>
      <c r="H603" s="141"/>
      <c r="I603" s="172"/>
      <c r="J603" s="141"/>
    </row>
    <row r="604" spans="2:10" ht="15.75" thickBot="1" x14ac:dyDescent="0.3">
      <c r="B604" s="35"/>
      <c r="C604" s="36"/>
      <c r="D604" s="36" t="str">
        <f t="shared" si="9"/>
        <v/>
      </c>
      <c r="E604" s="76"/>
      <c r="F604" s="172"/>
      <c r="G604" s="175" t="e">
        <f>VLOOKUP(F604,Sheet5!$J$22:$K$25,2)</f>
        <v>#N/A</v>
      </c>
      <c r="H604" s="141"/>
      <c r="I604" s="172"/>
      <c r="J604" s="141"/>
    </row>
    <row r="605" spans="2:10" ht="15.75" thickBot="1" x14ac:dyDescent="0.3">
      <c r="B605" s="35"/>
      <c r="C605" s="36"/>
      <c r="D605" s="36" t="str">
        <f t="shared" si="9"/>
        <v/>
      </c>
      <c r="E605" s="76"/>
      <c r="F605" s="172"/>
      <c r="G605" s="175" t="e">
        <f>VLOOKUP(F605,Sheet5!$J$22:$K$25,2)</f>
        <v>#N/A</v>
      </c>
      <c r="H605" s="141"/>
      <c r="I605" s="172"/>
      <c r="J605" s="141"/>
    </row>
    <row r="606" spans="2:10" ht="15.75" thickBot="1" x14ac:dyDescent="0.3">
      <c r="B606" s="35"/>
      <c r="C606" s="36"/>
      <c r="D606" s="36" t="str">
        <f t="shared" si="9"/>
        <v/>
      </c>
      <c r="E606" s="76"/>
      <c r="F606" s="172"/>
      <c r="G606" s="175" t="e">
        <f>VLOOKUP(F606,Sheet5!$J$22:$K$25,2)</f>
        <v>#N/A</v>
      </c>
      <c r="H606" s="141"/>
      <c r="I606" s="172"/>
      <c r="J606" s="141"/>
    </row>
    <row r="607" spans="2:10" ht="15.75" thickBot="1" x14ac:dyDescent="0.3">
      <c r="B607" s="35"/>
      <c r="C607" s="36"/>
      <c r="D607" s="36" t="str">
        <f t="shared" si="9"/>
        <v/>
      </c>
      <c r="E607" s="76"/>
      <c r="F607" s="172"/>
      <c r="G607" s="175" t="e">
        <f>VLOOKUP(F607,Sheet5!$J$22:$K$25,2)</f>
        <v>#N/A</v>
      </c>
      <c r="H607" s="141"/>
      <c r="I607" s="172"/>
      <c r="J607" s="141"/>
    </row>
    <row r="608" spans="2:10" ht="15.75" thickBot="1" x14ac:dyDescent="0.3">
      <c r="B608" s="35"/>
      <c r="C608" s="36"/>
      <c r="D608" s="36" t="str">
        <f t="shared" si="9"/>
        <v/>
      </c>
      <c r="E608" s="76"/>
      <c r="F608" s="172"/>
      <c r="G608" s="175" t="e">
        <f>VLOOKUP(F608,Sheet5!$J$22:$K$25,2)</f>
        <v>#N/A</v>
      </c>
      <c r="H608" s="141"/>
      <c r="I608" s="172"/>
      <c r="J608" s="141"/>
    </row>
    <row r="609" spans="2:10" ht="15.75" thickBot="1" x14ac:dyDescent="0.3">
      <c r="B609" s="35"/>
      <c r="C609" s="36"/>
      <c r="D609" s="36" t="str">
        <f t="shared" si="9"/>
        <v/>
      </c>
      <c r="E609" s="76"/>
      <c r="F609" s="172"/>
      <c r="G609" s="175" t="e">
        <f>VLOOKUP(F609,Sheet5!$J$22:$K$25,2)</f>
        <v>#N/A</v>
      </c>
      <c r="H609" s="141"/>
      <c r="I609" s="172"/>
      <c r="J609" s="141"/>
    </row>
    <row r="610" spans="2:10" ht="15.75" thickBot="1" x14ac:dyDescent="0.3">
      <c r="B610" s="35"/>
      <c r="C610" s="36"/>
      <c r="D610" s="36" t="str">
        <f t="shared" si="9"/>
        <v/>
      </c>
      <c r="E610" s="76"/>
      <c r="F610" s="172"/>
      <c r="G610" s="175" t="e">
        <f>VLOOKUP(F610,Sheet5!$J$22:$K$25,2)</f>
        <v>#N/A</v>
      </c>
      <c r="H610" s="141"/>
      <c r="I610" s="172"/>
      <c r="J610" s="141"/>
    </row>
    <row r="611" spans="2:10" ht="15.75" thickBot="1" x14ac:dyDescent="0.3">
      <c r="B611" s="35"/>
      <c r="C611" s="36"/>
      <c r="D611" s="36" t="str">
        <f t="shared" si="9"/>
        <v/>
      </c>
      <c r="E611" s="76"/>
      <c r="F611" s="172"/>
      <c r="G611" s="175" t="e">
        <f>VLOOKUP(F611,Sheet5!$J$22:$K$25,2)</f>
        <v>#N/A</v>
      </c>
      <c r="H611" s="141"/>
      <c r="I611" s="172"/>
      <c r="J611" s="141"/>
    </row>
    <row r="612" spans="2:10" ht="15.75" thickBot="1" x14ac:dyDescent="0.3">
      <c r="B612" s="35"/>
      <c r="C612" s="36"/>
      <c r="D612" s="36" t="str">
        <f t="shared" si="9"/>
        <v/>
      </c>
      <c r="E612" s="76"/>
      <c r="F612" s="172"/>
      <c r="G612" s="175" t="e">
        <f>VLOOKUP(F612,Sheet5!$J$22:$K$25,2)</f>
        <v>#N/A</v>
      </c>
      <c r="H612" s="141"/>
      <c r="I612" s="172"/>
      <c r="J612" s="141"/>
    </row>
    <row r="613" spans="2:10" ht="15.75" thickBot="1" x14ac:dyDescent="0.3">
      <c r="B613" s="35"/>
      <c r="C613" s="36"/>
      <c r="D613" s="36" t="str">
        <f t="shared" si="9"/>
        <v/>
      </c>
      <c r="E613" s="76"/>
      <c r="F613" s="172"/>
      <c r="G613" s="175" t="e">
        <f>VLOOKUP(F613,Sheet5!$J$22:$K$25,2)</f>
        <v>#N/A</v>
      </c>
      <c r="H613" s="141"/>
      <c r="I613" s="172"/>
      <c r="J613" s="141"/>
    </row>
    <row r="614" spans="2:10" ht="15.75" thickBot="1" x14ac:dyDescent="0.3">
      <c r="B614" s="35"/>
      <c r="C614" s="36"/>
      <c r="D614" s="36" t="str">
        <f t="shared" si="9"/>
        <v/>
      </c>
      <c r="E614" s="76"/>
      <c r="F614" s="172"/>
      <c r="G614" s="175" t="e">
        <f>VLOOKUP(F614,Sheet5!$J$22:$K$25,2)</f>
        <v>#N/A</v>
      </c>
      <c r="H614" s="141"/>
      <c r="I614" s="172"/>
      <c r="J614" s="141"/>
    </row>
    <row r="615" spans="2:10" ht="15.75" thickBot="1" x14ac:dyDescent="0.3">
      <c r="B615" s="35"/>
      <c r="C615" s="36"/>
      <c r="D615" s="36" t="str">
        <f t="shared" si="9"/>
        <v/>
      </c>
      <c r="E615" s="76"/>
      <c r="F615" s="172"/>
      <c r="G615" s="175" t="e">
        <f>VLOOKUP(F615,Sheet5!$J$22:$K$25,2)</f>
        <v>#N/A</v>
      </c>
      <c r="H615" s="141"/>
      <c r="I615" s="172"/>
      <c r="J615" s="141"/>
    </row>
    <row r="616" spans="2:10" ht="15.75" thickBot="1" x14ac:dyDescent="0.3">
      <c r="B616" s="35"/>
      <c r="C616" s="36"/>
      <c r="D616" s="36" t="str">
        <f t="shared" si="9"/>
        <v/>
      </c>
      <c r="E616" s="76"/>
      <c r="F616" s="172"/>
      <c r="G616" s="175" t="e">
        <f>VLOOKUP(F616,Sheet5!$J$22:$K$25,2)</f>
        <v>#N/A</v>
      </c>
      <c r="H616" s="141"/>
      <c r="I616" s="172"/>
      <c r="J616" s="141"/>
    </row>
    <row r="617" spans="2:10" ht="15.75" thickBot="1" x14ac:dyDescent="0.3">
      <c r="B617" s="35"/>
      <c r="C617" s="36"/>
      <c r="D617" s="36" t="str">
        <f t="shared" si="9"/>
        <v/>
      </c>
      <c r="E617" s="76"/>
      <c r="F617" s="172"/>
      <c r="G617" s="175" t="e">
        <f>VLOOKUP(F617,Sheet5!$J$22:$K$25,2)</f>
        <v>#N/A</v>
      </c>
      <c r="H617" s="141"/>
      <c r="I617" s="172"/>
      <c r="J617" s="141"/>
    </row>
    <row r="618" spans="2:10" ht="15.75" thickBot="1" x14ac:dyDescent="0.3">
      <c r="B618" s="35"/>
      <c r="C618" s="36"/>
      <c r="D618" s="36" t="str">
        <f t="shared" si="9"/>
        <v/>
      </c>
      <c r="E618" s="76"/>
      <c r="F618" s="172"/>
      <c r="G618" s="175" t="e">
        <f>VLOOKUP(F618,Sheet5!$J$22:$K$25,2)</f>
        <v>#N/A</v>
      </c>
      <c r="H618" s="141"/>
      <c r="I618" s="172"/>
      <c r="J618" s="141"/>
    </row>
    <row r="619" spans="2:10" ht="15.75" thickBot="1" x14ac:dyDescent="0.3">
      <c r="B619" s="35"/>
      <c r="C619" s="36"/>
      <c r="D619" s="36" t="str">
        <f t="shared" si="9"/>
        <v/>
      </c>
      <c r="E619" s="76"/>
      <c r="F619" s="172"/>
      <c r="G619" s="175" t="e">
        <f>VLOOKUP(F619,Sheet5!$J$22:$K$25,2)</f>
        <v>#N/A</v>
      </c>
      <c r="H619" s="141"/>
      <c r="I619" s="172"/>
      <c r="J619" s="141"/>
    </row>
    <row r="620" spans="2:10" ht="15.75" thickBot="1" x14ac:dyDescent="0.3">
      <c r="B620" s="35"/>
      <c r="C620" s="36"/>
      <c r="D620" s="36" t="str">
        <f t="shared" si="9"/>
        <v/>
      </c>
      <c r="E620" s="76"/>
      <c r="F620" s="172"/>
      <c r="G620" s="175" t="e">
        <f>VLOOKUP(F620,Sheet5!$J$22:$K$25,2)</f>
        <v>#N/A</v>
      </c>
      <c r="H620" s="141"/>
      <c r="I620" s="172"/>
      <c r="J620" s="141"/>
    </row>
    <row r="621" spans="2:10" ht="15.75" thickBot="1" x14ac:dyDescent="0.3">
      <c r="B621" s="35"/>
      <c r="C621" s="36"/>
      <c r="D621" s="36" t="str">
        <f t="shared" si="9"/>
        <v/>
      </c>
      <c r="E621" s="76"/>
      <c r="F621" s="172"/>
      <c r="G621" s="175" t="e">
        <f>VLOOKUP(F621,Sheet5!$J$22:$K$25,2)</f>
        <v>#N/A</v>
      </c>
      <c r="H621" s="141"/>
      <c r="I621" s="172"/>
      <c r="J621" s="141"/>
    </row>
    <row r="622" spans="2:10" ht="15.75" thickBot="1" x14ac:dyDescent="0.3">
      <c r="B622" s="35"/>
      <c r="C622" s="36"/>
      <c r="D622" s="36" t="str">
        <f t="shared" si="9"/>
        <v/>
      </c>
      <c r="E622" s="76"/>
      <c r="F622" s="172"/>
      <c r="G622" s="175" t="e">
        <f>VLOOKUP(F622,Sheet5!$J$22:$K$25,2)</f>
        <v>#N/A</v>
      </c>
      <c r="H622" s="141"/>
      <c r="I622" s="172"/>
      <c r="J622" s="141"/>
    </row>
    <row r="623" spans="2:10" ht="15.75" thickBot="1" x14ac:dyDescent="0.3">
      <c r="B623" s="35"/>
      <c r="C623" s="36"/>
      <c r="D623" s="36" t="str">
        <f t="shared" si="9"/>
        <v/>
      </c>
      <c r="E623" s="76"/>
      <c r="F623" s="172"/>
      <c r="G623" s="175" t="e">
        <f>VLOOKUP(F623,Sheet5!$J$22:$K$25,2)</f>
        <v>#N/A</v>
      </c>
      <c r="H623" s="141"/>
      <c r="I623" s="172"/>
      <c r="J623" s="141"/>
    </row>
    <row r="624" spans="2:10" ht="15.75" thickBot="1" x14ac:dyDescent="0.3">
      <c r="B624" s="35"/>
      <c r="C624" s="36"/>
      <c r="D624" s="36" t="str">
        <f t="shared" si="9"/>
        <v/>
      </c>
      <c r="E624" s="76"/>
      <c r="F624" s="172"/>
      <c r="G624" s="175" t="e">
        <f>VLOOKUP(F624,Sheet5!$J$22:$K$25,2)</f>
        <v>#N/A</v>
      </c>
      <c r="H624" s="141"/>
      <c r="I624" s="172"/>
      <c r="J624" s="141"/>
    </row>
    <row r="625" spans="2:10" ht="15.75" thickBot="1" x14ac:dyDescent="0.3">
      <c r="B625" s="35"/>
      <c r="C625" s="36"/>
      <c r="D625" s="36" t="str">
        <f t="shared" si="9"/>
        <v/>
      </c>
      <c r="E625" s="76"/>
      <c r="F625" s="172"/>
      <c r="G625" s="175" t="e">
        <f>VLOOKUP(F625,Sheet5!$J$22:$K$25,2)</f>
        <v>#N/A</v>
      </c>
      <c r="H625" s="141"/>
      <c r="I625" s="172"/>
      <c r="J625" s="141"/>
    </row>
    <row r="626" spans="2:10" ht="15.75" thickBot="1" x14ac:dyDescent="0.3">
      <c r="B626" s="35"/>
      <c r="C626" s="36"/>
      <c r="D626" s="36" t="str">
        <f t="shared" si="9"/>
        <v/>
      </c>
      <c r="E626" s="76"/>
      <c r="F626" s="172"/>
      <c r="G626" s="175" t="e">
        <f>VLOOKUP(F626,Sheet5!$J$22:$K$25,2)</f>
        <v>#N/A</v>
      </c>
      <c r="H626" s="141"/>
      <c r="I626" s="172"/>
      <c r="J626" s="141"/>
    </row>
    <row r="627" spans="2:10" ht="15.75" thickBot="1" x14ac:dyDescent="0.3">
      <c r="B627" s="35"/>
      <c r="C627" s="36"/>
      <c r="D627" s="36" t="str">
        <f t="shared" si="9"/>
        <v/>
      </c>
      <c r="E627" s="76"/>
      <c r="F627" s="172"/>
      <c r="G627" s="175" t="e">
        <f>VLOOKUP(F627,Sheet5!$J$22:$K$25,2)</f>
        <v>#N/A</v>
      </c>
      <c r="H627" s="141"/>
      <c r="I627" s="172"/>
      <c r="J627" s="141"/>
    </row>
    <row r="628" spans="2:10" ht="15.75" thickBot="1" x14ac:dyDescent="0.3">
      <c r="B628" s="35"/>
      <c r="C628" s="36"/>
      <c r="D628" s="36" t="str">
        <f t="shared" si="9"/>
        <v/>
      </c>
      <c r="E628" s="76"/>
      <c r="F628" s="172"/>
      <c r="G628" s="175" t="e">
        <f>VLOOKUP(F628,Sheet5!$J$22:$K$25,2)</f>
        <v>#N/A</v>
      </c>
      <c r="H628" s="141"/>
      <c r="I628" s="172"/>
      <c r="J628" s="141"/>
    </row>
    <row r="629" spans="2:10" ht="15.75" thickBot="1" x14ac:dyDescent="0.3">
      <c r="B629" s="35"/>
      <c r="C629" s="36"/>
      <c r="D629" s="36" t="str">
        <f t="shared" si="9"/>
        <v/>
      </c>
      <c r="E629" s="76"/>
      <c r="F629" s="172"/>
      <c r="G629" s="175" t="e">
        <f>VLOOKUP(F629,Sheet5!$J$22:$K$25,2)</f>
        <v>#N/A</v>
      </c>
      <c r="H629" s="141"/>
      <c r="I629" s="172"/>
      <c r="J629" s="141"/>
    </row>
    <row r="630" spans="2:10" ht="15.75" thickBot="1" x14ac:dyDescent="0.3">
      <c r="B630" s="35"/>
      <c r="C630" s="36"/>
      <c r="D630" s="36" t="str">
        <f t="shared" si="9"/>
        <v/>
      </c>
      <c r="E630" s="76"/>
      <c r="F630" s="172"/>
      <c r="G630" s="175" t="e">
        <f>VLOOKUP(F630,Sheet5!$J$22:$K$25,2)</f>
        <v>#N/A</v>
      </c>
      <c r="H630" s="141"/>
      <c r="I630" s="172"/>
      <c r="J630" s="141"/>
    </row>
    <row r="631" spans="2:10" ht="15.75" thickBot="1" x14ac:dyDescent="0.3">
      <c r="B631" s="35"/>
      <c r="C631" s="36"/>
      <c r="D631" s="36" t="str">
        <f t="shared" si="9"/>
        <v/>
      </c>
      <c r="E631" s="76"/>
      <c r="F631" s="172"/>
      <c r="G631" s="175" t="e">
        <f>VLOOKUP(F631,Sheet5!$J$22:$K$25,2)</f>
        <v>#N/A</v>
      </c>
      <c r="H631" s="141"/>
      <c r="I631" s="172"/>
      <c r="J631" s="141"/>
    </row>
    <row r="632" spans="2:10" ht="15.75" thickBot="1" x14ac:dyDescent="0.3">
      <c r="B632" s="35"/>
      <c r="C632" s="36"/>
      <c r="D632" s="36" t="str">
        <f t="shared" si="9"/>
        <v/>
      </c>
      <c r="E632" s="76"/>
      <c r="F632" s="172"/>
      <c r="G632" s="175" t="e">
        <f>VLOOKUP(F632,Sheet5!$J$22:$K$25,2)</f>
        <v>#N/A</v>
      </c>
      <c r="H632" s="141"/>
      <c r="I632" s="172"/>
      <c r="J632" s="141"/>
    </row>
    <row r="633" spans="2:10" ht="15.75" thickBot="1" x14ac:dyDescent="0.3">
      <c r="B633" s="35"/>
      <c r="C633" s="36"/>
      <c r="D633" s="36" t="str">
        <f t="shared" si="9"/>
        <v/>
      </c>
      <c r="E633" s="76"/>
      <c r="F633" s="172"/>
      <c r="G633" s="175" t="e">
        <f>VLOOKUP(F633,Sheet5!$J$22:$K$25,2)</f>
        <v>#N/A</v>
      </c>
      <c r="H633" s="141"/>
      <c r="I633" s="172"/>
      <c r="J633" s="141"/>
    </row>
    <row r="634" spans="2:10" ht="15.75" thickBot="1" x14ac:dyDescent="0.3">
      <c r="B634" s="35"/>
      <c r="C634" s="36"/>
      <c r="D634" s="36" t="str">
        <f t="shared" si="9"/>
        <v/>
      </c>
      <c r="E634" s="76"/>
      <c r="F634" s="172"/>
      <c r="G634" s="175" t="e">
        <f>VLOOKUP(F634,Sheet5!$J$22:$K$25,2)</f>
        <v>#N/A</v>
      </c>
      <c r="H634" s="141"/>
      <c r="I634" s="172"/>
      <c r="J634" s="141"/>
    </row>
    <row r="635" spans="2:10" ht="15.75" thickBot="1" x14ac:dyDescent="0.3">
      <c r="B635" s="35"/>
      <c r="C635" s="36"/>
      <c r="D635" s="36" t="str">
        <f t="shared" si="9"/>
        <v/>
      </c>
      <c r="E635" s="76"/>
      <c r="F635" s="172"/>
      <c r="G635" s="175" t="e">
        <f>VLOOKUP(F635,Sheet5!$J$22:$K$25,2)</f>
        <v>#N/A</v>
      </c>
      <c r="H635" s="141"/>
      <c r="I635" s="172"/>
      <c r="J635" s="141"/>
    </row>
    <row r="636" spans="2:10" ht="15.75" thickBot="1" x14ac:dyDescent="0.3">
      <c r="B636" s="35"/>
      <c r="C636" s="36"/>
      <c r="D636" s="36" t="str">
        <f t="shared" si="9"/>
        <v/>
      </c>
      <c r="E636" s="76"/>
      <c r="F636" s="172"/>
      <c r="G636" s="175" t="e">
        <f>VLOOKUP(F636,Sheet5!$J$22:$K$25,2)</f>
        <v>#N/A</v>
      </c>
      <c r="H636" s="141"/>
      <c r="I636" s="172"/>
      <c r="J636" s="141"/>
    </row>
    <row r="637" spans="2:10" ht="15.75" thickBot="1" x14ac:dyDescent="0.3">
      <c r="B637" s="35"/>
      <c r="C637" s="36"/>
      <c r="D637" s="36" t="str">
        <f t="shared" si="9"/>
        <v/>
      </c>
      <c r="E637" s="76"/>
      <c r="F637" s="172"/>
      <c r="G637" s="175" t="e">
        <f>VLOOKUP(F637,Sheet5!$J$22:$K$25,2)</f>
        <v>#N/A</v>
      </c>
      <c r="H637" s="141"/>
      <c r="I637" s="172"/>
      <c r="J637" s="141"/>
    </row>
    <row r="638" spans="2:10" ht="15.75" thickBot="1" x14ac:dyDescent="0.3">
      <c r="B638" s="35"/>
      <c r="C638" s="36"/>
      <c r="D638" s="36" t="str">
        <f t="shared" si="9"/>
        <v/>
      </c>
      <c r="E638" s="76"/>
      <c r="F638" s="172"/>
      <c r="G638" s="175" t="e">
        <f>VLOOKUP(F638,Sheet5!$J$22:$K$25,2)</f>
        <v>#N/A</v>
      </c>
      <c r="H638" s="141"/>
      <c r="I638" s="172"/>
      <c r="J638" s="141"/>
    </row>
    <row r="639" spans="2:10" ht="15.75" thickBot="1" x14ac:dyDescent="0.3">
      <c r="B639" s="35"/>
      <c r="C639" s="36"/>
      <c r="D639" s="36" t="str">
        <f t="shared" si="9"/>
        <v/>
      </c>
      <c r="E639" s="76"/>
      <c r="F639" s="172"/>
      <c r="G639" s="175" t="e">
        <f>VLOOKUP(F639,Sheet5!$J$22:$K$25,2)</f>
        <v>#N/A</v>
      </c>
      <c r="H639" s="141"/>
      <c r="I639" s="172"/>
      <c r="J639" s="141"/>
    </row>
    <row r="640" spans="2:10" ht="15.75" thickBot="1" x14ac:dyDescent="0.3">
      <c r="B640" s="35"/>
      <c r="C640" s="36"/>
      <c r="D640" s="36" t="str">
        <f t="shared" si="9"/>
        <v/>
      </c>
      <c r="E640" s="76"/>
      <c r="F640" s="172"/>
      <c r="G640" s="175" t="e">
        <f>VLOOKUP(F640,Sheet5!$J$22:$K$25,2)</f>
        <v>#N/A</v>
      </c>
      <c r="H640" s="141"/>
      <c r="I640" s="172"/>
      <c r="J640" s="141"/>
    </row>
    <row r="641" spans="2:10" ht="15.75" thickBot="1" x14ac:dyDescent="0.3">
      <c r="B641" s="35"/>
      <c r="C641" s="36"/>
      <c r="D641" s="36" t="str">
        <f t="shared" si="9"/>
        <v/>
      </c>
      <c r="E641" s="76"/>
      <c r="F641" s="172"/>
      <c r="G641" s="175" t="e">
        <f>VLOOKUP(F641,Sheet5!$J$22:$K$25,2)</f>
        <v>#N/A</v>
      </c>
      <c r="H641" s="141"/>
      <c r="I641" s="172"/>
      <c r="J641" s="141"/>
    </row>
    <row r="642" spans="2:10" ht="15.75" thickBot="1" x14ac:dyDescent="0.3">
      <c r="B642" s="35"/>
      <c r="C642" s="36"/>
      <c r="D642" s="36" t="str">
        <f t="shared" si="9"/>
        <v/>
      </c>
      <c r="E642" s="76"/>
      <c r="F642" s="172"/>
      <c r="G642" s="175" t="e">
        <f>VLOOKUP(F642,Sheet5!$J$22:$K$25,2)</f>
        <v>#N/A</v>
      </c>
      <c r="H642" s="141"/>
      <c r="I642" s="172"/>
      <c r="J642" s="141"/>
    </row>
    <row r="643" spans="2:10" ht="15.75" thickBot="1" x14ac:dyDescent="0.3">
      <c r="B643" s="35"/>
      <c r="C643" s="36"/>
      <c r="D643" s="36" t="str">
        <f t="shared" si="9"/>
        <v/>
      </c>
      <c r="E643" s="76"/>
      <c r="F643" s="172"/>
      <c r="G643" s="175" t="e">
        <f>VLOOKUP(F643,Sheet5!$J$22:$K$25,2)</f>
        <v>#N/A</v>
      </c>
      <c r="H643" s="141"/>
      <c r="I643" s="172"/>
      <c r="J643" s="141"/>
    </row>
    <row r="644" spans="2:10" ht="15.75" thickBot="1" x14ac:dyDescent="0.3">
      <c r="B644" s="35"/>
      <c r="C644" s="36"/>
      <c r="D644" s="36" t="str">
        <f t="shared" si="9"/>
        <v/>
      </c>
      <c r="E644" s="76"/>
      <c r="F644" s="172"/>
      <c r="G644" s="175" t="e">
        <f>VLOOKUP(F644,Sheet5!$J$22:$K$25,2)</f>
        <v>#N/A</v>
      </c>
      <c r="H644" s="141"/>
      <c r="I644" s="172"/>
      <c r="J644" s="141"/>
    </row>
    <row r="645" spans="2:10" ht="15.75" thickBot="1" x14ac:dyDescent="0.3">
      <c r="B645" s="35"/>
      <c r="C645" s="36"/>
      <c r="D645" s="36" t="str">
        <f t="shared" si="9"/>
        <v/>
      </c>
      <c r="E645" s="76"/>
      <c r="F645" s="172"/>
      <c r="G645" s="175" t="e">
        <f>VLOOKUP(F645,Sheet5!$J$22:$K$25,2)</f>
        <v>#N/A</v>
      </c>
      <c r="H645" s="141"/>
      <c r="I645" s="172"/>
      <c r="J645" s="141"/>
    </row>
    <row r="646" spans="2:10" ht="15.75" thickBot="1" x14ac:dyDescent="0.3">
      <c r="B646" s="35"/>
      <c r="C646" s="36"/>
      <c r="D646" s="36" t="str">
        <f t="shared" si="9"/>
        <v/>
      </c>
      <c r="E646" s="76"/>
      <c r="F646" s="172"/>
      <c r="G646" s="175" t="e">
        <f>VLOOKUP(F646,Sheet5!$J$22:$K$25,2)</f>
        <v>#N/A</v>
      </c>
      <c r="H646" s="141"/>
      <c r="I646" s="172"/>
      <c r="J646" s="141"/>
    </row>
    <row r="647" spans="2:10" ht="15.75" thickBot="1" x14ac:dyDescent="0.3">
      <c r="B647" s="35"/>
      <c r="C647" s="36"/>
      <c r="D647" s="36" t="str">
        <f t="shared" si="9"/>
        <v/>
      </c>
      <c r="E647" s="76"/>
      <c r="F647" s="172"/>
      <c r="G647" s="175" t="e">
        <f>VLOOKUP(F647,Sheet5!$J$22:$K$25,2)</f>
        <v>#N/A</v>
      </c>
      <c r="H647" s="141"/>
      <c r="I647" s="172"/>
      <c r="J647" s="141"/>
    </row>
    <row r="648" spans="2:10" ht="15.75" thickBot="1" x14ac:dyDescent="0.3">
      <c r="B648" s="35"/>
      <c r="C648" s="36"/>
      <c r="D648" s="36" t="str">
        <f t="shared" si="9"/>
        <v/>
      </c>
      <c r="E648" s="76"/>
      <c r="F648" s="172"/>
      <c r="G648" s="175" t="e">
        <f>VLOOKUP(F648,Sheet5!$J$22:$K$25,2)</f>
        <v>#N/A</v>
      </c>
      <c r="H648" s="141"/>
      <c r="I648" s="172"/>
      <c r="J648" s="141"/>
    </row>
    <row r="649" spans="2:10" ht="15.75" thickBot="1" x14ac:dyDescent="0.3">
      <c r="B649" s="35"/>
      <c r="C649" s="36"/>
      <c r="D649" s="36" t="str">
        <f t="shared" si="9"/>
        <v/>
      </c>
      <c r="E649" s="76"/>
      <c r="F649" s="172"/>
      <c r="G649" s="175" t="e">
        <f>VLOOKUP(F649,Sheet5!$J$22:$K$25,2)</f>
        <v>#N/A</v>
      </c>
      <c r="H649" s="141"/>
      <c r="I649" s="172"/>
      <c r="J649" s="141"/>
    </row>
    <row r="650" spans="2:10" ht="15.75" thickBot="1" x14ac:dyDescent="0.3">
      <c r="B650" s="35"/>
      <c r="C650" s="36"/>
      <c r="D650" s="36" t="str">
        <f t="shared" si="9"/>
        <v/>
      </c>
      <c r="E650" s="76"/>
      <c r="F650" s="172"/>
      <c r="G650" s="175" t="e">
        <f>VLOOKUP(F650,Sheet5!$J$22:$K$25,2)</f>
        <v>#N/A</v>
      </c>
      <c r="H650" s="141"/>
      <c r="I650" s="172"/>
      <c r="J650" s="141"/>
    </row>
    <row r="651" spans="2:10" ht="15.75" thickBot="1" x14ac:dyDescent="0.3">
      <c r="B651" s="35"/>
      <c r="C651" s="36"/>
      <c r="D651" s="36" t="str">
        <f t="shared" si="9"/>
        <v/>
      </c>
      <c r="E651" s="76"/>
      <c r="F651" s="172"/>
      <c r="G651" s="175" t="e">
        <f>VLOOKUP(F651,Sheet5!$J$22:$K$25,2)</f>
        <v>#N/A</v>
      </c>
      <c r="H651" s="141"/>
      <c r="I651" s="172"/>
      <c r="J651" s="141"/>
    </row>
    <row r="652" spans="2:10" ht="15.75" thickBot="1" x14ac:dyDescent="0.3">
      <c r="B652" s="35"/>
      <c r="C652" s="36"/>
      <c r="D652" s="36" t="str">
        <f t="shared" si="9"/>
        <v/>
      </c>
      <c r="E652" s="76"/>
      <c r="F652" s="172"/>
      <c r="G652" s="175" t="e">
        <f>VLOOKUP(F652,Sheet5!$J$22:$K$25,2)</f>
        <v>#N/A</v>
      </c>
      <c r="H652" s="141"/>
      <c r="I652" s="172"/>
      <c r="J652" s="141"/>
    </row>
    <row r="653" spans="2:10" ht="15.75" thickBot="1" x14ac:dyDescent="0.3">
      <c r="B653" s="35"/>
      <c r="C653" s="36"/>
      <c r="D653" s="36" t="str">
        <f t="shared" si="9"/>
        <v/>
      </c>
      <c r="E653" s="76"/>
      <c r="F653" s="172"/>
      <c r="G653" s="175" t="e">
        <f>VLOOKUP(F653,Sheet5!$J$22:$K$25,2)</f>
        <v>#N/A</v>
      </c>
      <c r="H653" s="141"/>
      <c r="I653" s="172"/>
      <c r="J653" s="141"/>
    </row>
    <row r="654" spans="2:10" ht="15.75" thickBot="1" x14ac:dyDescent="0.3">
      <c r="B654" s="35"/>
      <c r="C654" s="36"/>
      <c r="D654" s="36" t="str">
        <f t="shared" si="9"/>
        <v/>
      </c>
      <c r="E654" s="76"/>
      <c r="F654" s="172"/>
      <c r="G654" s="175" t="e">
        <f>VLOOKUP(F654,Sheet5!$J$22:$K$25,2)</f>
        <v>#N/A</v>
      </c>
      <c r="H654" s="141"/>
      <c r="I654" s="172"/>
      <c r="J654" s="141"/>
    </row>
    <row r="655" spans="2:10" ht="15.75" thickBot="1" x14ac:dyDescent="0.3">
      <c r="B655" s="35"/>
      <c r="C655" s="36"/>
      <c r="D655" s="36" t="str">
        <f t="shared" ref="D655:D718" si="10">C655&amp;B655</f>
        <v/>
      </c>
      <c r="E655" s="76"/>
      <c r="F655" s="172"/>
      <c r="G655" s="175" t="e">
        <f>VLOOKUP(F655,Sheet5!$J$22:$K$25,2)</f>
        <v>#N/A</v>
      </c>
      <c r="H655" s="141"/>
      <c r="I655" s="172"/>
      <c r="J655" s="141"/>
    </row>
    <row r="656" spans="2:10" ht="15.75" thickBot="1" x14ac:dyDescent="0.3">
      <c r="B656" s="35"/>
      <c r="C656" s="36"/>
      <c r="D656" s="36" t="str">
        <f t="shared" si="10"/>
        <v/>
      </c>
      <c r="E656" s="76"/>
      <c r="F656" s="172"/>
      <c r="G656" s="175" t="e">
        <f>VLOOKUP(F656,Sheet5!$J$22:$K$25,2)</f>
        <v>#N/A</v>
      </c>
      <c r="H656" s="141"/>
      <c r="I656" s="172"/>
      <c r="J656" s="141"/>
    </row>
    <row r="657" spans="2:10" ht="15.75" thickBot="1" x14ac:dyDescent="0.3">
      <c r="B657" s="35"/>
      <c r="C657" s="36"/>
      <c r="D657" s="36" t="str">
        <f t="shared" si="10"/>
        <v/>
      </c>
      <c r="E657" s="76"/>
      <c r="F657" s="172"/>
      <c r="G657" s="175" t="e">
        <f>VLOOKUP(F657,Sheet5!$J$22:$K$25,2)</f>
        <v>#N/A</v>
      </c>
      <c r="H657" s="141"/>
      <c r="I657" s="172"/>
      <c r="J657" s="141"/>
    </row>
    <row r="658" spans="2:10" ht="15.75" thickBot="1" x14ac:dyDescent="0.3">
      <c r="B658" s="35"/>
      <c r="C658" s="36"/>
      <c r="D658" s="36" t="str">
        <f t="shared" si="10"/>
        <v/>
      </c>
      <c r="E658" s="76"/>
      <c r="F658" s="172"/>
      <c r="G658" s="175" t="e">
        <f>VLOOKUP(F658,Sheet5!$J$22:$K$25,2)</f>
        <v>#N/A</v>
      </c>
      <c r="H658" s="141"/>
      <c r="I658" s="172"/>
      <c r="J658" s="141"/>
    </row>
    <row r="659" spans="2:10" ht="15.75" thickBot="1" x14ac:dyDescent="0.3">
      <c r="B659" s="35"/>
      <c r="C659" s="36"/>
      <c r="D659" s="36" t="str">
        <f t="shared" si="10"/>
        <v/>
      </c>
      <c r="E659" s="76"/>
      <c r="F659" s="172"/>
      <c r="G659" s="175" t="e">
        <f>VLOOKUP(F659,Sheet5!$J$22:$K$25,2)</f>
        <v>#N/A</v>
      </c>
      <c r="H659" s="141"/>
      <c r="I659" s="172"/>
      <c r="J659" s="141"/>
    </row>
    <row r="660" spans="2:10" ht="15.75" thickBot="1" x14ac:dyDescent="0.3">
      <c r="B660" s="35"/>
      <c r="C660" s="36"/>
      <c r="D660" s="36" t="str">
        <f t="shared" si="10"/>
        <v/>
      </c>
      <c r="E660" s="76"/>
      <c r="F660" s="172"/>
      <c r="G660" s="175" t="e">
        <f>VLOOKUP(F660,Sheet5!$J$22:$K$25,2)</f>
        <v>#N/A</v>
      </c>
      <c r="H660" s="141"/>
      <c r="I660" s="172"/>
      <c r="J660" s="141"/>
    </row>
    <row r="661" spans="2:10" ht="15.75" thickBot="1" x14ac:dyDescent="0.3">
      <c r="B661" s="35"/>
      <c r="C661" s="36"/>
      <c r="D661" s="36" t="str">
        <f t="shared" si="10"/>
        <v/>
      </c>
      <c r="E661" s="76"/>
      <c r="F661" s="172"/>
      <c r="G661" s="175" t="e">
        <f>VLOOKUP(F661,Sheet5!$J$22:$K$25,2)</f>
        <v>#N/A</v>
      </c>
      <c r="H661" s="141"/>
      <c r="I661" s="172"/>
      <c r="J661" s="141"/>
    </row>
    <row r="662" spans="2:10" ht="15.75" thickBot="1" x14ac:dyDescent="0.3">
      <c r="B662" s="35"/>
      <c r="C662" s="36"/>
      <c r="D662" s="36" t="str">
        <f t="shared" si="10"/>
        <v/>
      </c>
      <c r="E662" s="76"/>
      <c r="F662" s="172"/>
      <c r="G662" s="175" t="e">
        <f>VLOOKUP(F662,Sheet5!$J$22:$K$25,2)</f>
        <v>#N/A</v>
      </c>
      <c r="H662" s="141"/>
      <c r="I662" s="172"/>
      <c r="J662" s="141"/>
    </row>
    <row r="663" spans="2:10" ht="15.75" thickBot="1" x14ac:dyDescent="0.3">
      <c r="B663" s="35"/>
      <c r="C663" s="36"/>
      <c r="D663" s="36" t="str">
        <f t="shared" si="10"/>
        <v/>
      </c>
      <c r="E663" s="76"/>
      <c r="F663" s="172"/>
      <c r="G663" s="175" t="e">
        <f>VLOOKUP(F663,Sheet5!$J$22:$K$25,2)</f>
        <v>#N/A</v>
      </c>
      <c r="H663" s="141"/>
      <c r="I663" s="172"/>
      <c r="J663" s="141"/>
    </row>
    <row r="664" spans="2:10" ht="15.75" thickBot="1" x14ac:dyDescent="0.3">
      <c r="B664" s="35"/>
      <c r="C664" s="36"/>
      <c r="D664" s="36" t="str">
        <f t="shared" si="10"/>
        <v/>
      </c>
      <c r="E664" s="76"/>
      <c r="F664" s="172"/>
      <c r="G664" s="175" t="e">
        <f>VLOOKUP(F664,Sheet5!$J$22:$K$25,2)</f>
        <v>#N/A</v>
      </c>
      <c r="H664" s="141"/>
      <c r="I664" s="172"/>
      <c r="J664" s="141"/>
    </row>
    <row r="665" spans="2:10" ht="15.75" thickBot="1" x14ac:dyDescent="0.3">
      <c r="B665" s="35"/>
      <c r="C665" s="36"/>
      <c r="D665" s="36" t="str">
        <f t="shared" si="10"/>
        <v/>
      </c>
      <c r="E665" s="76"/>
      <c r="F665" s="172"/>
      <c r="G665" s="175" t="e">
        <f>VLOOKUP(F665,Sheet5!$J$22:$K$25,2)</f>
        <v>#N/A</v>
      </c>
      <c r="H665" s="141"/>
      <c r="I665" s="172"/>
      <c r="J665" s="141"/>
    </row>
    <row r="666" spans="2:10" ht="15.75" thickBot="1" x14ac:dyDescent="0.3">
      <c r="B666" s="35"/>
      <c r="C666" s="36"/>
      <c r="D666" s="36" t="str">
        <f t="shared" si="10"/>
        <v/>
      </c>
      <c r="E666" s="76"/>
      <c r="F666" s="172"/>
      <c r="G666" s="175" t="e">
        <f>VLOOKUP(F666,Sheet5!$J$22:$K$25,2)</f>
        <v>#N/A</v>
      </c>
      <c r="H666" s="141"/>
      <c r="I666" s="172"/>
      <c r="J666" s="141"/>
    </row>
    <row r="667" spans="2:10" ht="15.75" thickBot="1" x14ac:dyDescent="0.3">
      <c r="B667" s="35"/>
      <c r="C667" s="36"/>
      <c r="D667" s="36" t="str">
        <f t="shared" si="10"/>
        <v/>
      </c>
      <c r="E667" s="76"/>
      <c r="F667" s="172"/>
      <c r="G667" s="175" t="e">
        <f>VLOOKUP(F667,Sheet5!$J$22:$K$25,2)</f>
        <v>#N/A</v>
      </c>
      <c r="H667" s="141"/>
      <c r="I667" s="172"/>
      <c r="J667" s="141"/>
    </row>
    <row r="668" spans="2:10" ht="15.75" thickBot="1" x14ac:dyDescent="0.3">
      <c r="B668" s="35"/>
      <c r="C668" s="36"/>
      <c r="D668" s="36" t="str">
        <f t="shared" si="10"/>
        <v/>
      </c>
      <c r="E668" s="76"/>
      <c r="F668" s="172"/>
      <c r="G668" s="175" t="e">
        <f>VLOOKUP(F668,Sheet5!$J$22:$K$25,2)</f>
        <v>#N/A</v>
      </c>
      <c r="H668" s="141"/>
      <c r="I668" s="172"/>
      <c r="J668" s="141"/>
    </row>
    <row r="669" spans="2:10" ht="15.75" thickBot="1" x14ac:dyDescent="0.3">
      <c r="B669" s="35"/>
      <c r="C669" s="36"/>
      <c r="D669" s="36" t="str">
        <f t="shared" si="10"/>
        <v/>
      </c>
      <c r="E669" s="76"/>
      <c r="F669" s="172"/>
      <c r="G669" s="175" t="e">
        <f>VLOOKUP(F669,Sheet5!$J$22:$K$25,2)</f>
        <v>#N/A</v>
      </c>
      <c r="H669" s="141"/>
      <c r="I669" s="172"/>
      <c r="J669" s="141"/>
    </row>
    <row r="670" spans="2:10" ht="15.75" thickBot="1" x14ac:dyDescent="0.3">
      <c r="B670" s="35"/>
      <c r="C670" s="36"/>
      <c r="D670" s="36" t="str">
        <f t="shared" si="10"/>
        <v/>
      </c>
      <c r="E670" s="76"/>
      <c r="F670" s="172"/>
      <c r="G670" s="175" t="e">
        <f>VLOOKUP(F670,Sheet5!$J$22:$K$25,2)</f>
        <v>#N/A</v>
      </c>
      <c r="H670" s="141"/>
      <c r="I670" s="172"/>
      <c r="J670" s="141"/>
    </row>
    <row r="671" spans="2:10" ht="15.75" thickBot="1" x14ac:dyDescent="0.3">
      <c r="B671" s="35"/>
      <c r="C671" s="36"/>
      <c r="D671" s="36" t="str">
        <f t="shared" si="10"/>
        <v/>
      </c>
      <c r="E671" s="76"/>
      <c r="F671" s="172"/>
      <c r="G671" s="175" t="e">
        <f>VLOOKUP(F671,Sheet5!$J$22:$K$25,2)</f>
        <v>#N/A</v>
      </c>
      <c r="H671" s="141"/>
      <c r="I671" s="172"/>
      <c r="J671" s="141"/>
    </row>
    <row r="672" spans="2:10" ht="15.75" thickBot="1" x14ac:dyDescent="0.3">
      <c r="B672" s="35"/>
      <c r="C672" s="36"/>
      <c r="D672" s="36" t="str">
        <f t="shared" si="10"/>
        <v/>
      </c>
      <c r="E672" s="76"/>
      <c r="F672" s="172"/>
      <c r="G672" s="175" t="e">
        <f>VLOOKUP(F672,Sheet5!$J$22:$K$25,2)</f>
        <v>#N/A</v>
      </c>
      <c r="H672" s="141"/>
      <c r="I672" s="172"/>
      <c r="J672" s="141"/>
    </row>
    <row r="673" spans="2:10" ht="15.75" thickBot="1" x14ac:dyDescent="0.3">
      <c r="B673" s="35"/>
      <c r="C673" s="36"/>
      <c r="D673" s="36" t="str">
        <f t="shared" si="10"/>
        <v/>
      </c>
      <c r="E673" s="76"/>
      <c r="F673" s="172"/>
      <c r="G673" s="175" t="e">
        <f>VLOOKUP(F673,Sheet5!$J$22:$K$25,2)</f>
        <v>#N/A</v>
      </c>
      <c r="H673" s="141"/>
      <c r="I673" s="172"/>
      <c r="J673" s="141"/>
    </row>
    <row r="674" spans="2:10" ht="15.75" thickBot="1" x14ac:dyDescent="0.3">
      <c r="B674" s="35"/>
      <c r="C674" s="36"/>
      <c r="D674" s="36" t="str">
        <f t="shared" si="10"/>
        <v/>
      </c>
      <c r="E674" s="76"/>
      <c r="F674" s="172"/>
      <c r="G674" s="175" t="e">
        <f>VLOOKUP(F674,Sheet5!$J$22:$K$25,2)</f>
        <v>#N/A</v>
      </c>
      <c r="H674" s="141"/>
      <c r="I674" s="172"/>
      <c r="J674" s="141"/>
    </row>
    <row r="675" spans="2:10" ht="15.75" thickBot="1" x14ac:dyDescent="0.3">
      <c r="B675" s="35"/>
      <c r="C675" s="36"/>
      <c r="D675" s="36" t="str">
        <f t="shared" si="10"/>
        <v/>
      </c>
      <c r="E675" s="76"/>
      <c r="F675" s="172"/>
      <c r="G675" s="175" t="e">
        <f>VLOOKUP(F675,Sheet5!$J$22:$K$25,2)</f>
        <v>#N/A</v>
      </c>
      <c r="H675" s="141"/>
      <c r="I675" s="172"/>
      <c r="J675" s="141"/>
    </row>
    <row r="676" spans="2:10" ht="15.75" thickBot="1" x14ac:dyDescent="0.3">
      <c r="B676" s="35"/>
      <c r="C676" s="36"/>
      <c r="D676" s="36" t="str">
        <f t="shared" si="10"/>
        <v/>
      </c>
      <c r="E676" s="76"/>
      <c r="F676" s="172"/>
      <c r="G676" s="175" t="e">
        <f>VLOOKUP(F676,Sheet5!$J$22:$K$25,2)</f>
        <v>#N/A</v>
      </c>
      <c r="H676" s="141"/>
      <c r="I676" s="172"/>
      <c r="J676" s="141"/>
    </row>
    <row r="677" spans="2:10" ht="15.75" thickBot="1" x14ac:dyDescent="0.3">
      <c r="B677" s="35"/>
      <c r="C677" s="36"/>
      <c r="D677" s="36" t="str">
        <f t="shared" si="10"/>
        <v/>
      </c>
      <c r="E677" s="76"/>
      <c r="F677" s="172"/>
      <c r="G677" s="175" t="e">
        <f>VLOOKUP(F677,Sheet5!$J$22:$K$25,2)</f>
        <v>#N/A</v>
      </c>
      <c r="H677" s="141"/>
      <c r="I677" s="172"/>
      <c r="J677" s="141"/>
    </row>
    <row r="678" spans="2:10" ht="15.75" thickBot="1" x14ac:dyDescent="0.3">
      <c r="B678" s="35"/>
      <c r="C678" s="36"/>
      <c r="D678" s="36" t="str">
        <f t="shared" si="10"/>
        <v/>
      </c>
      <c r="E678" s="76"/>
      <c r="F678" s="172"/>
      <c r="G678" s="175" t="e">
        <f>VLOOKUP(F678,Sheet5!$J$22:$K$25,2)</f>
        <v>#N/A</v>
      </c>
      <c r="H678" s="141"/>
      <c r="I678" s="172"/>
      <c r="J678" s="141"/>
    </row>
    <row r="679" spans="2:10" ht="15.75" thickBot="1" x14ac:dyDescent="0.3">
      <c r="B679" s="35"/>
      <c r="C679" s="36"/>
      <c r="D679" s="36" t="str">
        <f t="shared" si="10"/>
        <v/>
      </c>
      <c r="E679" s="76"/>
      <c r="F679" s="172"/>
      <c r="G679" s="175" t="e">
        <f>VLOOKUP(F679,Sheet5!$J$22:$K$25,2)</f>
        <v>#N/A</v>
      </c>
      <c r="H679" s="141"/>
      <c r="I679" s="172"/>
      <c r="J679" s="141"/>
    </row>
    <row r="680" spans="2:10" ht="15.75" thickBot="1" x14ac:dyDescent="0.3">
      <c r="B680" s="35"/>
      <c r="C680" s="36"/>
      <c r="D680" s="36" t="str">
        <f t="shared" si="10"/>
        <v/>
      </c>
      <c r="E680" s="76"/>
      <c r="F680" s="172"/>
      <c r="G680" s="175" t="e">
        <f>VLOOKUP(F680,Sheet5!$J$22:$K$25,2)</f>
        <v>#N/A</v>
      </c>
      <c r="H680" s="141"/>
      <c r="I680" s="172"/>
      <c r="J680" s="141"/>
    </row>
    <row r="681" spans="2:10" ht="15.75" thickBot="1" x14ac:dyDescent="0.3">
      <c r="B681" s="35"/>
      <c r="C681" s="36"/>
      <c r="D681" s="36" t="str">
        <f t="shared" si="10"/>
        <v/>
      </c>
      <c r="E681" s="76"/>
      <c r="F681" s="172"/>
      <c r="G681" s="175" t="e">
        <f>VLOOKUP(F681,Sheet5!$J$22:$K$25,2)</f>
        <v>#N/A</v>
      </c>
      <c r="H681" s="141"/>
      <c r="I681" s="172"/>
      <c r="J681" s="141"/>
    </row>
    <row r="682" spans="2:10" ht="15.75" thickBot="1" x14ac:dyDescent="0.3">
      <c r="B682" s="35"/>
      <c r="C682" s="36"/>
      <c r="D682" s="36" t="str">
        <f t="shared" si="10"/>
        <v/>
      </c>
      <c r="E682" s="76"/>
      <c r="F682" s="172"/>
      <c r="G682" s="175" t="e">
        <f>VLOOKUP(F682,Sheet5!$J$22:$K$25,2)</f>
        <v>#N/A</v>
      </c>
      <c r="H682" s="141"/>
      <c r="I682" s="172"/>
      <c r="J682" s="141"/>
    </row>
    <row r="683" spans="2:10" ht="15.75" thickBot="1" x14ac:dyDescent="0.3">
      <c r="B683" s="35"/>
      <c r="C683" s="36"/>
      <c r="D683" s="36" t="str">
        <f t="shared" si="10"/>
        <v/>
      </c>
      <c r="E683" s="76"/>
      <c r="F683" s="172"/>
      <c r="G683" s="175" t="e">
        <f>VLOOKUP(F683,Sheet5!$J$22:$K$25,2)</f>
        <v>#N/A</v>
      </c>
      <c r="H683" s="141"/>
      <c r="I683" s="172"/>
      <c r="J683" s="141"/>
    </row>
    <row r="684" spans="2:10" ht="15.75" thickBot="1" x14ac:dyDescent="0.3">
      <c r="B684" s="35"/>
      <c r="C684" s="36"/>
      <c r="D684" s="36" t="str">
        <f t="shared" si="10"/>
        <v/>
      </c>
      <c r="E684" s="76"/>
      <c r="F684" s="172"/>
      <c r="G684" s="175" t="e">
        <f>VLOOKUP(F684,Sheet5!$J$22:$K$25,2)</f>
        <v>#N/A</v>
      </c>
      <c r="H684" s="141"/>
      <c r="I684" s="172"/>
      <c r="J684" s="141"/>
    </row>
    <row r="685" spans="2:10" ht="15.75" thickBot="1" x14ac:dyDescent="0.3">
      <c r="B685" s="35"/>
      <c r="C685" s="36"/>
      <c r="D685" s="36" t="str">
        <f t="shared" si="10"/>
        <v/>
      </c>
      <c r="E685" s="76"/>
      <c r="F685" s="172"/>
      <c r="G685" s="175" t="e">
        <f>VLOOKUP(F685,Sheet5!$J$22:$K$25,2)</f>
        <v>#N/A</v>
      </c>
      <c r="H685" s="141"/>
      <c r="I685" s="172"/>
      <c r="J685" s="141"/>
    </row>
    <row r="686" spans="2:10" ht="15.75" thickBot="1" x14ac:dyDescent="0.3">
      <c r="B686" s="35"/>
      <c r="C686" s="36"/>
      <c r="D686" s="36" t="str">
        <f t="shared" si="10"/>
        <v/>
      </c>
      <c r="E686" s="76"/>
      <c r="F686" s="172"/>
      <c r="G686" s="175" t="e">
        <f>VLOOKUP(F686,Sheet5!$J$22:$K$25,2)</f>
        <v>#N/A</v>
      </c>
      <c r="H686" s="141"/>
      <c r="I686" s="172"/>
      <c r="J686" s="141"/>
    </row>
    <row r="687" spans="2:10" ht="15.75" thickBot="1" x14ac:dyDescent="0.3">
      <c r="B687" s="35"/>
      <c r="C687" s="36"/>
      <c r="D687" s="36" t="str">
        <f t="shared" si="10"/>
        <v/>
      </c>
      <c r="E687" s="76"/>
      <c r="F687" s="172"/>
      <c r="G687" s="175" t="e">
        <f>VLOOKUP(F687,Sheet5!$J$22:$K$25,2)</f>
        <v>#N/A</v>
      </c>
      <c r="H687" s="141"/>
      <c r="I687" s="172"/>
      <c r="J687" s="141"/>
    </row>
    <row r="688" spans="2:10" ht="15.75" thickBot="1" x14ac:dyDescent="0.3">
      <c r="B688" s="35"/>
      <c r="C688" s="36"/>
      <c r="D688" s="36" t="str">
        <f t="shared" si="10"/>
        <v/>
      </c>
      <c r="E688" s="76"/>
      <c r="F688" s="172"/>
      <c r="G688" s="175" t="e">
        <f>VLOOKUP(F688,Sheet5!$J$22:$K$25,2)</f>
        <v>#N/A</v>
      </c>
      <c r="H688" s="141"/>
      <c r="I688" s="172"/>
      <c r="J688" s="141"/>
    </row>
    <row r="689" spans="2:10" ht="15.75" thickBot="1" x14ac:dyDescent="0.3">
      <c r="B689" s="35"/>
      <c r="C689" s="36"/>
      <c r="D689" s="36" t="str">
        <f t="shared" si="10"/>
        <v/>
      </c>
      <c r="E689" s="76"/>
      <c r="F689" s="172"/>
      <c r="G689" s="175" t="e">
        <f>VLOOKUP(F689,Sheet5!$J$22:$K$25,2)</f>
        <v>#N/A</v>
      </c>
      <c r="H689" s="141"/>
      <c r="I689" s="172"/>
      <c r="J689" s="141"/>
    </row>
    <row r="690" spans="2:10" ht="15.75" thickBot="1" x14ac:dyDescent="0.3">
      <c r="B690" s="35"/>
      <c r="C690" s="36"/>
      <c r="D690" s="36" t="str">
        <f t="shared" si="10"/>
        <v/>
      </c>
      <c r="E690" s="76"/>
      <c r="F690" s="172"/>
      <c r="G690" s="175" t="e">
        <f>VLOOKUP(F690,Sheet5!$J$22:$K$25,2)</f>
        <v>#N/A</v>
      </c>
      <c r="H690" s="141"/>
      <c r="I690" s="172"/>
      <c r="J690" s="141"/>
    </row>
    <row r="691" spans="2:10" ht="15.75" thickBot="1" x14ac:dyDescent="0.3">
      <c r="B691" s="35"/>
      <c r="C691" s="36"/>
      <c r="D691" s="36" t="str">
        <f t="shared" si="10"/>
        <v/>
      </c>
      <c r="E691" s="76"/>
      <c r="F691" s="172"/>
      <c r="G691" s="175" t="e">
        <f>VLOOKUP(F691,Sheet5!$J$22:$K$25,2)</f>
        <v>#N/A</v>
      </c>
      <c r="H691" s="141"/>
      <c r="I691" s="172"/>
      <c r="J691" s="141"/>
    </row>
    <row r="692" spans="2:10" ht="15.75" thickBot="1" x14ac:dyDescent="0.3">
      <c r="B692" s="35"/>
      <c r="C692" s="36"/>
      <c r="D692" s="36" t="str">
        <f t="shared" si="10"/>
        <v/>
      </c>
      <c r="E692" s="76"/>
      <c r="F692" s="172"/>
      <c r="G692" s="175" t="e">
        <f>VLOOKUP(F692,Sheet5!$J$22:$K$25,2)</f>
        <v>#N/A</v>
      </c>
      <c r="H692" s="141"/>
      <c r="I692" s="172"/>
      <c r="J692" s="141"/>
    </row>
    <row r="693" spans="2:10" ht="15.75" thickBot="1" x14ac:dyDescent="0.3">
      <c r="B693" s="35"/>
      <c r="C693" s="36"/>
      <c r="D693" s="36" t="str">
        <f t="shared" si="10"/>
        <v/>
      </c>
      <c r="E693" s="76"/>
      <c r="F693" s="172"/>
      <c r="G693" s="175" t="e">
        <f>VLOOKUP(F693,Sheet5!$J$22:$K$25,2)</f>
        <v>#N/A</v>
      </c>
      <c r="H693" s="141"/>
      <c r="I693" s="172"/>
      <c r="J693" s="141"/>
    </row>
    <row r="694" spans="2:10" ht="15.75" thickBot="1" x14ac:dyDescent="0.3">
      <c r="B694" s="35"/>
      <c r="C694" s="36"/>
      <c r="D694" s="36" t="str">
        <f t="shared" si="10"/>
        <v/>
      </c>
      <c r="E694" s="76"/>
      <c r="F694" s="172"/>
      <c r="G694" s="175" t="e">
        <f>VLOOKUP(F694,Sheet5!$J$22:$K$25,2)</f>
        <v>#N/A</v>
      </c>
      <c r="H694" s="141"/>
      <c r="I694" s="172"/>
      <c r="J694" s="141"/>
    </row>
    <row r="695" spans="2:10" ht="15.75" thickBot="1" x14ac:dyDescent="0.3">
      <c r="B695" s="35"/>
      <c r="C695" s="36"/>
      <c r="D695" s="36" t="str">
        <f t="shared" si="10"/>
        <v/>
      </c>
      <c r="E695" s="76"/>
      <c r="F695" s="172"/>
      <c r="G695" s="175" t="e">
        <f>VLOOKUP(F695,Sheet5!$J$22:$K$25,2)</f>
        <v>#N/A</v>
      </c>
      <c r="H695" s="141"/>
      <c r="I695" s="172"/>
      <c r="J695" s="141"/>
    </row>
    <row r="696" spans="2:10" ht="15.75" thickBot="1" x14ac:dyDescent="0.3">
      <c r="B696" s="35"/>
      <c r="C696" s="36"/>
      <c r="D696" s="36" t="str">
        <f t="shared" si="10"/>
        <v/>
      </c>
      <c r="E696" s="76"/>
      <c r="F696" s="172"/>
      <c r="G696" s="175" t="e">
        <f>VLOOKUP(F696,Sheet5!$J$22:$K$25,2)</f>
        <v>#N/A</v>
      </c>
      <c r="H696" s="141"/>
      <c r="I696" s="172"/>
      <c r="J696" s="141"/>
    </row>
    <row r="697" spans="2:10" ht="15.75" thickBot="1" x14ac:dyDescent="0.3">
      <c r="B697" s="35"/>
      <c r="C697" s="36"/>
      <c r="D697" s="36" t="str">
        <f t="shared" si="10"/>
        <v/>
      </c>
      <c r="E697" s="76"/>
      <c r="F697" s="172"/>
      <c r="G697" s="175" t="e">
        <f>VLOOKUP(F697,Sheet5!$J$22:$K$25,2)</f>
        <v>#N/A</v>
      </c>
      <c r="H697" s="141"/>
      <c r="I697" s="172"/>
      <c r="J697" s="141"/>
    </row>
    <row r="698" spans="2:10" ht="15.75" thickBot="1" x14ac:dyDescent="0.3">
      <c r="B698" s="35"/>
      <c r="C698" s="36"/>
      <c r="D698" s="36" t="str">
        <f t="shared" si="10"/>
        <v/>
      </c>
      <c r="E698" s="76"/>
      <c r="F698" s="172"/>
      <c r="G698" s="175" t="e">
        <f>VLOOKUP(F698,Sheet5!$J$22:$K$25,2)</f>
        <v>#N/A</v>
      </c>
      <c r="H698" s="141"/>
      <c r="I698" s="172"/>
      <c r="J698" s="141"/>
    </row>
    <row r="699" spans="2:10" ht="15.75" thickBot="1" x14ac:dyDescent="0.3">
      <c r="B699" s="35"/>
      <c r="C699" s="36"/>
      <c r="D699" s="36" t="str">
        <f t="shared" si="10"/>
        <v/>
      </c>
      <c r="E699" s="76"/>
      <c r="F699" s="172"/>
      <c r="G699" s="175" t="e">
        <f>VLOOKUP(F699,Sheet5!$J$22:$K$25,2)</f>
        <v>#N/A</v>
      </c>
      <c r="H699" s="141"/>
      <c r="I699" s="172"/>
      <c r="J699" s="141"/>
    </row>
    <row r="700" spans="2:10" ht="15.75" thickBot="1" x14ac:dyDescent="0.3">
      <c r="B700" s="35"/>
      <c r="C700" s="36"/>
      <c r="D700" s="36" t="str">
        <f t="shared" si="10"/>
        <v/>
      </c>
      <c r="E700" s="76"/>
      <c r="F700" s="172"/>
      <c r="G700" s="175" t="e">
        <f>VLOOKUP(F700,Sheet5!$J$22:$K$25,2)</f>
        <v>#N/A</v>
      </c>
      <c r="H700" s="141"/>
      <c r="I700" s="172"/>
      <c r="J700" s="141"/>
    </row>
    <row r="701" spans="2:10" ht="15.75" thickBot="1" x14ac:dyDescent="0.3">
      <c r="B701" s="35"/>
      <c r="C701" s="36"/>
      <c r="D701" s="36" t="str">
        <f t="shared" si="10"/>
        <v/>
      </c>
      <c r="E701" s="76"/>
      <c r="F701" s="172"/>
      <c r="G701" s="175" t="e">
        <f>VLOOKUP(F701,Sheet5!$J$22:$K$25,2)</f>
        <v>#N/A</v>
      </c>
      <c r="H701" s="141"/>
      <c r="I701" s="172"/>
      <c r="J701" s="141"/>
    </row>
    <row r="702" spans="2:10" ht="15.75" thickBot="1" x14ac:dyDescent="0.3">
      <c r="B702" s="35"/>
      <c r="C702" s="36"/>
      <c r="D702" s="36" t="str">
        <f t="shared" si="10"/>
        <v/>
      </c>
      <c r="E702" s="76"/>
      <c r="F702" s="172"/>
      <c r="G702" s="175" t="e">
        <f>VLOOKUP(F702,Sheet5!$J$22:$K$25,2)</f>
        <v>#N/A</v>
      </c>
      <c r="H702" s="141"/>
      <c r="I702" s="172"/>
      <c r="J702" s="141"/>
    </row>
    <row r="703" spans="2:10" ht="15.75" thickBot="1" x14ac:dyDescent="0.3">
      <c r="B703" s="35"/>
      <c r="C703" s="36"/>
      <c r="D703" s="36" t="str">
        <f t="shared" si="10"/>
        <v/>
      </c>
      <c r="E703" s="76"/>
      <c r="F703" s="172"/>
      <c r="G703" s="175" t="e">
        <f>VLOOKUP(F703,Sheet5!$J$22:$K$25,2)</f>
        <v>#N/A</v>
      </c>
      <c r="H703" s="141"/>
      <c r="I703" s="172"/>
      <c r="J703" s="141"/>
    </row>
    <row r="704" spans="2:10" ht="15.75" thickBot="1" x14ac:dyDescent="0.3">
      <c r="B704" s="35"/>
      <c r="C704" s="36"/>
      <c r="D704" s="36" t="str">
        <f t="shared" si="10"/>
        <v/>
      </c>
      <c r="E704" s="76"/>
      <c r="F704" s="172"/>
      <c r="G704" s="175" t="e">
        <f>VLOOKUP(F704,Sheet5!$J$22:$K$25,2)</f>
        <v>#N/A</v>
      </c>
      <c r="H704" s="141"/>
      <c r="I704" s="172"/>
      <c r="J704" s="141"/>
    </row>
    <row r="705" spans="2:10" ht="15.75" thickBot="1" x14ac:dyDescent="0.3">
      <c r="B705" s="35"/>
      <c r="C705" s="36"/>
      <c r="D705" s="36" t="str">
        <f t="shared" si="10"/>
        <v/>
      </c>
      <c r="E705" s="76"/>
      <c r="F705" s="172"/>
      <c r="G705" s="175" t="e">
        <f>VLOOKUP(F705,Sheet5!$J$22:$K$25,2)</f>
        <v>#N/A</v>
      </c>
      <c r="H705" s="141"/>
      <c r="I705" s="172"/>
      <c r="J705" s="141"/>
    </row>
    <row r="706" spans="2:10" ht="15.75" thickBot="1" x14ac:dyDescent="0.3">
      <c r="B706" s="35"/>
      <c r="C706" s="36"/>
      <c r="D706" s="36" t="str">
        <f t="shared" si="10"/>
        <v/>
      </c>
      <c r="E706" s="76"/>
      <c r="F706" s="172"/>
      <c r="G706" s="175" t="e">
        <f>VLOOKUP(F706,Sheet5!$J$22:$K$25,2)</f>
        <v>#N/A</v>
      </c>
      <c r="H706" s="141"/>
      <c r="I706" s="172"/>
      <c r="J706" s="141"/>
    </row>
    <row r="707" spans="2:10" ht="15.75" thickBot="1" x14ac:dyDescent="0.3">
      <c r="B707" s="35"/>
      <c r="C707" s="36"/>
      <c r="D707" s="36" t="str">
        <f t="shared" si="10"/>
        <v/>
      </c>
      <c r="E707" s="76"/>
      <c r="F707" s="172"/>
      <c r="G707" s="175" t="e">
        <f>VLOOKUP(F707,Sheet5!$J$22:$K$25,2)</f>
        <v>#N/A</v>
      </c>
      <c r="H707" s="141"/>
      <c r="I707" s="172"/>
      <c r="J707" s="141"/>
    </row>
    <row r="708" spans="2:10" ht="15.75" thickBot="1" x14ac:dyDescent="0.3">
      <c r="B708" s="35"/>
      <c r="C708" s="36"/>
      <c r="D708" s="36" t="str">
        <f t="shared" si="10"/>
        <v/>
      </c>
      <c r="E708" s="76"/>
      <c r="F708" s="172"/>
      <c r="G708" s="175" t="e">
        <f>VLOOKUP(F708,Sheet5!$J$22:$K$25,2)</f>
        <v>#N/A</v>
      </c>
      <c r="H708" s="141"/>
      <c r="I708" s="172"/>
      <c r="J708" s="141"/>
    </row>
    <row r="709" spans="2:10" ht="15.75" thickBot="1" x14ac:dyDescent="0.3">
      <c r="B709" s="35"/>
      <c r="C709" s="36"/>
      <c r="D709" s="36" t="str">
        <f t="shared" si="10"/>
        <v/>
      </c>
      <c r="E709" s="76"/>
      <c r="F709" s="172"/>
      <c r="G709" s="175" t="e">
        <f>VLOOKUP(F709,Sheet5!$J$22:$K$25,2)</f>
        <v>#N/A</v>
      </c>
      <c r="H709" s="141"/>
      <c r="I709" s="172"/>
      <c r="J709" s="141"/>
    </row>
    <row r="710" spans="2:10" ht="15.75" thickBot="1" x14ac:dyDescent="0.3">
      <c r="B710" s="35"/>
      <c r="C710" s="36"/>
      <c r="D710" s="36" t="str">
        <f t="shared" si="10"/>
        <v/>
      </c>
      <c r="E710" s="76"/>
      <c r="F710" s="172"/>
      <c r="G710" s="175" t="e">
        <f>VLOOKUP(F710,Sheet5!$J$22:$K$25,2)</f>
        <v>#N/A</v>
      </c>
      <c r="H710" s="141"/>
      <c r="I710" s="172"/>
      <c r="J710" s="141"/>
    </row>
    <row r="711" spans="2:10" ht="15.75" thickBot="1" x14ac:dyDescent="0.3">
      <c r="B711" s="35"/>
      <c r="C711" s="36"/>
      <c r="D711" s="36" t="str">
        <f t="shared" si="10"/>
        <v/>
      </c>
      <c r="E711" s="76"/>
      <c r="F711" s="172"/>
      <c r="G711" s="175" t="e">
        <f>VLOOKUP(F711,Sheet5!$J$22:$K$25,2)</f>
        <v>#N/A</v>
      </c>
      <c r="H711" s="141"/>
      <c r="I711" s="172"/>
      <c r="J711" s="141"/>
    </row>
    <row r="712" spans="2:10" ht="15.75" thickBot="1" x14ac:dyDescent="0.3">
      <c r="B712" s="35"/>
      <c r="C712" s="36"/>
      <c r="D712" s="36" t="str">
        <f t="shared" si="10"/>
        <v/>
      </c>
      <c r="E712" s="76"/>
      <c r="F712" s="172"/>
      <c r="G712" s="175" t="e">
        <f>VLOOKUP(F712,Sheet5!$J$22:$K$25,2)</f>
        <v>#N/A</v>
      </c>
      <c r="H712" s="141"/>
      <c r="I712" s="172"/>
      <c r="J712" s="141"/>
    </row>
    <row r="713" spans="2:10" ht="15.75" thickBot="1" x14ac:dyDescent="0.3">
      <c r="B713" s="35"/>
      <c r="C713" s="36"/>
      <c r="D713" s="36" t="str">
        <f t="shared" si="10"/>
        <v/>
      </c>
      <c r="E713" s="76"/>
      <c r="F713" s="172"/>
      <c r="G713" s="175" t="e">
        <f>VLOOKUP(F713,Sheet5!$J$22:$K$25,2)</f>
        <v>#N/A</v>
      </c>
      <c r="H713" s="141"/>
      <c r="I713" s="172"/>
      <c r="J713" s="141"/>
    </row>
    <row r="714" spans="2:10" ht="15.75" thickBot="1" x14ac:dyDescent="0.3">
      <c r="B714" s="35"/>
      <c r="C714" s="36"/>
      <c r="D714" s="36" t="str">
        <f t="shared" si="10"/>
        <v/>
      </c>
      <c r="E714" s="76"/>
      <c r="F714" s="172"/>
      <c r="G714" s="175" t="e">
        <f>VLOOKUP(F714,Sheet5!$J$22:$K$25,2)</f>
        <v>#N/A</v>
      </c>
      <c r="H714" s="141"/>
      <c r="I714" s="172"/>
      <c r="J714" s="141"/>
    </row>
    <row r="715" spans="2:10" ht="15.75" thickBot="1" x14ac:dyDescent="0.3">
      <c r="B715" s="35"/>
      <c r="C715" s="36"/>
      <c r="D715" s="36" t="str">
        <f t="shared" si="10"/>
        <v/>
      </c>
      <c r="E715" s="76"/>
      <c r="F715" s="172"/>
      <c r="G715" s="175" t="e">
        <f>VLOOKUP(F715,Sheet5!$J$22:$K$25,2)</f>
        <v>#N/A</v>
      </c>
      <c r="H715" s="141"/>
      <c r="I715" s="172"/>
      <c r="J715" s="141"/>
    </row>
    <row r="716" spans="2:10" ht="15.75" thickBot="1" x14ac:dyDescent="0.3">
      <c r="B716" s="35"/>
      <c r="C716" s="36"/>
      <c r="D716" s="36" t="str">
        <f t="shared" si="10"/>
        <v/>
      </c>
      <c r="E716" s="76"/>
      <c r="F716" s="172"/>
      <c r="G716" s="175" t="e">
        <f>VLOOKUP(F716,Sheet5!$J$22:$K$25,2)</f>
        <v>#N/A</v>
      </c>
      <c r="H716" s="141"/>
      <c r="I716" s="172"/>
      <c r="J716" s="141"/>
    </row>
    <row r="717" spans="2:10" ht="15.75" thickBot="1" x14ac:dyDescent="0.3">
      <c r="B717" s="35"/>
      <c r="C717" s="36"/>
      <c r="D717" s="36" t="str">
        <f t="shared" si="10"/>
        <v/>
      </c>
      <c r="E717" s="76"/>
      <c r="F717" s="172"/>
      <c r="G717" s="175" t="e">
        <f>VLOOKUP(F717,Sheet5!$J$22:$K$25,2)</f>
        <v>#N/A</v>
      </c>
      <c r="H717" s="141"/>
      <c r="I717" s="172"/>
      <c r="J717" s="141"/>
    </row>
    <row r="718" spans="2:10" ht="15.75" thickBot="1" x14ac:dyDescent="0.3">
      <c r="B718" s="35"/>
      <c r="C718" s="36"/>
      <c r="D718" s="36" t="str">
        <f t="shared" si="10"/>
        <v/>
      </c>
      <c r="E718" s="76"/>
      <c r="F718" s="172"/>
      <c r="G718" s="175" t="e">
        <f>VLOOKUP(F718,Sheet5!$J$22:$K$25,2)</f>
        <v>#N/A</v>
      </c>
      <c r="H718" s="141"/>
      <c r="I718" s="172"/>
      <c r="J718" s="141"/>
    </row>
    <row r="719" spans="2:10" ht="15.75" thickBot="1" x14ac:dyDescent="0.3">
      <c r="B719" s="35"/>
      <c r="C719" s="36"/>
      <c r="D719" s="36" t="str">
        <f t="shared" ref="D719:D782" si="11">C719&amp;B719</f>
        <v/>
      </c>
      <c r="E719" s="76"/>
      <c r="F719" s="172"/>
      <c r="G719" s="175" t="e">
        <f>VLOOKUP(F719,Sheet5!$J$22:$K$25,2)</f>
        <v>#N/A</v>
      </c>
      <c r="H719" s="141"/>
      <c r="I719" s="172"/>
      <c r="J719" s="141"/>
    </row>
    <row r="720" spans="2:10" ht="15.75" thickBot="1" x14ac:dyDescent="0.3">
      <c r="B720" s="35"/>
      <c r="C720" s="36"/>
      <c r="D720" s="36" t="str">
        <f t="shared" si="11"/>
        <v/>
      </c>
      <c r="E720" s="76"/>
      <c r="F720" s="172"/>
      <c r="G720" s="175" t="e">
        <f>VLOOKUP(F720,Sheet5!$J$22:$K$25,2)</f>
        <v>#N/A</v>
      </c>
      <c r="H720" s="141"/>
      <c r="I720" s="172"/>
      <c r="J720" s="141"/>
    </row>
    <row r="721" spans="2:10" ht="15.75" thickBot="1" x14ac:dyDescent="0.3">
      <c r="B721" s="35"/>
      <c r="C721" s="36"/>
      <c r="D721" s="36" t="str">
        <f t="shared" si="11"/>
        <v/>
      </c>
      <c r="E721" s="76"/>
      <c r="F721" s="172"/>
      <c r="G721" s="175" t="e">
        <f>VLOOKUP(F721,Sheet5!$J$22:$K$25,2)</f>
        <v>#N/A</v>
      </c>
      <c r="H721" s="141"/>
      <c r="I721" s="172"/>
      <c r="J721" s="141"/>
    </row>
    <row r="722" spans="2:10" ht="15.75" thickBot="1" x14ac:dyDescent="0.3">
      <c r="B722" s="35"/>
      <c r="C722" s="36"/>
      <c r="D722" s="36" t="str">
        <f t="shared" si="11"/>
        <v/>
      </c>
      <c r="E722" s="76"/>
      <c r="F722" s="172"/>
      <c r="G722" s="175" t="e">
        <f>VLOOKUP(F722,Sheet5!$J$22:$K$25,2)</f>
        <v>#N/A</v>
      </c>
      <c r="H722" s="141"/>
      <c r="I722" s="172"/>
      <c r="J722" s="141"/>
    </row>
    <row r="723" spans="2:10" ht="15.75" thickBot="1" x14ac:dyDescent="0.3">
      <c r="B723" s="35"/>
      <c r="C723" s="36"/>
      <c r="D723" s="36" t="str">
        <f t="shared" si="11"/>
        <v/>
      </c>
      <c r="E723" s="76"/>
      <c r="F723" s="172"/>
      <c r="G723" s="175" t="e">
        <f>VLOOKUP(F723,Sheet5!$J$22:$K$25,2)</f>
        <v>#N/A</v>
      </c>
      <c r="H723" s="141"/>
      <c r="I723" s="172"/>
      <c r="J723" s="141"/>
    </row>
    <row r="724" spans="2:10" ht="15.75" thickBot="1" x14ac:dyDescent="0.3">
      <c r="B724" s="35"/>
      <c r="C724" s="36"/>
      <c r="D724" s="36" t="str">
        <f t="shared" si="11"/>
        <v/>
      </c>
      <c r="E724" s="76"/>
      <c r="F724" s="172"/>
      <c r="G724" s="175" t="e">
        <f>VLOOKUP(F724,Sheet5!$J$22:$K$25,2)</f>
        <v>#N/A</v>
      </c>
      <c r="H724" s="141"/>
      <c r="I724" s="172"/>
      <c r="J724" s="141"/>
    </row>
    <row r="725" spans="2:10" ht="15.75" thickBot="1" x14ac:dyDescent="0.3">
      <c r="B725" s="35"/>
      <c r="C725" s="36"/>
      <c r="D725" s="36" t="str">
        <f t="shared" si="11"/>
        <v/>
      </c>
      <c r="E725" s="76"/>
      <c r="F725" s="172"/>
      <c r="G725" s="175" t="e">
        <f>VLOOKUP(F725,Sheet5!$J$22:$K$25,2)</f>
        <v>#N/A</v>
      </c>
      <c r="H725" s="141"/>
      <c r="I725" s="172"/>
      <c r="J725" s="141"/>
    </row>
    <row r="726" spans="2:10" ht="15.75" thickBot="1" x14ac:dyDescent="0.3">
      <c r="B726" s="35"/>
      <c r="C726" s="36"/>
      <c r="D726" s="36" t="str">
        <f t="shared" si="11"/>
        <v/>
      </c>
      <c r="E726" s="76"/>
      <c r="F726" s="172"/>
      <c r="G726" s="175" t="e">
        <f>VLOOKUP(F726,Sheet5!$J$22:$K$25,2)</f>
        <v>#N/A</v>
      </c>
      <c r="H726" s="141"/>
      <c r="I726" s="172"/>
      <c r="J726" s="141"/>
    </row>
    <row r="727" spans="2:10" ht="15.75" thickBot="1" x14ac:dyDescent="0.3">
      <c r="B727" s="35"/>
      <c r="C727" s="36"/>
      <c r="D727" s="36" t="str">
        <f t="shared" si="11"/>
        <v/>
      </c>
      <c r="E727" s="76"/>
      <c r="F727" s="172"/>
      <c r="G727" s="175" t="e">
        <f>VLOOKUP(F727,Sheet5!$J$22:$K$25,2)</f>
        <v>#N/A</v>
      </c>
      <c r="H727" s="141"/>
      <c r="I727" s="172"/>
      <c r="J727" s="141"/>
    </row>
    <row r="728" spans="2:10" ht="15.75" thickBot="1" x14ac:dyDescent="0.3">
      <c r="B728" s="35"/>
      <c r="C728" s="36"/>
      <c r="D728" s="36" t="str">
        <f t="shared" si="11"/>
        <v/>
      </c>
      <c r="E728" s="76"/>
      <c r="F728" s="172"/>
      <c r="G728" s="175" t="e">
        <f>VLOOKUP(F728,Sheet5!$J$22:$K$25,2)</f>
        <v>#N/A</v>
      </c>
      <c r="H728" s="141"/>
      <c r="I728" s="172"/>
      <c r="J728" s="141"/>
    </row>
    <row r="729" spans="2:10" ht="15.75" thickBot="1" x14ac:dyDescent="0.3">
      <c r="B729" s="35"/>
      <c r="C729" s="36"/>
      <c r="D729" s="36" t="str">
        <f t="shared" si="11"/>
        <v/>
      </c>
      <c r="E729" s="76"/>
      <c r="F729" s="172"/>
      <c r="G729" s="175" t="e">
        <f>VLOOKUP(F729,Sheet5!$J$22:$K$25,2)</f>
        <v>#N/A</v>
      </c>
      <c r="H729" s="141"/>
      <c r="I729" s="172"/>
      <c r="J729" s="141"/>
    </row>
    <row r="730" spans="2:10" ht="15.75" thickBot="1" x14ac:dyDescent="0.3">
      <c r="B730" s="35"/>
      <c r="C730" s="36"/>
      <c r="D730" s="36" t="str">
        <f t="shared" si="11"/>
        <v/>
      </c>
      <c r="E730" s="76"/>
      <c r="F730" s="172"/>
      <c r="G730" s="175" t="e">
        <f>VLOOKUP(F730,Sheet5!$J$22:$K$25,2)</f>
        <v>#N/A</v>
      </c>
      <c r="H730" s="141"/>
      <c r="I730" s="172"/>
      <c r="J730" s="141"/>
    </row>
    <row r="731" spans="2:10" ht="15.75" thickBot="1" x14ac:dyDescent="0.3">
      <c r="B731" s="35"/>
      <c r="C731" s="36"/>
      <c r="D731" s="36" t="str">
        <f t="shared" si="11"/>
        <v/>
      </c>
      <c r="E731" s="76"/>
      <c r="F731" s="172"/>
      <c r="G731" s="175" t="e">
        <f>VLOOKUP(F731,Sheet5!$J$22:$K$25,2)</f>
        <v>#N/A</v>
      </c>
      <c r="H731" s="141"/>
      <c r="I731" s="172"/>
      <c r="J731" s="141"/>
    </row>
    <row r="732" spans="2:10" ht="15.75" thickBot="1" x14ac:dyDescent="0.3">
      <c r="B732" s="35"/>
      <c r="C732" s="36"/>
      <c r="D732" s="36" t="str">
        <f t="shared" si="11"/>
        <v/>
      </c>
      <c r="E732" s="76"/>
      <c r="F732" s="172"/>
      <c r="G732" s="175" t="e">
        <f>VLOOKUP(F732,Sheet5!$J$22:$K$25,2)</f>
        <v>#N/A</v>
      </c>
      <c r="H732" s="141"/>
      <c r="I732" s="172"/>
      <c r="J732" s="141"/>
    </row>
    <row r="733" spans="2:10" ht="15.75" thickBot="1" x14ac:dyDescent="0.3">
      <c r="B733" s="35"/>
      <c r="C733" s="36"/>
      <c r="D733" s="36" t="str">
        <f t="shared" si="11"/>
        <v/>
      </c>
      <c r="E733" s="76"/>
      <c r="F733" s="172"/>
      <c r="G733" s="175" t="e">
        <f>VLOOKUP(F733,Sheet5!$J$22:$K$25,2)</f>
        <v>#N/A</v>
      </c>
      <c r="H733" s="141"/>
      <c r="I733" s="172"/>
      <c r="J733" s="141"/>
    </row>
    <row r="734" spans="2:10" ht="15.75" thickBot="1" x14ac:dyDescent="0.3">
      <c r="B734" s="35"/>
      <c r="C734" s="36"/>
      <c r="D734" s="36" t="str">
        <f t="shared" si="11"/>
        <v/>
      </c>
      <c r="E734" s="76"/>
      <c r="F734" s="172"/>
      <c r="G734" s="175" t="e">
        <f>VLOOKUP(F734,Sheet5!$J$22:$K$25,2)</f>
        <v>#N/A</v>
      </c>
      <c r="H734" s="141"/>
      <c r="I734" s="172"/>
      <c r="J734" s="141"/>
    </row>
    <row r="735" spans="2:10" ht="15.75" thickBot="1" x14ac:dyDescent="0.3">
      <c r="B735" s="35"/>
      <c r="C735" s="36"/>
      <c r="D735" s="36" t="str">
        <f t="shared" si="11"/>
        <v/>
      </c>
      <c r="E735" s="76"/>
      <c r="F735" s="172"/>
      <c r="G735" s="175" t="e">
        <f>VLOOKUP(F735,Sheet5!$J$22:$K$25,2)</f>
        <v>#N/A</v>
      </c>
      <c r="H735" s="141"/>
      <c r="I735" s="172"/>
      <c r="J735" s="141"/>
    </row>
    <row r="736" spans="2:10" ht="15.75" thickBot="1" x14ac:dyDescent="0.3">
      <c r="B736" s="35"/>
      <c r="C736" s="36"/>
      <c r="D736" s="36" t="str">
        <f t="shared" si="11"/>
        <v/>
      </c>
      <c r="E736" s="76"/>
      <c r="F736" s="172"/>
      <c r="G736" s="175" t="e">
        <f>VLOOKUP(F736,Sheet5!$J$22:$K$25,2)</f>
        <v>#N/A</v>
      </c>
      <c r="H736" s="141"/>
      <c r="I736" s="172"/>
      <c r="J736" s="141"/>
    </row>
    <row r="737" spans="2:10" ht="15.75" thickBot="1" x14ac:dyDescent="0.3">
      <c r="B737" s="35"/>
      <c r="C737" s="36"/>
      <c r="D737" s="36" t="str">
        <f t="shared" si="11"/>
        <v/>
      </c>
      <c r="E737" s="76"/>
      <c r="F737" s="172"/>
      <c r="G737" s="175" t="e">
        <f>VLOOKUP(F737,Sheet5!$J$22:$K$25,2)</f>
        <v>#N/A</v>
      </c>
      <c r="H737" s="141"/>
      <c r="I737" s="172"/>
      <c r="J737" s="141"/>
    </row>
    <row r="738" spans="2:10" ht="15.75" thickBot="1" x14ac:dyDescent="0.3">
      <c r="B738" s="35"/>
      <c r="C738" s="36"/>
      <c r="D738" s="36" t="str">
        <f t="shared" si="11"/>
        <v/>
      </c>
      <c r="E738" s="76"/>
      <c r="F738" s="172"/>
      <c r="G738" s="175" t="e">
        <f>VLOOKUP(F738,Sheet5!$J$22:$K$25,2)</f>
        <v>#N/A</v>
      </c>
      <c r="H738" s="141"/>
      <c r="I738" s="172"/>
      <c r="J738" s="141"/>
    </row>
    <row r="739" spans="2:10" ht="15.75" thickBot="1" x14ac:dyDescent="0.3">
      <c r="B739" s="35"/>
      <c r="C739" s="36"/>
      <c r="D739" s="36" t="str">
        <f t="shared" si="11"/>
        <v/>
      </c>
      <c r="E739" s="76"/>
      <c r="F739" s="172"/>
      <c r="G739" s="175" t="e">
        <f>VLOOKUP(F739,Sheet5!$J$22:$K$25,2)</f>
        <v>#N/A</v>
      </c>
      <c r="H739" s="141"/>
      <c r="I739" s="172"/>
      <c r="J739" s="141"/>
    </row>
    <row r="740" spans="2:10" ht="15.75" thickBot="1" x14ac:dyDescent="0.3">
      <c r="B740" s="35"/>
      <c r="C740" s="36"/>
      <c r="D740" s="36" t="str">
        <f t="shared" si="11"/>
        <v/>
      </c>
      <c r="E740" s="76"/>
      <c r="F740" s="172"/>
      <c r="G740" s="175" t="e">
        <f>VLOOKUP(F740,Sheet5!$J$22:$K$25,2)</f>
        <v>#N/A</v>
      </c>
      <c r="H740" s="141"/>
      <c r="I740" s="172"/>
      <c r="J740" s="141"/>
    </row>
    <row r="741" spans="2:10" ht="15.75" thickBot="1" x14ac:dyDescent="0.3">
      <c r="B741" s="35"/>
      <c r="C741" s="36"/>
      <c r="D741" s="36" t="str">
        <f t="shared" si="11"/>
        <v/>
      </c>
      <c r="E741" s="76"/>
      <c r="F741" s="172"/>
      <c r="G741" s="175" t="e">
        <f>VLOOKUP(F741,Sheet5!$J$22:$K$25,2)</f>
        <v>#N/A</v>
      </c>
      <c r="H741" s="141"/>
      <c r="I741" s="172"/>
      <c r="J741" s="141"/>
    </row>
    <row r="742" spans="2:10" ht="15.75" thickBot="1" x14ac:dyDescent="0.3">
      <c r="B742" s="35"/>
      <c r="C742" s="36"/>
      <c r="D742" s="36" t="str">
        <f t="shared" si="11"/>
        <v/>
      </c>
      <c r="E742" s="76"/>
      <c r="F742" s="172"/>
      <c r="G742" s="175" t="e">
        <f>VLOOKUP(F742,Sheet5!$J$22:$K$25,2)</f>
        <v>#N/A</v>
      </c>
      <c r="H742" s="141"/>
      <c r="I742" s="172"/>
      <c r="J742" s="141"/>
    </row>
    <row r="743" spans="2:10" ht="15.75" thickBot="1" x14ac:dyDescent="0.3">
      <c r="B743" s="35"/>
      <c r="C743" s="36"/>
      <c r="D743" s="36" t="str">
        <f t="shared" si="11"/>
        <v/>
      </c>
      <c r="E743" s="76"/>
      <c r="F743" s="172"/>
      <c r="G743" s="175" t="e">
        <f>VLOOKUP(F743,Sheet5!$J$22:$K$25,2)</f>
        <v>#N/A</v>
      </c>
      <c r="H743" s="141"/>
      <c r="I743" s="172"/>
      <c r="J743" s="141"/>
    </row>
    <row r="744" spans="2:10" ht="15.75" thickBot="1" x14ac:dyDescent="0.3">
      <c r="B744" s="35"/>
      <c r="C744" s="36"/>
      <c r="D744" s="36" t="str">
        <f t="shared" si="11"/>
        <v/>
      </c>
      <c r="E744" s="76"/>
      <c r="F744" s="172"/>
      <c r="G744" s="175" t="e">
        <f>VLOOKUP(F744,Sheet5!$J$22:$K$25,2)</f>
        <v>#N/A</v>
      </c>
      <c r="H744" s="141"/>
      <c r="I744" s="172"/>
      <c r="J744" s="141"/>
    </row>
    <row r="745" spans="2:10" ht="15.75" thickBot="1" x14ac:dyDescent="0.3">
      <c r="B745" s="35"/>
      <c r="C745" s="36"/>
      <c r="D745" s="36" t="str">
        <f t="shared" si="11"/>
        <v/>
      </c>
      <c r="E745" s="76"/>
      <c r="F745" s="172"/>
      <c r="G745" s="175" t="e">
        <f>VLOOKUP(F745,Sheet5!$J$22:$K$25,2)</f>
        <v>#N/A</v>
      </c>
      <c r="H745" s="141"/>
      <c r="I745" s="172"/>
      <c r="J745" s="141"/>
    </row>
    <row r="746" spans="2:10" ht="15.75" thickBot="1" x14ac:dyDescent="0.3">
      <c r="B746" s="35"/>
      <c r="C746" s="36"/>
      <c r="D746" s="36" t="str">
        <f t="shared" si="11"/>
        <v/>
      </c>
      <c r="E746" s="76"/>
      <c r="F746" s="172"/>
      <c r="G746" s="175" t="e">
        <f>VLOOKUP(F746,Sheet5!$J$22:$K$25,2)</f>
        <v>#N/A</v>
      </c>
      <c r="H746" s="141"/>
      <c r="I746" s="172"/>
      <c r="J746" s="141"/>
    </row>
    <row r="747" spans="2:10" ht="15.75" thickBot="1" x14ac:dyDescent="0.3">
      <c r="B747" s="35"/>
      <c r="C747" s="36"/>
      <c r="D747" s="36" t="str">
        <f t="shared" si="11"/>
        <v/>
      </c>
      <c r="E747" s="76"/>
      <c r="F747" s="172"/>
      <c r="G747" s="175" t="e">
        <f>VLOOKUP(F747,Sheet5!$J$22:$K$25,2)</f>
        <v>#N/A</v>
      </c>
      <c r="H747" s="141"/>
      <c r="I747" s="172"/>
      <c r="J747" s="141"/>
    </row>
    <row r="748" spans="2:10" ht="15.75" thickBot="1" x14ac:dyDescent="0.3">
      <c r="B748" s="35"/>
      <c r="C748" s="36"/>
      <c r="D748" s="36" t="str">
        <f t="shared" si="11"/>
        <v/>
      </c>
      <c r="E748" s="76"/>
      <c r="F748" s="172"/>
      <c r="G748" s="175" t="e">
        <f>VLOOKUP(F748,Sheet5!$J$22:$K$25,2)</f>
        <v>#N/A</v>
      </c>
      <c r="H748" s="141"/>
      <c r="I748" s="172"/>
      <c r="J748" s="141"/>
    </row>
    <row r="749" spans="2:10" ht="15.75" thickBot="1" x14ac:dyDescent="0.3">
      <c r="B749" s="35"/>
      <c r="C749" s="36"/>
      <c r="D749" s="36" t="str">
        <f t="shared" si="11"/>
        <v/>
      </c>
      <c r="E749" s="76"/>
      <c r="F749" s="172"/>
      <c r="G749" s="175" t="e">
        <f>VLOOKUP(F749,Sheet5!$J$22:$K$25,2)</f>
        <v>#N/A</v>
      </c>
      <c r="H749" s="141"/>
      <c r="I749" s="172"/>
      <c r="J749" s="141"/>
    </row>
    <row r="750" spans="2:10" ht="15.75" thickBot="1" x14ac:dyDescent="0.3">
      <c r="B750" s="35"/>
      <c r="C750" s="36"/>
      <c r="D750" s="36" t="str">
        <f t="shared" si="11"/>
        <v/>
      </c>
      <c r="E750" s="76"/>
      <c r="F750" s="172"/>
      <c r="G750" s="175" t="e">
        <f>VLOOKUP(F750,Sheet5!$J$22:$K$25,2)</f>
        <v>#N/A</v>
      </c>
      <c r="H750" s="141"/>
      <c r="I750" s="172"/>
      <c r="J750" s="141"/>
    </row>
    <row r="751" spans="2:10" ht="15.75" thickBot="1" x14ac:dyDescent="0.3">
      <c r="B751" s="35"/>
      <c r="C751" s="36"/>
      <c r="D751" s="36" t="str">
        <f t="shared" si="11"/>
        <v/>
      </c>
      <c r="E751" s="76"/>
      <c r="F751" s="172"/>
      <c r="G751" s="175" t="e">
        <f>VLOOKUP(F751,Sheet5!$J$22:$K$25,2)</f>
        <v>#N/A</v>
      </c>
      <c r="H751" s="141"/>
      <c r="I751" s="172"/>
      <c r="J751" s="141"/>
    </row>
    <row r="752" spans="2:10" ht="15.75" thickBot="1" x14ac:dyDescent="0.3">
      <c r="B752" s="35"/>
      <c r="C752" s="36"/>
      <c r="D752" s="36" t="str">
        <f t="shared" si="11"/>
        <v/>
      </c>
      <c r="E752" s="76"/>
      <c r="F752" s="172"/>
      <c r="G752" s="175" t="e">
        <f>VLOOKUP(F752,Sheet5!$J$22:$K$25,2)</f>
        <v>#N/A</v>
      </c>
      <c r="H752" s="141"/>
      <c r="I752" s="172"/>
      <c r="J752" s="141"/>
    </row>
    <row r="753" spans="2:10" ht="15.75" thickBot="1" x14ac:dyDescent="0.3">
      <c r="B753" s="35"/>
      <c r="C753" s="36"/>
      <c r="D753" s="36" t="str">
        <f t="shared" si="11"/>
        <v/>
      </c>
      <c r="E753" s="76"/>
      <c r="F753" s="172"/>
      <c r="G753" s="175" t="e">
        <f>VLOOKUP(F753,Sheet5!$J$22:$K$25,2)</f>
        <v>#N/A</v>
      </c>
      <c r="H753" s="141"/>
      <c r="I753" s="172"/>
      <c r="J753" s="141"/>
    </row>
    <row r="754" spans="2:10" ht="15.75" thickBot="1" x14ac:dyDescent="0.3">
      <c r="B754" s="35"/>
      <c r="C754" s="36"/>
      <c r="D754" s="36" t="str">
        <f t="shared" si="11"/>
        <v/>
      </c>
      <c r="E754" s="76"/>
      <c r="F754" s="172"/>
      <c r="G754" s="175" t="e">
        <f>VLOOKUP(F754,Sheet5!$J$22:$K$25,2)</f>
        <v>#N/A</v>
      </c>
      <c r="H754" s="141"/>
      <c r="I754" s="172"/>
      <c r="J754" s="141"/>
    </row>
    <row r="755" spans="2:10" ht="15.75" thickBot="1" x14ac:dyDescent="0.3">
      <c r="B755" s="35"/>
      <c r="C755" s="36"/>
      <c r="D755" s="36" t="str">
        <f t="shared" si="11"/>
        <v/>
      </c>
      <c r="E755" s="76"/>
      <c r="F755" s="172"/>
      <c r="G755" s="175" t="e">
        <f>VLOOKUP(F755,Sheet5!$J$22:$K$25,2)</f>
        <v>#N/A</v>
      </c>
      <c r="H755" s="141"/>
      <c r="I755" s="172"/>
      <c r="J755" s="141"/>
    </row>
    <row r="756" spans="2:10" ht="15.75" thickBot="1" x14ac:dyDescent="0.3">
      <c r="B756" s="35"/>
      <c r="C756" s="36"/>
      <c r="D756" s="36" t="str">
        <f t="shared" si="11"/>
        <v/>
      </c>
      <c r="E756" s="76"/>
      <c r="F756" s="172"/>
      <c r="G756" s="175" t="e">
        <f>VLOOKUP(F756,Sheet5!$J$22:$K$25,2)</f>
        <v>#N/A</v>
      </c>
      <c r="H756" s="141"/>
      <c r="I756" s="172"/>
      <c r="J756" s="141"/>
    </row>
    <row r="757" spans="2:10" ht="15.75" thickBot="1" x14ac:dyDescent="0.3">
      <c r="B757" s="35"/>
      <c r="C757" s="36"/>
      <c r="D757" s="36" t="str">
        <f t="shared" si="11"/>
        <v/>
      </c>
      <c r="E757" s="76"/>
      <c r="F757" s="172"/>
      <c r="G757" s="175" t="e">
        <f>VLOOKUP(F757,Sheet5!$J$22:$K$25,2)</f>
        <v>#N/A</v>
      </c>
      <c r="H757" s="141"/>
      <c r="I757" s="172"/>
      <c r="J757" s="141"/>
    </row>
    <row r="758" spans="2:10" ht="15.75" thickBot="1" x14ac:dyDescent="0.3">
      <c r="B758" s="35"/>
      <c r="C758" s="36"/>
      <c r="D758" s="36" t="str">
        <f t="shared" si="11"/>
        <v/>
      </c>
      <c r="E758" s="76"/>
      <c r="F758" s="172"/>
      <c r="G758" s="175" t="e">
        <f>VLOOKUP(F758,Sheet5!$J$22:$K$25,2)</f>
        <v>#N/A</v>
      </c>
      <c r="H758" s="141"/>
      <c r="I758" s="172"/>
      <c r="J758" s="141"/>
    </row>
    <row r="759" spans="2:10" ht="15.75" thickBot="1" x14ac:dyDescent="0.3">
      <c r="B759" s="35"/>
      <c r="C759" s="36"/>
      <c r="D759" s="36" t="str">
        <f t="shared" si="11"/>
        <v/>
      </c>
      <c r="E759" s="76"/>
      <c r="F759" s="172"/>
      <c r="G759" s="175" t="e">
        <f>VLOOKUP(F759,Sheet5!$J$22:$K$25,2)</f>
        <v>#N/A</v>
      </c>
      <c r="H759" s="141"/>
      <c r="I759" s="172"/>
      <c r="J759" s="141"/>
    </row>
    <row r="760" spans="2:10" ht="15.75" thickBot="1" x14ac:dyDescent="0.3">
      <c r="B760" s="35"/>
      <c r="C760" s="36"/>
      <c r="D760" s="36" t="str">
        <f t="shared" si="11"/>
        <v/>
      </c>
      <c r="E760" s="76"/>
      <c r="F760" s="172"/>
      <c r="G760" s="175" t="e">
        <f>VLOOKUP(F760,Sheet5!$J$22:$K$25,2)</f>
        <v>#N/A</v>
      </c>
      <c r="H760" s="141"/>
      <c r="I760" s="172"/>
      <c r="J760" s="141"/>
    </row>
    <row r="761" spans="2:10" ht="15.75" thickBot="1" x14ac:dyDescent="0.3">
      <c r="B761" s="35"/>
      <c r="C761" s="36"/>
      <c r="D761" s="36" t="str">
        <f t="shared" si="11"/>
        <v/>
      </c>
      <c r="E761" s="76"/>
      <c r="F761" s="172"/>
      <c r="G761" s="175" t="e">
        <f>VLOOKUP(F761,Sheet5!$J$22:$K$25,2)</f>
        <v>#N/A</v>
      </c>
      <c r="H761" s="141"/>
      <c r="I761" s="172"/>
      <c r="J761" s="141"/>
    </row>
    <row r="762" spans="2:10" ht="15.75" thickBot="1" x14ac:dyDescent="0.3">
      <c r="B762" s="35"/>
      <c r="C762" s="36"/>
      <c r="D762" s="36" t="str">
        <f t="shared" si="11"/>
        <v/>
      </c>
      <c r="E762" s="76"/>
      <c r="F762" s="172"/>
      <c r="G762" s="175" t="e">
        <f>VLOOKUP(F762,Sheet5!$J$22:$K$25,2)</f>
        <v>#N/A</v>
      </c>
      <c r="H762" s="141"/>
      <c r="I762" s="172"/>
      <c r="J762" s="141"/>
    </row>
    <row r="763" spans="2:10" ht="15.75" thickBot="1" x14ac:dyDescent="0.3">
      <c r="B763" s="35"/>
      <c r="C763" s="36"/>
      <c r="D763" s="36" t="str">
        <f t="shared" si="11"/>
        <v/>
      </c>
      <c r="E763" s="76"/>
      <c r="F763" s="172"/>
      <c r="G763" s="175" t="e">
        <f>VLOOKUP(F763,Sheet5!$J$22:$K$25,2)</f>
        <v>#N/A</v>
      </c>
      <c r="H763" s="141"/>
      <c r="I763" s="172"/>
      <c r="J763" s="141"/>
    </row>
    <row r="764" spans="2:10" ht="15.75" thickBot="1" x14ac:dyDescent="0.3">
      <c r="B764" s="35"/>
      <c r="C764" s="36"/>
      <c r="D764" s="36" t="str">
        <f t="shared" si="11"/>
        <v/>
      </c>
      <c r="E764" s="76"/>
      <c r="F764" s="172"/>
      <c r="G764" s="175" t="e">
        <f>VLOOKUP(F764,Sheet5!$J$22:$K$25,2)</f>
        <v>#N/A</v>
      </c>
      <c r="H764" s="141"/>
      <c r="I764" s="172"/>
      <c r="J764" s="141"/>
    </row>
    <row r="765" spans="2:10" ht="15.75" thickBot="1" x14ac:dyDescent="0.3">
      <c r="B765" s="35"/>
      <c r="C765" s="36"/>
      <c r="D765" s="36" t="str">
        <f t="shared" si="11"/>
        <v/>
      </c>
      <c r="E765" s="76"/>
      <c r="F765" s="172"/>
      <c r="G765" s="175" t="e">
        <f>VLOOKUP(F765,Sheet5!$J$22:$K$25,2)</f>
        <v>#N/A</v>
      </c>
      <c r="H765" s="141"/>
      <c r="I765" s="172"/>
      <c r="J765" s="141"/>
    </row>
    <row r="766" spans="2:10" ht="15.75" thickBot="1" x14ac:dyDescent="0.3">
      <c r="B766" s="35"/>
      <c r="C766" s="36"/>
      <c r="D766" s="36" t="str">
        <f t="shared" si="11"/>
        <v/>
      </c>
      <c r="E766" s="76"/>
      <c r="F766" s="172"/>
      <c r="G766" s="175" t="e">
        <f>VLOOKUP(F766,Sheet5!$J$22:$K$25,2)</f>
        <v>#N/A</v>
      </c>
      <c r="H766" s="141"/>
      <c r="I766" s="172"/>
      <c r="J766" s="141"/>
    </row>
    <row r="767" spans="2:10" ht="15.75" thickBot="1" x14ac:dyDescent="0.3">
      <c r="B767" s="35"/>
      <c r="C767" s="36"/>
      <c r="D767" s="36" t="str">
        <f t="shared" si="11"/>
        <v/>
      </c>
      <c r="E767" s="76"/>
      <c r="F767" s="172"/>
      <c r="G767" s="175" t="e">
        <f>VLOOKUP(F767,Sheet5!$J$22:$K$25,2)</f>
        <v>#N/A</v>
      </c>
      <c r="H767" s="141"/>
      <c r="I767" s="172"/>
      <c r="J767" s="141"/>
    </row>
    <row r="768" spans="2:10" ht="15.75" thickBot="1" x14ac:dyDescent="0.3">
      <c r="B768" s="35"/>
      <c r="C768" s="36"/>
      <c r="D768" s="36" t="str">
        <f t="shared" si="11"/>
        <v/>
      </c>
      <c r="E768" s="76"/>
      <c r="F768" s="172"/>
      <c r="G768" s="175" t="e">
        <f>VLOOKUP(F768,Sheet5!$J$22:$K$25,2)</f>
        <v>#N/A</v>
      </c>
      <c r="H768" s="141"/>
      <c r="I768" s="172"/>
      <c r="J768" s="141"/>
    </row>
    <row r="769" spans="2:10" ht="15.75" thickBot="1" x14ac:dyDescent="0.3">
      <c r="B769" s="35"/>
      <c r="C769" s="36"/>
      <c r="D769" s="36" t="str">
        <f t="shared" si="11"/>
        <v/>
      </c>
      <c r="E769" s="76"/>
      <c r="F769" s="172"/>
      <c r="G769" s="175" t="e">
        <f>VLOOKUP(F769,Sheet5!$J$22:$K$25,2)</f>
        <v>#N/A</v>
      </c>
      <c r="H769" s="141"/>
      <c r="I769" s="172"/>
      <c r="J769" s="141"/>
    </row>
    <row r="770" spans="2:10" ht="15.75" thickBot="1" x14ac:dyDescent="0.3">
      <c r="B770" s="35"/>
      <c r="C770" s="36"/>
      <c r="D770" s="36" t="str">
        <f t="shared" si="11"/>
        <v/>
      </c>
      <c r="E770" s="76"/>
      <c r="F770" s="172"/>
      <c r="G770" s="175" t="e">
        <f>VLOOKUP(F770,Sheet5!$J$22:$K$25,2)</f>
        <v>#N/A</v>
      </c>
      <c r="H770" s="141"/>
      <c r="I770" s="172"/>
      <c r="J770" s="141"/>
    </row>
    <row r="771" spans="2:10" ht="15.75" thickBot="1" x14ac:dyDescent="0.3">
      <c r="B771" s="35"/>
      <c r="C771" s="36"/>
      <c r="D771" s="36" t="str">
        <f t="shared" si="11"/>
        <v/>
      </c>
      <c r="E771" s="76"/>
      <c r="F771" s="172"/>
      <c r="G771" s="175" t="e">
        <f>VLOOKUP(F771,Sheet5!$J$22:$K$25,2)</f>
        <v>#N/A</v>
      </c>
      <c r="H771" s="141"/>
      <c r="I771" s="172"/>
      <c r="J771" s="141"/>
    </row>
    <row r="772" spans="2:10" ht="15.75" thickBot="1" x14ac:dyDescent="0.3">
      <c r="B772" s="35"/>
      <c r="C772" s="36"/>
      <c r="D772" s="36" t="str">
        <f t="shared" si="11"/>
        <v/>
      </c>
      <c r="E772" s="76"/>
      <c r="F772" s="172"/>
      <c r="G772" s="175" t="e">
        <f>VLOOKUP(F772,Sheet5!$J$22:$K$25,2)</f>
        <v>#N/A</v>
      </c>
      <c r="H772" s="141"/>
      <c r="I772" s="172"/>
      <c r="J772" s="141"/>
    </row>
    <row r="773" spans="2:10" ht="15.75" thickBot="1" x14ac:dyDescent="0.3">
      <c r="B773" s="35"/>
      <c r="C773" s="36"/>
      <c r="D773" s="36" t="str">
        <f t="shared" si="11"/>
        <v/>
      </c>
      <c r="E773" s="76"/>
      <c r="F773" s="172"/>
      <c r="G773" s="175" t="e">
        <f>VLOOKUP(F773,Sheet5!$J$22:$K$25,2)</f>
        <v>#N/A</v>
      </c>
      <c r="H773" s="141"/>
      <c r="I773" s="172"/>
      <c r="J773" s="141"/>
    </row>
    <row r="774" spans="2:10" ht="15.75" thickBot="1" x14ac:dyDescent="0.3">
      <c r="B774" s="35"/>
      <c r="C774" s="36"/>
      <c r="D774" s="36" t="str">
        <f t="shared" si="11"/>
        <v/>
      </c>
      <c r="E774" s="76"/>
      <c r="F774" s="172"/>
      <c r="G774" s="175" t="e">
        <f>VLOOKUP(F774,Sheet5!$J$22:$K$25,2)</f>
        <v>#N/A</v>
      </c>
      <c r="H774" s="141"/>
      <c r="I774" s="172"/>
      <c r="J774" s="141"/>
    </row>
    <row r="775" spans="2:10" ht="15.75" thickBot="1" x14ac:dyDescent="0.3">
      <c r="B775" s="35"/>
      <c r="C775" s="36"/>
      <c r="D775" s="36" t="str">
        <f t="shared" si="11"/>
        <v/>
      </c>
      <c r="E775" s="76"/>
      <c r="F775" s="172"/>
      <c r="G775" s="175" t="e">
        <f>VLOOKUP(F775,Sheet5!$J$22:$K$25,2)</f>
        <v>#N/A</v>
      </c>
      <c r="H775" s="141"/>
      <c r="I775" s="172"/>
      <c r="J775" s="141"/>
    </row>
    <row r="776" spans="2:10" ht="15.75" thickBot="1" x14ac:dyDescent="0.3">
      <c r="B776" s="35"/>
      <c r="C776" s="36"/>
      <c r="D776" s="36" t="str">
        <f t="shared" si="11"/>
        <v/>
      </c>
      <c r="E776" s="76"/>
      <c r="F776" s="172"/>
      <c r="G776" s="175" t="e">
        <f>VLOOKUP(F776,Sheet5!$J$22:$K$25,2)</f>
        <v>#N/A</v>
      </c>
      <c r="H776" s="141"/>
      <c r="I776" s="172"/>
      <c r="J776" s="141"/>
    </row>
    <row r="777" spans="2:10" ht="15.75" thickBot="1" x14ac:dyDescent="0.3">
      <c r="B777" s="35"/>
      <c r="C777" s="36"/>
      <c r="D777" s="36" t="str">
        <f t="shared" si="11"/>
        <v/>
      </c>
      <c r="E777" s="76"/>
      <c r="F777" s="172"/>
      <c r="G777" s="175" t="e">
        <f>VLOOKUP(F777,Sheet5!$J$22:$K$25,2)</f>
        <v>#N/A</v>
      </c>
      <c r="H777" s="141"/>
      <c r="I777" s="172"/>
      <c r="J777" s="141"/>
    </row>
    <row r="778" spans="2:10" ht="15.75" thickBot="1" x14ac:dyDescent="0.3">
      <c r="B778" s="35"/>
      <c r="C778" s="36"/>
      <c r="D778" s="36" t="str">
        <f t="shared" si="11"/>
        <v/>
      </c>
      <c r="E778" s="76"/>
      <c r="F778" s="172"/>
      <c r="G778" s="175" t="e">
        <f>VLOOKUP(F778,Sheet5!$J$22:$K$25,2)</f>
        <v>#N/A</v>
      </c>
      <c r="H778" s="141"/>
      <c r="I778" s="172"/>
      <c r="J778" s="141"/>
    </row>
    <row r="779" spans="2:10" ht="15.75" thickBot="1" x14ac:dyDescent="0.3">
      <c r="B779" s="35"/>
      <c r="C779" s="36"/>
      <c r="D779" s="36" t="str">
        <f t="shared" si="11"/>
        <v/>
      </c>
      <c r="E779" s="76"/>
      <c r="F779" s="172"/>
      <c r="G779" s="175" t="e">
        <f>VLOOKUP(F779,Sheet5!$J$22:$K$25,2)</f>
        <v>#N/A</v>
      </c>
      <c r="H779" s="141"/>
      <c r="I779" s="172"/>
      <c r="J779" s="141"/>
    </row>
    <row r="780" spans="2:10" ht="15.75" thickBot="1" x14ac:dyDescent="0.3">
      <c r="B780" s="35"/>
      <c r="C780" s="36"/>
      <c r="D780" s="36" t="str">
        <f t="shared" si="11"/>
        <v/>
      </c>
      <c r="E780" s="76"/>
      <c r="F780" s="172"/>
      <c r="G780" s="175" t="e">
        <f>VLOOKUP(F780,Sheet5!$J$22:$K$25,2)</f>
        <v>#N/A</v>
      </c>
      <c r="H780" s="141"/>
      <c r="I780" s="172"/>
      <c r="J780" s="141"/>
    </row>
    <row r="781" spans="2:10" ht="15.75" thickBot="1" x14ac:dyDescent="0.3">
      <c r="B781" s="35"/>
      <c r="C781" s="36"/>
      <c r="D781" s="36" t="str">
        <f t="shared" si="11"/>
        <v/>
      </c>
      <c r="E781" s="76"/>
      <c r="F781" s="172"/>
      <c r="G781" s="175" t="e">
        <f>VLOOKUP(F781,Sheet5!$J$22:$K$25,2)</f>
        <v>#N/A</v>
      </c>
      <c r="H781" s="141"/>
      <c r="I781" s="172"/>
      <c r="J781" s="141"/>
    </row>
    <row r="782" spans="2:10" ht="15.75" thickBot="1" x14ac:dyDescent="0.3">
      <c r="B782" s="35"/>
      <c r="C782" s="36"/>
      <c r="D782" s="36" t="str">
        <f t="shared" si="11"/>
        <v/>
      </c>
      <c r="E782" s="76"/>
      <c r="F782" s="172"/>
      <c r="G782" s="175" t="e">
        <f>VLOOKUP(F782,Sheet5!$J$22:$K$25,2)</f>
        <v>#N/A</v>
      </c>
      <c r="H782" s="141"/>
      <c r="I782" s="172"/>
      <c r="J782" s="141"/>
    </row>
    <row r="783" spans="2:10" ht="15.75" thickBot="1" x14ac:dyDescent="0.3">
      <c r="B783" s="35"/>
      <c r="C783" s="36"/>
      <c r="D783" s="36" t="str">
        <f t="shared" ref="D783:D846" si="12">C783&amp;B783</f>
        <v/>
      </c>
      <c r="E783" s="76"/>
      <c r="F783" s="172"/>
      <c r="G783" s="175" t="e">
        <f>VLOOKUP(F783,Sheet5!$J$22:$K$25,2)</f>
        <v>#N/A</v>
      </c>
      <c r="H783" s="141"/>
      <c r="I783" s="172"/>
      <c r="J783" s="141"/>
    </row>
    <row r="784" spans="2:10" ht="15.75" thickBot="1" x14ac:dyDescent="0.3">
      <c r="B784" s="35"/>
      <c r="C784" s="36"/>
      <c r="D784" s="36" t="str">
        <f t="shared" si="12"/>
        <v/>
      </c>
      <c r="E784" s="76"/>
      <c r="F784" s="172"/>
      <c r="G784" s="175" t="e">
        <f>VLOOKUP(F784,Sheet5!$J$22:$K$25,2)</f>
        <v>#N/A</v>
      </c>
      <c r="H784" s="141"/>
      <c r="I784" s="172"/>
      <c r="J784" s="141"/>
    </row>
    <row r="785" spans="2:10" ht="15.75" thickBot="1" x14ac:dyDescent="0.3">
      <c r="B785" s="35"/>
      <c r="C785" s="36"/>
      <c r="D785" s="36" t="str">
        <f t="shared" si="12"/>
        <v/>
      </c>
      <c r="E785" s="76"/>
      <c r="F785" s="172"/>
      <c r="G785" s="175" t="e">
        <f>VLOOKUP(F785,Sheet5!$J$22:$K$25,2)</f>
        <v>#N/A</v>
      </c>
      <c r="H785" s="141"/>
      <c r="I785" s="172"/>
      <c r="J785" s="141"/>
    </row>
    <row r="786" spans="2:10" ht="15.75" thickBot="1" x14ac:dyDescent="0.3">
      <c r="B786" s="35"/>
      <c r="C786" s="36"/>
      <c r="D786" s="36" t="str">
        <f t="shared" si="12"/>
        <v/>
      </c>
      <c r="E786" s="76"/>
      <c r="F786" s="172"/>
      <c r="G786" s="175" t="e">
        <f>VLOOKUP(F786,Sheet5!$J$22:$K$25,2)</f>
        <v>#N/A</v>
      </c>
      <c r="H786" s="141"/>
      <c r="I786" s="172"/>
      <c r="J786" s="141"/>
    </row>
    <row r="787" spans="2:10" ht="15.75" thickBot="1" x14ac:dyDescent="0.3">
      <c r="B787" s="35"/>
      <c r="C787" s="36"/>
      <c r="D787" s="36" t="str">
        <f t="shared" si="12"/>
        <v/>
      </c>
      <c r="E787" s="76"/>
      <c r="F787" s="172"/>
      <c r="G787" s="175" t="e">
        <f>VLOOKUP(F787,Sheet5!$J$22:$K$25,2)</f>
        <v>#N/A</v>
      </c>
      <c r="H787" s="141"/>
      <c r="I787" s="172"/>
      <c r="J787" s="141"/>
    </row>
    <row r="788" spans="2:10" ht="15.75" thickBot="1" x14ac:dyDescent="0.3">
      <c r="B788" s="35"/>
      <c r="C788" s="36"/>
      <c r="D788" s="36" t="str">
        <f t="shared" si="12"/>
        <v/>
      </c>
      <c r="E788" s="76"/>
      <c r="F788" s="172"/>
      <c r="G788" s="175" t="e">
        <f>VLOOKUP(F788,Sheet5!$J$22:$K$25,2)</f>
        <v>#N/A</v>
      </c>
      <c r="H788" s="141"/>
      <c r="I788" s="172"/>
      <c r="J788" s="141"/>
    </row>
    <row r="789" spans="2:10" ht="15.75" thickBot="1" x14ac:dyDescent="0.3">
      <c r="B789" s="35"/>
      <c r="C789" s="36"/>
      <c r="D789" s="36" t="str">
        <f t="shared" si="12"/>
        <v/>
      </c>
      <c r="E789" s="76"/>
      <c r="F789" s="172"/>
      <c r="G789" s="175" t="e">
        <f>VLOOKUP(F789,Sheet5!$J$22:$K$25,2)</f>
        <v>#N/A</v>
      </c>
      <c r="H789" s="141"/>
      <c r="I789" s="172"/>
      <c r="J789" s="141"/>
    </row>
    <row r="790" spans="2:10" ht="15.75" thickBot="1" x14ac:dyDescent="0.3">
      <c r="B790" s="35"/>
      <c r="C790" s="36"/>
      <c r="D790" s="36" t="str">
        <f t="shared" si="12"/>
        <v/>
      </c>
      <c r="E790" s="76"/>
      <c r="F790" s="172"/>
      <c r="G790" s="175" t="e">
        <f>VLOOKUP(F790,Sheet5!$J$22:$K$25,2)</f>
        <v>#N/A</v>
      </c>
      <c r="H790" s="141"/>
      <c r="I790" s="172"/>
      <c r="J790" s="141"/>
    </row>
    <row r="791" spans="2:10" ht="15.75" thickBot="1" x14ac:dyDescent="0.3">
      <c r="B791" s="35"/>
      <c r="C791" s="36"/>
      <c r="D791" s="36" t="str">
        <f t="shared" si="12"/>
        <v/>
      </c>
      <c r="E791" s="76"/>
      <c r="F791" s="172"/>
      <c r="G791" s="175" t="e">
        <f>VLOOKUP(F791,Sheet5!$J$22:$K$25,2)</f>
        <v>#N/A</v>
      </c>
      <c r="H791" s="141"/>
      <c r="I791" s="172"/>
      <c r="J791" s="141"/>
    </row>
    <row r="792" spans="2:10" ht="15.75" thickBot="1" x14ac:dyDescent="0.3">
      <c r="B792" s="35"/>
      <c r="C792" s="36"/>
      <c r="D792" s="36" t="str">
        <f t="shared" si="12"/>
        <v/>
      </c>
      <c r="E792" s="76"/>
      <c r="F792" s="172"/>
      <c r="G792" s="175" t="e">
        <f>VLOOKUP(F792,Sheet5!$J$22:$K$25,2)</f>
        <v>#N/A</v>
      </c>
      <c r="H792" s="141"/>
      <c r="I792" s="172"/>
      <c r="J792" s="141"/>
    </row>
    <row r="793" spans="2:10" ht="15.75" thickBot="1" x14ac:dyDescent="0.3">
      <c r="B793" s="35"/>
      <c r="C793" s="36"/>
      <c r="D793" s="36" t="str">
        <f t="shared" si="12"/>
        <v/>
      </c>
      <c r="E793" s="76"/>
      <c r="F793" s="172"/>
      <c r="G793" s="175" t="e">
        <f>VLOOKUP(F793,Sheet5!$J$22:$K$25,2)</f>
        <v>#N/A</v>
      </c>
      <c r="H793" s="141"/>
      <c r="I793" s="172"/>
      <c r="J793" s="141"/>
    </row>
    <row r="794" spans="2:10" ht="15.75" thickBot="1" x14ac:dyDescent="0.3">
      <c r="B794" s="35"/>
      <c r="C794" s="36"/>
      <c r="D794" s="36" t="str">
        <f t="shared" si="12"/>
        <v/>
      </c>
      <c r="E794" s="76"/>
      <c r="F794" s="172"/>
      <c r="G794" s="175" t="e">
        <f>VLOOKUP(F794,Sheet5!$J$22:$K$25,2)</f>
        <v>#N/A</v>
      </c>
      <c r="H794" s="141"/>
      <c r="I794" s="172"/>
      <c r="J794" s="141"/>
    </row>
    <row r="795" spans="2:10" ht="15.75" thickBot="1" x14ac:dyDescent="0.3">
      <c r="B795" s="35"/>
      <c r="C795" s="36"/>
      <c r="D795" s="36" t="str">
        <f t="shared" si="12"/>
        <v/>
      </c>
      <c r="E795" s="76"/>
      <c r="F795" s="172"/>
      <c r="G795" s="175" t="e">
        <f>VLOOKUP(F795,Sheet5!$J$22:$K$25,2)</f>
        <v>#N/A</v>
      </c>
      <c r="H795" s="141"/>
      <c r="I795" s="172"/>
      <c r="J795" s="141"/>
    </row>
    <row r="796" spans="2:10" ht="15.75" thickBot="1" x14ac:dyDescent="0.3">
      <c r="B796" s="35"/>
      <c r="C796" s="36"/>
      <c r="D796" s="36" t="str">
        <f t="shared" si="12"/>
        <v/>
      </c>
      <c r="E796" s="76"/>
      <c r="F796" s="172"/>
      <c r="G796" s="175" t="e">
        <f>VLOOKUP(F796,Sheet5!$J$22:$K$25,2)</f>
        <v>#N/A</v>
      </c>
      <c r="H796" s="141"/>
      <c r="I796" s="172"/>
      <c r="J796" s="141"/>
    </row>
    <row r="797" spans="2:10" ht="15.75" thickBot="1" x14ac:dyDescent="0.3">
      <c r="B797" s="35"/>
      <c r="C797" s="36"/>
      <c r="D797" s="36" t="str">
        <f t="shared" si="12"/>
        <v/>
      </c>
      <c r="E797" s="76"/>
      <c r="F797" s="172"/>
      <c r="G797" s="175" t="e">
        <f>VLOOKUP(F797,Sheet5!$J$22:$K$25,2)</f>
        <v>#N/A</v>
      </c>
      <c r="H797" s="141"/>
      <c r="I797" s="172"/>
      <c r="J797" s="141"/>
    </row>
    <row r="798" spans="2:10" ht="15.75" thickBot="1" x14ac:dyDescent="0.3">
      <c r="B798" s="35"/>
      <c r="C798" s="36"/>
      <c r="D798" s="36" t="str">
        <f t="shared" si="12"/>
        <v/>
      </c>
      <c r="E798" s="76"/>
      <c r="F798" s="172"/>
      <c r="G798" s="175" t="e">
        <f>VLOOKUP(F798,Sheet5!$J$22:$K$25,2)</f>
        <v>#N/A</v>
      </c>
      <c r="H798" s="141"/>
      <c r="I798" s="172"/>
      <c r="J798" s="141"/>
    </row>
    <row r="799" spans="2:10" ht="15.75" thickBot="1" x14ac:dyDescent="0.3">
      <c r="B799" s="35"/>
      <c r="C799" s="36"/>
      <c r="D799" s="36" t="str">
        <f t="shared" si="12"/>
        <v/>
      </c>
      <c r="E799" s="76"/>
      <c r="F799" s="172"/>
      <c r="G799" s="175" t="e">
        <f>VLOOKUP(F799,Sheet5!$J$22:$K$25,2)</f>
        <v>#N/A</v>
      </c>
      <c r="H799" s="141"/>
      <c r="I799" s="172"/>
      <c r="J799" s="141"/>
    </row>
    <row r="800" spans="2:10" ht="15.75" thickBot="1" x14ac:dyDescent="0.3">
      <c r="B800" s="35"/>
      <c r="C800" s="36"/>
      <c r="D800" s="36" t="str">
        <f t="shared" si="12"/>
        <v/>
      </c>
      <c r="E800" s="76"/>
      <c r="F800" s="172"/>
      <c r="G800" s="175" t="e">
        <f>VLOOKUP(F800,Sheet5!$J$22:$K$25,2)</f>
        <v>#N/A</v>
      </c>
      <c r="H800" s="141"/>
      <c r="I800" s="172"/>
      <c r="J800" s="141"/>
    </row>
    <row r="801" spans="2:10" ht="15.75" thickBot="1" x14ac:dyDescent="0.3">
      <c r="B801" s="35"/>
      <c r="C801" s="36"/>
      <c r="D801" s="36" t="str">
        <f t="shared" si="12"/>
        <v/>
      </c>
      <c r="E801" s="76"/>
      <c r="F801" s="172"/>
      <c r="G801" s="175" t="e">
        <f>VLOOKUP(F801,Sheet5!$J$22:$K$25,2)</f>
        <v>#N/A</v>
      </c>
      <c r="H801" s="141"/>
      <c r="I801" s="172"/>
      <c r="J801" s="141"/>
    </row>
    <row r="802" spans="2:10" ht="15.75" thickBot="1" x14ac:dyDescent="0.3">
      <c r="B802" s="35"/>
      <c r="C802" s="36"/>
      <c r="D802" s="36" t="str">
        <f t="shared" si="12"/>
        <v/>
      </c>
      <c r="E802" s="76"/>
      <c r="F802" s="172"/>
      <c r="G802" s="175" t="e">
        <f>VLOOKUP(F802,Sheet5!$J$22:$K$25,2)</f>
        <v>#N/A</v>
      </c>
      <c r="H802" s="141"/>
      <c r="I802" s="172"/>
      <c r="J802" s="141"/>
    </row>
    <row r="803" spans="2:10" ht="15.75" thickBot="1" x14ac:dyDescent="0.3">
      <c r="B803" s="35"/>
      <c r="C803" s="36"/>
      <c r="D803" s="36" t="str">
        <f t="shared" si="12"/>
        <v/>
      </c>
      <c r="E803" s="76"/>
      <c r="F803" s="172"/>
      <c r="G803" s="175" t="e">
        <f>VLOOKUP(F803,Sheet5!$J$22:$K$25,2)</f>
        <v>#N/A</v>
      </c>
      <c r="H803" s="141"/>
      <c r="I803" s="172"/>
      <c r="J803" s="141"/>
    </row>
    <row r="804" spans="2:10" ht="15.75" thickBot="1" x14ac:dyDescent="0.3">
      <c r="B804" s="35"/>
      <c r="C804" s="36"/>
      <c r="D804" s="36" t="str">
        <f t="shared" si="12"/>
        <v/>
      </c>
      <c r="E804" s="76"/>
      <c r="F804" s="172"/>
      <c r="G804" s="175" t="e">
        <f>VLOOKUP(F804,Sheet5!$J$22:$K$25,2)</f>
        <v>#N/A</v>
      </c>
      <c r="H804" s="141"/>
      <c r="I804" s="172"/>
      <c r="J804" s="141"/>
    </row>
    <row r="805" spans="2:10" ht="15.75" thickBot="1" x14ac:dyDescent="0.3">
      <c r="B805" s="35"/>
      <c r="C805" s="36"/>
      <c r="D805" s="36" t="str">
        <f t="shared" si="12"/>
        <v/>
      </c>
      <c r="E805" s="76"/>
      <c r="F805" s="172"/>
      <c r="G805" s="175" t="e">
        <f>VLOOKUP(F805,Sheet5!$J$22:$K$25,2)</f>
        <v>#N/A</v>
      </c>
      <c r="H805" s="141"/>
      <c r="I805" s="172"/>
      <c r="J805" s="141"/>
    </row>
    <row r="806" spans="2:10" ht="15.75" thickBot="1" x14ac:dyDescent="0.3">
      <c r="B806" s="35"/>
      <c r="C806" s="36"/>
      <c r="D806" s="36" t="str">
        <f t="shared" si="12"/>
        <v/>
      </c>
      <c r="E806" s="76"/>
      <c r="F806" s="172"/>
      <c r="G806" s="175" t="e">
        <f>VLOOKUP(F806,Sheet5!$J$22:$K$25,2)</f>
        <v>#N/A</v>
      </c>
      <c r="H806" s="141"/>
      <c r="I806" s="172"/>
      <c r="J806" s="141"/>
    </row>
    <row r="807" spans="2:10" ht="15.75" thickBot="1" x14ac:dyDescent="0.3">
      <c r="B807" s="35"/>
      <c r="C807" s="36"/>
      <c r="D807" s="36" t="str">
        <f t="shared" si="12"/>
        <v/>
      </c>
      <c r="E807" s="76"/>
      <c r="F807" s="172"/>
      <c r="G807" s="175" t="e">
        <f>VLOOKUP(F807,Sheet5!$J$22:$K$25,2)</f>
        <v>#N/A</v>
      </c>
      <c r="H807" s="141"/>
      <c r="I807" s="172"/>
      <c r="J807" s="141"/>
    </row>
    <row r="808" spans="2:10" ht="15.75" thickBot="1" x14ac:dyDescent="0.3">
      <c r="B808" s="35"/>
      <c r="C808" s="36"/>
      <c r="D808" s="36" t="str">
        <f t="shared" si="12"/>
        <v/>
      </c>
      <c r="E808" s="76"/>
      <c r="F808" s="172"/>
      <c r="G808" s="175" t="e">
        <f>VLOOKUP(F808,Sheet5!$J$22:$K$25,2)</f>
        <v>#N/A</v>
      </c>
      <c r="H808" s="141"/>
      <c r="I808" s="172"/>
      <c r="J808" s="141"/>
    </row>
    <row r="809" spans="2:10" ht="15.75" thickBot="1" x14ac:dyDescent="0.3">
      <c r="B809" s="35"/>
      <c r="C809" s="36"/>
      <c r="D809" s="36" t="str">
        <f t="shared" si="12"/>
        <v/>
      </c>
      <c r="E809" s="76"/>
      <c r="F809" s="172"/>
      <c r="G809" s="175" t="e">
        <f>VLOOKUP(F809,Sheet5!$J$22:$K$25,2)</f>
        <v>#N/A</v>
      </c>
      <c r="H809" s="141"/>
      <c r="I809" s="172"/>
      <c r="J809" s="141"/>
    </row>
    <row r="810" spans="2:10" ht="15.75" thickBot="1" x14ac:dyDescent="0.3">
      <c r="B810" s="35"/>
      <c r="C810" s="36"/>
      <c r="D810" s="36" t="str">
        <f t="shared" si="12"/>
        <v/>
      </c>
      <c r="E810" s="76"/>
      <c r="F810" s="172"/>
      <c r="G810" s="175" t="e">
        <f>VLOOKUP(F810,Sheet5!$J$22:$K$25,2)</f>
        <v>#N/A</v>
      </c>
      <c r="H810" s="141"/>
      <c r="I810" s="172"/>
      <c r="J810" s="141"/>
    </row>
    <row r="811" spans="2:10" ht="15.75" thickBot="1" x14ac:dyDescent="0.3">
      <c r="B811" s="35"/>
      <c r="C811" s="36"/>
      <c r="D811" s="36" t="str">
        <f t="shared" si="12"/>
        <v/>
      </c>
      <c r="E811" s="76"/>
      <c r="F811" s="172"/>
      <c r="G811" s="175" t="e">
        <f>VLOOKUP(F811,Sheet5!$J$22:$K$25,2)</f>
        <v>#N/A</v>
      </c>
      <c r="H811" s="141"/>
      <c r="I811" s="172"/>
      <c r="J811" s="141"/>
    </row>
    <row r="812" spans="2:10" ht="15.75" thickBot="1" x14ac:dyDescent="0.3">
      <c r="B812" s="35"/>
      <c r="C812" s="36"/>
      <c r="D812" s="36" t="str">
        <f t="shared" si="12"/>
        <v/>
      </c>
      <c r="E812" s="76"/>
      <c r="F812" s="172"/>
      <c r="G812" s="175" t="e">
        <f>VLOOKUP(F812,Sheet5!$J$22:$K$25,2)</f>
        <v>#N/A</v>
      </c>
      <c r="H812" s="141"/>
      <c r="I812" s="172"/>
      <c r="J812" s="141"/>
    </row>
    <row r="813" spans="2:10" ht="15.75" thickBot="1" x14ac:dyDescent="0.3">
      <c r="B813" s="35"/>
      <c r="C813" s="36"/>
      <c r="D813" s="36" t="str">
        <f t="shared" si="12"/>
        <v/>
      </c>
      <c r="E813" s="76"/>
      <c r="F813" s="172"/>
      <c r="G813" s="175" t="e">
        <f>VLOOKUP(F813,Sheet5!$J$22:$K$25,2)</f>
        <v>#N/A</v>
      </c>
      <c r="H813" s="141"/>
      <c r="I813" s="172"/>
      <c r="J813" s="141"/>
    </row>
    <row r="814" spans="2:10" ht="15.75" thickBot="1" x14ac:dyDescent="0.3">
      <c r="B814" s="35"/>
      <c r="C814" s="36"/>
      <c r="D814" s="36" t="str">
        <f t="shared" si="12"/>
        <v/>
      </c>
      <c r="E814" s="76"/>
      <c r="F814" s="172"/>
      <c r="G814" s="175" t="e">
        <f>VLOOKUP(F814,Sheet5!$J$22:$K$25,2)</f>
        <v>#N/A</v>
      </c>
      <c r="H814" s="141"/>
      <c r="I814" s="172"/>
      <c r="J814" s="141"/>
    </row>
    <row r="815" spans="2:10" ht="15.75" thickBot="1" x14ac:dyDescent="0.3">
      <c r="B815" s="35"/>
      <c r="C815" s="36"/>
      <c r="D815" s="36" t="str">
        <f t="shared" si="12"/>
        <v/>
      </c>
      <c r="E815" s="76"/>
      <c r="F815" s="172"/>
      <c r="G815" s="175" t="e">
        <f>VLOOKUP(F815,Sheet5!$J$22:$K$25,2)</f>
        <v>#N/A</v>
      </c>
      <c r="H815" s="141"/>
      <c r="I815" s="172"/>
      <c r="J815" s="141"/>
    </row>
    <row r="816" spans="2:10" ht="15.75" thickBot="1" x14ac:dyDescent="0.3">
      <c r="B816" s="35"/>
      <c r="C816" s="36"/>
      <c r="D816" s="36" t="str">
        <f t="shared" si="12"/>
        <v/>
      </c>
      <c r="E816" s="76"/>
      <c r="F816" s="172"/>
      <c r="G816" s="175" t="e">
        <f>VLOOKUP(F816,Sheet5!$J$22:$K$25,2)</f>
        <v>#N/A</v>
      </c>
      <c r="H816" s="141"/>
      <c r="I816" s="172"/>
      <c r="J816" s="141"/>
    </row>
    <row r="817" spans="2:10" ht="15.75" thickBot="1" x14ac:dyDescent="0.3">
      <c r="B817" s="35"/>
      <c r="C817" s="36"/>
      <c r="D817" s="36" t="str">
        <f t="shared" si="12"/>
        <v/>
      </c>
      <c r="E817" s="76"/>
      <c r="F817" s="172"/>
      <c r="G817" s="175" t="e">
        <f>VLOOKUP(F817,Sheet5!$J$22:$K$25,2)</f>
        <v>#N/A</v>
      </c>
      <c r="H817" s="141"/>
      <c r="I817" s="172"/>
      <c r="J817" s="141"/>
    </row>
    <row r="818" spans="2:10" ht="15.75" thickBot="1" x14ac:dyDescent="0.3">
      <c r="B818" s="35"/>
      <c r="C818" s="36"/>
      <c r="D818" s="36" t="str">
        <f t="shared" si="12"/>
        <v/>
      </c>
      <c r="E818" s="76"/>
      <c r="F818" s="172"/>
      <c r="G818" s="175" t="e">
        <f>VLOOKUP(F818,Sheet5!$J$22:$K$25,2)</f>
        <v>#N/A</v>
      </c>
      <c r="H818" s="141"/>
      <c r="I818" s="172"/>
      <c r="J818" s="141"/>
    </row>
    <row r="819" spans="2:10" ht="15.75" thickBot="1" x14ac:dyDescent="0.3">
      <c r="B819" s="35"/>
      <c r="C819" s="36"/>
      <c r="D819" s="36" t="str">
        <f t="shared" si="12"/>
        <v/>
      </c>
      <c r="E819" s="76"/>
      <c r="F819" s="172"/>
      <c r="G819" s="175" t="e">
        <f>VLOOKUP(F819,Sheet5!$J$22:$K$25,2)</f>
        <v>#N/A</v>
      </c>
      <c r="H819" s="141"/>
      <c r="I819" s="172"/>
      <c r="J819" s="141"/>
    </row>
    <row r="820" spans="2:10" ht="15.75" thickBot="1" x14ac:dyDescent="0.3">
      <c r="B820" s="35"/>
      <c r="C820" s="36"/>
      <c r="D820" s="36" t="str">
        <f t="shared" si="12"/>
        <v/>
      </c>
      <c r="E820" s="76"/>
      <c r="F820" s="172"/>
      <c r="G820" s="175" t="e">
        <f>VLOOKUP(F820,Sheet5!$J$22:$K$25,2)</f>
        <v>#N/A</v>
      </c>
      <c r="H820" s="141"/>
      <c r="I820" s="172"/>
      <c r="J820" s="141"/>
    </row>
    <row r="821" spans="2:10" ht="15.75" thickBot="1" x14ac:dyDescent="0.3">
      <c r="B821" s="35"/>
      <c r="C821" s="36"/>
      <c r="D821" s="36" t="str">
        <f t="shared" si="12"/>
        <v/>
      </c>
      <c r="E821" s="76"/>
      <c r="F821" s="172"/>
      <c r="G821" s="175" t="e">
        <f>VLOOKUP(F821,Sheet5!$J$22:$K$25,2)</f>
        <v>#N/A</v>
      </c>
      <c r="H821" s="141"/>
      <c r="I821" s="172"/>
      <c r="J821" s="141"/>
    </row>
    <row r="822" spans="2:10" ht="15.75" thickBot="1" x14ac:dyDescent="0.3">
      <c r="B822" s="35"/>
      <c r="C822" s="36"/>
      <c r="D822" s="36" t="str">
        <f t="shared" si="12"/>
        <v/>
      </c>
      <c r="E822" s="76"/>
      <c r="F822" s="172"/>
      <c r="G822" s="175" t="e">
        <f>VLOOKUP(F822,Sheet5!$J$22:$K$25,2)</f>
        <v>#N/A</v>
      </c>
      <c r="H822" s="141"/>
      <c r="I822" s="172"/>
      <c r="J822" s="141"/>
    </row>
    <row r="823" spans="2:10" ht="15.75" thickBot="1" x14ac:dyDescent="0.3">
      <c r="B823" s="35"/>
      <c r="C823" s="36"/>
      <c r="D823" s="36" t="str">
        <f t="shared" si="12"/>
        <v/>
      </c>
      <c r="E823" s="76"/>
      <c r="F823" s="172"/>
      <c r="G823" s="175" t="e">
        <f>VLOOKUP(F823,Sheet5!$J$22:$K$25,2)</f>
        <v>#N/A</v>
      </c>
      <c r="H823" s="141"/>
      <c r="I823" s="172"/>
      <c r="J823" s="141"/>
    </row>
    <row r="824" spans="2:10" ht="15.75" thickBot="1" x14ac:dyDescent="0.3">
      <c r="B824" s="35"/>
      <c r="C824" s="36"/>
      <c r="D824" s="36" t="str">
        <f t="shared" si="12"/>
        <v/>
      </c>
      <c r="E824" s="76"/>
      <c r="F824" s="172"/>
      <c r="G824" s="175" t="e">
        <f>VLOOKUP(F824,Sheet5!$J$22:$K$25,2)</f>
        <v>#N/A</v>
      </c>
      <c r="H824" s="141"/>
      <c r="I824" s="172"/>
      <c r="J824" s="141"/>
    </row>
    <row r="825" spans="2:10" ht="15.75" thickBot="1" x14ac:dyDescent="0.3">
      <c r="B825" s="35"/>
      <c r="C825" s="36"/>
      <c r="D825" s="36" t="str">
        <f t="shared" si="12"/>
        <v/>
      </c>
      <c r="E825" s="76"/>
      <c r="F825" s="172"/>
      <c r="G825" s="175" t="e">
        <f>VLOOKUP(F825,Sheet5!$J$22:$K$25,2)</f>
        <v>#N/A</v>
      </c>
      <c r="H825" s="141"/>
      <c r="I825" s="172"/>
      <c r="J825" s="141"/>
    </row>
    <row r="826" spans="2:10" ht="15.75" thickBot="1" x14ac:dyDescent="0.3">
      <c r="B826" s="35"/>
      <c r="C826" s="36"/>
      <c r="D826" s="36" t="str">
        <f t="shared" si="12"/>
        <v/>
      </c>
      <c r="E826" s="76"/>
      <c r="F826" s="172"/>
      <c r="G826" s="175" t="e">
        <f>VLOOKUP(F826,Sheet5!$J$22:$K$25,2)</f>
        <v>#N/A</v>
      </c>
      <c r="H826" s="141"/>
      <c r="I826" s="172"/>
      <c r="J826" s="141"/>
    </row>
    <row r="827" spans="2:10" ht="15.75" thickBot="1" x14ac:dyDescent="0.3">
      <c r="B827" s="35"/>
      <c r="C827" s="36"/>
      <c r="D827" s="36" t="str">
        <f t="shared" si="12"/>
        <v/>
      </c>
      <c r="E827" s="76"/>
      <c r="F827" s="172"/>
      <c r="G827" s="175" t="e">
        <f>VLOOKUP(F827,Sheet5!$J$22:$K$25,2)</f>
        <v>#N/A</v>
      </c>
      <c r="H827" s="141"/>
      <c r="I827" s="172"/>
      <c r="J827" s="141"/>
    </row>
    <row r="828" spans="2:10" ht="15.75" thickBot="1" x14ac:dyDescent="0.3">
      <c r="B828" s="35"/>
      <c r="C828" s="36"/>
      <c r="D828" s="36" t="str">
        <f t="shared" si="12"/>
        <v/>
      </c>
      <c r="E828" s="76"/>
      <c r="F828" s="172"/>
      <c r="G828" s="175" t="e">
        <f>VLOOKUP(F828,Sheet5!$J$22:$K$25,2)</f>
        <v>#N/A</v>
      </c>
      <c r="H828" s="141"/>
      <c r="I828" s="172"/>
      <c r="J828" s="141"/>
    </row>
    <row r="829" spans="2:10" ht="15.75" thickBot="1" x14ac:dyDescent="0.3">
      <c r="B829" s="35"/>
      <c r="C829" s="36"/>
      <c r="D829" s="36" t="str">
        <f t="shared" si="12"/>
        <v/>
      </c>
      <c r="E829" s="76"/>
      <c r="F829" s="172"/>
      <c r="G829" s="175" t="e">
        <f>VLOOKUP(F829,Sheet5!$J$22:$K$25,2)</f>
        <v>#N/A</v>
      </c>
      <c r="H829" s="141"/>
      <c r="I829" s="172"/>
      <c r="J829" s="141"/>
    </row>
    <row r="830" spans="2:10" ht="15.75" thickBot="1" x14ac:dyDescent="0.3">
      <c r="B830" s="35"/>
      <c r="C830" s="36"/>
      <c r="D830" s="36" t="str">
        <f t="shared" si="12"/>
        <v/>
      </c>
      <c r="E830" s="76"/>
      <c r="F830" s="172"/>
      <c r="G830" s="175" t="e">
        <f>VLOOKUP(F830,Sheet5!$J$22:$K$25,2)</f>
        <v>#N/A</v>
      </c>
      <c r="H830" s="141"/>
      <c r="I830" s="172"/>
      <c r="J830" s="141"/>
    </row>
    <row r="831" spans="2:10" ht="15.75" thickBot="1" x14ac:dyDescent="0.3">
      <c r="B831" s="35"/>
      <c r="C831" s="36"/>
      <c r="D831" s="36" t="str">
        <f t="shared" si="12"/>
        <v/>
      </c>
      <c r="E831" s="76"/>
      <c r="F831" s="172"/>
      <c r="G831" s="175" t="e">
        <f>VLOOKUP(F831,Sheet5!$J$22:$K$25,2)</f>
        <v>#N/A</v>
      </c>
      <c r="H831" s="141"/>
      <c r="I831" s="172"/>
      <c r="J831" s="141"/>
    </row>
    <row r="832" spans="2:10" ht="15.75" thickBot="1" x14ac:dyDescent="0.3">
      <c r="B832" s="35"/>
      <c r="C832" s="36"/>
      <c r="D832" s="36" t="str">
        <f t="shared" si="12"/>
        <v/>
      </c>
      <c r="E832" s="76"/>
      <c r="F832" s="172"/>
      <c r="G832" s="175" t="e">
        <f>VLOOKUP(F832,Sheet5!$J$22:$K$25,2)</f>
        <v>#N/A</v>
      </c>
      <c r="H832" s="141"/>
      <c r="I832" s="172"/>
      <c r="J832" s="141"/>
    </row>
    <row r="833" spans="2:10" ht="15.75" thickBot="1" x14ac:dyDescent="0.3">
      <c r="B833" s="35"/>
      <c r="C833" s="36"/>
      <c r="D833" s="36" t="str">
        <f t="shared" si="12"/>
        <v/>
      </c>
      <c r="E833" s="76"/>
      <c r="F833" s="172"/>
      <c r="G833" s="175" t="e">
        <f>VLOOKUP(F833,Sheet5!$J$22:$K$25,2)</f>
        <v>#N/A</v>
      </c>
      <c r="H833" s="141"/>
      <c r="I833" s="172"/>
      <c r="J833" s="141"/>
    </row>
    <row r="834" spans="2:10" ht="15.75" thickBot="1" x14ac:dyDescent="0.3">
      <c r="B834" s="35"/>
      <c r="C834" s="36"/>
      <c r="D834" s="36" t="str">
        <f t="shared" si="12"/>
        <v/>
      </c>
      <c r="E834" s="76"/>
      <c r="F834" s="172"/>
      <c r="G834" s="175" t="e">
        <f>VLOOKUP(F834,Sheet5!$J$22:$K$25,2)</f>
        <v>#N/A</v>
      </c>
      <c r="H834" s="141"/>
      <c r="I834" s="172"/>
      <c r="J834" s="141"/>
    </row>
    <row r="835" spans="2:10" ht="15.75" thickBot="1" x14ac:dyDescent="0.3">
      <c r="B835" s="35"/>
      <c r="C835" s="36"/>
      <c r="D835" s="36" t="str">
        <f t="shared" si="12"/>
        <v/>
      </c>
      <c r="E835" s="76"/>
      <c r="F835" s="172"/>
      <c r="G835" s="175" t="e">
        <f>VLOOKUP(F835,Sheet5!$J$22:$K$25,2)</f>
        <v>#N/A</v>
      </c>
      <c r="H835" s="141"/>
      <c r="I835" s="172"/>
      <c r="J835" s="141"/>
    </row>
    <row r="836" spans="2:10" ht="15.75" thickBot="1" x14ac:dyDescent="0.3">
      <c r="B836" s="35"/>
      <c r="C836" s="36"/>
      <c r="D836" s="36" t="str">
        <f t="shared" si="12"/>
        <v/>
      </c>
      <c r="E836" s="76"/>
      <c r="F836" s="172"/>
      <c r="G836" s="175" t="e">
        <f>VLOOKUP(F836,Sheet5!$J$22:$K$25,2)</f>
        <v>#N/A</v>
      </c>
      <c r="H836" s="141"/>
      <c r="I836" s="172"/>
      <c r="J836" s="141"/>
    </row>
    <row r="837" spans="2:10" ht="15.75" thickBot="1" x14ac:dyDescent="0.3">
      <c r="B837" s="35"/>
      <c r="C837" s="36"/>
      <c r="D837" s="36" t="str">
        <f t="shared" si="12"/>
        <v/>
      </c>
      <c r="E837" s="76"/>
      <c r="F837" s="172"/>
      <c r="G837" s="175" t="e">
        <f>VLOOKUP(F837,Sheet5!$J$22:$K$25,2)</f>
        <v>#N/A</v>
      </c>
      <c r="H837" s="141"/>
      <c r="I837" s="172"/>
      <c r="J837" s="141"/>
    </row>
    <row r="838" spans="2:10" ht="15.75" thickBot="1" x14ac:dyDescent="0.3">
      <c r="B838" s="35"/>
      <c r="C838" s="36"/>
      <c r="D838" s="36" t="str">
        <f t="shared" si="12"/>
        <v/>
      </c>
      <c r="E838" s="76"/>
      <c r="F838" s="172"/>
      <c r="G838" s="175" t="e">
        <f>VLOOKUP(F838,Sheet5!$J$22:$K$25,2)</f>
        <v>#N/A</v>
      </c>
      <c r="H838" s="141"/>
      <c r="I838" s="172"/>
      <c r="J838" s="141"/>
    </row>
    <row r="839" spans="2:10" ht="15.75" thickBot="1" x14ac:dyDescent="0.3">
      <c r="B839" s="35"/>
      <c r="C839" s="36"/>
      <c r="D839" s="36" t="str">
        <f t="shared" si="12"/>
        <v/>
      </c>
      <c r="E839" s="76"/>
      <c r="F839" s="172"/>
      <c r="G839" s="175" t="e">
        <f>VLOOKUP(F839,Sheet5!$J$22:$K$25,2)</f>
        <v>#N/A</v>
      </c>
      <c r="H839" s="141"/>
      <c r="I839" s="172"/>
      <c r="J839" s="141"/>
    </row>
    <row r="840" spans="2:10" ht="15.75" thickBot="1" x14ac:dyDescent="0.3">
      <c r="B840" s="35"/>
      <c r="C840" s="36"/>
      <c r="D840" s="36" t="str">
        <f t="shared" si="12"/>
        <v/>
      </c>
      <c r="E840" s="76"/>
      <c r="F840" s="172"/>
      <c r="G840" s="175" t="e">
        <f>VLOOKUP(F840,Sheet5!$J$22:$K$25,2)</f>
        <v>#N/A</v>
      </c>
      <c r="H840" s="141"/>
      <c r="I840" s="172"/>
      <c r="J840" s="141"/>
    </row>
    <row r="841" spans="2:10" ht="15.75" thickBot="1" x14ac:dyDescent="0.3">
      <c r="B841" s="35"/>
      <c r="C841" s="36"/>
      <c r="D841" s="36" t="str">
        <f t="shared" si="12"/>
        <v/>
      </c>
      <c r="E841" s="76"/>
      <c r="F841" s="172"/>
      <c r="G841" s="175" t="e">
        <f>VLOOKUP(F841,Sheet5!$J$22:$K$25,2)</f>
        <v>#N/A</v>
      </c>
      <c r="H841" s="141"/>
      <c r="I841" s="172"/>
      <c r="J841" s="141"/>
    </row>
    <row r="842" spans="2:10" ht="15.75" thickBot="1" x14ac:dyDescent="0.3">
      <c r="B842" s="35"/>
      <c r="C842" s="36"/>
      <c r="D842" s="36" t="str">
        <f t="shared" si="12"/>
        <v/>
      </c>
      <c r="E842" s="76"/>
      <c r="F842" s="172"/>
      <c r="G842" s="175" t="e">
        <f>VLOOKUP(F842,Sheet5!$J$22:$K$25,2)</f>
        <v>#N/A</v>
      </c>
      <c r="H842" s="141"/>
      <c r="I842" s="172"/>
      <c r="J842" s="141"/>
    </row>
    <row r="843" spans="2:10" ht="15.75" thickBot="1" x14ac:dyDescent="0.3">
      <c r="B843" s="35"/>
      <c r="C843" s="36"/>
      <c r="D843" s="36" t="str">
        <f t="shared" si="12"/>
        <v/>
      </c>
      <c r="E843" s="76"/>
      <c r="F843" s="172"/>
      <c r="G843" s="175" t="e">
        <f>VLOOKUP(F843,Sheet5!$J$22:$K$25,2)</f>
        <v>#N/A</v>
      </c>
      <c r="H843" s="141"/>
      <c r="I843" s="172"/>
      <c r="J843" s="141"/>
    </row>
    <row r="844" spans="2:10" ht="15.75" thickBot="1" x14ac:dyDescent="0.3">
      <c r="B844" s="35"/>
      <c r="C844" s="36"/>
      <c r="D844" s="36" t="str">
        <f t="shared" si="12"/>
        <v/>
      </c>
      <c r="E844" s="76"/>
      <c r="F844" s="172"/>
      <c r="G844" s="175" t="e">
        <f>VLOOKUP(F844,Sheet5!$J$22:$K$25,2)</f>
        <v>#N/A</v>
      </c>
      <c r="H844" s="141"/>
      <c r="I844" s="172"/>
      <c r="J844" s="141"/>
    </row>
    <row r="845" spans="2:10" ht="15.75" thickBot="1" x14ac:dyDescent="0.3">
      <c r="B845" s="35"/>
      <c r="C845" s="36"/>
      <c r="D845" s="36" t="str">
        <f t="shared" si="12"/>
        <v/>
      </c>
      <c r="E845" s="76"/>
      <c r="F845" s="172"/>
      <c r="G845" s="175" t="e">
        <f>VLOOKUP(F845,Sheet5!$J$22:$K$25,2)</f>
        <v>#N/A</v>
      </c>
      <c r="H845" s="141"/>
      <c r="I845" s="172"/>
      <c r="J845" s="141"/>
    </row>
    <row r="846" spans="2:10" ht="15.75" thickBot="1" x14ac:dyDescent="0.3">
      <c r="B846" s="35"/>
      <c r="C846" s="36"/>
      <c r="D846" s="36" t="str">
        <f t="shared" si="12"/>
        <v/>
      </c>
      <c r="E846" s="76"/>
      <c r="F846" s="172"/>
      <c r="G846" s="175" t="e">
        <f>VLOOKUP(F846,Sheet5!$J$22:$K$25,2)</f>
        <v>#N/A</v>
      </c>
      <c r="H846" s="141"/>
      <c r="I846" s="172"/>
      <c r="J846" s="141"/>
    </row>
    <row r="847" spans="2:10" ht="15.75" thickBot="1" x14ac:dyDescent="0.3">
      <c r="B847" s="35"/>
      <c r="C847" s="36"/>
      <c r="D847" s="36" t="str">
        <f t="shared" ref="D847:D910" si="13">C847&amp;B847</f>
        <v/>
      </c>
      <c r="E847" s="76"/>
      <c r="F847" s="172"/>
      <c r="G847" s="175" t="e">
        <f>VLOOKUP(F847,Sheet5!$J$22:$K$25,2)</f>
        <v>#N/A</v>
      </c>
      <c r="H847" s="141"/>
      <c r="I847" s="172"/>
      <c r="J847" s="141"/>
    </row>
    <row r="848" spans="2:10" ht="15.75" thickBot="1" x14ac:dyDescent="0.3">
      <c r="B848" s="35"/>
      <c r="C848" s="36"/>
      <c r="D848" s="36" t="str">
        <f t="shared" si="13"/>
        <v/>
      </c>
      <c r="E848" s="76"/>
      <c r="F848" s="172"/>
      <c r="G848" s="175" t="e">
        <f>VLOOKUP(F848,Sheet5!$J$22:$K$25,2)</f>
        <v>#N/A</v>
      </c>
      <c r="H848" s="141"/>
      <c r="I848" s="172"/>
      <c r="J848" s="141"/>
    </row>
    <row r="849" spans="2:10" ht="15.75" thickBot="1" x14ac:dyDescent="0.3">
      <c r="B849" s="35"/>
      <c r="C849" s="36"/>
      <c r="D849" s="36" t="str">
        <f t="shared" si="13"/>
        <v/>
      </c>
      <c r="E849" s="76"/>
      <c r="F849" s="172"/>
      <c r="G849" s="175" t="e">
        <f>VLOOKUP(F849,Sheet5!$J$22:$K$25,2)</f>
        <v>#N/A</v>
      </c>
      <c r="H849" s="141"/>
      <c r="I849" s="172"/>
      <c r="J849" s="141"/>
    </row>
    <row r="850" spans="2:10" ht="15.75" thickBot="1" x14ac:dyDescent="0.3">
      <c r="B850" s="35"/>
      <c r="C850" s="36"/>
      <c r="D850" s="36" t="str">
        <f t="shared" si="13"/>
        <v/>
      </c>
      <c r="E850" s="76"/>
      <c r="F850" s="172"/>
      <c r="G850" s="175" t="e">
        <f>VLOOKUP(F850,Sheet5!$J$22:$K$25,2)</f>
        <v>#N/A</v>
      </c>
      <c r="H850" s="141"/>
      <c r="I850" s="172"/>
      <c r="J850" s="141"/>
    </row>
    <row r="851" spans="2:10" ht="15.75" thickBot="1" x14ac:dyDescent="0.3">
      <c r="B851" s="35"/>
      <c r="C851" s="36"/>
      <c r="D851" s="36" t="str">
        <f t="shared" si="13"/>
        <v/>
      </c>
      <c r="E851" s="76"/>
      <c r="F851" s="172"/>
      <c r="G851" s="175" t="e">
        <f>VLOOKUP(F851,Sheet5!$J$22:$K$25,2)</f>
        <v>#N/A</v>
      </c>
      <c r="H851" s="141"/>
      <c r="I851" s="172"/>
      <c r="J851" s="141"/>
    </row>
    <row r="852" spans="2:10" ht="15.75" thickBot="1" x14ac:dyDescent="0.3">
      <c r="B852" s="35"/>
      <c r="C852" s="36"/>
      <c r="D852" s="36" t="str">
        <f t="shared" si="13"/>
        <v/>
      </c>
      <c r="E852" s="76"/>
      <c r="F852" s="172"/>
      <c r="G852" s="175" t="e">
        <f>VLOOKUP(F852,Sheet5!$J$22:$K$25,2)</f>
        <v>#N/A</v>
      </c>
      <c r="H852" s="141"/>
      <c r="I852" s="172"/>
      <c r="J852" s="141"/>
    </row>
    <row r="853" spans="2:10" ht="15.75" thickBot="1" x14ac:dyDescent="0.3">
      <c r="B853" s="35"/>
      <c r="C853" s="36"/>
      <c r="D853" s="36" t="str">
        <f t="shared" si="13"/>
        <v/>
      </c>
      <c r="E853" s="76"/>
      <c r="F853" s="172"/>
      <c r="G853" s="175" t="e">
        <f>VLOOKUP(F853,Sheet5!$J$22:$K$25,2)</f>
        <v>#N/A</v>
      </c>
      <c r="H853" s="141"/>
      <c r="I853" s="172"/>
      <c r="J853" s="141"/>
    </row>
    <row r="854" spans="2:10" ht="15.75" thickBot="1" x14ac:dyDescent="0.3">
      <c r="B854" s="35"/>
      <c r="C854" s="36"/>
      <c r="D854" s="36" t="str">
        <f t="shared" si="13"/>
        <v/>
      </c>
      <c r="E854" s="76"/>
      <c r="F854" s="172"/>
      <c r="G854" s="175" t="e">
        <f>VLOOKUP(F854,Sheet5!$J$22:$K$25,2)</f>
        <v>#N/A</v>
      </c>
      <c r="H854" s="141"/>
      <c r="I854" s="172"/>
      <c r="J854" s="141"/>
    </row>
    <row r="855" spans="2:10" ht="15.75" thickBot="1" x14ac:dyDescent="0.3">
      <c r="B855" s="35"/>
      <c r="C855" s="36"/>
      <c r="D855" s="36" t="str">
        <f t="shared" si="13"/>
        <v/>
      </c>
      <c r="E855" s="76"/>
      <c r="F855" s="172"/>
      <c r="G855" s="175" t="e">
        <f>VLOOKUP(F855,Sheet5!$J$22:$K$25,2)</f>
        <v>#N/A</v>
      </c>
      <c r="H855" s="141"/>
      <c r="I855" s="172"/>
      <c r="J855" s="141"/>
    </row>
    <row r="856" spans="2:10" ht="15.75" thickBot="1" x14ac:dyDescent="0.3">
      <c r="B856" s="35"/>
      <c r="C856" s="36"/>
      <c r="D856" s="36" t="str">
        <f t="shared" si="13"/>
        <v/>
      </c>
      <c r="E856" s="76"/>
      <c r="F856" s="172"/>
      <c r="G856" s="175" t="e">
        <f>VLOOKUP(F856,Sheet5!$J$22:$K$25,2)</f>
        <v>#N/A</v>
      </c>
      <c r="H856" s="141"/>
      <c r="I856" s="172"/>
      <c r="J856" s="141"/>
    </row>
    <row r="857" spans="2:10" ht="15.75" thickBot="1" x14ac:dyDescent="0.3">
      <c r="B857" s="35"/>
      <c r="C857" s="36"/>
      <c r="D857" s="36" t="str">
        <f t="shared" si="13"/>
        <v/>
      </c>
      <c r="E857" s="76"/>
      <c r="F857" s="172"/>
      <c r="G857" s="175" t="e">
        <f>VLOOKUP(F857,Sheet5!$J$22:$K$25,2)</f>
        <v>#N/A</v>
      </c>
      <c r="H857" s="141"/>
      <c r="I857" s="172"/>
      <c r="J857" s="141"/>
    </row>
    <row r="858" spans="2:10" ht="15.75" thickBot="1" x14ac:dyDescent="0.3">
      <c r="B858" s="35"/>
      <c r="C858" s="36"/>
      <c r="D858" s="36" t="str">
        <f t="shared" si="13"/>
        <v/>
      </c>
      <c r="E858" s="76"/>
      <c r="F858" s="172"/>
      <c r="G858" s="175" t="e">
        <f>VLOOKUP(F858,Sheet5!$J$22:$K$25,2)</f>
        <v>#N/A</v>
      </c>
      <c r="H858" s="141"/>
      <c r="I858" s="172"/>
      <c r="J858" s="141"/>
    </row>
    <row r="859" spans="2:10" ht="15.75" thickBot="1" x14ac:dyDescent="0.3">
      <c r="B859" s="35"/>
      <c r="C859" s="36"/>
      <c r="D859" s="36" t="str">
        <f t="shared" si="13"/>
        <v/>
      </c>
      <c r="E859" s="76"/>
      <c r="F859" s="172"/>
      <c r="G859" s="175" t="e">
        <f>VLOOKUP(F859,Sheet5!$J$22:$K$25,2)</f>
        <v>#N/A</v>
      </c>
      <c r="H859" s="141"/>
      <c r="I859" s="172"/>
      <c r="J859" s="141"/>
    </row>
    <row r="860" spans="2:10" ht="15.75" thickBot="1" x14ac:dyDescent="0.3">
      <c r="B860" s="35"/>
      <c r="C860" s="36"/>
      <c r="D860" s="36" t="str">
        <f t="shared" si="13"/>
        <v/>
      </c>
      <c r="E860" s="76"/>
      <c r="F860" s="172"/>
      <c r="G860" s="175" t="e">
        <f>VLOOKUP(F860,Sheet5!$J$22:$K$25,2)</f>
        <v>#N/A</v>
      </c>
      <c r="H860" s="141"/>
      <c r="I860" s="172"/>
      <c r="J860" s="141"/>
    </row>
    <row r="861" spans="2:10" ht="15.75" thickBot="1" x14ac:dyDescent="0.3">
      <c r="B861" s="35"/>
      <c r="C861" s="36"/>
      <c r="D861" s="36" t="str">
        <f t="shared" si="13"/>
        <v/>
      </c>
      <c r="E861" s="76"/>
      <c r="F861" s="172"/>
      <c r="G861" s="175" t="e">
        <f>VLOOKUP(F861,Sheet5!$J$22:$K$25,2)</f>
        <v>#N/A</v>
      </c>
      <c r="H861" s="141"/>
      <c r="I861" s="172"/>
      <c r="J861" s="141"/>
    </row>
    <row r="862" spans="2:10" ht="15.75" thickBot="1" x14ac:dyDescent="0.3">
      <c r="B862" s="35"/>
      <c r="C862" s="36"/>
      <c r="D862" s="36" t="str">
        <f t="shared" si="13"/>
        <v/>
      </c>
      <c r="E862" s="76"/>
      <c r="F862" s="172"/>
      <c r="G862" s="175" t="e">
        <f>VLOOKUP(F862,Sheet5!$J$22:$K$25,2)</f>
        <v>#N/A</v>
      </c>
      <c r="H862" s="141"/>
      <c r="I862" s="172"/>
      <c r="J862" s="141"/>
    </row>
    <row r="863" spans="2:10" ht="15.75" thickBot="1" x14ac:dyDescent="0.3">
      <c r="B863" s="35"/>
      <c r="C863" s="36"/>
      <c r="D863" s="36" t="str">
        <f t="shared" si="13"/>
        <v/>
      </c>
      <c r="E863" s="76"/>
      <c r="F863" s="172"/>
      <c r="G863" s="175" t="e">
        <f>VLOOKUP(F863,Sheet5!$J$22:$K$25,2)</f>
        <v>#N/A</v>
      </c>
      <c r="H863" s="141"/>
      <c r="I863" s="172"/>
      <c r="J863" s="141"/>
    </row>
    <row r="864" spans="2:10" ht="15.75" thickBot="1" x14ac:dyDescent="0.3">
      <c r="B864" s="35"/>
      <c r="C864" s="36"/>
      <c r="D864" s="36" t="str">
        <f t="shared" si="13"/>
        <v/>
      </c>
      <c r="E864" s="76"/>
      <c r="F864" s="172"/>
      <c r="G864" s="175" t="e">
        <f>VLOOKUP(F864,Sheet5!$J$22:$K$25,2)</f>
        <v>#N/A</v>
      </c>
      <c r="H864" s="141"/>
      <c r="I864" s="172"/>
      <c r="J864" s="141"/>
    </row>
    <row r="865" spans="2:10" ht="15.75" thickBot="1" x14ac:dyDescent="0.3">
      <c r="B865" s="35"/>
      <c r="C865" s="36"/>
      <c r="D865" s="36" t="str">
        <f t="shared" si="13"/>
        <v/>
      </c>
      <c r="E865" s="76"/>
      <c r="F865" s="172"/>
      <c r="G865" s="175" t="e">
        <f>VLOOKUP(F865,Sheet5!$J$22:$K$25,2)</f>
        <v>#N/A</v>
      </c>
      <c r="H865" s="141"/>
      <c r="I865" s="172"/>
      <c r="J865" s="141"/>
    </row>
    <row r="866" spans="2:10" ht="15.75" thickBot="1" x14ac:dyDescent="0.3">
      <c r="B866" s="35"/>
      <c r="C866" s="36"/>
      <c r="D866" s="36" t="str">
        <f t="shared" si="13"/>
        <v/>
      </c>
      <c r="E866" s="76"/>
      <c r="F866" s="172"/>
      <c r="G866" s="175" t="e">
        <f>VLOOKUP(F866,Sheet5!$J$22:$K$25,2)</f>
        <v>#N/A</v>
      </c>
      <c r="H866" s="141"/>
      <c r="I866" s="172"/>
      <c r="J866" s="141"/>
    </row>
    <row r="867" spans="2:10" ht="15.75" thickBot="1" x14ac:dyDescent="0.3">
      <c r="B867" s="35"/>
      <c r="C867" s="36"/>
      <c r="D867" s="36" t="str">
        <f t="shared" si="13"/>
        <v/>
      </c>
      <c r="E867" s="76"/>
      <c r="F867" s="172"/>
      <c r="G867" s="175" t="e">
        <f>VLOOKUP(F867,Sheet5!$J$22:$K$25,2)</f>
        <v>#N/A</v>
      </c>
      <c r="H867" s="141"/>
      <c r="I867" s="172"/>
      <c r="J867" s="141"/>
    </row>
    <row r="868" spans="2:10" ht="15.75" thickBot="1" x14ac:dyDescent="0.3">
      <c r="B868" s="35"/>
      <c r="C868" s="36"/>
      <c r="D868" s="36" t="str">
        <f t="shared" si="13"/>
        <v/>
      </c>
      <c r="E868" s="76"/>
      <c r="F868" s="172"/>
      <c r="G868" s="175" t="e">
        <f>VLOOKUP(F868,Sheet5!$J$22:$K$25,2)</f>
        <v>#N/A</v>
      </c>
      <c r="H868" s="141"/>
      <c r="I868" s="172"/>
      <c r="J868" s="141"/>
    </row>
    <row r="869" spans="2:10" ht="15.75" thickBot="1" x14ac:dyDescent="0.3">
      <c r="B869" s="35"/>
      <c r="C869" s="36"/>
      <c r="D869" s="36" t="str">
        <f t="shared" si="13"/>
        <v/>
      </c>
      <c r="E869" s="76"/>
      <c r="F869" s="172"/>
      <c r="G869" s="175" t="e">
        <f>VLOOKUP(F869,Sheet5!$J$22:$K$25,2)</f>
        <v>#N/A</v>
      </c>
      <c r="H869" s="141"/>
      <c r="I869" s="172"/>
      <c r="J869" s="141"/>
    </row>
    <row r="870" spans="2:10" ht="15.75" thickBot="1" x14ac:dyDescent="0.3">
      <c r="B870" s="35"/>
      <c r="C870" s="36"/>
      <c r="D870" s="36" t="str">
        <f t="shared" si="13"/>
        <v/>
      </c>
      <c r="E870" s="76"/>
      <c r="F870" s="172"/>
      <c r="G870" s="175" t="e">
        <f>VLOOKUP(F870,Sheet5!$J$22:$K$25,2)</f>
        <v>#N/A</v>
      </c>
      <c r="H870" s="141"/>
      <c r="I870" s="172"/>
      <c r="J870" s="141"/>
    </row>
    <row r="871" spans="2:10" ht="15.75" thickBot="1" x14ac:dyDescent="0.3">
      <c r="B871" s="35"/>
      <c r="C871" s="36"/>
      <c r="D871" s="36" t="str">
        <f t="shared" si="13"/>
        <v/>
      </c>
      <c r="E871" s="76"/>
      <c r="F871" s="172"/>
      <c r="G871" s="175" t="e">
        <f>VLOOKUP(F871,Sheet5!$J$22:$K$25,2)</f>
        <v>#N/A</v>
      </c>
      <c r="H871" s="141"/>
      <c r="I871" s="172"/>
      <c r="J871" s="141"/>
    </row>
    <row r="872" spans="2:10" ht="15.75" thickBot="1" x14ac:dyDescent="0.3">
      <c r="B872" s="35"/>
      <c r="C872" s="36"/>
      <c r="D872" s="36" t="str">
        <f t="shared" si="13"/>
        <v/>
      </c>
      <c r="E872" s="76"/>
      <c r="F872" s="172"/>
      <c r="G872" s="175" t="e">
        <f>VLOOKUP(F872,Sheet5!$J$22:$K$25,2)</f>
        <v>#N/A</v>
      </c>
      <c r="H872" s="141"/>
      <c r="I872" s="172"/>
      <c r="J872" s="141"/>
    </row>
    <row r="873" spans="2:10" ht="15.75" thickBot="1" x14ac:dyDescent="0.3">
      <c r="B873" s="35"/>
      <c r="C873" s="36"/>
      <c r="D873" s="36" t="str">
        <f t="shared" si="13"/>
        <v/>
      </c>
      <c r="E873" s="76"/>
      <c r="F873" s="172"/>
      <c r="G873" s="175" t="e">
        <f>VLOOKUP(F873,Sheet5!$J$22:$K$25,2)</f>
        <v>#N/A</v>
      </c>
      <c r="H873" s="141"/>
      <c r="I873" s="172"/>
      <c r="J873" s="141"/>
    </row>
    <row r="874" spans="2:10" ht="15.75" thickBot="1" x14ac:dyDescent="0.3">
      <c r="B874" s="35"/>
      <c r="C874" s="36"/>
      <c r="D874" s="36" t="str">
        <f t="shared" si="13"/>
        <v/>
      </c>
      <c r="E874" s="76"/>
      <c r="F874" s="172"/>
      <c r="G874" s="175" t="e">
        <f>VLOOKUP(F874,Sheet5!$J$22:$K$25,2)</f>
        <v>#N/A</v>
      </c>
      <c r="H874" s="141"/>
      <c r="I874" s="172"/>
      <c r="J874" s="141"/>
    </row>
    <row r="875" spans="2:10" ht="15.75" thickBot="1" x14ac:dyDescent="0.3">
      <c r="B875" s="35"/>
      <c r="C875" s="36"/>
      <c r="D875" s="36" t="str">
        <f t="shared" si="13"/>
        <v/>
      </c>
      <c r="E875" s="76"/>
      <c r="F875" s="172"/>
      <c r="G875" s="175" t="e">
        <f>VLOOKUP(F875,Sheet5!$J$22:$K$25,2)</f>
        <v>#N/A</v>
      </c>
      <c r="H875" s="141"/>
      <c r="I875" s="172"/>
      <c r="J875" s="141"/>
    </row>
    <row r="876" spans="2:10" ht="15.75" thickBot="1" x14ac:dyDescent="0.3">
      <c r="B876" s="35"/>
      <c r="C876" s="36"/>
      <c r="D876" s="36" t="str">
        <f t="shared" si="13"/>
        <v/>
      </c>
      <c r="E876" s="76"/>
      <c r="F876" s="172"/>
      <c r="G876" s="175" t="e">
        <f>VLOOKUP(F876,Sheet5!$J$22:$K$25,2)</f>
        <v>#N/A</v>
      </c>
      <c r="H876" s="141"/>
      <c r="I876" s="172"/>
      <c r="J876" s="141"/>
    </row>
    <row r="877" spans="2:10" ht="15.75" thickBot="1" x14ac:dyDescent="0.3">
      <c r="B877" s="35"/>
      <c r="C877" s="36"/>
      <c r="D877" s="36" t="str">
        <f t="shared" si="13"/>
        <v/>
      </c>
      <c r="E877" s="76"/>
      <c r="F877" s="172"/>
      <c r="G877" s="175" t="e">
        <f>VLOOKUP(F877,Sheet5!$J$22:$K$25,2)</f>
        <v>#N/A</v>
      </c>
      <c r="H877" s="141"/>
      <c r="I877" s="172"/>
      <c r="J877" s="141"/>
    </row>
    <row r="878" spans="2:10" ht="15.75" thickBot="1" x14ac:dyDescent="0.3">
      <c r="B878" s="35"/>
      <c r="C878" s="36"/>
      <c r="D878" s="36" t="str">
        <f t="shared" si="13"/>
        <v/>
      </c>
      <c r="E878" s="76"/>
      <c r="F878" s="172"/>
      <c r="G878" s="175" t="e">
        <f>VLOOKUP(F878,Sheet5!$J$22:$K$25,2)</f>
        <v>#N/A</v>
      </c>
      <c r="H878" s="141"/>
      <c r="I878" s="172"/>
      <c r="J878" s="141"/>
    </row>
    <row r="879" spans="2:10" ht="15.75" thickBot="1" x14ac:dyDescent="0.3">
      <c r="B879" s="35"/>
      <c r="C879" s="36"/>
      <c r="D879" s="36" t="str">
        <f t="shared" si="13"/>
        <v/>
      </c>
      <c r="E879" s="76"/>
      <c r="F879" s="172"/>
      <c r="G879" s="175" t="e">
        <f>VLOOKUP(F879,Sheet5!$J$22:$K$25,2)</f>
        <v>#N/A</v>
      </c>
      <c r="H879" s="141"/>
      <c r="I879" s="172"/>
      <c r="J879" s="141"/>
    </row>
    <row r="880" spans="2:10" ht="15.75" thickBot="1" x14ac:dyDescent="0.3">
      <c r="B880" s="35"/>
      <c r="C880" s="36"/>
      <c r="D880" s="36" t="str">
        <f t="shared" si="13"/>
        <v/>
      </c>
      <c r="E880" s="76"/>
      <c r="F880" s="172"/>
      <c r="G880" s="175" t="e">
        <f>VLOOKUP(F880,Sheet5!$J$22:$K$25,2)</f>
        <v>#N/A</v>
      </c>
      <c r="H880" s="141"/>
      <c r="I880" s="172"/>
      <c r="J880" s="141"/>
    </row>
    <row r="881" spans="2:10" ht="15.75" thickBot="1" x14ac:dyDescent="0.3">
      <c r="B881" s="35"/>
      <c r="C881" s="36"/>
      <c r="D881" s="36" t="str">
        <f t="shared" si="13"/>
        <v/>
      </c>
      <c r="E881" s="76"/>
      <c r="F881" s="172"/>
      <c r="G881" s="175" t="e">
        <f>VLOOKUP(F881,Sheet5!$J$22:$K$25,2)</f>
        <v>#N/A</v>
      </c>
      <c r="H881" s="141"/>
      <c r="I881" s="172"/>
      <c r="J881" s="141"/>
    </row>
    <row r="882" spans="2:10" ht="15.75" thickBot="1" x14ac:dyDescent="0.3">
      <c r="B882" s="35"/>
      <c r="C882" s="36"/>
      <c r="D882" s="36" t="str">
        <f t="shared" si="13"/>
        <v/>
      </c>
      <c r="E882" s="76"/>
      <c r="F882" s="172"/>
      <c r="G882" s="175" t="e">
        <f>VLOOKUP(F882,Sheet5!$J$22:$K$25,2)</f>
        <v>#N/A</v>
      </c>
      <c r="H882" s="141"/>
      <c r="I882" s="172"/>
      <c r="J882" s="141"/>
    </row>
    <row r="883" spans="2:10" ht="15.75" thickBot="1" x14ac:dyDescent="0.3">
      <c r="B883" s="35"/>
      <c r="C883" s="36"/>
      <c r="D883" s="36" t="str">
        <f t="shared" si="13"/>
        <v/>
      </c>
      <c r="E883" s="76"/>
      <c r="F883" s="172"/>
      <c r="G883" s="175" t="e">
        <f>VLOOKUP(F883,Sheet5!$J$22:$K$25,2)</f>
        <v>#N/A</v>
      </c>
      <c r="H883" s="141"/>
      <c r="I883" s="172"/>
      <c r="J883" s="141"/>
    </row>
    <row r="884" spans="2:10" ht="15.75" thickBot="1" x14ac:dyDescent="0.3">
      <c r="B884" s="35"/>
      <c r="C884" s="36"/>
      <c r="D884" s="36" t="str">
        <f t="shared" si="13"/>
        <v/>
      </c>
      <c r="E884" s="76"/>
      <c r="F884" s="172"/>
      <c r="G884" s="175" t="e">
        <f>VLOOKUP(F884,Sheet5!$J$22:$K$25,2)</f>
        <v>#N/A</v>
      </c>
      <c r="H884" s="141"/>
      <c r="I884" s="172"/>
      <c r="J884" s="141"/>
    </row>
    <row r="885" spans="2:10" ht="15.75" thickBot="1" x14ac:dyDescent="0.3">
      <c r="B885" s="35"/>
      <c r="C885" s="36"/>
      <c r="D885" s="36" t="str">
        <f t="shared" si="13"/>
        <v/>
      </c>
      <c r="E885" s="76"/>
      <c r="F885" s="172"/>
      <c r="G885" s="175" t="e">
        <f>VLOOKUP(F885,Sheet5!$J$22:$K$25,2)</f>
        <v>#N/A</v>
      </c>
      <c r="H885" s="141"/>
      <c r="I885" s="172"/>
      <c r="J885" s="141"/>
    </row>
    <row r="886" spans="2:10" ht="15.75" thickBot="1" x14ac:dyDescent="0.3">
      <c r="B886" s="35"/>
      <c r="C886" s="36"/>
      <c r="D886" s="36" t="str">
        <f t="shared" si="13"/>
        <v/>
      </c>
      <c r="E886" s="76"/>
      <c r="F886" s="172"/>
      <c r="G886" s="175" t="e">
        <f>VLOOKUP(F886,Sheet5!$J$22:$K$25,2)</f>
        <v>#N/A</v>
      </c>
      <c r="H886" s="141"/>
      <c r="I886" s="172"/>
      <c r="J886" s="141"/>
    </row>
    <row r="887" spans="2:10" ht="15.75" thickBot="1" x14ac:dyDescent="0.3">
      <c r="B887" s="35"/>
      <c r="C887" s="36"/>
      <c r="D887" s="36" t="str">
        <f t="shared" si="13"/>
        <v/>
      </c>
      <c r="E887" s="76"/>
      <c r="F887" s="172"/>
      <c r="G887" s="175" t="e">
        <f>VLOOKUP(F887,Sheet5!$J$22:$K$25,2)</f>
        <v>#N/A</v>
      </c>
      <c r="H887" s="141"/>
      <c r="I887" s="172"/>
      <c r="J887" s="141"/>
    </row>
    <row r="888" spans="2:10" ht="15.75" thickBot="1" x14ac:dyDescent="0.3">
      <c r="B888" s="35"/>
      <c r="C888" s="36"/>
      <c r="D888" s="36" t="str">
        <f t="shared" si="13"/>
        <v/>
      </c>
      <c r="E888" s="76"/>
      <c r="F888" s="172"/>
      <c r="G888" s="175" t="e">
        <f>VLOOKUP(F888,Sheet5!$J$22:$K$25,2)</f>
        <v>#N/A</v>
      </c>
      <c r="H888" s="141"/>
      <c r="I888" s="172"/>
      <c r="J888" s="141"/>
    </row>
    <row r="889" spans="2:10" ht="15.75" thickBot="1" x14ac:dyDescent="0.3">
      <c r="B889" s="35"/>
      <c r="C889" s="36"/>
      <c r="D889" s="36" t="str">
        <f t="shared" si="13"/>
        <v/>
      </c>
      <c r="E889" s="76"/>
      <c r="F889" s="172"/>
      <c r="G889" s="175" t="e">
        <f>VLOOKUP(F889,Sheet5!$J$22:$K$25,2)</f>
        <v>#N/A</v>
      </c>
      <c r="H889" s="141"/>
      <c r="I889" s="172"/>
      <c r="J889" s="141"/>
    </row>
    <row r="890" spans="2:10" ht="15.75" thickBot="1" x14ac:dyDescent="0.3">
      <c r="B890" s="35"/>
      <c r="C890" s="36"/>
      <c r="D890" s="36" t="str">
        <f t="shared" si="13"/>
        <v/>
      </c>
      <c r="E890" s="76"/>
      <c r="F890" s="172"/>
      <c r="G890" s="175" t="e">
        <f>VLOOKUP(F890,Sheet5!$J$22:$K$25,2)</f>
        <v>#N/A</v>
      </c>
      <c r="H890" s="141"/>
      <c r="I890" s="172"/>
      <c r="J890" s="141"/>
    </row>
    <row r="891" spans="2:10" ht="15.75" thickBot="1" x14ac:dyDescent="0.3">
      <c r="B891" s="35"/>
      <c r="C891" s="36"/>
      <c r="D891" s="36" t="str">
        <f t="shared" si="13"/>
        <v/>
      </c>
      <c r="E891" s="76"/>
      <c r="F891" s="172"/>
      <c r="G891" s="175" t="e">
        <f>VLOOKUP(F891,Sheet5!$J$22:$K$25,2)</f>
        <v>#N/A</v>
      </c>
      <c r="H891" s="141"/>
      <c r="I891" s="172"/>
      <c r="J891" s="141"/>
    </row>
    <row r="892" spans="2:10" ht="15.75" thickBot="1" x14ac:dyDescent="0.3">
      <c r="B892" s="35"/>
      <c r="C892" s="36"/>
      <c r="D892" s="36" t="str">
        <f t="shared" si="13"/>
        <v/>
      </c>
      <c r="E892" s="76"/>
      <c r="F892" s="172"/>
      <c r="G892" s="175" t="e">
        <f>VLOOKUP(F892,Sheet5!$J$22:$K$25,2)</f>
        <v>#N/A</v>
      </c>
      <c r="H892" s="141"/>
      <c r="I892" s="172"/>
      <c r="J892" s="141"/>
    </row>
    <row r="893" spans="2:10" ht="15.75" thickBot="1" x14ac:dyDescent="0.3">
      <c r="B893" s="35"/>
      <c r="C893" s="36"/>
      <c r="D893" s="36" t="str">
        <f t="shared" si="13"/>
        <v/>
      </c>
      <c r="E893" s="76"/>
      <c r="F893" s="172"/>
      <c r="G893" s="175" t="e">
        <f>VLOOKUP(F893,Sheet5!$J$22:$K$25,2)</f>
        <v>#N/A</v>
      </c>
      <c r="H893" s="141"/>
      <c r="I893" s="172"/>
      <c r="J893" s="141"/>
    </row>
    <row r="894" spans="2:10" ht="15.75" thickBot="1" x14ac:dyDescent="0.3">
      <c r="B894" s="35"/>
      <c r="C894" s="36"/>
      <c r="D894" s="36" t="str">
        <f t="shared" si="13"/>
        <v/>
      </c>
      <c r="E894" s="76"/>
      <c r="F894" s="172"/>
      <c r="G894" s="175" t="e">
        <f>VLOOKUP(F894,Sheet5!$J$22:$K$25,2)</f>
        <v>#N/A</v>
      </c>
      <c r="H894" s="141"/>
      <c r="I894" s="172"/>
      <c r="J894" s="141"/>
    </row>
    <row r="895" spans="2:10" ht="15.75" thickBot="1" x14ac:dyDescent="0.3">
      <c r="B895" s="35"/>
      <c r="C895" s="36"/>
      <c r="D895" s="36" t="str">
        <f t="shared" si="13"/>
        <v/>
      </c>
      <c r="E895" s="76"/>
      <c r="F895" s="172"/>
      <c r="G895" s="175" t="e">
        <f>VLOOKUP(F895,Sheet5!$J$22:$K$25,2)</f>
        <v>#N/A</v>
      </c>
      <c r="H895" s="141"/>
      <c r="I895" s="172"/>
      <c r="J895" s="141"/>
    </row>
    <row r="896" spans="2:10" ht="15.75" thickBot="1" x14ac:dyDescent="0.3">
      <c r="B896" s="35"/>
      <c r="C896" s="36"/>
      <c r="D896" s="36" t="str">
        <f t="shared" si="13"/>
        <v/>
      </c>
      <c r="E896" s="76"/>
      <c r="F896" s="172"/>
      <c r="G896" s="175" t="e">
        <f>VLOOKUP(F896,Sheet5!$J$22:$K$25,2)</f>
        <v>#N/A</v>
      </c>
      <c r="H896" s="141"/>
      <c r="I896" s="172"/>
      <c r="J896" s="141"/>
    </row>
    <row r="897" spans="2:10" ht="15.75" thickBot="1" x14ac:dyDescent="0.3">
      <c r="B897" s="35"/>
      <c r="C897" s="36"/>
      <c r="D897" s="36" t="str">
        <f t="shared" si="13"/>
        <v/>
      </c>
      <c r="E897" s="76"/>
      <c r="F897" s="172"/>
      <c r="G897" s="175" t="e">
        <f>VLOOKUP(F897,Sheet5!$J$22:$K$25,2)</f>
        <v>#N/A</v>
      </c>
      <c r="H897" s="141"/>
      <c r="I897" s="172"/>
      <c r="J897" s="141"/>
    </row>
    <row r="898" spans="2:10" ht="15.75" thickBot="1" x14ac:dyDescent="0.3">
      <c r="B898" s="35"/>
      <c r="C898" s="36"/>
      <c r="D898" s="36" t="str">
        <f t="shared" si="13"/>
        <v/>
      </c>
      <c r="E898" s="76"/>
      <c r="F898" s="172"/>
      <c r="G898" s="175" t="e">
        <f>VLOOKUP(F898,Sheet5!$J$22:$K$25,2)</f>
        <v>#N/A</v>
      </c>
      <c r="H898" s="141"/>
      <c r="I898" s="172"/>
      <c r="J898" s="141"/>
    </row>
    <row r="899" spans="2:10" ht="15.75" thickBot="1" x14ac:dyDescent="0.3">
      <c r="B899" s="35"/>
      <c r="C899" s="36"/>
      <c r="D899" s="36" t="str">
        <f t="shared" si="13"/>
        <v/>
      </c>
      <c r="E899" s="76"/>
      <c r="F899" s="172"/>
      <c r="G899" s="175" t="e">
        <f>VLOOKUP(F899,Sheet5!$J$22:$K$25,2)</f>
        <v>#N/A</v>
      </c>
      <c r="H899" s="141"/>
      <c r="I899" s="172"/>
      <c r="J899" s="141"/>
    </row>
    <row r="900" spans="2:10" ht="15.75" thickBot="1" x14ac:dyDescent="0.3">
      <c r="B900" s="35"/>
      <c r="C900" s="36"/>
      <c r="D900" s="36" t="str">
        <f t="shared" si="13"/>
        <v/>
      </c>
      <c r="E900" s="76"/>
      <c r="F900" s="172"/>
      <c r="G900" s="175" t="e">
        <f>VLOOKUP(F900,Sheet5!$J$22:$K$25,2)</f>
        <v>#N/A</v>
      </c>
      <c r="H900" s="141"/>
      <c r="I900" s="172"/>
      <c r="J900" s="141"/>
    </row>
    <row r="901" spans="2:10" ht="15.75" thickBot="1" x14ac:dyDescent="0.3">
      <c r="B901" s="35"/>
      <c r="C901" s="36"/>
      <c r="D901" s="36" t="str">
        <f t="shared" si="13"/>
        <v/>
      </c>
      <c r="E901" s="76"/>
      <c r="F901" s="172"/>
      <c r="G901" s="175" t="e">
        <f>VLOOKUP(F901,Sheet5!$J$22:$K$25,2)</f>
        <v>#N/A</v>
      </c>
      <c r="H901" s="141"/>
      <c r="I901" s="172"/>
      <c r="J901" s="141"/>
    </row>
    <row r="902" spans="2:10" ht="15.75" thickBot="1" x14ac:dyDescent="0.3">
      <c r="B902" s="35"/>
      <c r="C902" s="36"/>
      <c r="D902" s="36" t="str">
        <f t="shared" si="13"/>
        <v/>
      </c>
      <c r="E902" s="76"/>
      <c r="F902" s="172"/>
      <c r="G902" s="175" t="e">
        <f>VLOOKUP(F902,Sheet5!$J$22:$K$25,2)</f>
        <v>#N/A</v>
      </c>
      <c r="H902" s="141"/>
      <c r="I902" s="172"/>
      <c r="J902" s="141"/>
    </row>
    <row r="903" spans="2:10" ht="15.75" thickBot="1" x14ac:dyDescent="0.3">
      <c r="B903" s="35"/>
      <c r="C903" s="36"/>
      <c r="D903" s="36" t="str">
        <f t="shared" si="13"/>
        <v/>
      </c>
      <c r="E903" s="76"/>
      <c r="F903" s="172"/>
      <c r="G903" s="175" t="e">
        <f>VLOOKUP(F903,Sheet5!$J$22:$K$25,2)</f>
        <v>#N/A</v>
      </c>
      <c r="H903" s="141"/>
      <c r="I903" s="172"/>
      <c r="J903" s="141"/>
    </row>
    <row r="904" spans="2:10" ht="15.75" thickBot="1" x14ac:dyDescent="0.3">
      <c r="B904" s="35"/>
      <c r="C904" s="36"/>
      <c r="D904" s="36" t="str">
        <f t="shared" si="13"/>
        <v/>
      </c>
      <c r="E904" s="76"/>
      <c r="F904" s="172"/>
      <c r="G904" s="175" t="e">
        <f>VLOOKUP(F904,Sheet5!$J$22:$K$25,2)</f>
        <v>#N/A</v>
      </c>
      <c r="H904" s="141"/>
      <c r="I904" s="172"/>
      <c r="J904" s="141"/>
    </row>
    <row r="905" spans="2:10" ht="15.75" thickBot="1" x14ac:dyDescent="0.3">
      <c r="B905" s="35"/>
      <c r="C905" s="36"/>
      <c r="D905" s="36" t="str">
        <f t="shared" si="13"/>
        <v/>
      </c>
      <c r="E905" s="76"/>
      <c r="F905" s="172"/>
      <c r="G905" s="175" t="e">
        <f>VLOOKUP(F905,Sheet5!$J$22:$K$25,2)</f>
        <v>#N/A</v>
      </c>
      <c r="H905" s="141"/>
      <c r="I905" s="172"/>
      <c r="J905" s="141"/>
    </row>
    <row r="906" spans="2:10" ht="15.75" thickBot="1" x14ac:dyDescent="0.3">
      <c r="B906" s="35"/>
      <c r="C906" s="36"/>
      <c r="D906" s="36" t="str">
        <f t="shared" si="13"/>
        <v/>
      </c>
      <c r="E906" s="76"/>
      <c r="F906" s="172"/>
      <c r="G906" s="175" t="e">
        <f>VLOOKUP(F906,Sheet5!$J$22:$K$25,2)</f>
        <v>#N/A</v>
      </c>
      <c r="H906" s="141"/>
      <c r="I906" s="172"/>
      <c r="J906" s="141"/>
    </row>
    <row r="907" spans="2:10" ht="15.75" thickBot="1" x14ac:dyDescent="0.3">
      <c r="B907" s="35"/>
      <c r="C907" s="36"/>
      <c r="D907" s="36" t="str">
        <f t="shared" si="13"/>
        <v/>
      </c>
      <c r="E907" s="76"/>
      <c r="F907" s="172"/>
      <c r="G907" s="175" t="e">
        <f>VLOOKUP(F907,Sheet5!$J$22:$K$25,2)</f>
        <v>#N/A</v>
      </c>
      <c r="H907" s="141"/>
      <c r="I907" s="172"/>
      <c r="J907" s="141"/>
    </row>
    <row r="908" spans="2:10" ht="15.75" thickBot="1" x14ac:dyDescent="0.3">
      <c r="B908" s="35"/>
      <c r="C908" s="36"/>
      <c r="D908" s="36" t="str">
        <f t="shared" si="13"/>
        <v/>
      </c>
      <c r="E908" s="76"/>
      <c r="F908" s="172"/>
      <c r="G908" s="175" t="e">
        <f>VLOOKUP(F908,Sheet5!$J$22:$K$25,2)</f>
        <v>#N/A</v>
      </c>
      <c r="H908" s="141"/>
      <c r="I908" s="172"/>
      <c r="J908" s="141"/>
    </row>
    <row r="909" spans="2:10" ht="15.75" thickBot="1" x14ac:dyDescent="0.3">
      <c r="B909" s="35"/>
      <c r="C909" s="36"/>
      <c r="D909" s="36" t="str">
        <f t="shared" si="13"/>
        <v/>
      </c>
      <c r="E909" s="76"/>
      <c r="F909" s="172"/>
      <c r="G909" s="175" t="e">
        <f>VLOOKUP(F909,Sheet5!$J$22:$K$25,2)</f>
        <v>#N/A</v>
      </c>
      <c r="H909" s="141"/>
      <c r="I909" s="172"/>
      <c r="J909" s="141"/>
    </row>
    <row r="910" spans="2:10" ht="15.75" thickBot="1" x14ac:dyDescent="0.3">
      <c r="B910" s="35"/>
      <c r="C910" s="36"/>
      <c r="D910" s="36" t="str">
        <f t="shared" si="13"/>
        <v/>
      </c>
      <c r="E910" s="76"/>
      <c r="F910" s="172"/>
      <c r="G910" s="175" t="e">
        <f>VLOOKUP(F910,Sheet5!$J$22:$K$25,2)</f>
        <v>#N/A</v>
      </c>
      <c r="H910" s="141"/>
      <c r="I910" s="172"/>
      <c r="J910" s="141"/>
    </row>
    <row r="911" spans="2:10" ht="15.75" thickBot="1" x14ac:dyDescent="0.3">
      <c r="B911" s="35"/>
      <c r="C911" s="36"/>
      <c r="D911" s="36" t="str">
        <f t="shared" ref="D911:D974" si="14">C911&amp;B911</f>
        <v/>
      </c>
      <c r="E911" s="76"/>
      <c r="F911" s="172"/>
      <c r="G911" s="175" t="e">
        <f>VLOOKUP(F911,Sheet5!$J$22:$K$25,2)</f>
        <v>#N/A</v>
      </c>
      <c r="H911" s="141"/>
      <c r="I911" s="172"/>
      <c r="J911" s="141"/>
    </row>
    <row r="912" spans="2:10" ht="15.75" thickBot="1" x14ac:dyDescent="0.3">
      <c r="B912" s="35"/>
      <c r="C912" s="36"/>
      <c r="D912" s="36" t="str">
        <f t="shared" si="14"/>
        <v/>
      </c>
      <c r="E912" s="76"/>
      <c r="F912" s="172"/>
      <c r="G912" s="175" t="e">
        <f>VLOOKUP(F912,Sheet5!$J$22:$K$25,2)</f>
        <v>#N/A</v>
      </c>
      <c r="H912" s="141"/>
      <c r="I912" s="172"/>
      <c r="J912" s="141"/>
    </row>
    <row r="913" spans="2:10" ht="15.75" thickBot="1" x14ac:dyDescent="0.3">
      <c r="B913" s="35"/>
      <c r="C913" s="36"/>
      <c r="D913" s="36" t="str">
        <f t="shared" si="14"/>
        <v/>
      </c>
      <c r="E913" s="76"/>
      <c r="F913" s="172"/>
      <c r="G913" s="175" t="e">
        <f>VLOOKUP(F913,Sheet5!$J$22:$K$25,2)</f>
        <v>#N/A</v>
      </c>
      <c r="H913" s="141"/>
      <c r="I913" s="172"/>
      <c r="J913" s="141"/>
    </row>
    <row r="914" spans="2:10" ht="15.75" thickBot="1" x14ac:dyDescent="0.3">
      <c r="B914" s="35"/>
      <c r="C914" s="36"/>
      <c r="D914" s="36" t="str">
        <f t="shared" si="14"/>
        <v/>
      </c>
      <c r="E914" s="76"/>
      <c r="F914" s="172"/>
      <c r="G914" s="175" t="e">
        <f>VLOOKUP(F914,Sheet5!$J$22:$K$25,2)</f>
        <v>#N/A</v>
      </c>
      <c r="H914" s="141"/>
      <c r="I914" s="172"/>
      <c r="J914" s="141"/>
    </row>
    <row r="915" spans="2:10" ht="15.75" thickBot="1" x14ac:dyDescent="0.3">
      <c r="B915" s="35"/>
      <c r="C915" s="36"/>
      <c r="D915" s="36" t="str">
        <f t="shared" si="14"/>
        <v/>
      </c>
      <c r="E915" s="76"/>
      <c r="F915" s="172"/>
      <c r="G915" s="175" t="e">
        <f>VLOOKUP(F915,Sheet5!$J$22:$K$25,2)</f>
        <v>#N/A</v>
      </c>
      <c r="H915" s="141"/>
      <c r="I915" s="172"/>
      <c r="J915" s="141"/>
    </row>
    <row r="916" spans="2:10" ht="15.75" thickBot="1" x14ac:dyDescent="0.3">
      <c r="B916" s="35"/>
      <c r="C916" s="36"/>
      <c r="D916" s="36" t="str">
        <f t="shared" si="14"/>
        <v/>
      </c>
      <c r="E916" s="76"/>
      <c r="F916" s="172"/>
      <c r="G916" s="175" t="e">
        <f>VLOOKUP(F916,Sheet5!$J$22:$K$25,2)</f>
        <v>#N/A</v>
      </c>
      <c r="H916" s="141"/>
      <c r="I916" s="172"/>
      <c r="J916" s="141"/>
    </row>
    <row r="917" spans="2:10" ht="15.75" thickBot="1" x14ac:dyDescent="0.3">
      <c r="B917" s="35"/>
      <c r="C917" s="36"/>
      <c r="D917" s="36" t="str">
        <f t="shared" si="14"/>
        <v/>
      </c>
      <c r="E917" s="76"/>
      <c r="F917" s="172"/>
      <c r="G917" s="175" t="e">
        <f>VLOOKUP(F917,Sheet5!$J$22:$K$25,2)</f>
        <v>#N/A</v>
      </c>
      <c r="H917" s="141"/>
      <c r="I917" s="172"/>
      <c r="J917" s="141"/>
    </row>
    <row r="918" spans="2:10" ht="15.75" thickBot="1" x14ac:dyDescent="0.3">
      <c r="B918" s="35"/>
      <c r="C918" s="36"/>
      <c r="D918" s="36" t="str">
        <f t="shared" si="14"/>
        <v/>
      </c>
      <c r="E918" s="76"/>
      <c r="F918" s="172"/>
      <c r="G918" s="175" t="e">
        <f>VLOOKUP(F918,Sheet5!$J$22:$K$25,2)</f>
        <v>#N/A</v>
      </c>
      <c r="H918" s="141"/>
      <c r="I918" s="172"/>
      <c r="J918" s="141"/>
    </row>
    <row r="919" spans="2:10" ht="15.75" thickBot="1" x14ac:dyDescent="0.3">
      <c r="B919" s="35"/>
      <c r="C919" s="36"/>
      <c r="D919" s="36" t="str">
        <f t="shared" si="14"/>
        <v/>
      </c>
      <c r="E919" s="76"/>
      <c r="F919" s="172"/>
      <c r="G919" s="175" t="e">
        <f>VLOOKUP(F919,Sheet5!$J$22:$K$25,2)</f>
        <v>#N/A</v>
      </c>
      <c r="H919" s="141"/>
      <c r="I919" s="172"/>
      <c r="J919" s="141"/>
    </row>
    <row r="920" spans="2:10" ht="15.75" thickBot="1" x14ac:dyDescent="0.3">
      <c r="B920" s="35"/>
      <c r="C920" s="36"/>
      <c r="D920" s="36" t="str">
        <f t="shared" si="14"/>
        <v/>
      </c>
      <c r="E920" s="76"/>
      <c r="F920" s="172"/>
      <c r="G920" s="175" t="e">
        <f>VLOOKUP(F920,Sheet5!$J$22:$K$25,2)</f>
        <v>#N/A</v>
      </c>
      <c r="H920" s="141"/>
      <c r="I920" s="172"/>
      <c r="J920" s="141"/>
    </row>
    <row r="921" spans="2:10" ht="15.75" thickBot="1" x14ac:dyDescent="0.3">
      <c r="B921" s="35"/>
      <c r="C921" s="36"/>
      <c r="D921" s="36" t="str">
        <f t="shared" si="14"/>
        <v/>
      </c>
      <c r="E921" s="76"/>
      <c r="F921" s="172"/>
      <c r="G921" s="175" t="e">
        <f>VLOOKUP(F921,Sheet5!$J$22:$K$25,2)</f>
        <v>#N/A</v>
      </c>
      <c r="H921" s="141"/>
      <c r="I921" s="172"/>
      <c r="J921" s="141"/>
    </row>
    <row r="922" spans="2:10" ht="15.75" thickBot="1" x14ac:dyDescent="0.3">
      <c r="B922" s="35"/>
      <c r="C922" s="36"/>
      <c r="D922" s="36" t="str">
        <f t="shared" si="14"/>
        <v/>
      </c>
      <c r="E922" s="76"/>
      <c r="F922" s="172"/>
      <c r="G922" s="175" t="e">
        <f>VLOOKUP(F922,Sheet5!$J$22:$K$25,2)</f>
        <v>#N/A</v>
      </c>
      <c r="H922" s="141"/>
      <c r="I922" s="172"/>
      <c r="J922" s="141"/>
    </row>
    <row r="923" spans="2:10" ht="15.75" thickBot="1" x14ac:dyDescent="0.3">
      <c r="B923" s="35"/>
      <c r="C923" s="36"/>
      <c r="D923" s="36" t="str">
        <f t="shared" si="14"/>
        <v/>
      </c>
      <c r="E923" s="76"/>
      <c r="F923" s="172"/>
      <c r="G923" s="175" t="e">
        <f>VLOOKUP(F923,Sheet5!$J$22:$K$25,2)</f>
        <v>#N/A</v>
      </c>
      <c r="H923" s="141"/>
      <c r="I923" s="172"/>
      <c r="J923" s="141"/>
    </row>
    <row r="924" spans="2:10" ht="15.75" thickBot="1" x14ac:dyDescent="0.3">
      <c r="B924" s="35"/>
      <c r="C924" s="36"/>
      <c r="D924" s="36" t="str">
        <f t="shared" si="14"/>
        <v/>
      </c>
      <c r="E924" s="76"/>
      <c r="F924" s="172"/>
      <c r="G924" s="175" t="e">
        <f>VLOOKUP(F924,Sheet5!$J$22:$K$25,2)</f>
        <v>#N/A</v>
      </c>
      <c r="H924" s="141"/>
      <c r="I924" s="172"/>
      <c r="J924" s="141"/>
    </row>
    <row r="925" spans="2:10" ht="15.75" thickBot="1" x14ac:dyDescent="0.3">
      <c r="B925" s="35"/>
      <c r="C925" s="36"/>
      <c r="D925" s="36" t="str">
        <f t="shared" si="14"/>
        <v/>
      </c>
      <c r="E925" s="76"/>
      <c r="F925" s="172"/>
      <c r="G925" s="175" t="e">
        <f>VLOOKUP(F925,Sheet5!$J$22:$K$25,2)</f>
        <v>#N/A</v>
      </c>
      <c r="H925" s="141"/>
      <c r="I925" s="172"/>
      <c r="J925" s="141"/>
    </row>
    <row r="926" spans="2:10" ht="15.75" thickBot="1" x14ac:dyDescent="0.3">
      <c r="B926" s="35"/>
      <c r="C926" s="36"/>
      <c r="D926" s="36" t="str">
        <f t="shared" si="14"/>
        <v/>
      </c>
      <c r="E926" s="76"/>
      <c r="F926" s="172"/>
      <c r="G926" s="175" t="e">
        <f>VLOOKUP(F926,Sheet5!$J$22:$K$25,2)</f>
        <v>#N/A</v>
      </c>
      <c r="H926" s="141"/>
      <c r="I926" s="172"/>
      <c r="J926" s="141"/>
    </row>
    <row r="927" spans="2:10" ht="15.75" thickBot="1" x14ac:dyDescent="0.3">
      <c r="B927" s="35"/>
      <c r="C927" s="36"/>
      <c r="D927" s="36" t="str">
        <f t="shared" si="14"/>
        <v/>
      </c>
      <c r="E927" s="76"/>
      <c r="F927" s="172"/>
      <c r="G927" s="175" t="e">
        <f>VLOOKUP(F927,Sheet5!$J$22:$K$25,2)</f>
        <v>#N/A</v>
      </c>
      <c r="H927" s="141"/>
      <c r="I927" s="172"/>
      <c r="J927" s="141"/>
    </row>
    <row r="928" spans="2:10" ht="15.75" thickBot="1" x14ac:dyDescent="0.3">
      <c r="B928" s="35"/>
      <c r="C928" s="36"/>
      <c r="D928" s="36" t="str">
        <f t="shared" si="14"/>
        <v/>
      </c>
      <c r="E928" s="76"/>
      <c r="F928" s="172"/>
      <c r="G928" s="175" t="e">
        <f>VLOOKUP(F928,Sheet5!$J$22:$K$25,2)</f>
        <v>#N/A</v>
      </c>
      <c r="H928" s="141"/>
      <c r="I928" s="172"/>
      <c r="J928" s="141"/>
    </row>
    <row r="929" spans="2:10" ht="15.75" thickBot="1" x14ac:dyDescent="0.3">
      <c r="B929" s="35"/>
      <c r="C929" s="36"/>
      <c r="D929" s="36" t="str">
        <f t="shared" si="14"/>
        <v/>
      </c>
      <c r="E929" s="76"/>
      <c r="F929" s="172"/>
      <c r="G929" s="175" t="e">
        <f>VLOOKUP(F929,Sheet5!$J$22:$K$25,2)</f>
        <v>#N/A</v>
      </c>
      <c r="H929" s="141"/>
      <c r="I929" s="172"/>
      <c r="J929" s="141"/>
    </row>
    <row r="930" spans="2:10" ht="15.75" thickBot="1" x14ac:dyDescent="0.3">
      <c r="B930" s="35"/>
      <c r="C930" s="36"/>
      <c r="D930" s="36" t="str">
        <f t="shared" si="14"/>
        <v/>
      </c>
      <c r="E930" s="76"/>
      <c r="F930" s="172"/>
      <c r="G930" s="175" t="e">
        <f>VLOOKUP(F930,Sheet5!$J$22:$K$25,2)</f>
        <v>#N/A</v>
      </c>
      <c r="H930" s="141"/>
      <c r="I930" s="172"/>
      <c r="J930" s="141"/>
    </row>
    <row r="931" spans="2:10" ht="15.75" thickBot="1" x14ac:dyDescent="0.3">
      <c r="B931" s="35"/>
      <c r="C931" s="36"/>
      <c r="D931" s="36" t="str">
        <f t="shared" si="14"/>
        <v/>
      </c>
      <c r="E931" s="76"/>
      <c r="F931" s="172"/>
      <c r="G931" s="175" t="e">
        <f>VLOOKUP(F931,Sheet5!$J$22:$K$25,2)</f>
        <v>#N/A</v>
      </c>
      <c r="H931" s="141"/>
      <c r="I931" s="172"/>
      <c r="J931" s="141"/>
    </row>
    <row r="932" spans="2:10" ht="15.75" thickBot="1" x14ac:dyDescent="0.3">
      <c r="B932" s="35"/>
      <c r="C932" s="36"/>
      <c r="D932" s="36" t="str">
        <f t="shared" si="14"/>
        <v/>
      </c>
      <c r="E932" s="76"/>
      <c r="F932" s="172"/>
      <c r="G932" s="175" t="e">
        <f>VLOOKUP(F932,Sheet5!$J$22:$K$25,2)</f>
        <v>#N/A</v>
      </c>
      <c r="H932" s="141"/>
      <c r="I932" s="172"/>
      <c r="J932" s="141"/>
    </row>
    <row r="933" spans="2:10" ht="15.75" thickBot="1" x14ac:dyDescent="0.3">
      <c r="B933" s="35"/>
      <c r="C933" s="36"/>
      <c r="D933" s="36" t="str">
        <f t="shared" si="14"/>
        <v/>
      </c>
      <c r="E933" s="76"/>
      <c r="F933" s="172"/>
      <c r="G933" s="175" t="e">
        <f>VLOOKUP(F933,Sheet5!$J$22:$K$25,2)</f>
        <v>#N/A</v>
      </c>
      <c r="H933" s="141"/>
      <c r="I933" s="172"/>
      <c r="J933" s="141"/>
    </row>
    <row r="934" spans="2:10" ht="15.75" thickBot="1" x14ac:dyDescent="0.3">
      <c r="B934" s="35"/>
      <c r="C934" s="36"/>
      <c r="D934" s="36" t="str">
        <f t="shared" si="14"/>
        <v/>
      </c>
      <c r="E934" s="76"/>
      <c r="F934" s="172"/>
      <c r="G934" s="175" t="e">
        <f>VLOOKUP(F934,Sheet5!$J$22:$K$25,2)</f>
        <v>#N/A</v>
      </c>
      <c r="H934" s="141"/>
      <c r="I934" s="172"/>
      <c r="J934" s="141"/>
    </row>
    <row r="935" spans="2:10" ht="15.75" thickBot="1" x14ac:dyDescent="0.3">
      <c r="B935" s="35"/>
      <c r="C935" s="36"/>
      <c r="D935" s="36" t="str">
        <f t="shared" si="14"/>
        <v/>
      </c>
      <c r="E935" s="76"/>
      <c r="F935" s="172"/>
      <c r="G935" s="175" t="e">
        <f>VLOOKUP(F935,Sheet5!$J$22:$K$25,2)</f>
        <v>#N/A</v>
      </c>
      <c r="H935" s="141"/>
      <c r="I935" s="172"/>
      <c r="J935" s="141"/>
    </row>
    <row r="936" spans="2:10" ht="15.75" thickBot="1" x14ac:dyDescent="0.3">
      <c r="B936" s="35"/>
      <c r="C936" s="36"/>
      <c r="D936" s="36" t="str">
        <f t="shared" si="14"/>
        <v/>
      </c>
      <c r="E936" s="76"/>
      <c r="F936" s="172"/>
      <c r="G936" s="175" t="e">
        <f>VLOOKUP(F936,Sheet5!$J$22:$K$25,2)</f>
        <v>#N/A</v>
      </c>
      <c r="H936" s="141"/>
      <c r="I936" s="172"/>
      <c r="J936" s="141"/>
    </row>
    <row r="937" spans="2:10" ht="15.75" thickBot="1" x14ac:dyDescent="0.3">
      <c r="B937" s="35"/>
      <c r="C937" s="36"/>
      <c r="D937" s="36" t="str">
        <f t="shared" si="14"/>
        <v/>
      </c>
      <c r="E937" s="76"/>
      <c r="F937" s="172"/>
      <c r="G937" s="175" t="e">
        <f>VLOOKUP(F937,Sheet5!$J$22:$K$25,2)</f>
        <v>#N/A</v>
      </c>
      <c r="H937" s="141"/>
      <c r="I937" s="172"/>
      <c r="J937" s="141"/>
    </row>
    <row r="938" spans="2:10" ht="15.75" thickBot="1" x14ac:dyDescent="0.3">
      <c r="B938" s="35"/>
      <c r="C938" s="36"/>
      <c r="D938" s="36" t="str">
        <f t="shared" si="14"/>
        <v/>
      </c>
      <c r="E938" s="76"/>
      <c r="F938" s="172"/>
      <c r="G938" s="175" t="e">
        <f>VLOOKUP(F938,Sheet5!$J$22:$K$25,2)</f>
        <v>#N/A</v>
      </c>
      <c r="H938" s="141"/>
      <c r="I938" s="172"/>
      <c r="J938" s="141"/>
    </row>
    <row r="939" spans="2:10" ht="15.75" thickBot="1" x14ac:dyDescent="0.3">
      <c r="B939" s="35"/>
      <c r="C939" s="36"/>
      <c r="D939" s="36" t="str">
        <f t="shared" si="14"/>
        <v/>
      </c>
      <c r="E939" s="76"/>
      <c r="F939" s="172"/>
      <c r="G939" s="175" t="e">
        <f>VLOOKUP(F939,Sheet5!$J$22:$K$25,2)</f>
        <v>#N/A</v>
      </c>
      <c r="H939" s="141"/>
      <c r="I939" s="172"/>
      <c r="J939" s="141"/>
    </row>
    <row r="940" spans="2:10" ht="15.75" thickBot="1" x14ac:dyDescent="0.3">
      <c r="B940" s="35"/>
      <c r="C940" s="36"/>
      <c r="D940" s="36" t="str">
        <f t="shared" si="14"/>
        <v/>
      </c>
      <c r="E940" s="76"/>
      <c r="F940" s="172"/>
      <c r="G940" s="175" t="e">
        <f>VLOOKUP(F940,Sheet5!$J$22:$K$25,2)</f>
        <v>#N/A</v>
      </c>
      <c r="H940" s="141"/>
      <c r="I940" s="172"/>
      <c r="J940" s="141"/>
    </row>
    <row r="941" spans="2:10" ht="15.75" thickBot="1" x14ac:dyDescent="0.3">
      <c r="B941" s="35"/>
      <c r="C941" s="36"/>
      <c r="D941" s="36" t="str">
        <f t="shared" si="14"/>
        <v/>
      </c>
      <c r="E941" s="76"/>
      <c r="F941" s="172"/>
      <c r="G941" s="175" t="e">
        <f>VLOOKUP(F941,Sheet5!$J$22:$K$25,2)</f>
        <v>#N/A</v>
      </c>
      <c r="H941" s="141"/>
      <c r="I941" s="172"/>
      <c r="J941" s="141"/>
    </row>
    <row r="942" spans="2:10" ht="15.75" thickBot="1" x14ac:dyDescent="0.3">
      <c r="B942" s="35"/>
      <c r="C942" s="36"/>
      <c r="D942" s="36" t="str">
        <f t="shared" si="14"/>
        <v/>
      </c>
      <c r="E942" s="76"/>
      <c r="F942" s="172"/>
      <c r="G942" s="175" t="e">
        <f>VLOOKUP(F942,Sheet5!$J$22:$K$25,2)</f>
        <v>#N/A</v>
      </c>
      <c r="H942" s="141"/>
      <c r="I942" s="172"/>
      <c r="J942" s="141"/>
    </row>
    <row r="943" spans="2:10" ht="15.75" thickBot="1" x14ac:dyDescent="0.3">
      <c r="B943" s="35"/>
      <c r="C943" s="36"/>
      <c r="D943" s="36" t="str">
        <f t="shared" si="14"/>
        <v/>
      </c>
      <c r="E943" s="76"/>
      <c r="F943" s="172"/>
      <c r="G943" s="175" t="e">
        <f>VLOOKUP(F943,Sheet5!$J$22:$K$25,2)</f>
        <v>#N/A</v>
      </c>
      <c r="H943" s="141"/>
      <c r="I943" s="172"/>
      <c r="J943" s="141"/>
    </row>
    <row r="944" spans="2:10" ht="15.75" thickBot="1" x14ac:dyDescent="0.3">
      <c r="B944" s="35"/>
      <c r="C944" s="36"/>
      <c r="D944" s="36" t="str">
        <f t="shared" si="14"/>
        <v/>
      </c>
      <c r="E944" s="76"/>
      <c r="F944" s="172"/>
      <c r="G944" s="175" t="e">
        <f>VLOOKUP(F944,Sheet5!$J$22:$K$25,2)</f>
        <v>#N/A</v>
      </c>
      <c r="H944" s="141"/>
      <c r="I944" s="172"/>
      <c r="J944" s="141"/>
    </row>
    <row r="945" spans="2:10" ht="15.75" thickBot="1" x14ac:dyDescent="0.3">
      <c r="B945" s="35"/>
      <c r="C945" s="36"/>
      <c r="D945" s="36" t="str">
        <f t="shared" si="14"/>
        <v/>
      </c>
      <c r="E945" s="76"/>
      <c r="F945" s="172"/>
      <c r="G945" s="175" t="e">
        <f>VLOOKUP(F945,Sheet5!$J$22:$K$25,2)</f>
        <v>#N/A</v>
      </c>
      <c r="H945" s="141"/>
      <c r="I945" s="172"/>
      <c r="J945" s="141"/>
    </row>
    <row r="946" spans="2:10" ht="15.75" thickBot="1" x14ac:dyDescent="0.3">
      <c r="B946" s="35"/>
      <c r="C946" s="36"/>
      <c r="D946" s="36" t="str">
        <f t="shared" si="14"/>
        <v/>
      </c>
      <c r="E946" s="76"/>
      <c r="F946" s="172"/>
      <c r="G946" s="175" t="e">
        <f>VLOOKUP(F946,Sheet5!$J$22:$K$25,2)</f>
        <v>#N/A</v>
      </c>
      <c r="H946" s="141"/>
      <c r="I946" s="172"/>
      <c r="J946" s="141"/>
    </row>
    <row r="947" spans="2:10" ht="15.75" thickBot="1" x14ac:dyDescent="0.3">
      <c r="B947" s="35"/>
      <c r="C947" s="36"/>
      <c r="D947" s="36" t="str">
        <f t="shared" si="14"/>
        <v/>
      </c>
      <c r="E947" s="76"/>
      <c r="F947" s="172"/>
      <c r="G947" s="175" t="e">
        <f>VLOOKUP(F947,Sheet5!$J$22:$K$25,2)</f>
        <v>#N/A</v>
      </c>
      <c r="H947" s="141"/>
      <c r="I947" s="172"/>
      <c r="J947" s="141"/>
    </row>
    <row r="948" spans="2:10" ht="15.75" thickBot="1" x14ac:dyDescent="0.3">
      <c r="B948" s="35"/>
      <c r="C948" s="36"/>
      <c r="D948" s="36" t="str">
        <f t="shared" si="14"/>
        <v/>
      </c>
      <c r="E948" s="76"/>
      <c r="F948" s="172"/>
      <c r="G948" s="175" t="e">
        <f>VLOOKUP(F948,Sheet5!$J$22:$K$25,2)</f>
        <v>#N/A</v>
      </c>
      <c r="H948" s="141"/>
      <c r="I948" s="172"/>
      <c r="J948" s="141"/>
    </row>
    <row r="949" spans="2:10" ht="15.75" thickBot="1" x14ac:dyDescent="0.3">
      <c r="B949" s="35"/>
      <c r="C949" s="36"/>
      <c r="D949" s="36" t="str">
        <f t="shared" si="14"/>
        <v/>
      </c>
      <c r="E949" s="76"/>
      <c r="F949" s="172"/>
      <c r="G949" s="175" t="e">
        <f>VLOOKUP(F949,Sheet5!$J$22:$K$25,2)</f>
        <v>#N/A</v>
      </c>
      <c r="H949" s="141"/>
      <c r="I949" s="172"/>
      <c r="J949" s="141"/>
    </row>
    <row r="950" spans="2:10" ht="15.75" thickBot="1" x14ac:dyDescent="0.3">
      <c r="B950" s="35"/>
      <c r="C950" s="36"/>
      <c r="D950" s="36" t="str">
        <f t="shared" si="14"/>
        <v/>
      </c>
      <c r="E950" s="76"/>
      <c r="F950" s="172"/>
      <c r="G950" s="175" t="e">
        <f>VLOOKUP(F950,Sheet5!$J$22:$K$25,2)</f>
        <v>#N/A</v>
      </c>
      <c r="H950" s="141"/>
      <c r="I950" s="172"/>
      <c r="J950" s="141"/>
    </row>
    <row r="951" spans="2:10" ht="15.75" thickBot="1" x14ac:dyDescent="0.3">
      <c r="B951" s="35"/>
      <c r="C951" s="36"/>
      <c r="D951" s="36" t="str">
        <f t="shared" si="14"/>
        <v/>
      </c>
      <c r="E951" s="76"/>
      <c r="F951" s="172"/>
      <c r="G951" s="175" t="e">
        <f>VLOOKUP(F951,Sheet5!$J$22:$K$25,2)</f>
        <v>#N/A</v>
      </c>
      <c r="H951" s="141"/>
      <c r="I951" s="172"/>
      <c r="J951" s="141"/>
    </row>
    <row r="952" spans="2:10" ht="15.75" thickBot="1" x14ac:dyDescent="0.3">
      <c r="B952" s="35"/>
      <c r="C952" s="36"/>
      <c r="D952" s="36" t="str">
        <f t="shared" si="14"/>
        <v/>
      </c>
      <c r="E952" s="76"/>
      <c r="F952" s="172"/>
      <c r="G952" s="175" t="e">
        <f>VLOOKUP(F952,Sheet5!$J$22:$K$25,2)</f>
        <v>#N/A</v>
      </c>
      <c r="H952" s="141"/>
      <c r="I952" s="172"/>
      <c r="J952" s="141"/>
    </row>
    <row r="953" spans="2:10" ht="15.75" thickBot="1" x14ac:dyDescent="0.3">
      <c r="B953" s="35"/>
      <c r="C953" s="36"/>
      <c r="D953" s="36" t="str">
        <f t="shared" si="14"/>
        <v/>
      </c>
      <c r="E953" s="76"/>
      <c r="F953" s="172"/>
      <c r="G953" s="175" t="e">
        <f>VLOOKUP(F953,Sheet5!$J$22:$K$25,2)</f>
        <v>#N/A</v>
      </c>
      <c r="H953" s="141"/>
      <c r="I953" s="172"/>
      <c r="J953" s="141"/>
    </row>
    <row r="954" spans="2:10" ht="15.75" thickBot="1" x14ac:dyDescent="0.3">
      <c r="B954" s="35"/>
      <c r="C954" s="36"/>
      <c r="D954" s="36" t="str">
        <f t="shared" si="14"/>
        <v/>
      </c>
      <c r="E954" s="76"/>
      <c r="F954" s="172"/>
      <c r="G954" s="175" t="e">
        <f>VLOOKUP(F954,Sheet5!$J$22:$K$25,2)</f>
        <v>#N/A</v>
      </c>
      <c r="H954" s="141"/>
      <c r="I954" s="172"/>
      <c r="J954" s="141"/>
    </row>
    <row r="955" spans="2:10" ht="15.75" thickBot="1" x14ac:dyDescent="0.3">
      <c r="B955" s="35"/>
      <c r="C955" s="36"/>
      <c r="D955" s="36" t="str">
        <f t="shared" si="14"/>
        <v/>
      </c>
      <c r="E955" s="76"/>
      <c r="F955" s="172"/>
      <c r="G955" s="175" t="e">
        <f>VLOOKUP(F955,Sheet5!$J$22:$K$25,2)</f>
        <v>#N/A</v>
      </c>
      <c r="H955" s="141"/>
      <c r="I955" s="172"/>
      <c r="J955" s="141"/>
    </row>
    <row r="956" spans="2:10" ht="15.75" thickBot="1" x14ac:dyDescent="0.3">
      <c r="B956" s="35"/>
      <c r="C956" s="36"/>
      <c r="D956" s="36" t="str">
        <f t="shared" si="14"/>
        <v/>
      </c>
      <c r="E956" s="76"/>
      <c r="F956" s="172"/>
      <c r="G956" s="175" t="e">
        <f>VLOOKUP(F956,Sheet5!$J$22:$K$25,2)</f>
        <v>#N/A</v>
      </c>
      <c r="H956" s="141"/>
      <c r="I956" s="172"/>
      <c r="J956" s="141"/>
    </row>
    <row r="957" spans="2:10" ht="15.75" thickBot="1" x14ac:dyDescent="0.3">
      <c r="B957" s="35"/>
      <c r="C957" s="36"/>
      <c r="D957" s="36" t="str">
        <f t="shared" si="14"/>
        <v/>
      </c>
      <c r="E957" s="76"/>
      <c r="F957" s="172"/>
      <c r="G957" s="175" t="e">
        <f>VLOOKUP(F957,Sheet5!$J$22:$K$25,2)</f>
        <v>#N/A</v>
      </c>
      <c r="H957" s="141"/>
      <c r="I957" s="172"/>
      <c r="J957" s="141"/>
    </row>
    <row r="958" spans="2:10" ht="15.75" thickBot="1" x14ac:dyDescent="0.3">
      <c r="B958" s="35"/>
      <c r="C958" s="36"/>
      <c r="D958" s="36" t="str">
        <f t="shared" si="14"/>
        <v/>
      </c>
      <c r="E958" s="76"/>
      <c r="F958" s="172"/>
      <c r="G958" s="175" t="e">
        <f>VLOOKUP(F958,Sheet5!$J$22:$K$25,2)</f>
        <v>#N/A</v>
      </c>
      <c r="H958" s="141"/>
      <c r="I958" s="172"/>
      <c r="J958" s="141"/>
    </row>
    <row r="959" spans="2:10" ht="15.75" thickBot="1" x14ac:dyDescent="0.3">
      <c r="B959" s="35"/>
      <c r="C959" s="36"/>
      <c r="D959" s="36" t="str">
        <f t="shared" si="14"/>
        <v/>
      </c>
      <c r="E959" s="76"/>
      <c r="F959" s="172"/>
      <c r="G959" s="175" t="e">
        <f>VLOOKUP(F959,Sheet5!$J$22:$K$25,2)</f>
        <v>#N/A</v>
      </c>
      <c r="H959" s="141"/>
      <c r="I959" s="172"/>
      <c r="J959" s="141"/>
    </row>
    <row r="960" spans="2:10" ht="15.75" thickBot="1" x14ac:dyDescent="0.3">
      <c r="B960" s="35"/>
      <c r="C960" s="36"/>
      <c r="D960" s="36" t="str">
        <f t="shared" si="14"/>
        <v/>
      </c>
      <c r="E960" s="76"/>
      <c r="F960" s="172"/>
      <c r="G960" s="175" t="e">
        <f>VLOOKUP(F960,Sheet5!$J$22:$K$25,2)</f>
        <v>#N/A</v>
      </c>
      <c r="H960" s="141"/>
      <c r="I960" s="172"/>
      <c r="J960" s="141"/>
    </row>
    <row r="961" spans="2:10" ht="15.75" thickBot="1" x14ac:dyDescent="0.3">
      <c r="B961" s="35"/>
      <c r="C961" s="36"/>
      <c r="D961" s="36" t="str">
        <f t="shared" si="14"/>
        <v/>
      </c>
      <c r="E961" s="76"/>
      <c r="F961" s="172"/>
      <c r="G961" s="175" t="e">
        <f>VLOOKUP(F961,Sheet5!$J$22:$K$25,2)</f>
        <v>#N/A</v>
      </c>
      <c r="H961" s="141"/>
      <c r="I961" s="172"/>
      <c r="J961" s="141"/>
    </row>
    <row r="962" spans="2:10" ht="15.75" thickBot="1" x14ac:dyDescent="0.3">
      <c r="B962" s="35"/>
      <c r="C962" s="36"/>
      <c r="D962" s="36" t="str">
        <f t="shared" si="14"/>
        <v/>
      </c>
      <c r="E962" s="76"/>
      <c r="F962" s="172"/>
      <c r="G962" s="175" t="e">
        <f>VLOOKUP(F962,Sheet5!$J$22:$K$25,2)</f>
        <v>#N/A</v>
      </c>
      <c r="H962" s="141"/>
      <c r="I962" s="172"/>
      <c r="J962" s="141"/>
    </row>
    <row r="963" spans="2:10" ht="15.75" thickBot="1" x14ac:dyDescent="0.3">
      <c r="B963" s="35"/>
      <c r="C963" s="36"/>
      <c r="D963" s="36" t="str">
        <f t="shared" si="14"/>
        <v/>
      </c>
      <c r="E963" s="76"/>
      <c r="F963" s="172"/>
      <c r="G963" s="175" t="e">
        <f>VLOOKUP(F963,Sheet5!$J$22:$K$25,2)</f>
        <v>#N/A</v>
      </c>
      <c r="H963" s="141"/>
      <c r="I963" s="172"/>
      <c r="J963" s="141"/>
    </row>
    <row r="964" spans="2:10" ht="15.75" thickBot="1" x14ac:dyDescent="0.3">
      <c r="B964" s="35"/>
      <c r="C964" s="36"/>
      <c r="D964" s="36" t="str">
        <f t="shared" si="14"/>
        <v/>
      </c>
      <c r="E964" s="76"/>
      <c r="F964" s="172"/>
      <c r="G964" s="175" t="e">
        <f>VLOOKUP(F964,Sheet5!$J$22:$K$25,2)</f>
        <v>#N/A</v>
      </c>
      <c r="H964" s="141"/>
      <c r="I964" s="172"/>
      <c r="J964" s="141"/>
    </row>
    <row r="965" spans="2:10" ht="15.75" thickBot="1" x14ac:dyDescent="0.3">
      <c r="B965" s="35"/>
      <c r="C965" s="36"/>
      <c r="D965" s="36" t="str">
        <f t="shared" si="14"/>
        <v/>
      </c>
      <c r="E965" s="76"/>
      <c r="F965" s="172"/>
      <c r="G965" s="175" t="e">
        <f>VLOOKUP(F965,Sheet5!$J$22:$K$25,2)</f>
        <v>#N/A</v>
      </c>
      <c r="H965" s="141"/>
      <c r="I965" s="172"/>
      <c r="J965" s="141"/>
    </row>
    <row r="966" spans="2:10" ht="15.75" thickBot="1" x14ac:dyDescent="0.3">
      <c r="B966" s="35"/>
      <c r="C966" s="36"/>
      <c r="D966" s="36" t="str">
        <f t="shared" si="14"/>
        <v/>
      </c>
      <c r="E966" s="76"/>
      <c r="F966" s="172"/>
      <c r="G966" s="175" t="e">
        <f>VLOOKUP(F966,Sheet5!$J$22:$K$25,2)</f>
        <v>#N/A</v>
      </c>
      <c r="H966" s="141"/>
      <c r="I966" s="172"/>
      <c r="J966" s="141"/>
    </row>
    <row r="967" spans="2:10" ht="15.75" thickBot="1" x14ac:dyDescent="0.3">
      <c r="B967" s="35"/>
      <c r="C967" s="36"/>
      <c r="D967" s="36" t="str">
        <f t="shared" si="14"/>
        <v/>
      </c>
      <c r="E967" s="76"/>
      <c r="F967" s="172"/>
      <c r="G967" s="175" t="e">
        <f>VLOOKUP(F967,Sheet5!$J$22:$K$25,2)</f>
        <v>#N/A</v>
      </c>
      <c r="H967" s="141"/>
      <c r="I967" s="172"/>
      <c r="J967" s="141"/>
    </row>
    <row r="968" spans="2:10" ht="15.75" thickBot="1" x14ac:dyDescent="0.3">
      <c r="B968" s="35"/>
      <c r="C968" s="36"/>
      <c r="D968" s="36" t="str">
        <f t="shared" si="14"/>
        <v/>
      </c>
      <c r="E968" s="76"/>
      <c r="F968" s="172"/>
      <c r="G968" s="175" t="e">
        <f>VLOOKUP(F968,Sheet5!$J$22:$K$25,2)</f>
        <v>#N/A</v>
      </c>
      <c r="H968" s="141"/>
      <c r="I968" s="172"/>
      <c r="J968" s="141"/>
    </row>
    <row r="969" spans="2:10" ht="15.75" thickBot="1" x14ac:dyDescent="0.3">
      <c r="B969" s="35"/>
      <c r="C969" s="36"/>
      <c r="D969" s="36" t="str">
        <f t="shared" si="14"/>
        <v/>
      </c>
      <c r="E969" s="76"/>
      <c r="F969" s="172"/>
      <c r="G969" s="175" t="e">
        <f>VLOOKUP(F969,Sheet5!$J$22:$K$25,2)</f>
        <v>#N/A</v>
      </c>
      <c r="H969" s="141"/>
      <c r="I969" s="172"/>
      <c r="J969" s="141"/>
    </row>
    <row r="970" spans="2:10" ht="15.75" thickBot="1" x14ac:dyDescent="0.3">
      <c r="B970" s="35"/>
      <c r="C970" s="36"/>
      <c r="D970" s="36" t="str">
        <f t="shared" si="14"/>
        <v/>
      </c>
      <c r="E970" s="76"/>
      <c r="F970" s="172"/>
      <c r="G970" s="175" t="e">
        <f>VLOOKUP(F970,Sheet5!$J$22:$K$25,2)</f>
        <v>#N/A</v>
      </c>
      <c r="H970" s="141"/>
      <c r="I970" s="172"/>
      <c r="J970" s="141"/>
    </row>
    <row r="971" spans="2:10" ht="15.75" thickBot="1" x14ac:dyDescent="0.3">
      <c r="B971" s="35"/>
      <c r="C971" s="36"/>
      <c r="D971" s="36" t="str">
        <f t="shared" si="14"/>
        <v/>
      </c>
      <c r="E971" s="76"/>
      <c r="F971" s="172"/>
      <c r="G971" s="175" t="e">
        <f>VLOOKUP(F971,Sheet5!$J$22:$K$25,2)</f>
        <v>#N/A</v>
      </c>
      <c r="H971" s="141"/>
      <c r="I971" s="172"/>
      <c r="J971" s="141"/>
    </row>
    <row r="972" spans="2:10" ht="15.75" thickBot="1" x14ac:dyDescent="0.3">
      <c r="B972" s="35"/>
      <c r="C972" s="36"/>
      <c r="D972" s="36" t="str">
        <f t="shared" si="14"/>
        <v/>
      </c>
      <c r="E972" s="76"/>
      <c r="F972" s="172"/>
      <c r="G972" s="175" t="e">
        <f>VLOOKUP(F972,Sheet5!$J$22:$K$25,2)</f>
        <v>#N/A</v>
      </c>
      <c r="H972" s="141"/>
      <c r="I972" s="172"/>
      <c r="J972" s="141"/>
    </row>
    <row r="973" spans="2:10" ht="15.75" thickBot="1" x14ac:dyDescent="0.3">
      <c r="B973" s="35"/>
      <c r="C973" s="36"/>
      <c r="D973" s="36" t="str">
        <f t="shared" si="14"/>
        <v/>
      </c>
      <c r="E973" s="76"/>
      <c r="F973" s="172"/>
      <c r="G973" s="175" t="e">
        <f>VLOOKUP(F973,Sheet5!$J$22:$K$25,2)</f>
        <v>#N/A</v>
      </c>
      <c r="H973" s="141"/>
      <c r="I973" s="172"/>
      <c r="J973" s="141"/>
    </row>
    <row r="974" spans="2:10" ht="15.75" thickBot="1" x14ac:dyDescent="0.3">
      <c r="B974" s="35"/>
      <c r="C974" s="36"/>
      <c r="D974" s="36" t="str">
        <f t="shared" si="14"/>
        <v/>
      </c>
      <c r="E974" s="76"/>
      <c r="F974" s="172"/>
      <c r="G974" s="175" t="e">
        <f>VLOOKUP(F974,Sheet5!$J$22:$K$25,2)</f>
        <v>#N/A</v>
      </c>
      <c r="H974" s="141"/>
      <c r="I974" s="172"/>
      <c r="J974" s="141"/>
    </row>
    <row r="975" spans="2:10" ht="15.75" thickBot="1" x14ac:dyDescent="0.3">
      <c r="B975" s="35"/>
      <c r="C975" s="36"/>
      <c r="D975" s="36" t="str">
        <f t="shared" ref="D975:D1009" si="15">C975&amp;B975</f>
        <v/>
      </c>
      <c r="E975" s="76"/>
      <c r="F975" s="172"/>
      <c r="G975" s="175" t="e">
        <f>VLOOKUP(F975,Sheet5!$J$22:$K$25,2)</f>
        <v>#N/A</v>
      </c>
      <c r="H975" s="141"/>
      <c r="I975" s="172"/>
      <c r="J975" s="141"/>
    </row>
    <row r="976" spans="2:10" ht="15.75" thickBot="1" x14ac:dyDescent="0.3">
      <c r="B976" s="35"/>
      <c r="C976" s="36"/>
      <c r="D976" s="36" t="str">
        <f t="shared" si="15"/>
        <v/>
      </c>
      <c r="E976" s="76"/>
      <c r="F976" s="172"/>
      <c r="G976" s="175" t="e">
        <f>VLOOKUP(F976,Sheet5!$J$22:$K$25,2)</f>
        <v>#N/A</v>
      </c>
      <c r="H976" s="141"/>
      <c r="I976" s="172"/>
      <c r="J976" s="141"/>
    </row>
    <row r="977" spans="2:10" ht="15.75" thickBot="1" x14ac:dyDescent="0.3">
      <c r="B977" s="35"/>
      <c r="C977" s="36"/>
      <c r="D977" s="36" t="str">
        <f t="shared" si="15"/>
        <v/>
      </c>
      <c r="E977" s="76"/>
      <c r="F977" s="172"/>
      <c r="G977" s="175" t="e">
        <f>VLOOKUP(F977,Sheet5!$J$22:$K$25,2)</f>
        <v>#N/A</v>
      </c>
      <c r="H977" s="141"/>
      <c r="I977" s="172"/>
      <c r="J977" s="141"/>
    </row>
    <row r="978" spans="2:10" ht="15.75" thickBot="1" x14ac:dyDescent="0.3">
      <c r="B978" s="35"/>
      <c r="C978" s="36"/>
      <c r="D978" s="36" t="str">
        <f t="shared" si="15"/>
        <v/>
      </c>
      <c r="E978" s="76"/>
      <c r="F978" s="172"/>
      <c r="G978" s="175" t="e">
        <f>VLOOKUP(F978,Sheet5!$J$22:$K$25,2)</f>
        <v>#N/A</v>
      </c>
      <c r="H978" s="141"/>
      <c r="I978" s="172"/>
      <c r="J978" s="141"/>
    </row>
    <row r="979" spans="2:10" ht="15.75" thickBot="1" x14ac:dyDescent="0.3">
      <c r="B979" s="35"/>
      <c r="C979" s="36"/>
      <c r="D979" s="36" t="str">
        <f t="shared" si="15"/>
        <v/>
      </c>
      <c r="E979" s="76"/>
      <c r="F979" s="172"/>
      <c r="G979" s="175" t="e">
        <f>VLOOKUP(F979,Sheet5!$J$22:$K$25,2)</f>
        <v>#N/A</v>
      </c>
      <c r="H979" s="141"/>
      <c r="I979" s="172"/>
      <c r="J979" s="141"/>
    </row>
    <row r="980" spans="2:10" ht="15.75" thickBot="1" x14ac:dyDescent="0.3">
      <c r="B980" s="35"/>
      <c r="C980" s="36"/>
      <c r="D980" s="36" t="str">
        <f t="shared" si="15"/>
        <v/>
      </c>
      <c r="E980" s="76"/>
      <c r="F980" s="172"/>
      <c r="G980" s="175" t="e">
        <f>VLOOKUP(F980,Sheet5!$J$22:$K$25,2)</f>
        <v>#N/A</v>
      </c>
      <c r="H980" s="141"/>
      <c r="I980" s="172"/>
      <c r="J980" s="141"/>
    </row>
    <row r="981" spans="2:10" ht="15.75" thickBot="1" x14ac:dyDescent="0.3">
      <c r="B981" s="35"/>
      <c r="C981" s="36"/>
      <c r="D981" s="36" t="str">
        <f t="shared" si="15"/>
        <v/>
      </c>
      <c r="E981" s="76"/>
      <c r="F981" s="172"/>
      <c r="G981" s="175" t="e">
        <f>VLOOKUP(F981,Sheet5!$J$22:$K$25,2)</f>
        <v>#N/A</v>
      </c>
      <c r="H981" s="141"/>
      <c r="I981" s="172"/>
      <c r="J981" s="141"/>
    </row>
    <row r="982" spans="2:10" ht="15.75" thickBot="1" x14ac:dyDescent="0.3">
      <c r="B982" s="35"/>
      <c r="C982" s="36"/>
      <c r="D982" s="36" t="str">
        <f t="shared" si="15"/>
        <v/>
      </c>
      <c r="E982" s="76"/>
      <c r="F982" s="172"/>
      <c r="G982" s="175" t="e">
        <f>VLOOKUP(F982,Sheet5!$J$22:$K$25,2)</f>
        <v>#N/A</v>
      </c>
      <c r="H982" s="141"/>
      <c r="I982" s="172"/>
      <c r="J982" s="141"/>
    </row>
    <row r="983" spans="2:10" ht="15.75" thickBot="1" x14ac:dyDescent="0.3">
      <c r="B983" s="35"/>
      <c r="C983" s="36"/>
      <c r="D983" s="36" t="str">
        <f t="shared" si="15"/>
        <v/>
      </c>
      <c r="E983" s="76"/>
      <c r="F983" s="172"/>
      <c r="G983" s="175" t="e">
        <f>VLOOKUP(F983,Sheet5!$J$22:$K$25,2)</f>
        <v>#N/A</v>
      </c>
      <c r="H983" s="141"/>
      <c r="I983" s="172"/>
      <c r="J983" s="141"/>
    </row>
    <row r="984" spans="2:10" ht="15.75" thickBot="1" x14ac:dyDescent="0.3">
      <c r="B984" s="35"/>
      <c r="C984" s="36"/>
      <c r="D984" s="36" t="str">
        <f t="shared" si="15"/>
        <v/>
      </c>
      <c r="E984" s="76"/>
      <c r="F984" s="172"/>
      <c r="G984" s="175" t="e">
        <f>VLOOKUP(F984,Sheet5!$J$22:$K$25,2)</f>
        <v>#N/A</v>
      </c>
      <c r="H984" s="141"/>
      <c r="I984" s="172"/>
      <c r="J984" s="141"/>
    </row>
    <row r="985" spans="2:10" ht="15.75" thickBot="1" x14ac:dyDescent="0.3">
      <c r="B985" s="35"/>
      <c r="C985" s="36"/>
      <c r="D985" s="36" t="str">
        <f t="shared" si="15"/>
        <v/>
      </c>
      <c r="E985" s="76"/>
      <c r="F985" s="172"/>
      <c r="G985" s="175" t="e">
        <f>VLOOKUP(F985,Sheet5!$J$22:$K$25,2)</f>
        <v>#N/A</v>
      </c>
      <c r="H985" s="141"/>
      <c r="I985" s="172"/>
      <c r="J985" s="141"/>
    </row>
    <row r="986" spans="2:10" ht="15.75" thickBot="1" x14ac:dyDescent="0.3">
      <c r="B986" s="35"/>
      <c r="C986" s="36"/>
      <c r="D986" s="36" t="str">
        <f t="shared" si="15"/>
        <v/>
      </c>
      <c r="E986" s="76"/>
      <c r="F986" s="172"/>
      <c r="G986" s="175" t="e">
        <f>VLOOKUP(F986,Sheet5!$J$22:$K$25,2)</f>
        <v>#N/A</v>
      </c>
      <c r="H986" s="141"/>
      <c r="I986" s="172"/>
      <c r="J986" s="141"/>
    </row>
    <row r="987" spans="2:10" ht="15.75" thickBot="1" x14ac:dyDescent="0.3">
      <c r="B987" s="35"/>
      <c r="C987" s="36"/>
      <c r="D987" s="36" t="str">
        <f t="shared" si="15"/>
        <v/>
      </c>
      <c r="E987" s="76"/>
      <c r="F987" s="172"/>
      <c r="G987" s="175" t="e">
        <f>VLOOKUP(F987,Sheet5!$J$22:$K$25,2)</f>
        <v>#N/A</v>
      </c>
      <c r="H987" s="141"/>
      <c r="I987" s="172"/>
      <c r="J987" s="141"/>
    </row>
    <row r="988" spans="2:10" ht="15.75" thickBot="1" x14ac:dyDescent="0.3">
      <c r="B988" s="35"/>
      <c r="C988" s="36"/>
      <c r="D988" s="36" t="str">
        <f t="shared" si="15"/>
        <v/>
      </c>
      <c r="E988" s="76"/>
      <c r="F988" s="172"/>
      <c r="G988" s="175" t="e">
        <f>VLOOKUP(F988,Sheet5!$J$22:$K$25,2)</f>
        <v>#N/A</v>
      </c>
      <c r="H988" s="141"/>
      <c r="I988" s="172"/>
      <c r="J988" s="141"/>
    </row>
    <row r="989" spans="2:10" ht="15.75" thickBot="1" x14ac:dyDescent="0.3">
      <c r="B989" s="35"/>
      <c r="C989" s="36"/>
      <c r="D989" s="36" t="str">
        <f t="shared" si="15"/>
        <v/>
      </c>
      <c r="E989" s="76"/>
      <c r="F989" s="172"/>
      <c r="G989" s="175" t="e">
        <f>VLOOKUP(F989,Sheet5!$J$22:$K$25,2)</f>
        <v>#N/A</v>
      </c>
      <c r="H989" s="141"/>
      <c r="I989" s="172"/>
      <c r="J989" s="141"/>
    </row>
    <row r="990" spans="2:10" ht="15.75" thickBot="1" x14ac:dyDescent="0.3">
      <c r="B990" s="35"/>
      <c r="C990" s="36"/>
      <c r="D990" s="36" t="str">
        <f t="shared" si="15"/>
        <v/>
      </c>
      <c r="E990" s="76"/>
      <c r="F990" s="172"/>
      <c r="G990" s="175" t="e">
        <f>VLOOKUP(F990,Sheet5!$J$22:$K$25,2)</f>
        <v>#N/A</v>
      </c>
      <c r="H990" s="141"/>
      <c r="I990" s="172"/>
      <c r="J990" s="141"/>
    </row>
    <row r="991" spans="2:10" ht="15.75" thickBot="1" x14ac:dyDescent="0.3">
      <c r="B991" s="35"/>
      <c r="C991" s="36"/>
      <c r="D991" s="36" t="str">
        <f t="shared" si="15"/>
        <v/>
      </c>
      <c r="E991" s="76"/>
      <c r="F991" s="172"/>
      <c r="G991" s="175" t="e">
        <f>VLOOKUP(F991,Sheet5!$J$22:$K$25,2)</f>
        <v>#N/A</v>
      </c>
      <c r="H991" s="141"/>
      <c r="I991" s="172"/>
      <c r="J991" s="141"/>
    </row>
    <row r="992" spans="2:10" ht="15.75" thickBot="1" x14ac:dyDescent="0.3">
      <c r="B992" s="35"/>
      <c r="C992" s="36"/>
      <c r="D992" s="36" t="str">
        <f t="shared" si="15"/>
        <v/>
      </c>
      <c r="E992" s="76"/>
      <c r="F992" s="172"/>
      <c r="G992" s="175" t="e">
        <f>VLOOKUP(F992,Sheet5!$J$22:$K$25,2)</f>
        <v>#N/A</v>
      </c>
      <c r="H992" s="141"/>
      <c r="I992" s="172"/>
      <c r="J992" s="141"/>
    </row>
    <row r="993" spans="2:10" ht="15.75" thickBot="1" x14ac:dyDescent="0.3">
      <c r="B993" s="35"/>
      <c r="C993" s="36"/>
      <c r="D993" s="36" t="str">
        <f t="shared" si="15"/>
        <v/>
      </c>
      <c r="E993" s="76"/>
      <c r="F993" s="172"/>
      <c r="G993" s="175" t="e">
        <f>VLOOKUP(F993,Sheet5!$J$22:$K$25,2)</f>
        <v>#N/A</v>
      </c>
      <c r="H993" s="141"/>
      <c r="I993" s="172"/>
      <c r="J993" s="141"/>
    </row>
    <row r="994" spans="2:10" ht="15.75" thickBot="1" x14ac:dyDescent="0.3">
      <c r="B994" s="35"/>
      <c r="C994" s="36"/>
      <c r="D994" s="36" t="str">
        <f t="shared" si="15"/>
        <v/>
      </c>
      <c r="E994" s="76"/>
      <c r="F994" s="172"/>
      <c r="G994" s="175" t="e">
        <f>VLOOKUP(F994,Sheet5!$J$22:$K$25,2)</f>
        <v>#N/A</v>
      </c>
      <c r="H994" s="141"/>
      <c r="I994" s="172"/>
      <c r="J994" s="141"/>
    </row>
    <row r="995" spans="2:10" ht="15.75" thickBot="1" x14ac:dyDescent="0.3">
      <c r="B995" s="35"/>
      <c r="C995" s="36"/>
      <c r="D995" s="36" t="str">
        <f t="shared" si="15"/>
        <v/>
      </c>
      <c r="E995" s="76"/>
      <c r="F995" s="172"/>
      <c r="G995" s="175" t="e">
        <f>VLOOKUP(F995,Sheet5!$J$22:$K$25,2)</f>
        <v>#N/A</v>
      </c>
      <c r="H995" s="141"/>
      <c r="I995" s="172"/>
      <c r="J995" s="141"/>
    </row>
    <row r="996" spans="2:10" ht="15.75" thickBot="1" x14ac:dyDescent="0.3">
      <c r="B996" s="35"/>
      <c r="C996" s="36"/>
      <c r="D996" s="36" t="str">
        <f t="shared" si="15"/>
        <v/>
      </c>
      <c r="E996" s="76"/>
      <c r="F996" s="172"/>
      <c r="G996" s="175" t="e">
        <f>VLOOKUP(F996,Sheet5!$J$22:$K$25,2)</f>
        <v>#N/A</v>
      </c>
      <c r="H996" s="141"/>
      <c r="I996" s="172"/>
      <c r="J996" s="141"/>
    </row>
    <row r="997" spans="2:10" ht="15.75" thickBot="1" x14ac:dyDescent="0.3">
      <c r="B997" s="35"/>
      <c r="C997" s="36"/>
      <c r="D997" s="36" t="str">
        <f t="shared" si="15"/>
        <v/>
      </c>
      <c r="E997" s="76"/>
      <c r="F997" s="172"/>
      <c r="G997" s="175" t="e">
        <f>VLOOKUP(F997,Sheet5!$J$22:$K$25,2)</f>
        <v>#N/A</v>
      </c>
      <c r="H997" s="141"/>
      <c r="I997" s="172"/>
      <c r="J997" s="141"/>
    </row>
    <row r="998" spans="2:10" ht="15.75" thickBot="1" x14ac:dyDescent="0.3">
      <c r="B998" s="35"/>
      <c r="C998" s="36"/>
      <c r="D998" s="36" t="str">
        <f t="shared" si="15"/>
        <v/>
      </c>
      <c r="E998" s="76"/>
      <c r="F998" s="172"/>
      <c r="G998" s="175" t="e">
        <f>VLOOKUP(F998,Sheet5!$J$22:$K$25,2)</f>
        <v>#N/A</v>
      </c>
      <c r="H998" s="141"/>
      <c r="I998" s="172"/>
      <c r="J998" s="141"/>
    </row>
    <row r="999" spans="2:10" ht="15.75" thickBot="1" x14ac:dyDescent="0.3">
      <c r="B999" s="35"/>
      <c r="C999" s="36"/>
      <c r="D999" s="36" t="str">
        <f t="shared" si="15"/>
        <v/>
      </c>
      <c r="E999" s="76"/>
      <c r="F999" s="172"/>
      <c r="G999" s="175" t="e">
        <f>VLOOKUP(F999,Sheet5!$J$22:$K$25,2)</f>
        <v>#N/A</v>
      </c>
      <c r="H999" s="141"/>
      <c r="I999" s="172"/>
      <c r="J999" s="141"/>
    </row>
    <row r="1000" spans="2:10" ht="15.75" thickBot="1" x14ac:dyDescent="0.3">
      <c r="B1000" s="35"/>
      <c r="C1000" s="36"/>
      <c r="D1000" s="36" t="str">
        <f t="shared" si="15"/>
        <v/>
      </c>
      <c r="E1000" s="76"/>
      <c r="F1000" s="172"/>
      <c r="G1000" s="175" t="e">
        <f>VLOOKUP(F1000,Sheet5!$J$22:$K$25,2)</f>
        <v>#N/A</v>
      </c>
      <c r="H1000" s="141"/>
      <c r="I1000" s="172"/>
      <c r="J1000" s="141"/>
    </row>
    <row r="1001" spans="2:10" ht="15.75" thickBot="1" x14ac:dyDescent="0.3">
      <c r="B1001" s="35"/>
      <c r="C1001" s="36"/>
      <c r="D1001" s="36" t="str">
        <f t="shared" si="15"/>
        <v/>
      </c>
      <c r="E1001" s="76"/>
      <c r="F1001" s="172"/>
      <c r="G1001" s="175" t="e">
        <f>VLOOKUP(F1001,Sheet5!$J$22:$K$25,2)</f>
        <v>#N/A</v>
      </c>
      <c r="H1001" s="141"/>
      <c r="I1001" s="172"/>
      <c r="J1001" s="141"/>
    </row>
    <row r="1002" spans="2:10" ht="15.75" thickBot="1" x14ac:dyDescent="0.3">
      <c r="B1002" s="35"/>
      <c r="C1002" s="36"/>
      <c r="D1002" s="36" t="str">
        <f t="shared" si="15"/>
        <v/>
      </c>
      <c r="E1002" s="76"/>
      <c r="F1002" s="172"/>
      <c r="G1002" s="175" t="e">
        <f>VLOOKUP(F1002,Sheet5!$J$22:$K$25,2)</f>
        <v>#N/A</v>
      </c>
      <c r="H1002" s="141"/>
      <c r="I1002" s="172"/>
      <c r="J1002" s="141"/>
    </row>
    <row r="1003" spans="2:10" ht="15.75" thickBot="1" x14ac:dyDescent="0.3">
      <c r="B1003" s="35"/>
      <c r="C1003" s="36"/>
      <c r="D1003" s="36" t="str">
        <f t="shared" si="15"/>
        <v/>
      </c>
      <c r="E1003" s="76"/>
      <c r="F1003" s="172"/>
      <c r="G1003" s="175" t="e">
        <f>VLOOKUP(F1003,Sheet5!$J$22:$K$25,2)</f>
        <v>#N/A</v>
      </c>
      <c r="H1003" s="141"/>
      <c r="I1003" s="172"/>
      <c r="J1003" s="141"/>
    </row>
    <row r="1004" spans="2:10" ht="15.75" thickBot="1" x14ac:dyDescent="0.3">
      <c r="B1004" s="35"/>
      <c r="C1004" s="36"/>
      <c r="D1004" s="36" t="str">
        <f t="shared" si="15"/>
        <v/>
      </c>
      <c r="E1004" s="76"/>
      <c r="F1004" s="172"/>
      <c r="G1004" s="175" t="e">
        <f>VLOOKUP(F1004,Sheet5!$J$22:$K$25,2)</f>
        <v>#N/A</v>
      </c>
      <c r="H1004" s="141"/>
      <c r="I1004" s="172"/>
      <c r="J1004" s="141"/>
    </row>
    <row r="1005" spans="2:10" ht="15.75" thickBot="1" x14ac:dyDescent="0.3">
      <c r="B1005" s="35"/>
      <c r="C1005" s="36"/>
      <c r="D1005" s="36" t="str">
        <f t="shared" si="15"/>
        <v/>
      </c>
      <c r="E1005" s="76"/>
      <c r="F1005" s="172"/>
      <c r="G1005" s="175" t="e">
        <f>VLOOKUP(F1005,Sheet5!$J$22:$K$25,2)</f>
        <v>#N/A</v>
      </c>
      <c r="H1005" s="141"/>
      <c r="I1005" s="172"/>
      <c r="J1005" s="141"/>
    </row>
    <row r="1006" spans="2:10" ht="15.75" thickBot="1" x14ac:dyDescent="0.3">
      <c r="B1006" s="35"/>
      <c r="C1006" s="36"/>
      <c r="D1006" s="36" t="str">
        <f t="shared" si="15"/>
        <v/>
      </c>
      <c r="E1006" s="76"/>
      <c r="F1006" s="172"/>
      <c r="G1006" s="175" t="e">
        <f>VLOOKUP(F1006,Sheet5!$J$22:$K$25,2)</f>
        <v>#N/A</v>
      </c>
      <c r="H1006" s="141"/>
      <c r="I1006" s="172"/>
      <c r="J1006" s="141"/>
    </row>
    <row r="1007" spans="2:10" ht="15.75" thickBot="1" x14ac:dyDescent="0.3">
      <c r="B1007" s="35"/>
      <c r="C1007" s="36"/>
      <c r="D1007" s="36" t="str">
        <f t="shared" si="15"/>
        <v/>
      </c>
      <c r="E1007" s="76"/>
      <c r="F1007" s="172"/>
      <c r="G1007" s="175" t="e">
        <f>VLOOKUP(F1007,Sheet5!$J$22:$K$25,2)</f>
        <v>#N/A</v>
      </c>
      <c r="H1007" s="141"/>
      <c r="I1007" s="172"/>
      <c r="J1007" s="141"/>
    </row>
    <row r="1008" spans="2:10" ht="15.75" thickBot="1" x14ac:dyDescent="0.3">
      <c r="B1008" s="35"/>
      <c r="C1008" s="36"/>
      <c r="D1008" s="36" t="str">
        <f t="shared" si="15"/>
        <v/>
      </c>
      <c r="E1008" s="76"/>
      <c r="F1008" s="172"/>
      <c r="G1008" s="175" t="e">
        <f>VLOOKUP(F1008,Sheet5!$J$22:$K$25,2)</f>
        <v>#N/A</v>
      </c>
      <c r="H1008" s="141"/>
      <c r="I1008" s="172"/>
      <c r="J1008" s="141"/>
    </row>
    <row r="1009" spans="2:10" ht="15.75" thickBot="1" x14ac:dyDescent="0.3">
      <c r="B1009" s="38"/>
      <c r="C1009" s="39"/>
      <c r="D1009" s="39" t="str">
        <f t="shared" si="15"/>
        <v/>
      </c>
      <c r="E1009" s="77"/>
      <c r="F1009" s="185"/>
      <c r="G1009" s="177" t="e">
        <f>VLOOKUP(F1009,Sheet5!$J$22:$K$25,2)</f>
        <v>#N/A</v>
      </c>
      <c r="H1009" s="149"/>
      <c r="I1009" s="185"/>
      <c r="J1009" s="149"/>
    </row>
  </sheetData>
  <sheetProtection sheet="1" objects="1" scenarios="1"/>
  <dataConsolidate/>
  <mergeCells count="4">
    <mergeCell ref="I12:J12"/>
    <mergeCell ref="B4:I5"/>
    <mergeCell ref="B12:E12"/>
    <mergeCell ref="F12:H12"/>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13" operator="equal" id="{E18C4659-5DCB-488E-8AA0-B91D4B878F8C}">
            <xm:f>Sheet5!$J$28</xm:f>
            <x14:dxf>
              <fill>
                <patternFill>
                  <bgColor theme="6" tint="0.59996337778862885"/>
                </patternFill>
              </fill>
            </x14:dxf>
          </x14:cfRule>
          <x14:cfRule type="cellIs" priority="14" operator="equal" id="{ABB3A76F-FC42-42F4-8A6B-73ADE563A8D0}">
            <xm:f>Sheet5!$J$29</xm:f>
            <x14:dxf>
              <fill>
                <patternFill>
                  <bgColor rgb="FFF9EBB7"/>
                </patternFill>
              </fill>
            </x14:dxf>
          </x14:cfRule>
          <x14:cfRule type="cellIs" priority="15" operator="equal" id="{F897BF05-43FA-401D-98AB-8975ECE688CA}">
            <xm:f>Sheet5!$J$30</xm:f>
            <x14:dxf>
              <fill>
                <patternFill>
                  <bgColor theme="5" tint="0.59996337778862885"/>
                </patternFill>
              </fill>
            </x14:dxf>
          </x14:cfRule>
          <xm:sqref>G14:G1009</xm:sqref>
        </x14:conditionalFormatting>
        <x14:conditionalFormatting xmlns:xm="http://schemas.microsoft.com/office/excel/2006/main">
          <x14:cfRule type="cellIs" priority="16" operator="equal" id="{B7A83CB7-373D-452A-9444-081EB71A1A04}">
            <xm:f>Sheet5!$J$24</xm:f>
            <x14:dxf>
              <fill>
                <patternFill>
                  <bgColor theme="5" tint="0.59996337778862885"/>
                </patternFill>
              </fill>
            </x14:dxf>
          </x14:cfRule>
          <x14:cfRule type="cellIs" priority="17" operator="equal" id="{29739AC7-A5F5-4E79-9816-4D5D1D661C63}">
            <xm:f>Sheet5!$J$23</xm:f>
            <x14:dxf>
              <fill>
                <patternFill>
                  <bgColor rgb="FFF9EBB7"/>
                </patternFill>
              </fill>
            </x14:dxf>
          </x14:cfRule>
          <x14:cfRule type="cellIs" priority="18" operator="equal" id="{3F4620D3-BACD-4D19-9BB7-F21F7B9726D5}">
            <xm:f>Sheet5!$J$22</xm:f>
            <x14:dxf>
              <fill>
                <patternFill>
                  <bgColor theme="6" tint="0.59996337778862885"/>
                </patternFill>
              </fill>
            </x14:dxf>
          </x14:cfRule>
          <xm:sqref>F14:F1009</xm:sqref>
        </x14:conditionalFormatting>
        <x14:conditionalFormatting xmlns:xm="http://schemas.microsoft.com/office/excel/2006/main">
          <x14:cfRule type="cellIs" priority="4" operator="equal" id="{119D1F62-5D69-4564-B165-59C65D8038E0}">
            <xm:f>Vulnerability!$D$22</xm:f>
            <x14:dxf>
              <fill>
                <patternFill>
                  <bgColor theme="0" tint="-4.9989318521683403E-2"/>
                </patternFill>
              </fill>
            </x14:dxf>
          </x14:cfRule>
          <x14:cfRule type="cellIs" priority="5" operator="equal" id="{9EB34262-B578-4F2F-B539-00DDF1C2D8C4}">
            <xm:f>Vulnerability!$D$21</xm:f>
            <x14:dxf>
              <fill>
                <patternFill>
                  <bgColor theme="3" tint="0.79998168889431442"/>
                </patternFill>
              </fill>
            </x14:dxf>
          </x14:cfRule>
          <x14:cfRule type="cellIs" priority="6" operator="equal" id="{937D5409-F3C0-4F9A-9382-E963A9DF89D4}">
            <xm:f>Vulnerability!$D$20</xm:f>
            <x14:dxf>
              <fill>
                <patternFill>
                  <bgColor theme="6" tint="0.79998168889431442"/>
                </patternFill>
              </fill>
            </x14:dxf>
          </x14:cfRule>
          <x14:cfRule type="cellIs" priority="7" operator="equal" id="{217DD6ED-8F23-4852-8BB1-B85DF6CD1BCB}">
            <xm:f>Vulnerability!$D$19</xm:f>
            <x14:dxf>
              <fill>
                <patternFill>
                  <bgColor theme="9" tint="0.79998168889431442"/>
                </patternFill>
              </fill>
            </x14:dxf>
          </x14:cfRule>
          <x14:cfRule type="cellIs" priority="8" operator="equal" id="{CDE19DE1-9C07-41D7-90CB-710BA742C012}">
            <xm:f>Vulnerability!$D$18</xm:f>
            <x14:dxf>
              <fill>
                <patternFill>
                  <bgColor theme="8" tint="0.59996337778862885"/>
                </patternFill>
              </fill>
            </x14:dxf>
          </x14:cfRule>
          <x14:cfRule type="cellIs" priority="9" operator="equal" id="{7A6ACD51-C48F-4214-8035-36E52C8BDB38}">
            <xm:f>Vulnerability!$D$17</xm:f>
            <x14:dxf>
              <fill>
                <patternFill>
                  <bgColor theme="4" tint="0.79998168889431442"/>
                </patternFill>
              </fill>
            </x14:dxf>
          </x14:cfRule>
          <xm:sqref>E14:E1009</xm:sqref>
        </x14:conditionalFormatting>
        <x14:conditionalFormatting xmlns:xm="http://schemas.microsoft.com/office/excel/2006/main">
          <x14:cfRule type="cellIs" priority="1" operator="equal" id="{03E96421-DE77-4AE7-AA20-2E7322FEDE38}">
            <xm:f>Sheet5!$J$28</xm:f>
            <x14:dxf>
              <fill>
                <patternFill>
                  <bgColor theme="7" tint="0.39994506668294322"/>
                </patternFill>
              </fill>
            </x14:dxf>
          </x14:cfRule>
          <x14:cfRule type="cellIs" priority="2" operator="equal" id="{82CB5E6F-3781-41BA-9CF5-C4210CD3C2EB}">
            <xm:f>Sheet5!$J$29</xm:f>
            <x14:dxf>
              <fill>
                <patternFill>
                  <bgColor theme="7" tint="0.59996337778862885"/>
                </patternFill>
              </fill>
            </x14:dxf>
          </x14:cfRule>
          <x14:cfRule type="cellIs" priority="3" operator="equal" id="{A2C816E1-5D21-47D1-AE43-58AF4FABA708}">
            <xm:f>Sheet5!$J$30</xm:f>
            <x14:dxf>
              <fill>
                <patternFill>
                  <bgColor theme="7" tint="0.79998168889431442"/>
                </patternFill>
              </fill>
            </x14:dxf>
          </x14:cfRule>
          <xm:sqref>I14:I1009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Hazards_climate!$B$15:$B$1010</xm:f>
          </x14:formula1>
          <xm:sqref>B14:B1009</xm:sqref>
        </x14:dataValidation>
        <x14:dataValidation type="list" allowBlank="1" showInputMessage="1" showErrorMessage="1">
          <x14:formula1>
            <xm:f>Sheet5!$J$28:$J$31</xm:f>
          </x14:formula1>
          <xm:sqref>I14:I1009</xm:sqref>
        </x14:dataValidation>
        <x14:dataValidation type="list" allowBlank="1" showInputMessage="1" showErrorMessage="1">
          <x14:formula1>
            <xm:f>Sheet5!$J$22:$J$25</xm:f>
          </x14:formula1>
          <xm:sqref>F14:F1009</xm:sqref>
        </x14:dataValidation>
        <x14:dataValidation type="list" allowBlank="1" showInputMessage="1" showErrorMessage="1">
          <x14:formula1>
            <xm:f>Sheet5!$J$14:$J$19</xm:f>
          </x14:formula1>
          <xm:sqref>E14:E1009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016"/>
  <sheetViews>
    <sheetView showGridLines="0" workbookViewId="0">
      <selection activeCell="F50" sqref="F50"/>
    </sheetView>
  </sheetViews>
  <sheetFormatPr defaultRowHeight="15" x14ac:dyDescent="0.25"/>
  <cols>
    <col min="1" max="1" width="6.140625" style="18" customWidth="1"/>
    <col min="2" max="2" width="24.85546875" style="18" customWidth="1"/>
    <col min="3" max="3" width="22" style="18" customWidth="1"/>
    <col min="4" max="4" width="1.85546875" style="18" hidden="1" customWidth="1"/>
    <col min="5" max="5" width="34.5703125" style="18" customWidth="1"/>
    <col min="6" max="6" width="35.5703125" style="18" customWidth="1"/>
    <col min="7" max="7" width="15.5703125" style="18" customWidth="1"/>
    <col min="8" max="8" width="19.140625" style="18" customWidth="1"/>
    <col min="9" max="9" width="14" style="18" customWidth="1"/>
    <col min="10" max="10" width="31.42578125" style="18" customWidth="1"/>
    <col min="11" max="11" width="11.5703125" style="18" customWidth="1"/>
    <col min="12" max="12" width="31.28515625" style="18" customWidth="1"/>
    <col min="13" max="16384" width="9.140625" style="18"/>
  </cols>
  <sheetData>
    <row r="1" spans="1:10" ht="15.75" x14ac:dyDescent="0.25">
      <c r="A1" s="53" t="s">
        <v>43</v>
      </c>
      <c r="B1" s="54"/>
      <c r="C1" s="70"/>
    </row>
    <row r="2" spans="1:10" ht="31.5" x14ac:dyDescent="0.5">
      <c r="B2" s="69" t="s">
        <v>2</v>
      </c>
    </row>
    <row r="3" spans="1:10" x14ac:dyDescent="0.25">
      <c r="B3" s="31"/>
    </row>
    <row r="4" spans="1:10" ht="15" customHeight="1" x14ac:dyDescent="0.25">
      <c r="B4" s="269" t="s">
        <v>127</v>
      </c>
      <c r="C4" s="270"/>
      <c r="D4" s="270"/>
      <c r="E4" s="270"/>
      <c r="F4" s="270"/>
      <c r="G4" s="270"/>
      <c r="H4" s="270"/>
    </row>
    <row r="5" spans="1:10" x14ac:dyDescent="0.25">
      <c r="B5" s="270"/>
      <c r="C5" s="270"/>
      <c r="D5" s="270"/>
      <c r="E5" s="270"/>
      <c r="F5" s="270"/>
      <c r="G5" s="270"/>
      <c r="H5" s="270"/>
    </row>
    <row r="6" spans="1:10" x14ac:dyDescent="0.25">
      <c r="B6" s="97" t="s">
        <v>184</v>
      </c>
      <c r="C6" s="98"/>
      <c r="D6" s="99"/>
      <c r="E6" s="99"/>
      <c r="F6" s="100" t="s">
        <v>185</v>
      </c>
      <c r="G6" s="101" t="s">
        <v>130</v>
      </c>
      <c r="H6" s="102"/>
    </row>
    <row r="7" spans="1:10" x14ac:dyDescent="0.25">
      <c r="B7" s="98" t="s">
        <v>203</v>
      </c>
      <c r="C7" s="98"/>
      <c r="D7" s="99"/>
      <c r="E7" s="98"/>
      <c r="F7" s="103" t="s">
        <v>192</v>
      </c>
      <c r="G7" s="102" t="s">
        <v>199</v>
      </c>
      <c r="H7" s="102"/>
    </row>
    <row r="8" spans="1:10" x14ac:dyDescent="0.25">
      <c r="B8" s="98" t="s">
        <v>204</v>
      </c>
      <c r="C8" s="104"/>
      <c r="D8" s="99"/>
      <c r="E8" s="98"/>
      <c r="F8" s="105" t="s">
        <v>193</v>
      </c>
      <c r="G8" s="102" t="s">
        <v>198</v>
      </c>
      <c r="H8" s="102"/>
    </row>
    <row r="9" spans="1:10" x14ac:dyDescent="0.25">
      <c r="B9" s="98" t="s">
        <v>202</v>
      </c>
      <c r="C9" s="104"/>
      <c r="D9" s="99"/>
      <c r="E9" s="98"/>
      <c r="F9" s="103" t="s">
        <v>194</v>
      </c>
      <c r="G9" s="102" t="s">
        <v>155</v>
      </c>
      <c r="H9" s="102"/>
    </row>
    <row r="10" spans="1:10" x14ac:dyDescent="0.25">
      <c r="B10" s="99" t="s">
        <v>205</v>
      </c>
      <c r="C10" s="104"/>
      <c r="D10" s="99"/>
      <c r="E10" s="98"/>
      <c r="F10" s="106" t="s">
        <v>195</v>
      </c>
      <c r="G10" s="102" t="s">
        <v>154</v>
      </c>
      <c r="H10" s="102"/>
    </row>
    <row r="11" spans="1:10" x14ac:dyDescent="0.25">
      <c r="B11" s="99" t="s">
        <v>206</v>
      </c>
      <c r="C11" s="104"/>
      <c r="D11" s="99"/>
      <c r="E11" s="98"/>
      <c r="F11" s="103" t="s">
        <v>196</v>
      </c>
      <c r="G11" s="102" t="s">
        <v>196</v>
      </c>
      <c r="H11" s="102"/>
    </row>
    <row r="12" spans="1:10" x14ac:dyDescent="0.25">
      <c r="B12" s="99" t="s">
        <v>210</v>
      </c>
      <c r="C12" s="104"/>
      <c r="D12" s="99"/>
      <c r="E12" s="98"/>
      <c r="F12" s="106" t="s">
        <v>197</v>
      </c>
      <c r="G12" s="102" t="s">
        <v>197</v>
      </c>
      <c r="H12" s="102"/>
    </row>
    <row r="13" spans="1:10" x14ac:dyDescent="0.25">
      <c r="B13" s="99" t="s">
        <v>208</v>
      </c>
      <c r="C13" s="104"/>
      <c r="D13" s="99"/>
      <c r="E13" s="98"/>
      <c r="F13" s="106"/>
      <c r="G13" s="102"/>
      <c r="H13" s="102"/>
    </row>
    <row r="14" spans="1:10" x14ac:dyDescent="0.25">
      <c r="B14" s="99" t="s">
        <v>207</v>
      </c>
      <c r="C14" s="104"/>
      <c r="D14" s="99"/>
      <c r="E14" s="98"/>
      <c r="F14" s="106"/>
      <c r="G14" s="102"/>
      <c r="H14" s="102"/>
    </row>
    <row r="15" spans="1:10" ht="19.5" thickBot="1" x14ac:dyDescent="0.35">
      <c r="B15" s="96" t="s">
        <v>186</v>
      </c>
    </row>
    <row r="16" spans="1:10" ht="19.5" thickBot="1" x14ac:dyDescent="0.35">
      <c r="B16" s="259" t="s">
        <v>184</v>
      </c>
      <c r="C16" s="261"/>
      <c r="D16" s="261"/>
      <c r="E16" s="261"/>
      <c r="F16" s="259" t="s">
        <v>185</v>
      </c>
      <c r="G16" s="261"/>
      <c r="H16" s="260"/>
      <c r="I16" s="259" t="s">
        <v>34</v>
      </c>
      <c r="J16" s="285"/>
    </row>
    <row r="17" spans="2:10" ht="16.5" thickBot="1" x14ac:dyDescent="0.3">
      <c r="B17" s="44" t="s">
        <v>35</v>
      </c>
      <c r="C17" s="45" t="s">
        <v>44</v>
      </c>
      <c r="D17" s="45" t="s">
        <v>82</v>
      </c>
      <c r="E17" s="47" t="s">
        <v>124</v>
      </c>
      <c r="F17" s="44" t="s">
        <v>14</v>
      </c>
      <c r="G17" s="45" t="s">
        <v>5</v>
      </c>
      <c r="H17" s="46" t="s">
        <v>29</v>
      </c>
      <c r="I17" s="44" t="s">
        <v>5</v>
      </c>
      <c r="J17" s="46" t="s">
        <v>131</v>
      </c>
    </row>
    <row r="18" spans="2:10" ht="45.75" customHeight="1" thickBot="1" x14ac:dyDescent="0.3">
      <c r="B18" s="41" t="s">
        <v>37</v>
      </c>
      <c r="C18" s="42" t="s">
        <v>47</v>
      </c>
      <c r="D18" s="42" t="str">
        <f>B18&amp;C18</f>
        <v>SocialSocial networks</v>
      </c>
      <c r="E18" s="75" t="s">
        <v>115</v>
      </c>
      <c r="F18" s="41" t="s">
        <v>116</v>
      </c>
      <c r="G18" s="182">
        <v>3</v>
      </c>
      <c r="H18" s="179" t="str">
        <f>VLOOKUP(G18,Sheet5!$S$33:$T$36,2)</f>
        <v>High</v>
      </c>
      <c r="I18" s="180" t="s">
        <v>31</v>
      </c>
      <c r="J18" s="237"/>
    </row>
    <row r="19" spans="2:10" ht="45" customHeight="1" thickBot="1" x14ac:dyDescent="0.3">
      <c r="B19" s="35" t="s">
        <v>39</v>
      </c>
      <c r="C19" s="36" t="s">
        <v>54</v>
      </c>
      <c r="D19" s="36" t="str">
        <f t="shared" ref="D19:D37" si="0">B19&amp;C19</f>
        <v>PhysicalResilience of WASH infrastructure</v>
      </c>
      <c r="E19" s="76" t="s">
        <v>117</v>
      </c>
      <c r="F19" s="35" t="s">
        <v>118</v>
      </c>
      <c r="G19" s="173">
        <v>2</v>
      </c>
      <c r="H19" s="181" t="str">
        <f>VLOOKUP(G19,Sheet5!$S$33:$T$36,2)</f>
        <v>Medium</v>
      </c>
      <c r="I19" s="172" t="s">
        <v>32</v>
      </c>
      <c r="J19" s="37"/>
    </row>
    <row r="20" spans="2:10" ht="35.25" customHeight="1" thickBot="1" x14ac:dyDescent="0.3">
      <c r="B20" s="35" t="s">
        <v>41</v>
      </c>
      <c r="C20" s="36" t="s">
        <v>61</v>
      </c>
      <c r="D20" s="36" t="str">
        <f t="shared" si="0"/>
        <v>HumanKnowledge and understanding</v>
      </c>
      <c r="E20" s="76" t="s">
        <v>119</v>
      </c>
      <c r="F20" s="35" t="s">
        <v>120</v>
      </c>
      <c r="G20" s="173">
        <v>1</v>
      </c>
      <c r="H20" s="181" t="str">
        <f>VLOOKUP(G20,Sheet5!$S$33:$T$36,2)</f>
        <v>Low</v>
      </c>
      <c r="I20" s="172" t="s">
        <v>31</v>
      </c>
      <c r="J20" s="37"/>
    </row>
    <row r="21" spans="2:10" ht="40.5" customHeight="1" thickBot="1" x14ac:dyDescent="0.3">
      <c r="B21" s="35" t="s">
        <v>41</v>
      </c>
      <c r="C21" s="36" t="s">
        <v>105</v>
      </c>
      <c r="D21" s="36" t="str">
        <f t="shared" si="0"/>
        <v>HumanPopulation growth/urbanisation</v>
      </c>
      <c r="E21" s="76" t="s">
        <v>122</v>
      </c>
      <c r="F21" s="35" t="s">
        <v>121</v>
      </c>
      <c r="G21" s="188">
        <v>3</v>
      </c>
      <c r="H21" s="181" t="str">
        <f>VLOOKUP(G21,Sheet5!$S$33:$T$36,2)</f>
        <v>High</v>
      </c>
      <c r="I21" s="172" t="s">
        <v>30</v>
      </c>
      <c r="J21" s="37"/>
    </row>
    <row r="22" spans="2:10" ht="20.100000000000001" customHeight="1" thickBot="1" x14ac:dyDescent="0.3">
      <c r="B22" s="35"/>
      <c r="C22" s="36"/>
      <c r="D22" s="36" t="str">
        <f t="shared" si="0"/>
        <v/>
      </c>
      <c r="E22" s="76"/>
      <c r="F22" s="35"/>
      <c r="G22" s="173"/>
      <c r="H22" s="181" t="e">
        <f>VLOOKUP(G22,Sheet5!$S$33:$T$36,2)</f>
        <v>#N/A</v>
      </c>
      <c r="I22" s="172"/>
      <c r="J22" s="37"/>
    </row>
    <row r="23" spans="2:10" ht="20.100000000000001" customHeight="1" thickBot="1" x14ac:dyDescent="0.3">
      <c r="B23" s="35"/>
      <c r="C23" s="36"/>
      <c r="D23" s="36" t="str">
        <f t="shared" si="0"/>
        <v/>
      </c>
      <c r="E23" s="76"/>
      <c r="F23" s="35"/>
      <c r="G23" s="173"/>
      <c r="H23" s="181" t="e">
        <f>VLOOKUP(G23,Sheet5!$S$33:$T$36,2)</f>
        <v>#N/A</v>
      </c>
      <c r="I23" s="172"/>
      <c r="J23" s="37"/>
    </row>
    <row r="24" spans="2:10" ht="20.100000000000001" customHeight="1" thickBot="1" x14ac:dyDescent="0.3">
      <c r="B24" s="35"/>
      <c r="C24" s="36"/>
      <c r="D24" s="36" t="str">
        <f t="shared" si="0"/>
        <v/>
      </c>
      <c r="E24" s="76"/>
      <c r="F24" s="35"/>
      <c r="G24" s="173"/>
      <c r="H24" s="181" t="e">
        <f>VLOOKUP(G24,Sheet5!$S$33:$T$36,2)</f>
        <v>#N/A</v>
      </c>
      <c r="I24" s="172"/>
      <c r="J24" s="37"/>
    </row>
    <row r="25" spans="2:10" ht="20.100000000000001" customHeight="1" thickBot="1" x14ac:dyDescent="0.3">
      <c r="B25" s="35"/>
      <c r="C25" s="36"/>
      <c r="D25" s="36" t="str">
        <f t="shared" si="0"/>
        <v/>
      </c>
      <c r="E25" s="76"/>
      <c r="F25" s="35"/>
      <c r="G25" s="173"/>
      <c r="H25" s="181" t="e">
        <f>VLOOKUP(G25,Sheet5!$S$33:$T$36,2)</f>
        <v>#N/A</v>
      </c>
      <c r="I25" s="172"/>
      <c r="J25" s="37"/>
    </row>
    <row r="26" spans="2:10" ht="20.100000000000001" customHeight="1" thickBot="1" x14ac:dyDescent="0.3">
      <c r="B26" s="35"/>
      <c r="C26" s="36"/>
      <c r="D26" s="36" t="str">
        <f t="shared" si="0"/>
        <v/>
      </c>
      <c r="E26" s="76"/>
      <c r="F26" s="35"/>
      <c r="G26" s="173"/>
      <c r="H26" s="181" t="e">
        <f>VLOOKUP(G26,Sheet5!$S$33:$T$36,2)</f>
        <v>#N/A</v>
      </c>
      <c r="I26" s="172"/>
      <c r="J26" s="37"/>
    </row>
    <row r="27" spans="2:10" ht="20.100000000000001" customHeight="1" thickBot="1" x14ac:dyDescent="0.3">
      <c r="B27" s="35"/>
      <c r="C27" s="36"/>
      <c r="D27" s="36" t="str">
        <f t="shared" si="0"/>
        <v/>
      </c>
      <c r="E27" s="76"/>
      <c r="F27" s="35"/>
      <c r="G27" s="173"/>
      <c r="H27" s="181" t="e">
        <f>VLOOKUP(G27,Sheet5!$S$33:$T$36,2)</f>
        <v>#N/A</v>
      </c>
      <c r="I27" s="172"/>
      <c r="J27" s="37"/>
    </row>
    <row r="28" spans="2:10" ht="20.100000000000001" customHeight="1" thickBot="1" x14ac:dyDescent="0.3">
      <c r="B28" s="35"/>
      <c r="C28" s="36"/>
      <c r="D28" s="36" t="str">
        <f t="shared" si="0"/>
        <v/>
      </c>
      <c r="E28" s="76"/>
      <c r="F28" s="35"/>
      <c r="G28" s="173"/>
      <c r="H28" s="181" t="e">
        <f>VLOOKUP(G28,Sheet5!$S$33:$T$36,2)</f>
        <v>#N/A</v>
      </c>
      <c r="I28" s="172"/>
      <c r="J28" s="37"/>
    </row>
    <row r="29" spans="2:10" ht="20.100000000000001" customHeight="1" thickBot="1" x14ac:dyDescent="0.3">
      <c r="B29" s="35"/>
      <c r="C29" s="36"/>
      <c r="D29" s="36" t="str">
        <f t="shared" si="0"/>
        <v/>
      </c>
      <c r="E29" s="76"/>
      <c r="F29" s="35"/>
      <c r="G29" s="173"/>
      <c r="H29" s="181" t="e">
        <f>VLOOKUP(G29,Sheet5!$S$33:$T$36,2)</f>
        <v>#N/A</v>
      </c>
      <c r="I29" s="172"/>
      <c r="J29" s="37"/>
    </row>
    <row r="30" spans="2:10" ht="20.100000000000001" customHeight="1" thickBot="1" x14ac:dyDescent="0.3">
      <c r="B30" s="35"/>
      <c r="C30" s="36"/>
      <c r="D30" s="36" t="str">
        <f t="shared" si="0"/>
        <v/>
      </c>
      <c r="E30" s="76"/>
      <c r="F30" s="35"/>
      <c r="G30" s="173"/>
      <c r="H30" s="181" t="e">
        <f>VLOOKUP(G30,Sheet5!$S$33:$T$36,2)</f>
        <v>#N/A</v>
      </c>
      <c r="I30" s="172"/>
      <c r="J30" s="37"/>
    </row>
    <row r="31" spans="2:10" ht="20.100000000000001" customHeight="1" thickBot="1" x14ac:dyDescent="0.3">
      <c r="B31" s="35"/>
      <c r="C31" s="36"/>
      <c r="D31" s="36" t="str">
        <f t="shared" si="0"/>
        <v/>
      </c>
      <c r="E31" s="76"/>
      <c r="F31" s="35"/>
      <c r="G31" s="173"/>
      <c r="H31" s="181" t="e">
        <f>VLOOKUP(G31,Sheet5!$S$33:$T$36,2)</f>
        <v>#N/A</v>
      </c>
      <c r="I31" s="172"/>
      <c r="J31" s="37"/>
    </row>
    <row r="32" spans="2:10" ht="20.100000000000001" customHeight="1" thickBot="1" x14ac:dyDescent="0.3">
      <c r="B32" s="35"/>
      <c r="C32" s="36"/>
      <c r="D32" s="36" t="str">
        <f t="shared" si="0"/>
        <v/>
      </c>
      <c r="E32" s="76"/>
      <c r="F32" s="35"/>
      <c r="G32" s="173"/>
      <c r="H32" s="181" t="e">
        <f>VLOOKUP(G32,Sheet5!$S$33:$T$36,2)</f>
        <v>#N/A</v>
      </c>
      <c r="I32" s="172"/>
      <c r="J32" s="37"/>
    </row>
    <row r="33" spans="2:12" ht="20.100000000000001" customHeight="1" thickBot="1" x14ac:dyDescent="0.3">
      <c r="B33" s="35"/>
      <c r="C33" s="36"/>
      <c r="D33" s="36" t="str">
        <f t="shared" si="0"/>
        <v/>
      </c>
      <c r="E33" s="76"/>
      <c r="F33" s="35"/>
      <c r="G33" s="173"/>
      <c r="H33" s="181" t="e">
        <f>VLOOKUP(G33,Sheet5!$S$33:$T$36,2)</f>
        <v>#N/A</v>
      </c>
      <c r="I33" s="172"/>
      <c r="J33" s="37"/>
    </row>
    <row r="34" spans="2:12" ht="20.100000000000001" customHeight="1" thickBot="1" x14ac:dyDescent="0.3">
      <c r="B34" s="35"/>
      <c r="C34" s="36"/>
      <c r="D34" s="36" t="str">
        <f t="shared" si="0"/>
        <v/>
      </c>
      <c r="E34" s="76"/>
      <c r="F34" s="35"/>
      <c r="G34" s="173"/>
      <c r="H34" s="181" t="e">
        <f>VLOOKUP(G34,Sheet5!$S$33:$T$36,2)</f>
        <v>#N/A</v>
      </c>
      <c r="I34" s="172"/>
      <c r="J34" s="37"/>
    </row>
    <row r="35" spans="2:12" ht="20.100000000000001" customHeight="1" thickBot="1" x14ac:dyDescent="0.3">
      <c r="B35" s="35"/>
      <c r="C35" s="36"/>
      <c r="D35" s="36" t="str">
        <f t="shared" si="0"/>
        <v/>
      </c>
      <c r="E35" s="76"/>
      <c r="F35" s="35"/>
      <c r="G35" s="173"/>
      <c r="H35" s="181" t="e">
        <f>VLOOKUP(G35,Sheet5!$S$33:$T$36,2)</f>
        <v>#N/A</v>
      </c>
      <c r="I35" s="172"/>
      <c r="J35" s="37"/>
    </row>
    <row r="36" spans="2:12" ht="20.100000000000001" customHeight="1" thickBot="1" x14ac:dyDescent="0.3">
      <c r="B36" s="35"/>
      <c r="C36" s="36"/>
      <c r="D36" s="36" t="str">
        <f t="shared" si="0"/>
        <v/>
      </c>
      <c r="E36" s="76"/>
      <c r="F36" s="35"/>
      <c r="G36" s="173"/>
      <c r="H36" s="181" t="e">
        <f>VLOOKUP(G36,Sheet5!$S$33:$T$36,2)</f>
        <v>#N/A</v>
      </c>
      <c r="I36" s="172"/>
      <c r="J36" s="37"/>
    </row>
    <row r="37" spans="2:12" ht="20.100000000000001" customHeight="1" thickBot="1" x14ac:dyDescent="0.3">
      <c r="B37" s="38"/>
      <c r="C37" s="39"/>
      <c r="D37" s="39" t="str">
        <f t="shared" si="0"/>
        <v/>
      </c>
      <c r="E37" s="77"/>
      <c r="F37" s="38"/>
      <c r="G37" s="176"/>
      <c r="H37" s="187" t="e">
        <f>VLOOKUP(G37,Sheet5!$S$33:$T$36,2)</f>
        <v>#N/A</v>
      </c>
      <c r="I37" s="185"/>
      <c r="J37" s="40"/>
    </row>
    <row r="38" spans="2:12" ht="19.5" thickBot="1" x14ac:dyDescent="0.35">
      <c r="B38" s="170" t="s">
        <v>187</v>
      </c>
      <c r="C38" s="22"/>
      <c r="D38" s="22"/>
      <c r="E38" s="22"/>
      <c r="F38" s="22"/>
      <c r="G38" s="189"/>
      <c r="H38" s="189"/>
      <c r="I38" s="189"/>
      <c r="J38" s="19"/>
    </row>
    <row r="39" spans="2:12" ht="38.25" thickBot="1" x14ac:dyDescent="0.35">
      <c r="B39" s="288" t="s">
        <v>184</v>
      </c>
      <c r="C39" s="289"/>
      <c r="D39" s="289"/>
      <c r="E39" s="289"/>
      <c r="F39" s="290"/>
      <c r="G39" s="286" t="s">
        <v>185</v>
      </c>
      <c r="H39" s="287"/>
      <c r="I39" s="190" t="s">
        <v>34</v>
      </c>
      <c r="J39" s="25"/>
      <c r="L39" s="23"/>
    </row>
    <row r="40" spans="2:12" ht="16.5" thickBot="1" x14ac:dyDescent="0.3">
      <c r="B40" s="166" t="s">
        <v>7</v>
      </c>
      <c r="C40" s="167" t="s">
        <v>1</v>
      </c>
      <c r="D40" s="167" t="s">
        <v>82</v>
      </c>
      <c r="E40" s="167" t="s">
        <v>86</v>
      </c>
      <c r="F40" s="168" t="s">
        <v>104</v>
      </c>
      <c r="G40" s="191" t="s">
        <v>5</v>
      </c>
      <c r="H40" s="192" t="s">
        <v>29</v>
      </c>
      <c r="I40" s="193" t="s">
        <v>5</v>
      </c>
      <c r="J40" s="26"/>
    </row>
    <row r="41" spans="2:12" ht="30.75" thickBot="1" x14ac:dyDescent="0.3">
      <c r="B41" s="161" t="s">
        <v>112</v>
      </c>
      <c r="C41" s="137" t="s">
        <v>113</v>
      </c>
      <c r="D41" s="169" t="str">
        <f>E41&amp;F41</f>
        <v>PhysicalResilience of WASH infrastructure</v>
      </c>
      <c r="E41" s="169" t="s">
        <v>39</v>
      </c>
      <c r="F41" s="163" t="s">
        <v>54</v>
      </c>
      <c r="G41" s="194">
        <f>VLOOKUP(F41,$C$18:$I$37,5,FALSE)</f>
        <v>2</v>
      </c>
      <c r="H41" s="179" t="str">
        <f>VLOOKUP(F41,$C$18:$I$37,6,FALSE)</f>
        <v>Medium</v>
      </c>
      <c r="I41" s="238" t="str">
        <f>VLOOKUP(F41,$C$18:$I$37,7,FALSE)</f>
        <v>Low</v>
      </c>
      <c r="J41" s="19"/>
      <c r="K41" s="19"/>
      <c r="L41" s="19"/>
    </row>
    <row r="42" spans="2:12" ht="30.75" thickBot="1" x14ac:dyDescent="0.3">
      <c r="B42" s="35" t="s">
        <v>112</v>
      </c>
      <c r="C42" s="36" t="s">
        <v>114</v>
      </c>
      <c r="D42" s="157" t="str">
        <f t="shared" ref="D42:D105" si="1">E42&amp;F42</f>
        <v>PhysicalResilience of WASH infrastructure</v>
      </c>
      <c r="E42" s="157" t="s">
        <v>39</v>
      </c>
      <c r="F42" s="158" t="s">
        <v>54</v>
      </c>
      <c r="G42" s="195">
        <f t="shared" ref="G42:G105" si="2">VLOOKUP(F42,$C$18:$I$37,5,FALSE)</f>
        <v>2</v>
      </c>
      <c r="H42" s="181" t="str">
        <f t="shared" ref="H42:H105" si="3">VLOOKUP(F42,$C$18:$I$37,6,FALSE)</f>
        <v>Medium</v>
      </c>
      <c r="I42" s="220" t="str">
        <f t="shared" ref="I42:I105" si="4">VLOOKUP(F42,$C$18:$I$37,7,FALSE)</f>
        <v>Low</v>
      </c>
      <c r="J42" s="19"/>
      <c r="K42" s="19"/>
      <c r="L42" s="19"/>
    </row>
    <row r="43" spans="2:12" ht="15.75" thickBot="1" x14ac:dyDescent="0.3">
      <c r="B43" s="35" t="s">
        <v>112</v>
      </c>
      <c r="C43" s="36" t="s">
        <v>83</v>
      </c>
      <c r="D43" s="157" t="str">
        <f t="shared" si="1"/>
        <v>HumanKnowledge and understanding</v>
      </c>
      <c r="E43" s="157" t="s">
        <v>41</v>
      </c>
      <c r="F43" s="158" t="s">
        <v>61</v>
      </c>
      <c r="G43" s="195">
        <f t="shared" si="2"/>
        <v>1</v>
      </c>
      <c r="H43" s="181" t="str">
        <f t="shared" si="3"/>
        <v>Low</v>
      </c>
      <c r="I43" s="220" t="str">
        <f t="shared" si="4"/>
        <v>Medium</v>
      </c>
      <c r="J43" s="19"/>
      <c r="K43" s="19"/>
      <c r="L43" s="19"/>
    </row>
    <row r="44" spans="2:12" ht="15.75" thickBot="1" x14ac:dyDescent="0.3">
      <c r="B44" s="35" t="s">
        <v>112</v>
      </c>
      <c r="C44" s="36" t="s">
        <v>83</v>
      </c>
      <c r="D44" s="157" t="str">
        <f t="shared" si="1"/>
        <v>HumanPopulation growth/urbanisation</v>
      </c>
      <c r="E44" s="157" t="s">
        <v>41</v>
      </c>
      <c r="F44" s="158" t="s">
        <v>105</v>
      </c>
      <c r="G44" s="195">
        <f t="shared" si="2"/>
        <v>3</v>
      </c>
      <c r="H44" s="181" t="str">
        <f t="shared" si="3"/>
        <v>High</v>
      </c>
      <c r="I44" s="220" t="str">
        <f t="shared" si="4"/>
        <v>High</v>
      </c>
      <c r="J44" s="19"/>
      <c r="K44" s="19"/>
      <c r="L44" s="19"/>
    </row>
    <row r="45" spans="2:12" ht="15.75" customHeight="1" thickBot="1" x14ac:dyDescent="0.3">
      <c r="B45" s="35" t="s">
        <v>93</v>
      </c>
      <c r="C45" s="36" t="s">
        <v>83</v>
      </c>
      <c r="D45" s="157" t="str">
        <f t="shared" si="1"/>
        <v>HumanKnowledge and understanding</v>
      </c>
      <c r="E45" s="157" t="s">
        <v>41</v>
      </c>
      <c r="F45" s="158" t="s">
        <v>61</v>
      </c>
      <c r="G45" s="195">
        <f t="shared" si="2"/>
        <v>1</v>
      </c>
      <c r="H45" s="181" t="str">
        <f t="shared" si="3"/>
        <v>Low</v>
      </c>
      <c r="I45" s="220" t="str">
        <f t="shared" si="4"/>
        <v>Medium</v>
      </c>
      <c r="J45" s="19"/>
      <c r="K45" s="19"/>
      <c r="L45" s="19"/>
    </row>
    <row r="46" spans="2:12" ht="15.75" thickBot="1" x14ac:dyDescent="0.3">
      <c r="B46" s="35" t="s">
        <v>93</v>
      </c>
      <c r="C46" s="36" t="s">
        <v>96</v>
      </c>
      <c r="D46" s="157" t="str">
        <f t="shared" si="1"/>
        <v>SocialSocial networks</v>
      </c>
      <c r="E46" s="157" t="s">
        <v>37</v>
      </c>
      <c r="F46" s="158" t="s">
        <v>47</v>
      </c>
      <c r="G46" s="195">
        <f t="shared" si="2"/>
        <v>3</v>
      </c>
      <c r="H46" s="181" t="str">
        <f t="shared" si="3"/>
        <v>High</v>
      </c>
      <c r="I46" s="220" t="str">
        <f t="shared" si="4"/>
        <v>Medium</v>
      </c>
      <c r="J46" s="19"/>
      <c r="K46" s="19"/>
      <c r="L46" s="19"/>
    </row>
    <row r="47" spans="2:12" ht="15.75" thickBot="1" x14ac:dyDescent="0.3">
      <c r="B47" s="35"/>
      <c r="C47" s="36"/>
      <c r="D47" s="157" t="str">
        <f t="shared" si="1"/>
        <v/>
      </c>
      <c r="E47" s="157"/>
      <c r="F47" s="158"/>
      <c r="G47" s="195" t="e">
        <f t="shared" si="2"/>
        <v>#N/A</v>
      </c>
      <c r="H47" s="181" t="e">
        <f t="shared" si="3"/>
        <v>#N/A</v>
      </c>
      <c r="I47" s="220" t="e">
        <f t="shared" si="4"/>
        <v>#N/A</v>
      </c>
      <c r="J47" s="19"/>
      <c r="K47" s="19"/>
      <c r="L47" s="19"/>
    </row>
    <row r="48" spans="2:12" ht="15.75" thickBot="1" x14ac:dyDescent="0.3">
      <c r="B48" s="35"/>
      <c r="C48" s="36"/>
      <c r="D48" s="157"/>
      <c r="E48" s="157"/>
      <c r="F48" s="158"/>
      <c r="G48" s="195" t="e">
        <f t="shared" si="2"/>
        <v>#N/A</v>
      </c>
      <c r="H48" s="181" t="e">
        <f t="shared" si="3"/>
        <v>#N/A</v>
      </c>
      <c r="I48" s="220" t="e">
        <f t="shared" si="4"/>
        <v>#N/A</v>
      </c>
      <c r="J48" s="19"/>
      <c r="K48" s="19"/>
      <c r="L48" s="19"/>
    </row>
    <row r="49" spans="2:10" ht="15.75" thickBot="1" x14ac:dyDescent="0.3">
      <c r="B49" s="35"/>
      <c r="C49" s="36"/>
      <c r="D49" s="157" t="str">
        <f t="shared" si="1"/>
        <v/>
      </c>
      <c r="E49" s="157"/>
      <c r="F49" s="158"/>
      <c r="G49" s="195" t="e">
        <f t="shared" si="2"/>
        <v>#N/A</v>
      </c>
      <c r="H49" s="181" t="e">
        <f t="shared" si="3"/>
        <v>#N/A</v>
      </c>
      <c r="I49" s="220" t="e">
        <f t="shared" si="4"/>
        <v>#N/A</v>
      </c>
      <c r="J49" s="19"/>
    </row>
    <row r="50" spans="2:10" ht="15.75" thickBot="1" x14ac:dyDescent="0.3">
      <c r="B50" s="35"/>
      <c r="C50" s="36"/>
      <c r="D50" s="157" t="str">
        <f t="shared" si="1"/>
        <v/>
      </c>
      <c r="E50" s="157"/>
      <c r="F50" s="158"/>
      <c r="G50" s="195" t="e">
        <f t="shared" si="2"/>
        <v>#N/A</v>
      </c>
      <c r="H50" s="181" t="e">
        <f t="shared" si="3"/>
        <v>#N/A</v>
      </c>
      <c r="I50" s="220" t="e">
        <f t="shared" si="4"/>
        <v>#N/A</v>
      </c>
      <c r="J50" s="19"/>
    </row>
    <row r="51" spans="2:10" ht="15.75" thickBot="1" x14ac:dyDescent="0.3">
      <c r="B51" s="35"/>
      <c r="C51" s="36"/>
      <c r="D51" s="157" t="str">
        <f t="shared" si="1"/>
        <v/>
      </c>
      <c r="E51" s="157"/>
      <c r="F51" s="158"/>
      <c r="G51" s="195" t="e">
        <f t="shared" si="2"/>
        <v>#N/A</v>
      </c>
      <c r="H51" s="181" t="e">
        <f t="shared" si="3"/>
        <v>#N/A</v>
      </c>
      <c r="I51" s="220" t="e">
        <f t="shared" si="4"/>
        <v>#N/A</v>
      </c>
      <c r="J51" s="19"/>
    </row>
    <row r="52" spans="2:10" ht="15.75" thickBot="1" x14ac:dyDescent="0.3">
      <c r="B52" s="35"/>
      <c r="C52" s="36"/>
      <c r="D52" s="157" t="str">
        <f t="shared" si="1"/>
        <v/>
      </c>
      <c r="E52" s="157"/>
      <c r="F52" s="158"/>
      <c r="G52" s="195" t="e">
        <f t="shared" si="2"/>
        <v>#N/A</v>
      </c>
      <c r="H52" s="181" t="e">
        <f t="shared" si="3"/>
        <v>#N/A</v>
      </c>
      <c r="I52" s="220" t="e">
        <f t="shared" si="4"/>
        <v>#N/A</v>
      </c>
      <c r="J52" s="19"/>
    </row>
    <row r="53" spans="2:10" ht="15.75" thickBot="1" x14ac:dyDescent="0.3">
      <c r="B53" s="35"/>
      <c r="C53" s="36"/>
      <c r="D53" s="157" t="str">
        <f t="shared" si="1"/>
        <v/>
      </c>
      <c r="E53" s="157"/>
      <c r="F53" s="158"/>
      <c r="G53" s="195" t="e">
        <f t="shared" si="2"/>
        <v>#N/A</v>
      </c>
      <c r="H53" s="181" t="e">
        <f t="shared" si="3"/>
        <v>#N/A</v>
      </c>
      <c r="I53" s="220" t="e">
        <f t="shared" si="4"/>
        <v>#N/A</v>
      </c>
      <c r="J53" s="19"/>
    </row>
    <row r="54" spans="2:10" ht="15.75" thickBot="1" x14ac:dyDescent="0.3">
      <c r="B54" s="35"/>
      <c r="C54" s="36"/>
      <c r="D54" s="157" t="str">
        <f t="shared" si="1"/>
        <v/>
      </c>
      <c r="E54" s="157"/>
      <c r="F54" s="158"/>
      <c r="G54" s="195" t="e">
        <f t="shared" si="2"/>
        <v>#N/A</v>
      </c>
      <c r="H54" s="181" t="e">
        <f t="shared" si="3"/>
        <v>#N/A</v>
      </c>
      <c r="I54" s="220" t="e">
        <f t="shared" si="4"/>
        <v>#N/A</v>
      </c>
      <c r="J54" s="19"/>
    </row>
    <row r="55" spans="2:10" ht="15.75" thickBot="1" x14ac:dyDescent="0.3">
      <c r="B55" s="35"/>
      <c r="C55" s="36"/>
      <c r="D55" s="157" t="str">
        <f t="shared" si="1"/>
        <v/>
      </c>
      <c r="E55" s="157"/>
      <c r="F55" s="158"/>
      <c r="G55" s="195" t="e">
        <f t="shared" si="2"/>
        <v>#N/A</v>
      </c>
      <c r="H55" s="181" t="e">
        <f t="shared" si="3"/>
        <v>#N/A</v>
      </c>
      <c r="I55" s="220" t="e">
        <f t="shared" si="4"/>
        <v>#N/A</v>
      </c>
      <c r="J55" s="19"/>
    </row>
    <row r="56" spans="2:10" ht="15.75" thickBot="1" x14ac:dyDescent="0.3">
      <c r="B56" s="35"/>
      <c r="C56" s="36"/>
      <c r="D56" s="157" t="str">
        <f t="shared" si="1"/>
        <v/>
      </c>
      <c r="E56" s="157"/>
      <c r="F56" s="158"/>
      <c r="G56" s="195" t="e">
        <f t="shared" si="2"/>
        <v>#N/A</v>
      </c>
      <c r="H56" s="181" t="e">
        <f t="shared" si="3"/>
        <v>#N/A</v>
      </c>
      <c r="I56" s="220" t="e">
        <f t="shared" si="4"/>
        <v>#N/A</v>
      </c>
      <c r="J56" s="19"/>
    </row>
    <row r="57" spans="2:10" ht="15.75" thickBot="1" x14ac:dyDescent="0.3">
      <c r="B57" s="35"/>
      <c r="C57" s="36"/>
      <c r="D57" s="157" t="str">
        <f t="shared" si="1"/>
        <v/>
      </c>
      <c r="E57" s="157"/>
      <c r="F57" s="158"/>
      <c r="G57" s="195" t="e">
        <f t="shared" si="2"/>
        <v>#N/A</v>
      </c>
      <c r="H57" s="181" t="e">
        <f t="shared" si="3"/>
        <v>#N/A</v>
      </c>
      <c r="I57" s="220" t="e">
        <f t="shared" si="4"/>
        <v>#N/A</v>
      </c>
      <c r="J57" s="19"/>
    </row>
    <row r="58" spans="2:10" ht="15.75" thickBot="1" x14ac:dyDescent="0.3">
      <c r="B58" s="35"/>
      <c r="C58" s="36"/>
      <c r="D58" s="157" t="str">
        <f t="shared" si="1"/>
        <v/>
      </c>
      <c r="E58" s="157"/>
      <c r="F58" s="158"/>
      <c r="G58" s="195" t="e">
        <f t="shared" si="2"/>
        <v>#N/A</v>
      </c>
      <c r="H58" s="181" t="e">
        <f t="shared" si="3"/>
        <v>#N/A</v>
      </c>
      <c r="I58" s="220" t="e">
        <f t="shared" si="4"/>
        <v>#N/A</v>
      </c>
      <c r="J58" s="19"/>
    </row>
    <row r="59" spans="2:10" ht="15.75" thickBot="1" x14ac:dyDescent="0.3">
      <c r="B59" s="35"/>
      <c r="C59" s="36"/>
      <c r="D59" s="157" t="str">
        <f t="shared" si="1"/>
        <v/>
      </c>
      <c r="E59" s="157"/>
      <c r="F59" s="158"/>
      <c r="G59" s="195" t="e">
        <f t="shared" si="2"/>
        <v>#N/A</v>
      </c>
      <c r="H59" s="181" t="e">
        <f t="shared" si="3"/>
        <v>#N/A</v>
      </c>
      <c r="I59" s="220" t="e">
        <f t="shared" si="4"/>
        <v>#N/A</v>
      </c>
      <c r="J59" s="19"/>
    </row>
    <row r="60" spans="2:10" ht="15.75" thickBot="1" x14ac:dyDescent="0.3">
      <c r="B60" s="35"/>
      <c r="C60" s="36"/>
      <c r="D60" s="157" t="str">
        <f t="shared" si="1"/>
        <v/>
      </c>
      <c r="E60" s="157"/>
      <c r="F60" s="158"/>
      <c r="G60" s="195" t="e">
        <f t="shared" si="2"/>
        <v>#N/A</v>
      </c>
      <c r="H60" s="181" t="e">
        <f t="shared" si="3"/>
        <v>#N/A</v>
      </c>
      <c r="I60" s="220" t="e">
        <f t="shared" si="4"/>
        <v>#N/A</v>
      </c>
      <c r="J60" s="19"/>
    </row>
    <row r="61" spans="2:10" ht="15.75" thickBot="1" x14ac:dyDescent="0.3">
      <c r="B61" s="35"/>
      <c r="C61" s="36"/>
      <c r="D61" s="157" t="str">
        <f t="shared" si="1"/>
        <v/>
      </c>
      <c r="E61" s="157"/>
      <c r="F61" s="158"/>
      <c r="G61" s="195" t="e">
        <f t="shared" si="2"/>
        <v>#N/A</v>
      </c>
      <c r="H61" s="181" t="e">
        <f t="shared" si="3"/>
        <v>#N/A</v>
      </c>
      <c r="I61" s="220" t="e">
        <f t="shared" si="4"/>
        <v>#N/A</v>
      </c>
      <c r="J61" s="19"/>
    </row>
    <row r="62" spans="2:10" ht="15.75" thickBot="1" x14ac:dyDescent="0.3">
      <c r="B62" s="35"/>
      <c r="C62" s="36"/>
      <c r="D62" s="157" t="str">
        <f t="shared" si="1"/>
        <v/>
      </c>
      <c r="E62" s="157"/>
      <c r="F62" s="158"/>
      <c r="G62" s="195" t="e">
        <f t="shared" si="2"/>
        <v>#N/A</v>
      </c>
      <c r="H62" s="181" t="e">
        <f t="shared" si="3"/>
        <v>#N/A</v>
      </c>
      <c r="I62" s="220" t="e">
        <f t="shared" si="4"/>
        <v>#N/A</v>
      </c>
      <c r="J62" s="19"/>
    </row>
    <row r="63" spans="2:10" ht="15.75" thickBot="1" x14ac:dyDescent="0.3">
      <c r="B63" s="35"/>
      <c r="C63" s="36"/>
      <c r="D63" s="157" t="str">
        <f t="shared" si="1"/>
        <v/>
      </c>
      <c r="E63" s="157"/>
      <c r="F63" s="158"/>
      <c r="G63" s="195" t="e">
        <f t="shared" si="2"/>
        <v>#N/A</v>
      </c>
      <c r="H63" s="181" t="e">
        <f t="shared" si="3"/>
        <v>#N/A</v>
      </c>
      <c r="I63" s="220" t="e">
        <f t="shared" si="4"/>
        <v>#N/A</v>
      </c>
      <c r="J63" s="19"/>
    </row>
    <row r="64" spans="2:10" ht="15.75" thickBot="1" x14ac:dyDescent="0.3">
      <c r="B64" s="35"/>
      <c r="C64" s="36"/>
      <c r="D64" s="157" t="str">
        <f t="shared" si="1"/>
        <v/>
      </c>
      <c r="E64" s="157"/>
      <c r="F64" s="158"/>
      <c r="G64" s="195" t="e">
        <f t="shared" si="2"/>
        <v>#N/A</v>
      </c>
      <c r="H64" s="181" t="e">
        <f t="shared" si="3"/>
        <v>#N/A</v>
      </c>
      <c r="I64" s="220" t="e">
        <f t="shared" si="4"/>
        <v>#N/A</v>
      </c>
      <c r="J64" s="19"/>
    </row>
    <row r="65" spans="2:10" ht="15.75" thickBot="1" x14ac:dyDescent="0.3">
      <c r="B65" s="35"/>
      <c r="C65" s="36"/>
      <c r="D65" s="157" t="str">
        <f t="shared" si="1"/>
        <v/>
      </c>
      <c r="E65" s="157"/>
      <c r="F65" s="158"/>
      <c r="G65" s="195" t="e">
        <f t="shared" si="2"/>
        <v>#N/A</v>
      </c>
      <c r="H65" s="181" t="e">
        <f t="shared" si="3"/>
        <v>#N/A</v>
      </c>
      <c r="I65" s="220" t="e">
        <f t="shared" si="4"/>
        <v>#N/A</v>
      </c>
      <c r="J65" s="19"/>
    </row>
    <row r="66" spans="2:10" ht="15.75" thickBot="1" x14ac:dyDescent="0.3">
      <c r="B66" s="35"/>
      <c r="C66" s="36"/>
      <c r="D66" s="157" t="str">
        <f t="shared" si="1"/>
        <v/>
      </c>
      <c r="E66" s="157"/>
      <c r="F66" s="158"/>
      <c r="G66" s="195" t="e">
        <f t="shared" si="2"/>
        <v>#N/A</v>
      </c>
      <c r="H66" s="181" t="e">
        <f t="shared" si="3"/>
        <v>#N/A</v>
      </c>
      <c r="I66" s="220" t="e">
        <f t="shared" si="4"/>
        <v>#N/A</v>
      </c>
      <c r="J66" s="19"/>
    </row>
    <row r="67" spans="2:10" ht="15.75" thickBot="1" x14ac:dyDescent="0.3">
      <c r="B67" s="35"/>
      <c r="C67" s="36"/>
      <c r="D67" s="157" t="str">
        <f t="shared" si="1"/>
        <v/>
      </c>
      <c r="E67" s="157"/>
      <c r="F67" s="158"/>
      <c r="G67" s="195" t="e">
        <f t="shared" si="2"/>
        <v>#N/A</v>
      </c>
      <c r="H67" s="181" t="e">
        <f t="shared" si="3"/>
        <v>#N/A</v>
      </c>
      <c r="I67" s="220" t="e">
        <f t="shared" si="4"/>
        <v>#N/A</v>
      </c>
      <c r="J67" s="19"/>
    </row>
    <row r="68" spans="2:10" ht="15.75" thickBot="1" x14ac:dyDescent="0.3">
      <c r="B68" s="35"/>
      <c r="C68" s="36"/>
      <c r="D68" s="157" t="str">
        <f t="shared" si="1"/>
        <v/>
      </c>
      <c r="E68" s="157"/>
      <c r="F68" s="158"/>
      <c r="G68" s="195" t="e">
        <f t="shared" si="2"/>
        <v>#N/A</v>
      </c>
      <c r="H68" s="181" t="e">
        <f t="shared" si="3"/>
        <v>#N/A</v>
      </c>
      <c r="I68" s="220" t="e">
        <f t="shared" si="4"/>
        <v>#N/A</v>
      </c>
      <c r="J68" s="19"/>
    </row>
    <row r="69" spans="2:10" ht="15.75" thickBot="1" x14ac:dyDescent="0.3">
      <c r="B69" s="35"/>
      <c r="C69" s="36"/>
      <c r="D69" s="157" t="str">
        <f t="shared" si="1"/>
        <v/>
      </c>
      <c r="E69" s="157"/>
      <c r="F69" s="158"/>
      <c r="G69" s="195" t="e">
        <f t="shared" si="2"/>
        <v>#N/A</v>
      </c>
      <c r="H69" s="181" t="e">
        <f t="shared" si="3"/>
        <v>#N/A</v>
      </c>
      <c r="I69" s="220" t="e">
        <f t="shared" si="4"/>
        <v>#N/A</v>
      </c>
      <c r="J69" s="19"/>
    </row>
    <row r="70" spans="2:10" ht="15.75" thickBot="1" x14ac:dyDescent="0.3">
      <c r="B70" s="35"/>
      <c r="C70" s="36"/>
      <c r="D70" s="157" t="str">
        <f t="shared" si="1"/>
        <v/>
      </c>
      <c r="E70" s="157"/>
      <c r="F70" s="158"/>
      <c r="G70" s="195" t="e">
        <f t="shared" si="2"/>
        <v>#N/A</v>
      </c>
      <c r="H70" s="181" t="e">
        <f t="shared" si="3"/>
        <v>#N/A</v>
      </c>
      <c r="I70" s="220" t="e">
        <f t="shared" si="4"/>
        <v>#N/A</v>
      </c>
      <c r="J70" s="19"/>
    </row>
    <row r="71" spans="2:10" ht="15.75" thickBot="1" x14ac:dyDescent="0.3">
      <c r="B71" s="35"/>
      <c r="C71" s="36"/>
      <c r="D71" s="157" t="str">
        <f t="shared" si="1"/>
        <v/>
      </c>
      <c r="E71" s="157"/>
      <c r="F71" s="158"/>
      <c r="G71" s="195" t="e">
        <f t="shared" si="2"/>
        <v>#N/A</v>
      </c>
      <c r="H71" s="181" t="e">
        <f t="shared" si="3"/>
        <v>#N/A</v>
      </c>
      <c r="I71" s="220" t="e">
        <f t="shared" si="4"/>
        <v>#N/A</v>
      </c>
      <c r="J71" s="19"/>
    </row>
    <row r="72" spans="2:10" ht="15.75" thickBot="1" x14ac:dyDescent="0.3">
      <c r="B72" s="35"/>
      <c r="C72" s="36"/>
      <c r="D72" s="157" t="str">
        <f t="shared" si="1"/>
        <v/>
      </c>
      <c r="E72" s="157"/>
      <c r="F72" s="158"/>
      <c r="G72" s="195" t="e">
        <f t="shared" si="2"/>
        <v>#N/A</v>
      </c>
      <c r="H72" s="181" t="e">
        <f t="shared" si="3"/>
        <v>#N/A</v>
      </c>
      <c r="I72" s="220" t="e">
        <f t="shared" si="4"/>
        <v>#N/A</v>
      </c>
      <c r="J72" s="19"/>
    </row>
    <row r="73" spans="2:10" ht="15.75" thickBot="1" x14ac:dyDescent="0.3">
      <c r="B73" s="35"/>
      <c r="C73" s="36"/>
      <c r="D73" s="157" t="str">
        <f t="shared" si="1"/>
        <v/>
      </c>
      <c r="E73" s="157"/>
      <c r="F73" s="158"/>
      <c r="G73" s="195" t="e">
        <f t="shared" si="2"/>
        <v>#N/A</v>
      </c>
      <c r="H73" s="181" t="e">
        <f t="shared" si="3"/>
        <v>#N/A</v>
      </c>
      <c r="I73" s="220" t="e">
        <f t="shared" si="4"/>
        <v>#N/A</v>
      </c>
      <c r="J73" s="19"/>
    </row>
    <row r="74" spans="2:10" ht="15.75" thickBot="1" x14ac:dyDescent="0.3">
      <c r="B74" s="35"/>
      <c r="C74" s="36"/>
      <c r="D74" s="157" t="str">
        <f t="shared" si="1"/>
        <v/>
      </c>
      <c r="E74" s="157"/>
      <c r="F74" s="158"/>
      <c r="G74" s="195" t="e">
        <f t="shared" si="2"/>
        <v>#N/A</v>
      </c>
      <c r="H74" s="181" t="e">
        <f t="shared" si="3"/>
        <v>#N/A</v>
      </c>
      <c r="I74" s="220" t="e">
        <f t="shared" si="4"/>
        <v>#N/A</v>
      </c>
      <c r="J74" s="19"/>
    </row>
    <row r="75" spans="2:10" ht="15.75" thickBot="1" x14ac:dyDescent="0.3">
      <c r="B75" s="35"/>
      <c r="C75" s="36"/>
      <c r="D75" s="157" t="str">
        <f t="shared" si="1"/>
        <v/>
      </c>
      <c r="E75" s="157"/>
      <c r="F75" s="158"/>
      <c r="G75" s="195" t="e">
        <f t="shared" si="2"/>
        <v>#N/A</v>
      </c>
      <c r="H75" s="181" t="e">
        <f t="shared" si="3"/>
        <v>#N/A</v>
      </c>
      <c r="I75" s="220" t="e">
        <f t="shared" si="4"/>
        <v>#N/A</v>
      </c>
      <c r="J75" s="19"/>
    </row>
    <row r="76" spans="2:10" ht="15.75" thickBot="1" x14ac:dyDescent="0.3">
      <c r="B76" s="35"/>
      <c r="C76" s="36"/>
      <c r="D76" s="157" t="str">
        <f t="shared" si="1"/>
        <v/>
      </c>
      <c r="E76" s="157"/>
      <c r="F76" s="158"/>
      <c r="G76" s="195" t="e">
        <f t="shared" si="2"/>
        <v>#N/A</v>
      </c>
      <c r="H76" s="181" t="e">
        <f t="shared" si="3"/>
        <v>#N/A</v>
      </c>
      <c r="I76" s="220" t="e">
        <f t="shared" si="4"/>
        <v>#N/A</v>
      </c>
      <c r="J76" s="19"/>
    </row>
    <row r="77" spans="2:10" ht="15.75" thickBot="1" x14ac:dyDescent="0.3">
      <c r="B77" s="35"/>
      <c r="C77" s="36"/>
      <c r="D77" s="157" t="str">
        <f t="shared" si="1"/>
        <v/>
      </c>
      <c r="E77" s="157"/>
      <c r="F77" s="158"/>
      <c r="G77" s="195" t="e">
        <f t="shared" si="2"/>
        <v>#N/A</v>
      </c>
      <c r="H77" s="181" t="e">
        <f t="shared" si="3"/>
        <v>#N/A</v>
      </c>
      <c r="I77" s="220" t="e">
        <f t="shared" si="4"/>
        <v>#N/A</v>
      </c>
      <c r="J77" s="19"/>
    </row>
    <row r="78" spans="2:10" ht="15.75" thickBot="1" x14ac:dyDescent="0.3">
      <c r="B78" s="35"/>
      <c r="C78" s="36"/>
      <c r="D78" s="157" t="str">
        <f t="shared" si="1"/>
        <v/>
      </c>
      <c r="E78" s="157"/>
      <c r="F78" s="158"/>
      <c r="G78" s="195" t="e">
        <f t="shared" si="2"/>
        <v>#N/A</v>
      </c>
      <c r="H78" s="181" t="e">
        <f t="shared" si="3"/>
        <v>#N/A</v>
      </c>
      <c r="I78" s="220" t="e">
        <f t="shared" si="4"/>
        <v>#N/A</v>
      </c>
      <c r="J78" s="19"/>
    </row>
    <row r="79" spans="2:10" ht="15.75" thickBot="1" x14ac:dyDescent="0.3">
      <c r="B79" s="35"/>
      <c r="C79" s="36"/>
      <c r="D79" s="157" t="str">
        <f t="shared" si="1"/>
        <v/>
      </c>
      <c r="E79" s="157"/>
      <c r="F79" s="158"/>
      <c r="G79" s="195" t="e">
        <f t="shared" si="2"/>
        <v>#N/A</v>
      </c>
      <c r="H79" s="181" t="e">
        <f t="shared" si="3"/>
        <v>#N/A</v>
      </c>
      <c r="I79" s="220" t="e">
        <f t="shared" si="4"/>
        <v>#N/A</v>
      </c>
      <c r="J79" s="19"/>
    </row>
    <row r="80" spans="2:10" ht="15.75" thickBot="1" x14ac:dyDescent="0.3">
      <c r="B80" s="35"/>
      <c r="C80" s="36"/>
      <c r="D80" s="157" t="str">
        <f t="shared" si="1"/>
        <v/>
      </c>
      <c r="E80" s="157"/>
      <c r="F80" s="158"/>
      <c r="G80" s="195" t="e">
        <f t="shared" si="2"/>
        <v>#N/A</v>
      </c>
      <c r="H80" s="181" t="e">
        <f t="shared" si="3"/>
        <v>#N/A</v>
      </c>
      <c r="I80" s="220" t="e">
        <f t="shared" si="4"/>
        <v>#N/A</v>
      </c>
      <c r="J80" s="19"/>
    </row>
    <row r="81" spans="2:10" ht="15.75" thickBot="1" x14ac:dyDescent="0.3">
      <c r="B81" s="35"/>
      <c r="C81" s="36"/>
      <c r="D81" s="157" t="str">
        <f t="shared" si="1"/>
        <v/>
      </c>
      <c r="E81" s="157"/>
      <c r="F81" s="158"/>
      <c r="G81" s="195" t="e">
        <f t="shared" si="2"/>
        <v>#N/A</v>
      </c>
      <c r="H81" s="181" t="e">
        <f t="shared" si="3"/>
        <v>#N/A</v>
      </c>
      <c r="I81" s="220" t="e">
        <f t="shared" si="4"/>
        <v>#N/A</v>
      </c>
      <c r="J81" s="19"/>
    </row>
    <row r="82" spans="2:10" ht="15.75" thickBot="1" x14ac:dyDescent="0.3">
      <c r="B82" s="35"/>
      <c r="C82" s="36"/>
      <c r="D82" s="157" t="str">
        <f t="shared" si="1"/>
        <v/>
      </c>
      <c r="E82" s="157"/>
      <c r="F82" s="158"/>
      <c r="G82" s="195" t="e">
        <f t="shared" si="2"/>
        <v>#N/A</v>
      </c>
      <c r="H82" s="181" t="e">
        <f t="shared" si="3"/>
        <v>#N/A</v>
      </c>
      <c r="I82" s="220" t="e">
        <f t="shared" si="4"/>
        <v>#N/A</v>
      </c>
      <c r="J82" s="19"/>
    </row>
    <row r="83" spans="2:10" ht="15.75" thickBot="1" x14ac:dyDescent="0.3">
      <c r="B83" s="35"/>
      <c r="C83" s="36"/>
      <c r="D83" s="157" t="str">
        <f t="shared" si="1"/>
        <v/>
      </c>
      <c r="E83" s="157"/>
      <c r="F83" s="158"/>
      <c r="G83" s="195" t="e">
        <f t="shared" si="2"/>
        <v>#N/A</v>
      </c>
      <c r="H83" s="181" t="e">
        <f t="shared" si="3"/>
        <v>#N/A</v>
      </c>
      <c r="I83" s="220" t="e">
        <f t="shared" si="4"/>
        <v>#N/A</v>
      </c>
      <c r="J83" s="19"/>
    </row>
    <row r="84" spans="2:10" ht="15.75" thickBot="1" x14ac:dyDescent="0.3">
      <c r="B84" s="35"/>
      <c r="C84" s="36"/>
      <c r="D84" s="157" t="str">
        <f t="shared" si="1"/>
        <v/>
      </c>
      <c r="E84" s="157"/>
      <c r="F84" s="158"/>
      <c r="G84" s="195" t="e">
        <f t="shared" si="2"/>
        <v>#N/A</v>
      </c>
      <c r="H84" s="181" t="e">
        <f t="shared" si="3"/>
        <v>#N/A</v>
      </c>
      <c r="I84" s="220" t="e">
        <f t="shared" si="4"/>
        <v>#N/A</v>
      </c>
      <c r="J84" s="19"/>
    </row>
    <row r="85" spans="2:10" ht="15.75" thickBot="1" x14ac:dyDescent="0.3">
      <c r="B85" s="35"/>
      <c r="C85" s="36"/>
      <c r="D85" s="157" t="str">
        <f t="shared" si="1"/>
        <v/>
      </c>
      <c r="E85" s="157"/>
      <c r="F85" s="158"/>
      <c r="G85" s="195" t="e">
        <f t="shared" si="2"/>
        <v>#N/A</v>
      </c>
      <c r="H85" s="181" t="e">
        <f t="shared" si="3"/>
        <v>#N/A</v>
      </c>
      <c r="I85" s="220" t="e">
        <f t="shared" si="4"/>
        <v>#N/A</v>
      </c>
      <c r="J85" s="19"/>
    </row>
    <row r="86" spans="2:10" ht="15.75" thickBot="1" x14ac:dyDescent="0.3">
      <c r="B86" s="35"/>
      <c r="C86" s="36"/>
      <c r="D86" s="157" t="str">
        <f t="shared" si="1"/>
        <v/>
      </c>
      <c r="E86" s="157"/>
      <c r="F86" s="158"/>
      <c r="G86" s="195" t="e">
        <f t="shared" si="2"/>
        <v>#N/A</v>
      </c>
      <c r="H86" s="181" t="e">
        <f t="shared" si="3"/>
        <v>#N/A</v>
      </c>
      <c r="I86" s="220" t="e">
        <f t="shared" si="4"/>
        <v>#N/A</v>
      </c>
      <c r="J86" s="19"/>
    </row>
    <row r="87" spans="2:10" ht="15.75" thickBot="1" x14ac:dyDescent="0.3">
      <c r="B87" s="35"/>
      <c r="C87" s="36"/>
      <c r="D87" s="157" t="str">
        <f t="shared" si="1"/>
        <v/>
      </c>
      <c r="E87" s="157"/>
      <c r="F87" s="158"/>
      <c r="G87" s="195" t="e">
        <f t="shared" si="2"/>
        <v>#N/A</v>
      </c>
      <c r="H87" s="181" t="e">
        <f t="shared" si="3"/>
        <v>#N/A</v>
      </c>
      <c r="I87" s="220" t="e">
        <f t="shared" si="4"/>
        <v>#N/A</v>
      </c>
      <c r="J87" s="19"/>
    </row>
    <row r="88" spans="2:10" ht="15.75" thickBot="1" x14ac:dyDescent="0.3">
      <c r="B88" s="35"/>
      <c r="C88" s="36"/>
      <c r="D88" s="157" t="str">
        <f t="shared" si="1"/>
        <v/>
      </c>
      <c r="E88" s="157"/>
      <c r="F88" s="158"/>
      <c r="G88" s="195" t="e">
        <f t="shared" si="2"/>
        <v>#N/A</v>
      </c>
      <c r="H88" s="181" t="e">
        <f t="shared" si="3"/>
        <v>#N/A</v>
      </c>
      <c r="I88" s="220" t="e">
        <f t="shared" si="4"/>
        <v>#N/A</v>
      </c>
      <c r="J88" s="19"/>
    </row>
    <row r="89" spans="2:10" ht="15.75" thickBot="1" x14ac:dyDescent="0.3">
      <c r="B89" s="35"/>
      <c r="C89" s="36"/>
      <c r="D89" s="157" t="str">
        <f t="shared" si="1"/>
        <v/>
      </c>
      <c r="E89" s="157"/>
      <c r="F89" s="158"/>
      <c r="G89" s="195" t="e">
        <f t="shared" si="2"/>
        <v>#N/A</v>
      </c>
      <c r="H89" s="181" t="e">
        <f t="shared" si="3"/>
        <v>#N/A</v>
      </c>
      <c r="I89" s="220" t="e">
        <f t="shared" si="4"/>
        <v>#N/A</v>
      </c>
      <c r="J89" s="19"/>
    </row>
    <row r="90" spans="2:10" ht="15.75" thickBot="1" x14ac:dyDescent="0.3">
      <c r="B90" s="35"/>
      <c r="C90" s="36"/>
      <c r="D90" s="157" t="str">
        <f t="shared" si="1"/>
        <v/>
      </c>
      <c r="E90" s="157"/>
      <c r="F90" s="158"/>
      <c r="G90" s="195" t="e">
        <f t="shared" si="2"/>
        <v>#N/A</v>
      </c>
      <c r="H90" s="181" t="e">
        <f t="shared" si="3"/>
        <v>#N/A</v>
      </c>
      <c r="I90" s="220" t="e">
        <f t="shared" si="4"/>
        <v>#N/A</v>
      </c>
      <c r="J90" s="19"/>
    </row>
    <row r="91" spans="2:10" ht="15.75" thickBot="1" x14ac:dyDescent="0.3">
      <c r="B91" s="35"/>
      <c r="C91" s="36"/>
      <c r="D91" s="157" t="str">
        <f t="shared" si="1"/>
        <v/>
      </c>
      <c r="E91" s="157"/>
      <c r="F91" s="158"/>
      <c r="G91" s="195" t="e">
        <f t="shared" si="2"/>
        <v>#N/A</v>
      </c>
      <c r="H91" s="181" t="e">
        <f t="shared" si="3"/>
        <v>#N/A</v>
      </c>
      <c r="I91" s="220" t="e">
        <f t="shared" si="4"/>
        <v>#N/A</v>
      </c>
      <c r="J91" s="19"/>
    </row>
    <row r="92" spans="2:10" ht="15.75" thickBot="1" x14ac:dyDescent="0.3">
      <c r="B92" s="35"/>
      <c r="C92" s="36"/>
      <c r="D92" s="157" t="str">
        <f t="shared" si="1"/>
        <v/>
      </c>
      <c r="E92" s="157"/>
      <c r="F92" s="158"/>
      <c r="G92" s="195" t="e">
        <f t="shared" si="2"/>
        <v>#N/A</v>
      </c>
      <c r="H92" s="181" t="e">
        <f t="shared" si="3"/>
        <v>#N/A</v>
      </c>
      <c r="I92" s="220" t="e">
        <f t="shared" si="4"/>
        <v>#N/A</v>
      </c>
      <c r="J92" s="19"/>
    </row>
    <row r="93" spans="2:10" ht="15.75" thickBot="1" x14ac:dyDescent="0.3">
      <c r="B93" s="35"/>
      <c r="C93" s="36"/>
      <c r="D93" s="157" t="str">
        <f t="shared" si="1"/>
        <v/>
      </c>
      <c r="E93" s="157"/>
      <c r="F93" s="158"/>
      <c r="G93" s="195" t="e">
        <f t="shared" si="2"/>
        <v>#N/A</v>
      </c>
      <c r="H93" s="181" t="e">
        <f t="shared" si="3"/>
        <v>#N/A</v>
      </c>
      <c r="I93" s="220" t="e">
        <f t="shared" si="4"/>
        <v>#N/A</v>
      </c>
      <c r="J93" s="19"/>
    </row>
    <row r="94" spans="2:10" ht="15.75" thickBot="1" x14ac:dyDescent="0.3">
      <c r="B94" s="35"/>
      <c r="C94" s="36"/>
      <c r="D94" s="157" t="str">
        <f t="shared" si="1"/>
        <v/>
      </c>
      <c r="E94" s="157"/>
      <c r="F94" s="158"/>
      <c r="G94" s="195" t="e">
        <f t="shared" si="2"/>
        <v>#N/A</v>
      </c>
      <c r="H94" s="181" t="e">
        <f t="shared" si="3"/>
        <v>#N/A</v>
      </c>
      <c r="I94" s="220" t="e">
        <f t="shared" si="4"/>
        <v>#N/A</v>
      </c>
      <c r="J94" s="19"/>
    </row>
    <row r="95" spans="2:10" ht="15.75" thickBot="1" x14ac:dyDescent="0.3">
      <c r="B95" s="35"/>
      <c r="C95" s="36"/>
      <c r="D95" s="157" t="str">
        <f t="shared" si="1"/>
        <v/>
      </c>
      <c r="E95" s="157"/>
      <c r="F95" s="158"/>
      <c r="G95" s="195" t="e">
        <f t="shared" si="2"/>
        <v>#N/A</v>
      </c>
      <c r="H95" s="181" t="e">
        <f t="shared" si="3"/>
        <v>#N/A</v>
      </c>
      <c r="I95" s="220" t="e">
        <f t="shared" si="4"/>
        <v>#N/A</v>
      </c>
      <c r="J95" s="19"/>
    </row>
    <row r="96" spans="2:10" ht="15.75" thickBot="1" x14ac:dyDescent="0.3">
      <c r="B96" s="35"/>
      <c r="C96" s="36"/>
      <c r="D96" s="157" t="str">
        <f t="shared" si="1"/>
        <v/>
      </c>
      <c r="E96" s="157"/>
      <c r="F96" s="158"/>
      <c r="G96" s="195" t="e">
        <f t="shared" si="2"/>
        <v>#N/A</v>
      </c>
      <c r="H96" s="181" t="e">
        <f t="shared" si="3"/>
        <v>#N/A</v>
      </c>
      <c r="I96" s="220" t="e">
        <f t="shared" si="4"/>
        <v>#N/A</v>
      </c>
      <c r="J96" s="19"/>
    </row>
    <row r="97" spans="2:10" ht="15.75" thickBot="1" x14ac:dyDescent="0.3">
      <c r="B97" s="35"/>
      <c r="C97" s="36"/>
      <c r="D97" s="157" t="str">
        <f t="shared" si="1"/>
        <v/>
      </c>
      <c r="E97" s="157"/>
      <c r="F97" s="158"/>
      <c r="G97" s="195" t="e">
        <f t="shared" si="2"/>
        <v>#N/A</v>
      </c>
      <c r="H97" s="181" t="e">
        <f t="shared" si="3"/>
        <v>#N/A</v>
      </c>
      <c r="I97" s="220" t="e">
        <f t="shared" si="4"/>
        <v>#N/A</v>
      </c>
      <c r="J97" s="19"/>
    </row>
    <row r="98" spans="2:10" ht="15.75" thickBot="1" x14ac:dyDescent="0.3">
      <c r="B98" s="35"/>
      <c r="C98" s="36"/>
      <c r="D98" s="157" t="str">
        <f t="shared" si="1"/>
        <v/>
      </c>
      <c r="E98" s="157"/>
      <c r="F98" s="158"/>
      <c r="G98" s="195" t="e">
        <f t="shared" si="2"/>
        <v>#N/A</v>
      </c>
      <c r="H98" s="181" t="e">
        <f t="shared" si="3"/>
        <v>#N/A</v>
      </c>
      <c r="I98" s="220" t="e">
        <f t="shared" si="4"/>
        <v>#N/A</v>
      </c>
      <c r="J98" s="19"/>
    </row>
    <row r="99" spans="2:10" ht="15.75" thickBot="1" x14ac:dyDescent="0.3">
      <c r="B99" s="35"/>
      <c r="C99" s="36"/>
      <c r="D99" s="157" t="str">
        <f t="shared" si="1"/>
        <v/>
      </c>
      <c r="E99" s="157"/>
      <c r="F99" s="158"/>
      <c r="G99" s="195" t="e">
        <f t="shared" si="2"/>
        <v>#N/A</v>
      </c>
      <c r="H99" s="181" t="e">
        <f t="shared" si="3"/>
        <v>#N/A</v>
      </c>
      <c r="I99" s="220" t="e">
        <f t="shared" si="4"/>
        <v>#N/A</v>
      </c>
      <c r="J99" s="19"/>
    </row>
    <row r="100" spans="2:10" ht="15.75" thickBot="1" x14ac:dyDescent="0.3">
      <c r="B100" s="35"/>
      <c r="C100" s="36"/>
      <c r="D100" s="157" t="str">
        <f t="shared" si="1"/>
        <v/>
      </c>
      <c r="E100" s="157"/>
      <c r="F100" s="158"/>
      <c r="G100" s="195" t="e">
        <f t="shared" si="2"/>
        <v>#N/A</v>
      </c>
      <c r="H100" s="181" t="e">
        <f t="shared" si="3"/>
        <v>#N/A</v>
      </c>
      <c r="I100" s="220" t="e">
        <f t="shared" si="4"/>
        <v>#N/A</v>
      </c>
      <c r="J100" s="19"/>
    </row>
    <row r="101" spans="2:10" ht="15.75" thickBot="1" x14ac:dyDescent="0.3">
      <c r="B101" s="35"/>
      <c r="C101" s="36"/>
      <c r="D101" s="157" t="str">
        <f t="shared" si="1"/>
        <v/>
      </c>
      <c r="E101" s="157"/>
      <c r="F101" s="158"/>
      <c r="G101" s="195" t="e">
        <f t="shared" si="2"/>
        <v>#N/A</v>
      </c>
      <c r="H101" s="181" t="e">
        <f t="shared" si="3"/>
        <v>#N/A</v>
      </c>
      <c r="I101" s="220" t="e">
        <f t="shared" si="4"/>
        <v>#N/A</v>
      </c>
      <c r="J101" s="19"/>
    </row>
    <row r="102" spans="2:10" ht="15.75" thickBot="1" x14ac:dyDescent="0.3">
      <c r="B102" s="35"/>
      <c r="C102" s="36"/>
      <c r="D102" s="157" t="str">
        <f t="shared" si="1"/>
        <v/>
      </c>
      <c r="E102" s="157"/>
      <c r="F102" s="158"/>
      <c r="G102" s="195" t="e">
        <f t="shared" si="2"/>
        <v>#N/A</v>
      </c>
      <c r="H102" s="181" t="e">
        <f t="shared" si="3"/>
        <v>#N/A</v>
      </c>
      <c r="I102" s="220" t="e">
        <f t="shared" si="4"/>
        <v>#N/A</v>
      </c>
      <c r="J102" s="19"/>
    </row>
    <row r="103" spans="2:10" ht="15.75" thickBot="1" x14ac:dyDescent="0.3">
      <c r="B103" s="35"/>
      <c r="C103" s="36"/>
      <c r="D103" s="157" t="str">
        <f t="shared" si="1"/>
        <v/>
      </c>
      <c r="E103" s="157"/>
      <c r="F103" s="158"/>
      <c r="G103" s="195" t="e">
        <f t="shared" si="2"/>
        <v>#N/A</v>
      </c>
      <c r="H103" s="181" t="e">
        <f t="shared" si="3"/>
        <v>#N/A</v>
      </c>
      <c r="I103" s="220" t="e">
        <f t="shared" si="4"/>
        <v>#N/A</v>
      </c>
      <c r="J103" s="19"/>
    </row>
    <row r="104" spans="2:10" ht="15.75" thickBot="1" x14ac:dyDescent="0.3">
      <c r="B104" s="35"/>
      <c r="C104" s="36"/>
      <c r="D104" s="157" t="str">
        <f t="shared" si="1"/>
        <v/>
      </c>
      <c r="E104" s="157"/>
      <c r="F104" s="158"/>
      <c r="G104" s="195" t="e">
        <f t="shared" si="2"/>
        <v>#N/A</v>
      </c>
      <c r="H104" s="181" t="e">
        <f t="shared" si="3"/>
        <v>#N/A</v>
      </c>
      <c r="I104" s="220" t="e">
        <f t="shared" si="4"/>
        <v>#N/A</v>
      </c>
      <c r="J104" s="19"/>
    </row>
    <row r="105" spans="2:10" ht="15.75" thickBot="1" x14ac:dyDescent="0.3">
      <c r="B105" s="35"/>
      <c r="C105" s="36"/>
      <c r="D105" s="157" t="str">
        <f t="shared" si="1"/>
        <v/>
      </c>
      <c r="E105" s="157"/>
      <c r="F105" s="158"/>
      <c r="G105" s="195" t="e">
        <f t="shared" si="2"/>
        <v>#N/A</v>
      </c>
      <c r="H105" s="181" t="e">
        <f t="shared" si="3"/>
        <v>#N/A</v>
      </c>
      <c r="I105" s="220" t="e">
        <f t="shared" si="4"/>
        <v>#N/A</v>
      </c>
      <c r="J105" s="19"/>
    </row>
    <row r="106" spans="2:10" ht="15.75" thickBot="1" x14ac:dyDescent="0.3">
      <c r="B106" s="35"/>
      <c r="C106" s="36"/>
      <c r="D106" s="157" t="str">
        <f t="shared" ref="D106:D169" si="5">E106&amp;F106</f>
        <v/>
      </c>
      <c r="E106" s="157"/>
      <c r="F106" s="158"/>
      <c r="G106" s="195" t="e">
        <f t="shared" ref="G106:G169" si="6">VLOOKUP(F106,$C$18:$I$37,5,FALSE)</f>
        <v>#N/A</v>
      </c>
      <c r="H106" s="181" t="e">
        <f t="shared" ref="H106:H169" si="7">VLOOKUP(F106,$C$18:$I$37,6,FALSE)</f>
        <v>#N/A</v>
      </c>
      <c r="I106" s="220" t="e">
        <f t="shared" ref="I106:I169" si="8">VLOOKUP(F106,$C$18:$I$37,7,FALSE)</f>
        <v>#N/A</v>
      </c>
      <c r="J106" s="19"/>
    </row>
    <row r="107" spans="2:10" ht="15.75" thickBot="1" x14ac:dyDescent="0.3">
      <c r="B107" s="35"/>
      <c r="C107" s="36"/>
      <c r="D107" s="157" t="str">
        <f t="shared" si="5"/>
        <v/>
      </c>
      <c r="E107" s="157"/>
      <c r="F107" s="158"/>
      <c r="G107" s="195" t="e">
        <f t="shared" si="6"/>
        <v>#N/A</v>
      </c>
      <c r="H107" s="181" t="e">
        <f t="shared" si="7"/>
        <v>#N/A</v>
      </c>
      <c r="I107" s="220" t="e">
        <f t="shared" si="8"/>
        <v>#N/A</v>
      </c>
      <c r="J107" s="19"/>
    </row>
    <row r="108" spans="2:10" ht="15.75" thickBot="1" x14ac:dyDescent="0.3">
      <c r="B108" s="35"/>
      <c r="C108" s="36"/>
      <c r="D108" s="157" t="str">
        <f t="shared" si="5"/>
        <v/>
      </c>
      <c r="E108" s="157"/>
      <c r="F108" s="158"/>
      <c r="G108" s="195" t="e">
        <f t="shared" si="6"/>
        <v>#N/A</v>
      </c>
      <c r="H108" s="181" t="e">
        <f t="shared" si="7"/>
        <v>#N/A</v>
      </c>
      <c r="I108" s="220" t="e">
        <f t="shared" si="8"/>
        <v>#N/A</v>
      </c>
      <c r="J108" s="19"/>
    </row>
    <row r="109" spans="2:10" ht="15.75" thickBot="1" x14ac:dyDescent="0.3">
      <c r="B109" s="35"/>
      <c r="C109" s="36"/>
      <c r="D109" s="157" t="str">
        <f t="shared" si="5"/>
        <v/>
      </c>
      <c r="E109" s="157"/>
      <c r="F109" s="158"/>
      <c r="G109" s="195" t="e">
        <f t="shared" si="6"/>
        <v>#N/A</v>
      </c>
      <c r="H109" s="181" t="e">
        <f t="shared" si="7"/>
        <v>#N/A</v>
      </c>
      <c r="I109" s="220" t="e">
        <f t="shared" si="8"/>
        <v>#N/A</v>
      </c>
      <c r="J109" s="19"/>
    </row>
    <row r="110" spans="2:10" ht="15.75" thickBot="1" x14ac:dyDescent="0.3">
      <c r="B110" s="35"/>
      <c r="C110" s="36"/>
      <c r="D110" s="157" t="str">
        <f t="shared" si="5"/>
        <v/>
      </c>
      <c r="E110" s="157"/>
      <c r="F110" s="158"/>
      <c r="G110" s="195" t="e">
        <f t="shared" si="6"/>
        <v>#N/A</v>
      </c>
      <c r="H110" s="181" t="e">
        <f t="shared" si="7"/>
        <v>#N/A</v>
      </c>
      <c r="I110" s="220" t="e">
        <f t="shared" si="8"/>
        <v>#N/A</v>
      </c>
      <c r="J110" s="19"/>
    </row>
    <row r="111" spans="2:10" ht="15.75" thickBot="1" x14ac:dyDescent="0.3">
      <c r="B111" s="35"/>
      <c r="C111" s="36"/>
      <c r="D111" s="157" t="str">
        <f t="shared" si="5"/>
        <v/>
      </c>
      <c r="E111" s="157"/>
      <c r="F111" s="158"/>
      <c r="G111" s="195" t="e">
        <f t="shared" si="6"/>
        <v>#N/A</v>
      </c>
      <c r="H111" s="181" t="e">
        <f t="shared" si="7"/>
        <v>#N/A</v>
      </c>
      <c r="I111" s="220" t="e">
        <f t="shared" si="8"/>
        <v>#N/A</v>
      </c>
      <c r="J111" s="19"/>
    </row>
    <row r="112" spans="2:10" ht="15.75" thickBot="1" x14ac:dyDescent="0.3">
      <c r="B112" s="35"/>
      <c r="C112" s="36"/>
      <c r="D112" s="157" t="str">
        <f t="shared" si="5"/>
        <v/>
      </c>
      <c r="E112" s="157"/>
      <c r="F112" s="158"/>
      <c r="G112" s="195" t="e">
        <f t="shared" si="6"/>
        <v>#N/A</v>
      </c>
      <c r="H112" s="181" t="e">
        <f t="shared" si="7"/>
        <v>#N/A</v>
      </c>
      <c r="I112" s="220" t="e">
        <f t="shared" si="8"/>
        <v>#N/A</v>
      </c>
      <c r="J112" s="19"/>
    </row>
    <row r="113" spans="2:10" ht="15.75" thickBot="1" x14ac:dyDescent="0.3">
      <c r="B113" s="35"/>
      <c r="C113" s="36"/>
      <c r="D113" s="157" t="str">
        <f t="shared" si="5"/>
        <v/>
      </c>
      <c r="E113" s="157"/>
      <c r="F113" s="158"/>
      <c r="G113" s="195" t="e">
        <f t="shared" si="6"/>
        <v>#N/A</v>
      </c>
      <c r="H113" s="181" t="e">
        <f t="shared" si="7"/>
        <v>#N/A</v>
      </c>
      <c r="I113" s="220" t="e">
        <f t="shared" si="8"/>
        <v>#N/A</v>
      </c>
      <c r="J113" s="19"/>
    </row>
    <row r="114" spans="2:10" ht="15.75" thickBot="1" x14ac:dyDescent="0.3">
      <c r="B114" s="35"/>
      <c r="C114" s="36"/>
      <c r="D114" s="157" t="str">
        <f t="shared" si="5"/>
        <v/>
      </c>
      <c r="E114" s="157"/>
      <c r="F114" s="158"/>
      <c r="G114" s="195" t="e">
        <f t="shared" si="6"/>
        <v>#N/A</v>
      </c>
      <c r="H114" s="181" t="e">
        <f t="shared" si="7"/>
        <v>#N/A</v>
      </c>
      <c r="I114" s="220" t="e">
        <f t="shared" si="8"/>
        <v>#N/A</v>
      </c>
      <c r="J114" s="19"/>
    </row>
    <row r="115" spans="2:10" ht="15.75" thickBot="1" x14ac:dyDescent="0.3">
      <c r="B115" s="35"/>
      <c r="C115" s="36"/>
      <c r="D115" s="157" t="str">
        <f t="shared" si="5"/>
        <v/>
      </c>
      <c r="E115" s="157"/>
      <c r="F115" s="158"/>
      <c r="G115" s="195" t="e">
        <f t="shared" si="6"/>
        <v>#N/A</v>
      </c>
      <c r="H115" s="181" t="e">
        <f t="shared" si="7"/>
        <v>#N/A</v>
      </c>
      <c r="I115" s="220" t="e">
        <f t="shared" si="8"/>
        <v>#N/A</v>
      </c>
      <c r="J115" s="19"/>
    </row>
    <row r="116" spans="2:10" ht="15.75" thickBot="1" x14ac:dyDescent="0.3">
      <c r="B116" s="35"/>
      <c r="C116" s="36"/>
      <c r="D116" s="157" t="str">
        <f t="shared" si="5"/>
        <v/>
      </c>
      <c r="E116" s="157"/>
      <c r="F116" s="158"/>
      <c r="G116" s="195" t="e">
        <f t="shared" si="6"/>
        <v>#N/A</v>
      </c>
      <c r="H116" s="181" t="e">
        <f t="shared" si="7"/>
        <v>#N/A</v>
      </c>
      <c r="I116" s="220" t="e">
        <f t="shared" si="8"/>
        <v>#N/A</v>
      </c>
      <c r="J116" s="19"/>
    </row>
    <row r="117" spans="2:10" ht="15.75" thickBot="1" x14ac:dyDescent="0.3">
      <c r="B117" s="35"/>
      <c r="C117" s="36"/>
      <c r="D117" s="157" t="str">
        <f t="shared" si="5"/>
        <v/>
      </c>
      <c r="E117" s="157"/>
      <c r="F117" s="158"/>
      <c r="G117" s="195" t="e">
        <f t="shared" si="6"/>
        <v>#N/A</v>
      </c>
      <c r="H117" s="181" t="e">
        <f t="shared" si="7"/>
        <v>#N/A</v>
      </c>
      <c r="I117" s="220" t="e">
        <f t="shared" si="8"/>
        <v>#N/A</v>
      </c>
      <c r="J117" s="19"/>
    </row>
    <row r="118" spans="2:10" ht="15.75" thickBot="1" x14ac:dyDescent="0.3">
      <c r="B118" s="35"/>
      <c r="C118" s="36"/>
      <c r="D118" s="157" t="str">
        <f t="shared" si="5"/>
        <v/>
      </c>
      <c r="E118" s="157"/>
      <c r="F118" s="158"/>
      <c r="G118" s="195" t="e">
        <f t="shared" si="6"/>
        <v>#N/A</v>
      </c>
      <c r="H118" s="181" t="e">
        <f t="shared" si="7"/>
        <v>#N/A</v>
      </c>
      <c r="I118" s="220" t="e">
        <f t="shared" si="8"/>
        <v>#N/A</v>
      </c>
      <c r="J118" s="19"/>
    </row>
    <row r="119" spans="2:10" ht="15.75" thickBot="1" x14ac:dyDescent="0.3">
      <c r="B119" s="35"/>
      <c r="C119" s="36"/>
      <c r="D119" s="157" t="str">
        <f t="shared" si="5"/>
        <v/>
      </c>
      <c r="E119" s="157"/>
      <c r="F119" s="158"/>
      <c r="G119" s="195" t="e">
        <f t="shared" si="6"/>
        <v>#N/A</v>
      </c>
      <c r="H119" s="181" t="e">
        <f t="shared" si="7"/>
        <v>#N/A</v>
      </c>
      <c r="I119" s="220" t="e">
        <f t="shared" si="8"/>
        <v>#N/A</v>
      </c>
      <c r="J119" s="19"/>
    </row>
    <row r="120" spans="2:10" ht="15.75" thickBot="1" x14ac:dyDescent="0.3">
      <c r="B120" s="35"/>
      <c r="C120" s="36"/>
      <c r="D120" s="157" t="str">
        <f t="shared" si="5"/>
        <v/>
      </c>
      <c r="E120" s="157"/>
      <c r="F120" s="158"/>
      <c r="G120" s="195" t="e">
        <f t="shared" si="6"/>
        <v>#N/A</v>
      </c>
      <c r="H120" s="181" t="e">
        <f t="shared" si="7"/>
        <v>#N/A</v>
      </c>
      <c r="I120" s="220" t="e">
        <f t="shared" si="8"/>
        <v>#N/A</v>
      </c>
      <c r="J120" s="19"/>
    </row>
    <row r="121" spans="2:10" ht="15.75" thickBot="1" x14ac:dyDescent="0.3">
      <c r="B121" s="35"/>
      <c r="C121" s="36"/>
      <c r="D121" s="157" t="str">
        <f t="shared" si="5"/>
        <v/>
      </c>
      <c r="E121" s="157"/>
      <c r="F121" s="158"/>
      <c r="G121" s="195" t="e">
        <f t="shared" si="6"/>
        <v>#N/A</v>
      </c>
      <c r="H121" s="181" t="e">
        <f t="shared" si="7"/>
        <v>#N/A</v>
      </c>
      <c r="I121" s="220" t="e">
        <f t="shared" si="8"/>
        <v>#N/A</v>
      </c>
      <c r="J121" s="19"/>
    </row>
    <row r="122" spans="2:10" ht="15.75" thickBot="1" x14ac:dyDescent="0.3">
      <c r="B122" s="35"/>
      <c r="C122" s="36"/>
      <c r="D122" s="157" t="str">
        <f t="shared" si="5"/>
        <v/>
      </c>
      <c r="E122" s="157"/>
      <c r="F122" s="158"/>
      <c r="G122" s="195" t="e">
        <f t="shared" si="6"/>
        <v>#N/A</v>
      </c>
      <c r="H122" s="181" t="e">
        <f t="shared" si="7"/>
        <v>#N/A</v>
      </c>
      <c r="I122" s="220" t="e">
        <f t="shared" si="8"/>
        <v>#N/A</v>
      </c>
      <c r="J122" s="19"/>
    </row>
    <row r="123" spans="2:10" ht="15.75" thickBot="1" x14ac:dyDescent="0.3">
      <c r="B123" s="35"/>
      <c r="C123" s="36"/>
      <c r="D123" s="157" t="str">
        <f t="shared" si="5"/>
        <v/>
      </c>
      <c r="E123" s="157"/>
      <c r="F123" s="158"/>
      <c r="G123" s="195" t="e">
        <f t="shared" si="6"/>
        <v>#N/A</v>
      </c>
      <c r="H123" s="181" t="e">
        <f t="shared" si="7"/>
        <v>#N/A</v>
      </c>
      <c r="I123" s="220" t="e">
        <f t="shared" si="8"/>
        <v>#N/A</v>
      </c>
      <c r="J123" s="19"/>
    </row>
    <row r="124" spans="2:10" ht="15.75" thickBot="1" x14ac:dyDescent="0.3">
      <c r="B124" s="35"/>
      <c r="C124" s="36"/>
      <c r="D124" s="157" t="str">
        <f t="shared" si="5"/>
        <v/>
      </c>
      <c r="E124" s="157"/>
      <c r="F124" s="158"/>
      <c r="G124" s="195" t="e">
        <f t="shared" si="6"/>
        <v>#N/A</v>
      </c>
      <c r="H124" s="181" t="e">
        <f t="shared" si="7"/>
        <v>#N/A</v>
      </c>
      <c r="I124" s="220" t="e">
        <f t="shared" si="8"/>
        <v>#N/A</v>
      </c>
      <c r="J124" s="19"/>
    </row>
    <row r="125" spans="2:10" ht="15.75" thickBot="1" x14ac:dyDescent="0.3">
      <c r="B125" s="35"/>
      <c r="C125" s="36"/>
      <c r="D125" s="157" t="str">
        <f t="shared" si="5"/>
        <v/>
      </c>
      <c r="E125" s="157"/>
      <c r="F125" s="158"/>
      <c r="G125" s="195" t="e">
        <f t="shared" si="6"/>
        <v>#N/A</v>
      </c>
      <c r="H125" s="181" t="e">
        <f t="shared" si="7"/>
        <v>#N/A</v>
      </c>
      <c r="I125" s="220" t="e">
        <f t="shared" si="8"/>
        <v>#N/A</v>
      </c>
      <c r="J125" s="19"/>
    </row>
    <row r="126" spans="2:10" ht="15.75" thickBot="1" x14ac:dyDescent="0.3">
      <c r="B126" s="35"/>
      <c r="C126" s="36"/>
      <c r="D126" s="157" t="str">
        <f t="shared" si="5"/>
        <v/>
      </c>
      <c r="E126" s="157"/>
      <c r="F126" s="158"/>
      <c r="G126" s="195" t="e">
        <f t="shared" si="6"/>
        <v>#N/A</v>
      </c>
      <c r="H126" s="181" t="e">
        <f t="shared" si="7"/>
        <v>#N/A</v>
      </c>
      <c r="I126" s="220" t="e">
        <f t="shared" si="8"/>
        <v>#N/A</v>
      </c>
      <c r="J126" s="19"/>
    </row>
    <row r="127" spans="2:10" ht="15.75" thickBot="1" x14ac:dyDescent="0.3">
      <c r="B127" s="35"/>
      <c r="C127" s="36"/>
      <c r="D127" s="157" t="str">
        <f t="shared" si="5"/>
        <v/>
      </c>
      <c r="E127" s="157"/>
      <c r="F127" s="158"/>
      <c r="G127" s="195" t="e">
        <f t="shared" si="6"/>
        <v>#N/A</v>
      </c>
      <c r="H127" s="181" t="e">
        <f t="shared" si="7"/>
        <v>#N/A</v>
      </c>
      <c r="I127" s="220" t="e">
        <f t="shared" si="8"/>
        <v>#N/A</v>
      </c>
      <c r="J127" s="19"/>
    </row>
    <row r="128" spans="2:10" ht="15.75" thickBot="1" x14ac:dyDescent="0.3">
      <c r="B128" s="35"/>
      <c r="C128" s="36"/>
      <c r="D128" s="157" t="str">
        <f t="shared" si="5"/>
        <v/>
      </c>
      <c r="E128" s="157"/>
      <c r="F128" s="158"/>
      <c r="G128" s="195" t="e">
        <f t="shared" si="6"/>
        <v>#N/A</v>
      </c>
      <c r="H128" s="181" t="e">
        <f t="shared" si="7"/>
        <v>#N/A</v>
      </c>
      <c r="I128" s="220" t="e">
        <f t="shared" si="8"/>
        <v>#N/A</v>
      </c>
      <c r="J128" s="19"/>
    </row>
    <row r="129" spans="2:10" ht="15.75" thickBot="1" x14ac:dyDescent="0.3">
      <c r="B129" s="35"/>
      <c r="C129" s="36"/>
      <c r="D129" s="157" t="str">
        <f t="shared" si="5"/>
        <v/>
      </c>
      <c r="E129" s="157"/>
      <c r="F129" s="158"/>
      <c r="G129" s="195" t="e">
        <f t="shared" si="6"/>
        <v>#N/A</v>
      </c>
      <c r="H129" s="181" t="e">
        <f t="shared" si="7"/>
        <v>#N/A</v>
      </c>
      <c r="I129" s="220" t="e">
        <f t="shared" si="8"/>
        <v>#N/A</v>
      </c>
      <c r="J129" s="19"/>
    </row>
    <row r="130" spans="2:10" ht="15.75" thickBot="1" x14ac:dyDescent="0.3">
      <c r="B130" s="35"/>
      <c r="C130" s="36"/>
      <c r="D130" s="157" t="str">
        <f t="shared" si="5"/>
        <v/>
      </c>
      <c r="E130" s="157"/>
      <c r="F130" s="158"/>
      <c r="G130" s="195" t="e">
        <f t="shared" si="6"/>
        <v>#N/A</v>
      </c>
      <c r="H130" s="181" t="e">
        <f t="shared" si="7"/>
        <v>#N/A</v>
      </c>
      <c r="I130" s="220" t="e">
        <f t="shared" si="8"/>
        <v>#N/A</v>
      </c>
      <c r="J130" s="19"/>
    </row>
    <row r="131" spans="2:10" ht="15.75" thickBot="1" x14ac:dyDescent="0.3">
      <c r="B131" s="35"/>
      <c r="C131" s="36"/>
      <c r="D131" s="157" t="str">
        <f t="shared" si="5"/>
        <v/>
      </c>
      <c r="E131" s="157"/>
      <c r="F131" s="158"/>
      <c r="G131" s="195" t="e">
        <f t="shared" si="6"/>
        <v>#N/A</v>
      </c>
      <c r="H131" s="181" t="e">
        <f t="shared" si="7"/>
        <v>#N/A</v>
      </c>
      <c r="I131" s="220" t="e">
        <f t="shared" si="8"/>
        <v>#N/A</v>
      </c>
      <c r="J131" s="19"/>
    </row>
    <row r="132" spans="2:10" ht="15.75" thickBot="1" x14ac:dyDescent="0.3">
      <c r="B132" s="35"/>
      <c r="C132" s="36"/>
      <c r="D132" s="157" t="str">
        <f t="shared" si="5"/>
        <v/>
      </c>
      <c r="E132" s="157"/>
      <c r="F132" s="158"/>
      <c r="G132" s="195" t="e">
        <f t="shared" si="6"/>
        <v>#N/A</v>
      </c>
      <c r="H132" s="181" t="e">
        <f t="shared" si="7"/>
        <v>#N/A</v>
      </c>
      <c r="I132" s="220" t="e">
        <f t="shared" si="8"/>
        <v>#N/A</v>
      </c>
      <c r="J132" s="19"/>
    </row>
    <row r="133" spans="2:10" ht="15.75" thickBot="1" x14ac:dyDescent="0.3">
      <c r="B133" s="35"/>
      <c r="C133" s="36"/>
      <c r="D133" s="157" t="str">
        <f t="shared" si="5"/>
        <v/>
      </c>
      <c r="E133" s="157"/>
      <c r="F133" s="158"/>
      <c r="G133" s="195" t="e">
        <f t="shared" si="6"/>
        <v>#N/A</v>
      </c>
      <c r="H133" s="181" t="e">
        <f t="shared" si="7"/>
        <v>#N/A</v>
      </c>
      <c r="I133" s="220" t="e">
        <f t="shared" si="8"/>
        <v>#N/A</v>
      </c>
      <c r="J133" s="19"/>
    </row>
    <row r="134" spans="2:10" ht="15.75" thickBot="1" x14ac:dyDescent="0.3">
      <c r="B134" s="35"/>
      <c r="C134" s="36"/>
      <c r="D134" s="157" t="str">
        <f t="shared" si="5"/>
        <v/>
      </c>
      <c r="E134" s="157"/>
      <c r="F134" s="158"/>
      <c r="G134" s="195" t="e">
        <f t="shared" si="6"/>
        <v>#N/A</v>
      </c>
      <c r="H134" s="181" t="e">
        <f t="shared" si="7"/>
        <v>#N/A</v>
      </c>
      <c r="I134" s="220" t="e">
        <f t="shared" si="8"/>
        <v>#N/A</v>
      </c>
      <c r="J134" s="19"/>
    </row>
    <row r="135" spans="2:10" ht="15.75" thickBot="1" x14ac:dyDescent="0.3">
      <c r="B135" s="35"/>
      <c r="C135" s="36"/>
      <c r="D135" s="157" t="str">
        <f t="shared" si="5"/>
        <v/>
      </c>
      <c r="E135" s="157"/>
      <c r="F135" s="158"/>
      <c r="G135" s="195" t="e">
        <f t="shared" si="6"/>
        <v>#N/A</v>
      </c>
      <c r="H135" s="181" t="e">
        <f t="shared" si="7"/>
        <v>#N/A</v>
      </c>
      <c r="I135" s="220" t="e">
        <f t="shared" si="8"/>
        <v>#N/A</v>
      </c>
      <c r="J135" s="19"/>
    </row>
    <row r="136" spans="2:10" ht="15.75" thickBot="1" x14ac:dyDescent="0.3">
      <c r="B136" s="35"/>
      <c r="C136" s="36"/>
      <c r="D136" s="157" t="str">
        <f t="shared" si="5"/>
        <v/>
      </c>
      <c r="E136" s="157"/>
      <c r="F136" s="158"/>
      <c r="G136" s="195" t="e">
        <f t="shared" si="6"/>
        <v>#N/A</v>
      </c>
      <c r="H136" s="181" t="e">
        <f t="shared" si="7"/>
        <v>#N/A</v>
      </c>
      <c r="I136" s="220" t="e">
        <f t="shared" si="8"/>
        <v>#N/A</v>
      </c>
      <c r="J136" s="19"/>
    </row>
    <row r="137" spans="2:10" ht="15.75" thickBot="1" x14ac:dyDescent="0.3">
      <c r="B137" s="35"/>
      <c r="C137" s="36"/>
      <c r="D137" s="157" t="str">
        <f t="shared" si="5"/>
        <v/>
      </c>
      <c r="E137" s="157"/>
      <c r="F137" s="158"/>
      <c r="G137" s="195" t="e">
        <f t="shared" si="6"/>
        <v>#N/A</v>
      </c>
      <c r="H137" s="181" t="e">
        <f t="shared" si="7"/>
        <v>#N/A</v>
      </c>
      <c r="I137" s="220" t="e">
        <f t="shared" si="8"/>
        <v>#N/A</v>
      </c>
      <c r="J137" s="19"/>
    </row>
    <row r="138" spans="2:10" ht="15.75" thickBot="1" x14ac:dyDescent="0.3">
      <c r="B138" s="35"/>
      <c r="C138" s="36"/>
      <c r="D138" s="157" t="str">
        <f t="shared" si="5"/>
        <v/>
      </c>
      <c r="E138" s="157"/>
      <c r="F138" s="158"/>
      <c r="G138" s="195" t="e">
        <f t="shared" si="6"/>
        <v>#N/A</v>
      </c>
      <c r="H138" s="181" t="e">
        <f t="shared" si="7"/>
        <v>#N/A</v>
      </c>
      <c r="I138" s="220" t="e">
        <f t="shared" si="8"/>
        <v>#N/A</v>
      </c>
      <c r="J138" s="19"/>
    </row>
    <row r="139" spans="2:10" ht="15.75" thickBot="1" x14ac:dyDescent="0.3">
      <c r="B139" s="35"/>
      <c r="C139" s="36"/>
      <c r="D139" s="157" t="str">
        <f t="shared" si="5"/>
        <v/>
      </c>
      <c r="E139" s="157"/>
      <c r="F139" s="158"/>
      <c r="G139" s="195" t="e">
        <f t="shared" si="6"/>
        <v>#N/A</v>
      </c>
      <c r="H139" s="181" t="e">
        <f t="shared" si="7"/>
        <v>#N/A</v>
      </c>
      <c r="I139" s="220" t="e">
        <f t="shared" si="8"/>
        <v>#N/A</v>
      </c>
      <c r="J139" s="19"/>
    </row>
    <row r="140" spans="2:10" ht="15.75" thickBot="1" x14ac:dyDescent="0.3">
      <c r="B140" s="35"/>
      <c r="C140" s="36"/>
      <c r="D140" s="157" t="str">
        <f t="shared" si="5"/>
        <v/>
      </c>
      <c r="E140" s="157"/>
      <c r="F140" s="158"/>
      <c r="G140" s="195" t="e">
        <f t="shared" si="6"/>
        <v>#N/A</v>
      </c>
      <c r="H140" s="181" t="e">
        <f t="shared" si="7"/>
        <v>#N/A</v>
      </c>
      <c r="I140" s="220" t="e">
        <f t="shared" si="8"/>
        <v>#N/A</v>
      </c>
      <c r="J140" s="19"/>
    </row>
    <row r="141" spans="2:10" ht="15.75" thickBot="1" x14ac:dyDescent="0.3">
      <c r="B141" s="35"/>
      <c r="C141" s="36"/>
      <c r="D141" s="157" t="str">
        <f t="shared" si="5"/>
        <v/>
      </c>
      <c r="E141" s="157"/>
      <c r="F141" s="158"/>
      <c r="G141" s="195" t="e">
        <f t="shared" si="6"/>
        <v>#N/A</v>
      </c>
      <c r="H141" s="181" t="e">
        <f t="shared" si="7"/>
        <v>#N/A</v>
      </c>
      <c r="I141" s="220" t="e">
        <f t="shared" si="8"/>
        <v>#N/A</v>
      </c>
      <c r="J141" s="19"/>
    </row>
    <row r="142" spans="2:10" ht="15.75" thickBot="1" x14ac:dyDescent="0.3">
      <c r="B142" s="35"/>
      <c r="C142" s="36"/>
      <c r="D142" s="157" t="str">
        <f t="shared" si="5"/>
        <v/>
      </c>
      <c r="E142" s="157"/>
      <c r="F142" s="158"/>
      <c r="G142" s="195" t="e">
        <f t="shared" si="6"/>
        <v>#N/A</v>
      </c>
      <c r="H142" s="181" t="e">
        <f t="shared" si="7"/>
        <v>#N/A</v>
      </c>
      <c r="I142" s="220" t="e">
        <f t="shared" si="8"/>
        <v>#N/A</v>
      </c>
      <c r="J142" s="19"/>
    </row>
    <row r="143" spans="2:10" ht="15.75" thickBot="1" x14ac:dyDescent="0.3">
      <c r="B143" s="35"/>
      <c r="C143" s="36"/>
      <c r="D143" s="157" t="str">
        <f t="shared" si="5"/>
        <v/>
      </c>
      <c r="E143" s="157"/>
      <c r="F143" s="158"/>
      <c r="G143" s="195" t="e">
        <f t="shared" si="6"/>
        <v>#N/A</v>
      </c>
      <c r="H143" s="181" t="e">
        <f t="shared" si="7"/>
        <v>#N/A</v>
      </c>
      <c r="I143" s="220" t="e">
        <f t="shared" si="8"/>
        <v>#N/A</v>
      </c>
      <c r="J143" s="19"/>
    </row>
    <row r="144" spans="2:10" ht="15.75" thickBot="1" x14ac:dyDescent="0.3">
      <c r="B144" s="35"/>
      <c r="C144" s="36"/>
      <c r="D144" s="157" t="str">
        <f t="shared" si="5"/>
        <v/>
      </c>
      <c r="E144" s="157"/>
      <c r="F144" s="158"/>
      <c r="G144" s="195" t="e">
        <f t="shared" si="6"/>
        <v>#N/A</v>
      </c>
      <c r="H144" s="181" t="e">
        <f t="shared" si="7"/>
        <v>#N/A</v>
      </c>
      <c r="I144" s="220" t="e">
        <f t="shared" si="8"/>
        <v>#N/A</v>
      </c>
      <c r="J144" s="19"/>
    </row>
    <row r="145" spans="2:10" ht="15.75" thickBot="1" x14ac:dyDescent="0.3">
      <c r="B145" s="35"/>
      <c r="C145" s="36"/>
      <c r="D145" s="157" t="str">
        <f t="shared" si="5"/>
        <v/>
      </c>
      <c r="E145" s="157"/>
      <c r="F145" s="158"/>
      <c r="G145" s="195" t="e">
        <f t="shared" si="6"/>
        <v>#N/A</v>
      </c>
      <c r="H145" s="181" t="e">
        <f t="shared" si="7"/>
        <v>#N/A</v>
      </c>
      <c r="I145" s="220" t="e">
        <f t="shared" si="8"/>
        <v>#N/A</v>
      </c>
      <c r="J145" s="19"/>
    </row>
    <row r="146" spans="2:10" ht="15.75" thickBot="1" x14ac:dyDescent="0.3">
      <c r="B146" s="35"/>
      <c r="C146" s="36"/>
      <c r="D146" s="157" t="str">
        <f t="shared" si="5"/>
        <v/>
      </c>
      <c r="E146" s="157"/>
      <c r="F146" s="158"/>
      <c r="G146" s="195" t="e">
        <f t="shared" si="6"/>
        <v>#N/A</v>
      </c>
      <c r="H146" s="181" t="e">
        <f t="shared" si="7"/>
        <v>#N/A</v>
      </c>
      <c r="I146" s="220" t="e">
        <f t="shared" si="8"/>
        <v>#N/A</v>
      </c>
      <c r="J146" s="19"/>
    </row>
    <row r="147" spans="2:10" ht="15.75" thickBot="1" x14ac:dyDescent="0.3">
      <c r="B147" s="35"/>
      <c r="C147" s="36"/>
      <c r="D147" s="157" t="str">
        <f t="shared" si="5"/>
        <v/>
      </c>
      <c r="E147" s="157"/>
      <c r="F147" s="158"/>
      <c r="G147" s="195" t="e">
        <f t="shared" si="6"/>
        <v>#N/A</v>
      </c>
      <c r="H147" s="181" t="e">
        <f t="shared" si="7"/>
        <v>#N/A</v>
      </c>
      <c r="I147" s="220" t="e">
        <f t="shared" si="8"/>
        <v>#N/A</v>
      </c>
      <c r="J147" s="19"/>
    </row>
    <row r="148" spans="2:10" ht="15.75" thickBot="1" x14ac:dyDescent="0.3">
      <c r="B148" s="35"/>
      <c r="C148" s="36"/>
      <c r="D148" s="157" t="str">
        <f t="shared" si="5"/>
        <v/>
      </c>
      <c r="E148" s="157"/>
      <c r="F148" s="158"/>
      <c r="G148" s="195" t="e">
        <f t="shared" si="6"/>
        <v>#N/A</v>
      </c>
      <c r="H148" s="181" t="e">
        <f t="shared" si="7"/>
        <v>#N/A</v>
      </c>
      <c r="I148" s="220" t="e">
        <f t="shared" si="8"/>
        <v>#N/A</v>
      </c>
      <c r="J148" s="19"/>
    </row>
    <row r="149" spans="2:10" ht="15.75" thickBot="1" x14ac:dyDescent="0.3">
      <c r="B149" s="35"/>
      <c r="C149" s="36"/>
      <c r="D149" s="157" t="str">
        <f t="shared" si="5"/>
        <v/>
      </c>
      <c r="E149" s="157"/>
      <c r="F149" s="158"/>
      <c r="G149" s="195" t="e">
        <f t="shared" si="6"/>
        <v>#N/A</v>
      </c>
      <c r="H149" s="181" t="e">
        <f t="shared" si="7"/>
        <v>#N/A</v>
      </c>
      <c r="I149" s="220" t="e">
        <f t="shared" si="8"/>
        <v>#N/A</v>
      </c>
      <c r="J149" s="19"/>
    </row>
    <row r="150" spans="2:10" ht="15.75" thickBot="1" x14ac:dyDescent="0.3">
      <c r="B150" s="35"/>
      <c r="C150" s="36"/>
      <c r="D150" s="157" t="str">
        <f t="shared" si="5"/>
        <v/>
      </c>
      <c r="E150" s="157"/>
      <c r="F150" s="158"/>
      <c r="G150" s="195" t="e">
        <f t="shared" si="6"/>
        <v>#N/A</v>
      </c>
      <c r="H150" s="181" t="e">
        <f t="shared" si="7"/>
        <v>#N/A</v>
      </c>
      <c r="I150" s="220" t="e">
        <f t="shared" si="8"/>
        <v>#N/A</v>
      </c>
      <c r="J150" s="19"/>
    </row>
    <row r="151" spans="2:10" ht="15.75" thickBot="1" x14ac:dyDescent="0.3">
      <c r="B151" s="35"/>
      <c r="C151" s="36"/>
      <c r="D151" s="157" t="str">
        <f t="shared" si="5"/>
        <v/>
      </c>
      <c r="E151" s="157"/>
      <c r="F151" s="158"/>
      <c r="G151" s="195" t="e">
        <f t="shared" si="6"/>
        <v>#N/A</v>
      </c>
      <c r="H151" s="181" t="e">
        <f t="shared" si="7"/>
        <v>#N/A</v>
      </c>
      <c r="I151" s="220" t="e">
        <f t="shared" si="8"/>
        <v>#N/A</v>
      </c>
      <c r="J151" s="19"/>
    </row>
    <row r="152" spans="2:10" ht="15.75" thickBot="1" x14ac:dyDescent="0.3">
      <c r="B152" s="35"/>
      <c r="C152" s="36"/>
      <c r="D152" s="157" t="str">
        <f t="shared" si="5"/>
        <v/>
      </c>
      <c r="E152" s="157"/>
      <c r="F152" s="158"/>
      <c r="G152" s="195" t="e">
        <f t="shared" si="6"/>
        <v>#N/A</v>
      </c>
      <c r="H152" s="181" t="e">
        <f t="shared" si="7"/>
        <v>#N/A</v>
      </c>
      <c r="I152" s="220" t="e">
        <f t="shared" si="8"/>
        <v>#N/A</v>
      </c>
      <c r="J152" s="19"/>
    </row>
    <row r="153" spans="2:10" ht="15.75" thickBot="1" x14ac:dyDescent="0.3">
      <c r="B153" s="35"/>
      <c r="C153" s="36"/>
      <c r="D153" s="157" t="str">
        <f t="shared" si="5"/>
        <v/>
      </c>
      <c r="E153" s="157"/>
      <c r="F153" s="158"/>
      <c r="G153" s="195" t="e">
        <f t="shared" si="6"/>
        <v>#N/A</v>
      </c>
      <c r="H153" s="181" t="e">
        <f t="shared" si="7"/>
        <v>#N/A</v>
      </c>
      <c r="I153" s="220" t="e">
        <f t="shared" si="8"/>
        <v>#N/A</v>
      </c>
      <c r="J153" s="19"/>
    </row>
    <row r="154" spans="2:10" ht="15.75" thickBot="1" x14ac:dyDescent="0.3">
      <c r="B154" s="35"/>
      <c r="C154" s="36"/>
      <c r="D154" s="157" t="str">
        <f t="shared" si="5"/>
        <v/>
      </c>
      <c r="E154" s="157"/>
      <c r="F154" s="158"/>
      <c r="G154" s="195" t="e">
        <f t="shared" si="6"/>
        <v>#N/A</v>
      </c>
      <c r="H154" s="181" t="e">
        <f t="shared" si="7"/>
        <v>#N/A</v>
      </c>
      <c r="I154" s="220" t="e">
        <f t="shared" si="8"/>
        <v>#N/A</v>
      </c>
      <c r="J154" s="19"/>
    </row>
    <row r="155" spans="2:10" ht="15.75" thickBot="1" x14ac:dyDescent="0.3">
      <c r="B155" s="35"/>
      <c r="C155" s="36"/>
      <c r="D155" s="157" t="str">
        <f t="shared" si="5"/>
        <v/>
      </c>
      <c r="E155" s="157"/>
      <c r="F155" s="158"/>
      <c r="G155" s="195" t="e">
        <f t="shared" si="6"/>
        <v>#N/A</v>
      </c>
      <c r="H155" s="181" t="e">
        <f t="shared" si="7"/>
        <v>#N/A</v>
      </c>
      <c r="I155" s="220" t="e">
        <f t="shared" si="8"/>
        <v>#N/A</v>
      </c>
      <c r="J155" s="19"/>
    </row>
    <row r="156" spans="2:10" ht="15.75" thickBot="1" x14ac:dyDescent="0.3">
      <c r="B156" s="35"/>
      <c r="C156" s="36"/>
      <c r="D156" s="157" t="str">
        <f t="shared" si="5"/>
        <v/>
      </c>
      <c r="E156" s="157"/>
      <c r="F156" s="158"/>
      <c r="G156" s="195" t="e">
        <f t="shared" si="6"/>
        <v>#N/A</v>
      </c>
      <c r="H156" s="181" t="e">
        <f t="shared" si="7"/>
        <v>#N/A</v>
      </c>
      <c r="I156" s="220" t="e">
        <f t="shared" si="8"/>
        <v>#N/A</v>
      </c>
      <c r="J156" s="19"/>
    </row>
    <row r="157" spans="2:10" ht="15.75" thickBot="1" x14ac:dyDescent="0.3">
      <c r="B157" s="35"/>
      <c r="C157" s="36"/>
      <c r="D157" s="157" t="str">
        <f t="shared" si="5"/>
        <v/>
      </c>
      <c r="E157" s="157"/>
      <c r="F157" s="158"/>
      <c r="G157" s="195" t="e">
        <f t="shared" si="6"/>
        <v>#N/A</v>
      </c>
      <c r="H157" s="181" t="e">
        <f t="shared" si="7"/>
        <v>#N/A</v>
      </c>
      <c r="I157" s="220" t="e">
        <f t="shared" si="8"/>
        <v>#N/A</v>
      </c>
      <c r="J157" s="19"/>
    </row>
    <row r="158" spans="2:10" ht="15.75" thickBot="1" x14ac:dyDescent="0.3">
      <c r="B158" s="35"/>
      <c r="C158" s="36"/>
      <c r="D158" s="157" t="str">
        <f t="shared" si="5"/>
        <v/>
      </c>
      <c r="E158" s="157"/>
      <c r="F158" s="158"/>
      <c r="G158" s="195" t="e">
        <f t="shared" si="6"/>
        <v>#N/A</v>
      </c>
      <c r="H158" s="181" t="e">
        <f t="shared" si="7"/>
        <v>#N/A</v>
      </c>
      <c r="I158" s="220" t="e">
        <f t="shared" si="8"/>
        <v>#N/A</v>
      </c>
      <c r="J158" s="19"/>
    </row>
    <row r="159" spans="2:10" ht="15.75" thickBot="1" x14ac:dyDescent="0.3">
      <c r="B159" s="35"/>
      <c r="C159" s="36"/>
      <c r="D159" s="157" t="str">
        <f t="shared" si="5"/>
        <v/>
      </c>
      <c r="E159" s="157"/>
      <c r="F159" s="158"/>
      <c r="G159" s="195" t="e">
        <f t="shared" si="6"/>
        <v>#N/A</v>
      </c>
      <c r="H159" s="181" t="e">
        <f t="shared" si="7"/>
        <v>#N/A</v>
      </c>
      <c r="I159" s="220" t="e">
        <f t="shared" si="8"/>
        <v>#N/A</v>
      </c>
      <c r="J159" s="19"/>
    </row>
    <row r="160" spans="2:10" ht="15.75" thickBot="1" x14ac:dyDescent="0.3">
      <c r="B160" s="35"/>
      <c r="C160" s="36"/>
      <c r="D160" s="157" t="str">
        <f t="shared" si="5"/>
        <v/>
      </c>
      <c r="E160" s="157"/>
      <c r="F160" s="158"/>
      <c r="G160" s="195" t="e">
        <f t="shared" si="6"/>
        <v>#N/A</v>
      </c>
      <c r="H160" s="181" t="e">
        <f t="shared" si="7"/>
        <v>#N/A</v>
      </c>
      <c r="I160" s="220" t="e">
        <f t="shared" si="8"/>
        <v>#N/A</v>
      </c>
      <c r="J160" s="19"/>
    </row>
    <row r="161" spans="2:10" ht="15.75" thickBot="1" x14ac:dyDescent="0.3">
      <c r="B161" s="35"/>
      <c r="C161" s="36"/>
      <c r="D161" s="157" t="str">
        <f t="shared" si="5"/>
        <v/>
      </c>
      <c r="E161" s="157"/>
      <c r="F161" s="158"/>
      <c r="G161" s="195" t="e">
        <f t="shared" si="6"/>
        <v>#N/A</v>
      </c>
      <c r="H161" s="181" t="e">
        <f t="shared" si="7"/>
        <v>#N/A</v>
      </c>
      <c r="I161" s="220" t="e">
        <f t="shared" si="8"/>
        <v>#N/A</v>
      </c>
      <c r="J161" s="19"/>
    </row>
    <row r="162" spans="2:10" ht="15.75" thickBot="1" x14ac:dyDescent="0.3">
      <c r="B162" s="35"/>
      <c r="C162" s="36"/>
      <c r="D162" s="157" t="str">
        <f t="shared" si="5"/>
        <v/>
      </c>
      <c r="E162" s="157"/>
      <c r="F162" s="158"/>
      <c r="G162" s="195" t="e">
        <f t="shared" si="6"/>
        <v>#N/A</v>
      </c>
      <c r="H162" s="181" t="e">
        <f t="shared" si="7"/>
        <v>#N/A</v>
      </c>
      <c r="I162" s="220" t="e">
        <f t="shared" si="8"/>
        <v>#N/A</v>
      </c>
      <c r="J162" s="19"/>
    </row>
    <row r="163" spans="2:10" ht="15.75" thickBot="1" x14ac:dyDescent="0.3">
      <c r="B163" s="35"/>
      <c r="C163" s="36"/>
      <c r="D163" s="157" t="str">
        <f t="shared" si="5"/>
        <v/>
      </c>
      <c r="E163" s="157"/>
      <c r="F163" s="158"/>
      <c r="G163" s="195" t="e">
        <f t="shared" si="6"/>
        <v>#N/A</v>
      </c>
      <c r="H163" s="181" t="e">
        <f t="shared" si="7"/>
        <v>#N/A</v>
      </c>
      <c r="I163" s="220" t="e">
        <f t="shared" si="8"/>
        <v>#N/A</v>
      </c>
      <c r="J163" s="19"/>
    </row>
    <row r="164" spans="2:10" ht="15.75" thickBot="1" x14ac:dyDescent="0.3">
      <c r="B164" s="35"/>
      <c r="C164" s="36"/>
      <c r="D164" s="157" t="str">
        <f t="shared" si="5"/>
        <v/>
      </c>
      <c r="E164" s="157"/>
      <c r="F164" s="158"/>
      <c r="G164" s="195" t="e">
        <f t="shared" si="6"/>
        <v>#N/A</v>
      </c>
      <c r="H164" s="181" t="e">
        <f t="shared" si="7"/>
        <v>#N/A</v>
      </c>
      <c r="I164" s="220" t="e">
        <f t="shared" si="8"/>
        <v>#N/A</v>
      </c>
      <c r="J164" s="19"/>
    </row>
    <row r="165" spans="2:10" ht="15.75" thickBot="1" x14ac:dyDescent="0.3">
      <c r="B165" s="35"/>
      <c r="C165" s="36"/>
      <c r="D165" s="157" t="str">
        <f t="shared" si="5"/>
        <v/>
      </c>
      <c r="E165" s="157"/>
      <c r="F165" s="158"/>
      <c r="G165" s="195" t="e">
        <f t="shared" si="6"/>
        <v>#N/A</v>
      </c>
      <c r="H165" s="181" t="e">
        <f t="shared" si="7"/>
        <v>#N/A</v>
      </c>
      <c r="I165" s="220" t="e">
        <f t="shared" si="8"/>
        <v>#N/A</v>
      </c>
      <c r="J165" s="19"/>
    </row>
    <row r="166" spans="2:10" ht="15.75" thickBot="1" x14ac:dyDescent="0.3">
      <c r="B166" s="35"/>
      <c r="C166" s="36"/>
      <c r="D166" s="157" t="str">
        <f t="shared" si="5"/>
        <v/>
      </c>
      <c r="E166" s="157"/>
      <c r="F166" s="158"/>
      <c r="G166" s="195" t="e">
        <f t="shared" si="6"/>
        <v>#N/A</v>
      </c>
      <c r="H166" s="181" t="e">
        <f t="shared" si="7"/>
        <v>#N/A</v>
      </c>
      <c r="I166" s="220" t="e">
        <f t="shared" si="8"/>
        <v>#N/A</v>
      </c>
      <c r="J166" s="19"/>
    </row>
    <row r="167" spans="2:10" ht="15.75" thickBot="1" x14ac:dyDescent="0.3">
      <c r="B167" s="35"/>
      <c r="C167" s="36"/>
      <c r="D167" s="157" t="str">
        <f t="shared" si="5"/>
        <v/>
      </c>
      <c r="E167" s="157"/>
      <c r="F167" s="158"/>
      <c r="G167" s="195" t="e">
        <f t="shared" si="6"/>
        <v>#N/A</v>
      </c>
      <c r="H167" s="181" t="e">
        <f t="shared" si="7"/>
        <v>#N/A</v>
      </c>
      <c r="I167" s="220" t="e">
        <f t="shared" si="8"/>
        <v>#N/A</v>
      </c>
      <c r="J167" s="19"/>
    </row>
    <row r="168" spans="2:10" ht="15.75" thickBot="1" x14ac:dyDescent="0.3">
      <c r="B168" s="35"/>
      <c r="C168" s="36"/>
      <c r="D168" s="157" t="str">
        <f t="shared" si="5"/>
        <v/>
      </c>
      <c r="E168" s="157"/>
      <c r="F168" s="158"/>
      <c r="G168" s="195" t="e">
        <f t="shared" si="6"/>
        <v>#N/A</v>
      </c>
      <c r="H168" s="181" t="e">
        <f t="shared" si="7"/>
        <v>#N/A</v>
      </c>
      <c r="I168" s="220" t="e">
        <f t="shared" si="8"/>
        <v>#N/A</v>
      </c>
      <c r="J168" s="19"/>
    </row>
    <row r="169" spans="2:10" ht="15.75" thickBot="1" x14ac:dyDescent="0.3">
      <c r="B169" s="35"/>
      <c r="C169" s="36"/>
      <c r="D169" s="157" t="str">
        <f t="shared" si="5"/>
        <v/>
      </c>
      <c r="E169" s="157"/>
      <c r="F169" s="158"/>
      <c r="G169" s="195" t="e">
        <f t="shared" si="6"/>
        <v>#N/A</v>
      </c>
      <c r="H169" s="181" t="e">
        <f t="shared" si="7"/>
        <v>#N/A</v>
      </c>
      <c r="I169" s="220" t="e">
        <f t="shared" si="8"/>
        <v>#N/A</v>
      </c>
      <c r="J169" s="19"/>
    </row>
    <row r="170" spans="2:10" ht="15.75" thickBot="1" x14ac:dyDescent="0.3">
      <c r="B170" s="35"/>
      <c r="C170" s="36"/>
      <c r="D170" s="157" t="str">
        <f t="shared" ref="D170:D233" si="9">E170&amp;F170</f>
        <v/>
      </c>
      <c r="E170" s="157"/>
      <c r="F170" s="158"/>
      <c r="G170" s="195" t="e">
        <f t="shared" ref="G170:G233" si="10">VLOOKUP(F170,$C$18:$I$37,5,FALSE)</f>
        <v>#N/A</v>
      </c>
      <c r="H170" s="181" t="e">
        <f t="shared" ref="H170:H233" si="11">VLOOKUP(F170,$C$18:$I$37,6,FALSE)</f>
        <v>#N/A</v>
      </c>
      <c r="I170" s="220" t="e">
        <f t="shared" ref="I170:I233" si="12">VLOOKUP(F170,$C$18:$I$37,7,FALSE)</f>
        <v>#N/A</v>
      </c>
      <c r="J170" s="19"/>
    </row>
    <row r="171" spans="2:10" ht="15.75" thickBot="1" x14ac:dyDescent="0.3">
      <c r="B171" s="35"/>
      <c r="C171" s="36"/>
      <c r="D171" s="157" t="str">
        <f t="shared" si="9"/>
        <v/>
      </c>
      <c r="E171" s="157"/>
      <c r="F171" s="158"/>
      <c r="G171" s="195" t="e">
        <f t="shared" si="10"/>
        <v>#N/A</v>
      </c>
      <c r="H171" s="181" t="e">
        <f t="shared" si="11"/>
        <v>#N/A</v>
      </c>
      <c r="I171" s="220" t="e">
        <f t="shared" si="12"/>
        <v>#N/A</v>
      </c>
      <c r="J171" s="19"/>
    </row>
    <row r="172" spans="2:10" ht="15.75" thickBot="1" x14ac:dyDescent="0.3">
      <c r="B172" s="35"/>
      <c r="C172" s="36"/>
      <c r="D172" s="157" t="str">
        <f t="shared" si="9"/>
        <v/>
      </c>
      <c r="E172" s="157"/>
      <c r="F172" s="158"/>
      <c r="G172" s="195" t="e">
        <f t="shared" si="10"/>
        <v>#N/A</v>
      </c>
      <c r="H172" s="181" t="e">
        <f t="shared" si="11"/>
        <v>#N/A</v>
      </c>
      <c r="I172" s="220" t="e">
        <f t="shared" si="12"/>
        <v>#N/A</v>
      </c>
      <c r="J172" s="19"/>
    </row>
    <row r="173" spans="2:10" ht="15.75" thickBot="1" x14ac:dyDescent="0.3">
      <c r="B173" s="35"/>
      <c r="C173" s="36"/>
      <c r="D173" s="157" t="str">
        <f t="shared" si="9"/>
        <v/>
      </c>
      <c r="E173" s="157"/>
      <c r="F173" s="158"/>
      <c r="G173" s="195" t="e">
        <f t="shared" si="10"/>
        <v>#N/A</v>
      </c>
      <c r="H173" s="181" t="e">
        <f t="shared" si="11"/>
        <v>#N/A</v>
      </c>
      <c r="I173" s="220" t="e">
        <f t="shared" si="12"/>
        <v>#N/A</v>
      </c>
      <c r="J173" s="19"/>
    </row>
    <row r="174" spans="2:10" ht="15.75" thickBot="1" x14ac:dyDescent="0.3">
      <c r="B174" s="35"/>
      <c r="C174" s="36"/>
      <c r="D174" s="157" t="str">
        <f t="shared" si="9"/>
        <v/>
      </c>
      <c r="E174" s="157"/>
      <c r="F174" s="158"/>
      <c r="G174" s="195" t="e">
        <f t="shared" si="10"/>
        <v>#N/A</v>
      </c>
      <c r="H174" s="181" t="e">
        <f t="shared" si="11"/>
        <v>#N/A</v>
      </c>
      <c r="I174" s="220" t="e">
        <f t="shared" si="12"/>
        <v>#N/A</v>
      </c>
      <c r="J174" s="19"/>
    </row>
    <row r="175" spans="2:10" ht="15.75" thickBot="1" x14ac:dyDescent="0.3">
      <c r="B175" s="35"/>
      <c r="C175" s="36"/>
      <c r="D175" s="157" t="str">
        <f t="shared" si="9"/>
        <v/>
      </c>
      <c r="E175" s="157"/>
      <c r="F175" s="158"/>
      <c r="G175" s="195" t="e">
        <f t="shared" si="10"/>
        <v>#N/A</v>
      </c>
      <c r="H175" s="181" t="e">
        <f t="shared" si="11"/>
        <v>#N/A</v>
      </c>
      <c r="I175" s="220" t="e">
        <f t="shared" si="12"/>
        <v>#N/A</v>
      </c>
      <c r="J175" s="19"/>
    </row>
    <row r="176" spans="2:10" ht="15.75" thickBot="1" x14ac:dyDescent="0.3">
      <c r="B176" s="35"/>
      <c r="C176" s="36"/>
      <c r="D176" s="157" t="str">
        <f t="shared" si="9"/>
        <v/>
      </c>
      <c r="E176" s="157"/>
      <c r="F176" s="158"/>
      <c r="G176" s="195" t="e">
        <f t="shared" si="10"/>
        <v>#N/A</v>
      </c>
      <c r="H176" s="181" t="e">
        <f t="shared" si="11"/>
        <v>#N/A</v>
      </c>
      <c r="I176" s="220" t="e">
        <f t="shared" si="12"/>
        <v>#N/A</v>
      </c>
      <c r="J176" s="19"/>
    </row>
    <row r="177" spans="2:10" ht="15.75" thickBot="1" x14ac:dyDescent="0.3">
      <c r="B177" s="35"/>
      <c r="C177" s="36"/>
      <c r="D177" s="157" t="str">
        <f t="shared" si="9"/>
        <v/>
      </c>
      <c r="E177" s="157"/>
      <c r="F177" s="158"/>
      <c r="G177" s="195" t="e">
        <f t="shared" si="10"/>
        <v>#N/A</v>
      </c>
      <c r="H177" s="181" t="e">
        <f t="shared" si="11"/>
        <v>#N/A</v>
      </c>
      <c r="I177" s="220" t="e">
        <f t="shared" si="12"/>
        <v>#N/A</v>
      </c>
      <c r="J177" s="19"/>
    </row>
    <row r="178" spans="2:10" ht="15.75" thickBot="1" x14ac:dyDescent="0.3">
      <c r="B178" s="35"/>
      <c r="C178" s="36"/>
      <c r="D178" s="157" t="str">
        <f t="shared" si="9"/>
        <v/>
      </c>
      <c r="E178" s="157"/>
      <c r="F178" s="158"/>
      <c r="G178" s="195" t="e">
        <f t="shared" si="10"/>
        <v>#N/A</v>
      </c>
      <c r="H178" s="181" t="e">
        <f t="shared" si="11"/>
        <v>#N/A</v>
      </c>
      <c r="I178" s="220" t="e">
        <f t="shared" si="12"/>
        <v>#N/A</v>
      </c>
      <c r="J178" s="19"/>
    </row>
    <row r="179" spans="2:10" ht="15.75" thickBot="1" x14ac:dyDescent="0.3">
      <c r="B179" s="35"/>
      <c r="C179" s="36"/>
      <c r="D179" s="157" t="str">
        <f t="shared" si="9"/>
        <v/>
      </c>
      <c r="E179" s="157"/>
      <c r="F179" s="158"/>
      <c r="G179" s="195" t="e">
        <f t="shared" si="10"/>
        <v>#N/A</v>
      </c>
      <c r="H179" s="181" t="e">
        <f t="shared" si="11"/>
        <v>#N/A</v>
      </c>
      <c r="I179" s="220" t="e">
        <f t="shared" si="12"/>
        <v>#N/A</v>
      </c>
      <c r="J179" s="19"/>
    </row>
    <row r="180" spans="2:10" ht="15.75" thickBot="1" x14ac:dyDescent="0.3">
      <c r="B180" s="35"/>
      <c r="C180" s="36"/>
      <c r="D180" s="157" t="str">
        <f t="shared" si="9"/>
        <v/>
      </c>
      <c r="E180" s="157"/>
      <c r="F180" s="158"/>
      <c r="G180" s="195" t="e">
        <f t="shared" si="10"/>
        <v>#N/A</v>
      </c>
      <c r="H180" s="181" t="e">
        <f t="shared" si="11"/>
        <v>#N/A</v>
      </c>
      <c r="I180" s="220" t="e">
        <f t="shared" si="12"/>
        <v>#N/A</v>
      </c>
      <c r="J180" s="19"/>
    </row>
    <row r="181" spans="2:10" ht="15.75" thickBot="1" x14ac:dyDescent="0.3">
      <c r="B181" s="35"/>
      <c r="C181" s="36"/>
      <c r="D181" s="157" t="str">
        <f t="shared" si="9"/>
        <v/>
      </c>
      <c r="E181" s="157"/>
      <c r="F181" s="158"/>
      <c r="G181" s="195" t="e">
        <f t="shared" si="10"/>
        <v>#N/A</v>
      </c>
      <c r="H181" s="181" t="e">
        <f t="shared" si="11"/>
        <v>#N/A</v>
      </c>
      <c r="I181" s="220" t="e">
        <f t="shared" si="12"/>
        <v>#N/A</v>
      </c>
      <c r="J181" s="19"/>
    </row>
    <row r="182" spans="2:10" ht="15.75" thickBot="1" x14ac:dyDescent="0.3">
      <c r="B182" s="35"/>
      <c r="C182" s="36"/>
      <c r="D182" s="157" t="str">
        <f t="shared" si="9"/>
        <v/>
      </c>
      <c r="E182" s="157"/>
      <c r="F182" s="158"/>
      <c r="G182" s="195" t="e">
        <f t="shared" si="10"/>
        <v>#N/A</v>
      </c>
      <c r="H182" s="181" t="e">
        <f t="shared" si="11"/>
        <v>#N/A</v>
      </c>
      <c r="I182" s="220" t="e">
        <f t="shared" si="12"/>
        <v>#N/A</v>
      </c>
      <c r="J182" s="19"/>
    </row>
    <row r="183" spans="2:10" ht="15.75" thickBot="1" x14ac:dyDescent="0.3">
      <c r="B183" s="35"/>
      <c r="C183" s="36"/>
      <c r="D183" s="157" t="str">
        <f t="shared" si="9"/>
        <v/>
      </c>
      <c r="E183" s="157"/>
      <c r="F183" s="158"/>
      <c r="G183" s="195" t="e">
        <f t="shared" si="10"/>
        <v>#N/A</v>
      </c>
      <c r="H183" s="181" t="e">
        <f t="shared" si="11"/>
        <v>#N/A</v>
      </c>
      <c r="I183" s="220" t="e">
        <f t="shared" si="12"/>
        <v>#N/A</v>
      </c>
      <c r="J183" s="19"/>
    </row>
    <row r="184" spans="2:10" ht="15.75" thickBot="1" x14ac:dyDescent="0.3">
      <c r="B184" s="35"/>
      <c r="C184" s="36"/>
      <c r="D184" s="157" t="str">
        <f t="shared" si="9"/>
        <v/>
      </c>
      <c r="E184" s="157"/>
      <c r="F184" s="158"/>
      <c r="G184" s="195" t="e">
        <f t="shared" si="10"/>
        <v>#N/A</v>
      </c>
      <c r="H184" s="181" t="e">
        <f t="shared" si="11"/>
        <v>#N/A</v>
      </c>
      <c r="I184" s="220" t="e">
        <f t="shared" si="12"/>
        <v>#N/A</v>
      </c>
      <c r="J184" s="19"/>
    </row>
    <row r="185" spans="2:10" ht="15.75" thickBot="1" x14ac:dyDescent="0.3">
      <c r="B185" s="35"/>
      <c r="C185" s="36"/>
      <c r="D185" s="157" t="str">
        <f t="shared" si="9"/>
        <v/>
      </c>
      <c r="E185" s="157"/>
      <c r="F185" s="158"/>
      <c r="G185" s="195" t="e">
        <f t="shared" si="10"/>
        <v>#N/A</v>
      </c>
      <c r="H185" s="181" t="e">
        <f t="shared" si="11"/>
        <v>#N/A</v>
      </c>
      <c r="I185" s="220" t="e">
        <f t="shared" si="12"/>
        <v>#N/A</v>
      </c>
      <c r="J185" s="19"/>
    </row>
    <row r="186" spans="2:10" ht="15.75" thickBot="1" x14ac:dyDescent="0.3">
      <c r="B186" s="35"/>
      <c r="C186" s="36"/>
      <c r="D186" s="157" t="str">
        <f t="shared" si="9"/>
        <v/>
      </c>
      <c r="E186" s="157"/>
      <c r="F186" s="158"/>
      <c r="G186" s="195" t="e">
        <f t="shared" si="10"/>
        <v>#N/A</v>
      </c>
      <c r="H186" s="181" t="e">
        <f t="shared" si="11"/>
        <v>#N/A</v>
      </c>
      <c r="I186" s="220" t="e">
        <f t="shared" si="12"/>
        <v>#N/A</v>
      </c>
      <c r="J186" s="19"/>
    </row>
    <row r="187" spans="2:10" ht="15.75" thickBot="1" x14ac:dyDescent="0.3">
      <c r="B187" s="35"/>
      <c r="C187" s="36"/>
      <c r="D187" s="157" t="str">
        <f t="shared" si="9"/>
        <v/>
      </c>
      <c r="E187" s="157"/>
      <c r="F187" s="158"/>
      <c r="G187" s="195" t="e">
        <f t="shared" si="10"/>
        <v>#N/A</v>
      </c>
      <c r="H187" s="181" t="e">
        <f t="shared" si="11"/>
        <v>#N/A</v>
      </c>
      <c r="I187" s="220" t="e">
        <f t="shared" si="12"/>
        <v>#N/A</v>
      </c>
      <c r="J187" s="19"/>
    </row>
    <row r="188" spans="2:10" ht="15.75" thickBot="1" x14ac:dyDescent="0.3">
      <c r="B188" s="35"/>
      <c r="C188" s="36"/>
      <c r="D188" s="157" t="str">
        <f t="shared" si="9"/>
        <v/>
      </c>
      <c r="E188" s="157"/>
      <c r="F188" s="158"/>
      <c r="G188" s="195" t="e">
        <f t="shared" si="10"/>
        <v>#N/A</v>
      </c>
      <c r="H188" s="181" t="e">
        <f t="shared" si="11"/>
        <v>#N/A</v>
      </c>
      <c r="I188" s="220" t="e">
        <f t="shared" si="12"/>
        <v>#N/A</v>
      </c>
      <c r="J188" s="19"/>
    </row>
    <row r="189" spans="2:10" ht="15.75" thickBot="1" x14ac:dyDescent="0.3">
      <c r="B189" s="35"/>
      <c r="C189" s="36"/>
      <c r="D189" s="157" t="str">
        <f t="shared" si="9"/>
        <v/>
      </c>
      <c r="E189" s="157"/>
      <c r="F189" s="158"/>
      <c r="G189" s="195" t="e">
        <f t="shared" si="10"/>
        <v>#N/A</v>
      </c>
      <c r="H189" s="181" t="e">
        <f t="shared" si="11"/>
        <v>#N/A</v>
      </c>
      <c r="I189" s="220" t="e">
        <f t="shared" si="12"/>
        <v>#N/A</v>
      </c>
      <c r="J189" s="19"/>
    </row>
    <row r="190" spans="2:10" ht="15.75" thickBot="1" x14ac:dyDescent="0.3">
      <c r="B190" s="35"/>
      <c r="C190" s="36"/>
      <c r="D190" s="157" t="str">
        <f t="shared" si="9"/>
        <v/>
      </c>
      <c r="E190" s="157"/>
      <c r="F190" s="158"/>
      <c r="G190" s="195" t="e">
        <f t="shared" si="10"/>
        <v>#N/A</v>
      </c>
      <c r="H190" s="181" t="e">
        <f t="shared" si="11"/>
        <v>#N/A</v>
      </c>
      <c r="I190" s="220" t="e">
        <f t="shared" si="12"/>
        <v>#N/A</v>
      </c>
      <c r="J190" s="19"/>
    </row>
    <row r="191" spans="2:10" ht="15.75" thickBot="1" x14ac:dyDescent="0.3">
      <c r="B191" s="35"/>
      <c r="C191" s="36"/>
      <c r="D191" s="157" t="str">
        <f t="shared" si="9"/>
        <v/>
      </c>
      <c r="E191" s="157"/>
      <c r="F191" s="158"/>
      <c r="G191" s="195" t="e">
        <f t="shared" si="10"/>
        <v>#N/A</v>
      </c>
      <c r="H191" s="181" t="e">
        <f t="shared" si="11"/>
        <v>#N/A</v>
      </c>
      <c r="I191" s="220" t="e">
        <f t="shared" si="12"/>
        <v>#N/A</v>
      </c>
      <c r="J191" s="19"/>
    </row>
    <row r="192" spans="2:10" ht="15.75" thickBot="1" x14ac:dyDescent="0.3">
      <c r="B192" s="35"/>
      <c r="C192" s="36"/>
      <c r="D192" s="157" t="str">
        <f t="shared" si="9"/>
        <v/>
      </c>
      <c r="E192" s="157"/>
      <c r="F192" s="158"/>
      <c r="G192" s="195" t="e">
        <f t="shared" si="10"/>
        <v>#N/A</v>
      </c>
      <c r="H192" s="181" t="e">
        <f t="shared" si="11"/>
        <v>#N/A</v>
      </c>
      <c r="I192" s="220" t="e">
        <f t="shared" si="12"/>
        <v>#N/A</v>
      </c>
      <c r="J192" s="19"/>
    </row>
    <row r="193" spans="2:10" ht="15.75" thickBot="1" x14ac:dyDescent="0.3">
      <c r="B193" s="35"/>
      <c r="C193" s="36"/>
      <c r="D193" s="157" t="str">
        <f t="shared" si="9"/>
        <v/>
      </c>
      <c r="E193" s="157"/>
      <c r="F193" s="158"/>
      <c r="G193" s="195" t="e">
        <f t="shared" si="10"/>
        <v>#N/A</v>
      </c>
      <c r="H193" s="181" t="e">
        <f t="shared" si="11"/>
        <v>#N/A</v>
      </c>
      <c r="I193" s="220" t="e">
        <f t="shared" si="12"/>
        <v>#N/A</v>
      </c>
      <c r="J193" s="19"/>
    </row>
    <row r="194" spans="2:10" ht="15.75" thickBot="1" x14ac:dyDescent="0.3">
      <c r="B194" s="35"/>
      <c r="C194" s="36"/>
      <c r="D194" s="157" t="str">
        <f t="shared" si="9"/>
        <v/>
      </c>
      <c r="E194" s="157"/>
      <c r="F194" s="158"/>
      <c r="G194" s="195" t="e">
        <f t="shared" si="10"/>
        <v>#N/A</v>
      </c>
      <c r="H194" s="181" t="e">
        <f t="shared" si="11"/>
        <v>#N/A</v>
      </c>
      <c r="I194" s="220" t="e">
        <f t="shared" si="12"/>
        <v>#N/A</v>
      </c>
      <c r="J194" s="19"/>
    </row>
    <row r="195" spans="2:10" ht="15.75" thickBot="1" x14ac:dyDescent="0.3">
      <c r="B195" s="35"/>
      <c r="C195" s="36"/>
      <c r="D195" s="157" t="str">
        <f t="shared" si="9"/>
        <v/>
      </c>
      <c r="E195" s="157"/>
      <c r="F195" s="158"/>
      <c r="G195" s="195" t="e">
        <f t="shared" si="10"/>
        <v>#N/A</v>
      </c>
      <c r="H195" s="181" t="e">
        <f t="shared" si="11"/>
        <v>#N/A</v>
      </c>
      <c r="I195" s="220" t="e">
        <f t="shared" si="12"/>
        <v>#N/A</v>
      </c>
      <c r="J195" s="19"/>
    </row>
    <row r="196" spans="2:10" ht="15.75" thickBot="1" x14ac:dyDescent="0.3">
      <c r="B196" s="35"/>
      <c r="C196" s="36"/>
      <c r="D196" s="157" t="str">
        <f t="shared" si="9"/>
        <v/>
      </c>
      <c r="E196" s="157"/>
      <c r="F196" s="158"/>
      <c r="G196" s="195" t="e">
        <f t="shared" si="10"/>
        <v>#N/A</v>
      </c>
      <c r="H196" s="181" t="e">
        <f t="shared" si="11"/>
        <v>#N/A</v>
      </c>
      <c r="I196" s="220" t="e">
        <f t="shared" si="12"/>
        <v>#N/A</v>
      </c>
      <c r="J196" s="19"/>
    </row>
    <row r="197" spans="2:10" ht="15.75" thickBot="1" x14ac:dyDescent="0.3">
      <c r="B197" s="35"/>
      <c r="C197" s="36"/>
      <c r="D197" s="157" t="str">
        <f t="shared" si="9"/>
        <v/>
      </c>
      <c r="E197" s="157"/>
      <c r="F197" s="158"/>
      <c r="G197" s="195" t="e">
        <f t="shared" si="10"/>
        <v>#N/A</v>
      </c>
      <c r="H197" s="181" t="e">
        <f t="shared" si="11"/>
        <v>#N/A</v>
      </c>
      <c r="I197" s="220" t="e">
        <f t="shared" si="12"/>
        <v>#N/A</v>
      </c>
      <c r="J197" s="19"/>
    </row>
    <row r="198" spans="2:10" ht="15.75" thickBot="1" x14ac:dyDescent="0.3">
      <c r="B198" s="35"/>
      <c r="C198" s="36"/>
      <c r="D198" s="157" t="str">
        <f t="shared" si="9"/>
        <v/>
      </c>
      <c r="E198" s="157"/>
      <c r="F198" s="158"/>
      <c r="G198" s="195" t="e">
        <f t="shared" si="10"/>
        <v>#N/A</v>
      </c>
      <c r="H198" s="181" t="e">
        <f t="shared" si="11"/>
        <v>#N/A</v>
      </c>
      <c r="I198" s="220" t="e">
        <f t="shared" si="12"/>
        <v>#N/A</v>
      </c>
      <c r="J198" s="19"/>
    </row>
    <row r="199" spans="2:10" ht="15.75" thickBot="1" x14ac:dyDescent="0.3">
      <c r="B199" s="35"/>
      <c r="C199" s="36"/>
      <c r="D199" s="157" t="str">
        <f t="shared" si="9"/>
        <v/>
      </c>
      <c r="E199" s="157"/>
      <c r="F199" s="158"/>
      <c r="G199" s="195" t="e">
        <f t="shared" si="10"/>
        <v>#N/A</v>
      </c>
      <c r="H199" s="181" t="e">
        <f t="shared" si="11"/>
        <v>#N/A</v>
      </c>
      <c r="I199" s="220" t="e">
        <f t="shared" si="12"/>
        <v>#N/A</v>
      </c>
      <c r="J199" s="19"/>
    </row>
    <row r="200" spans="2:10" ht="15.75" thickBot="1" x14ac:dyDescent="0.3">
      <c r="B200" s="35"/>
      <c r="C200" s="36"/>
      <c r="D200" s="157" t="str">
        <f t="shared" si="9"/>
        <v/>
      </c>
      <c r="E200" s="157"/>
      <c r="F200" s="158"/>
      <c r="G200" s="195" t="e">
        <f t="shared" si="10"/>
        <v>#N/A</v>
      </c>
      <c r="H200" s="181" t="e">
        <f t="shared" si="11"/>
        <v>#N/A</v>
      </c>
      <c r="I200" s="220" t="e">
        <f t="shared" si="12"/>
        <v>#N/A</v>
      </c>
      <c r="J200" s="19"/>
    </row>
    <row r="201" spans="2:10" ht="15.75" thickBot="1" x14ac:dyDescent="0.3">
      <c r="B201" s="35"/>
      <c r="C201" s="36"/>
      <c r="D201" s="157" t="str">
        <f t="shared" si="9"/>
        <v/>
      </c>
      <c r="E201" s="157"/>
      <c r="F201" s="158"/>
      <c r="G201" s="195" t="e">
        <f t="shared" si="10"/>
        <v>#N/A</v>
      </c>
      <c r="H201" s="181" t="e">
        <f t="shared" si="11"/>
        <v>#N/A</v>
      </c>
      <c r="I201" s="220" t="e">
        <f t="shared" si="12"/>
        <v>#N/A</v>
      </c>
      <c r="J201" s="19"/>
    </row>
    <row r="202" spans="2:10" ht="15.75" thickBot="1" x14ac:dyDescent="0.3">
      <c r="B202" s="35"/>
      <c r="C202" s="36"/>
      <c r="D202" s="157" t="str">
        <f t="shared" si="9"/>
        <v/>
      </c>
      <c r="E202" s="157"/>
      <c r="F202" s="158"/>
      <c r="G202" s="195" t="e">
        <f t="shared" si="10"/>
        <v>#N/A</v>
      </c>
      <c r="H202" s="181" t="e">
        <f t="shared" si="11"/>
        <v>#N/A</v>
      </c>
      <c r="I202" s="220" t="e">
        <f t="shared" si="12"/>
        <v>#N/A</v>
      </c>
      <c r="J202" s="19"/>
    </row>
    <row r="203" spans="2:10" ht="15.75" thickBot="1" x14ac:dyDescent="0.3">
      <c r="B203" s="35"/>
      <c r="C203" s="36"/>
      <c r="D203" s="157" t="str">
        <f t="shared" si="9"/>
        <v/>
      </c>
      <c r="E203" s="157"/>
      <c r="F203" s="158"/>
      <c r="G203" s="195" t="e">
        <f t="shared" si="10"/>
        <v>#N/A</v>
      </c>
      <c r="H203" s="181" t="e">
        <f t="shared" si="11"/>
        <v>#N/A</v>
      </c>
      <c r="I203" s="220" t="e">
        <f t="shared" si="12"/>
        <v>#N/A</v>
      </c>
      <c r="J203" s="19"/>
    </row>
    <row r="204" spans="2:10" ht="15.75" thickBot="1" x14ac:dyDescent="0.3">
      <c r="B204" s="35"/>
      <c r="C204" s="36"/>
      <c r="D204" s="157" t="str">
        <f t="shared" si="9"/>
        <v/>
      </c>
      <c r="E204" s="157"/>
      <c r="F204" s="158"/>
      <c r="G204" s="195" t="e">
        <f t="shared" si="10"/>
        <v>#N/A</v>
      </c>
      <c r="H204" s="181" t="e">
        <f t="shared" si="11"/>
        <v>#N/A</v>
      </c>
      <c r="I204" s="220" t="e">
        <f t="shared" si="12"/>
        <v>#N/A</v>
      </c>
      <c r="J204" s="19"/>
    </row>
    <row r="205" spans="2:10" ht="15.75" thickBot="1" x14ac:dyDescent="0.3">
      <c r="B205" s="35"/>
      <c r="C205" s="36"/>
      <c r="D205" s="157" t="str">
        <f t="shared" si="9"/>
        <v/>
      </c>
      <c r="E205" s="157"/>
      <c r="F205" s="158"/>
      <c r="G205" s="195" t="e">
        <f t="shared" si="10"/>
        <v>#N/A</v>
      </c>
      <c r="H205" s="181" t="e">
        <f t="shared" si="11"/>
        <v>#N/A</v>
      </c>
      <c r="I205" s="220" t="e">
        <f t="shared" si="12"/>
        <v>#N/A</v>
      </c>
      <c r="J205" s="19"/>
    </row>
    <row r="206" spans="2:10" ht="15.75" thickBot="1" x14ac:dyDescent="0.3">
      <c r="B206" s="35"/>
      <c r="C206" s="36"/>
      <c r="D206" s="157" t="str">
        <f t="shared" si="9"/>
        <v/>
      </c>
      <c r="E206" s="157"/>
      <c r="F206" s="158"/>
      <c r="G206" s="195" t="e">
        <f t="shared" si="10"/>
        <v>#N/A</v>
      </c>
      <c r="H206" s="181" t="e">
        <f t="shared" si="11"/>
        <v>#N/A</v>
      </c>
      <c r="I206" s="220" t="e">
        <f t="shared" si="12"/>
        <v>#N/A</v>
      </c>
      <c r="J206" s="19"/>
    </row>
    <row r="207" spans="2:10" ht="15.75" thickBot="1" x14ac:dyDescent="0.3">
      <c r="B207" s="35"/>
      <c r="C207" s="36"/>
      <c r="D207" s="157" t="str">
        <f t="shared" si="9"/>
        <v/>
      </c>
      <c r="E207" s="157"/>
      <c r="F207" s="158"/>
      <c r="G207" s="195" t="e">
        <f t="shared" si="10"/>
        <v>#N/A</v>
      </c>
      <c r="H207" s="181" t="e">
        <f t="shared" si="11"/>
        <v>#N/A</v>
      </c>
      <c r="I207" s="220" t="e">
        <f t="shared" si="12"/>
        <v>#N/A</v>
      </c>
      <c r="J207" s="19"/>
    </row>
    <row r="208" spans="2:10" ht="15.75" thickBot="1" x14ac:dyDescent="0.3">
      <c r="B208" s="35"/>
      <c r="C208" s="36"/>
      <c r="D208" s="157" t="str">
        <f t="shared" si="9"/>
        <v/>
      </c>
      <c r="E208" s="157"/>
      <c r="F208" s="158"/>
      <c r="G208" s="195" t="e">
        <f t="shared" si="10"/>
        <v>#N/A</v>
      </c>
      <c r="H208" s="181" t="e">
        <f t="shared" si="11"/>
        <v>#N/A</v>
      </c>
      <c r="I208" s="220" t="e">
        <f t="shared" si="12"/>
        <v>#N/A</v>
      </c>
      <c r="J208" s="19"/>
    </row>
    <row r="209" spans="2:10" ht="15.75" thickBot="1" x14ac:dyDescent="0.3">
      <c r="B209" s="35"/>
      <c r="C209" s="36"/>
      <c r="D209" s="157" t="str">
        <f t="shared" si="9"/>
        <v/>
      </c>
      <c r="E209" s="157"/>
      <c r="F209" s="158"/>
      <c r="G209" s="195" t="e">
        <f t="shared" si="10"/>
        <v>#N/A</v>
      </c>
      <c r="H209" s="181" t="e">
        <f t="shared" si="11"/>
        <v>#N/A</v>
      </c>
      <c r="I209" s="220" t="e">
        <f t="shared" si="12"/>
        <v>#N/A</v>
      </c>
      <c r="J209" s="19"/>
    </row>
    <row r="210" spans="2:10" ht="15.75" thickBot="1" x14ac:dyDescent="0.3">
      <c r="B210" s="35"/>
      <c r="C210" s="36"/>
      <c r="D210" s="157" t="str">
        <f t="shared" si="9"/>
        <v/>
      </c>
      <c r="E210" s="157"/>
      <c r="F210" s="158"/>
      <c r="G210" s="195" t="e">
        <f t="shared" si="10"/>
        <v>#N/A</v>
      </c>
      <c r="H210" s="181" t="e">
        <f t="shared" si="11"/>
        <v>#N/A</v>
      </c>
      <c r="I210" s="220" t="e">
        <f t="shared" si="12"/>
        <v>#N/A</v>
      </c>
      <c r="J210" s="19"/>
    </row>
    <row r="211" spans="2:10" ht="15.75" thickBot="1" x14ac:dyDescent="0.3">
      <c r="B211" s="35"/>
      <c r="C211" s="36"/>
      <c r="D211" s="157" t="str">
        <f t="shared" si="9"/>
        <v/>
      </c>
      <c r="E211" s="157"/>
      <c r="F211" s="158"/>
      <c r="G211" s="195" t="e">
        <f t="shared" si="10"/>
        <v>#N/A</v>
      </c>
      <c r="H211" s="181" t="e">
        <f t="shared" si="11"/>
        <v>#N/A</v>
      </c>
      <c r="I211" s="220" t="e">
        <f t="shared" si="12"/>
        <v>#N/A</v>
      </c>
      <c r="J211" s="19"/>
    </row>
    <row r="212" spans="2:10" ht="15.75" thickBot="1" x14ac:dyDescent="0.3">
      <c r="B212" s="35"/>
      <c r="C212" s="36"/>
      <c r="D212" s="157" t="str">
        <f t="shared" si="9"/>
        <v/>
      </c>
      <c r="E212" s="157"/>
      <c r="F212" s="158"/>
      <c r="G212" s="195" t="e">
        <f t="shared" si="10"/>
        <v>#N/A</v>
      </c>
      <c r="H212" s="181" t="e">
        <f t="shared" si="11"/>
        <v>#N/A</v>
      </c>
      <c r="I212" s="220" t="e">
        <f t="shared" si="12"/>
        <v>#N/A</v>
      </c>
      <c r="J212" s="19"/>
    </row>
    <row r="213" spans="2:10" ht="15.75" thickBot="1" x14ac:dyDescent="0.3">
      <c r="B213" s="35"/>
      <c r="C213" s="36"/>
      <c r="D213" s="157" t="str">
        <f t="shared" si="9"/>
        <v/>
      </c>
      <c r="E213" s="157"/>
      <c r="F213" s="158"/>
      <c r="G213" s="195" t="e">
        <f t="shared" si="10"/>
        <v>#N/A</v>
      </c>
      <c r="H213" s="181" t="e">
        <f t="shared" si="11"/>
        <v>#N/A</v>
      </c>
      <c r="I213" s="220" t="e">
        <f t="shared" si="12"/>
        <v>#N/A</v>
      </c>
      <c r="J213" s="19"/>
    </row>
    <row r="214" spans="2:10" ht="15.75" thickBot="1" x14ac:dyDescent="0.3">
      <c r="B214" s="35"/>
      <c r="C214" s="36"/>
      <c r="D214" s="157" t="str">
        <f t="shared" si="9"/>
        <v/>
      </c>
      <c r="E214" s="157"/>
      <c r="F214" s="158"/>
      <c r="G214" s="195" t="e">
        <f t="shared" si="10"/>
        <v>#N/A</v>
      </c>
      <c r="H214" s="181" t="e">
        <f t="shared" si="11"/>
        <v>#N/A</v>
      </c>
      <c r="I214" s="220" t="e">
        <f t="shared" si="12"/>
        <v>#N/A</v>
      </c>
      <c r="J214" s="19"/>
    </row>
    <row r="215" spans="2:10" ht="15.75" thickBot="1" x14ac:dyDescent="0.3">
      <c r="B215" s="35"/>
      <c r="C215" s="36"/>
      <c r="D215" s="157" t="str">
        <f t="shared" si="9"/>
        <v/>
      </c>
      <c r="E215" s="157"/>
      <c r="F215" s="158"/>
      <c r="G215" s="195" t="e">
        <f t="shared" si="10"/>
        <v>#N/A</v>
      </c>
      <c r="H215" s="181" t="e">
        <f t="shared" si="11"/>
        <v>#N/A</v>
      </c>
      <c r="I215" s="220" t="e">
        <f t="shared" si="12"/>
        <v>#N/A</v>
      </c>
      <c r="J215" s="19"/>
    </row>
    <row r="216" spans="2:10" ht="15.75" thickBot="1" x14ac:dyDescent="0.3">
      <c r="B216" s="35"/>
      <c r="C216" s="36"/>
      <c r="D216" s="157" t="str">
        <f t="shared" si="9"/>
        <v/>
      </c>
      <c r="E216" s="157"/>
      <c r="F216" s="158"/>
      <c r="G216" s="195" t="e">
        <f t="shared" si="10"/>
        <v>#N/A</v>
      </c>
      <c r="H216" s="181" t="e">
        <f t="shared" si="11"/>
        <v>#N/A</v>
      </c>
      <c r="I216" s="220" t="e">
        <f t="shared" si="12"/>
        <v>#N/A</v>
      </c>
      <c r="J216" s="19"/>
    </row>
    <row r="217" spans="2:10" ht="15.75" thickBot="1" x14ac:dyDescent="0.3">
      <c r="B217" s="35"/>
      <c r="C217" s="36"/>
      <c r="D217" s="157" t="str">
        <f t="shared" si="9"/>
        <v/>
      </c>
      <c r="E217" s="157"/>
      <c r="F217" s="158"/>
      <c r="G217" s="195" t="e">
        <f t="shared" si="10"/>
        <v>#N/A</v>
      </c>
      <c r="H217" s="181" t="e">
        <f t="shared" si="11"/>
        <v>#N/A</v>
      </c>
      <c r="I217" s="220" t="e">
        <f t="shared" si="12"/>
        <v>#N/A</v>
      </c>
      <c r="J217" s="19"/>
    </row>
    <row r="218" spans="2:10" ht="15.75" thickBot="1" x14ac:dyDescent="0.3">
      <c r="B218" s="35"/>
      <c r="C218" s="36"/>
      <c r="D218" s="157" t="str">
        <f t="shared" si="9"/>
        <v/>
      </c>
      <c r="E218" s="157"/>
      <c r="F218" s="158"/>
      <c r="G218" s="195" t="e">
        <f t="shared" si="10"/>
        <v>#N/A</v>
      </c>
      <c r="H218" s="181" t="e">
        <f t="shared" si="11"/>
        <v>#N/A</v>
      </c>
      <c r="I218" s="220" t="e">
        <f t="shared" si="12"/>
        <v>#N/A</v>
      </c>
      <c r="J218" s="19"/>
    </row>
    <row r="219" spans="2:10" ht="15.75" thickBot="1" x14ac:dyDescent="0.3">
      <c r="B219" s="35"/>
      <c r="C219" s="36"/>
      <c r="D219" s="157" t="str">
        <f t="shared" si="9"/>
        <v/>
      </c>
      <c r="E219" s="157"/>
      <c r="F219" s="158"/>
      <c r="G219" s="195" t="e">
        <f t="shared" si="10"/>
        <v>#N/A</v>
      </c>
      <c r="H219" s="181" t="e">
        <f t="shared" si="11"/>
        <v>#N/A</v>
      </c>
      <c r="I219" s="220" t="e">
        <f t="shared" si="12"/>
        <v>#N/A</v>
      </c>
      <c r="J219" s="19"/>
    </row>
    <row r="220" spans="2:10" ht="15.75" thickBot="1" x14ac:dyDescent="0.3">
      <c r="B220" s="35"/>
      <c r="C220" s="36"/>
      <c r="D220" s="157" t="str">
        <f t="shared" si="9"/>
        <v/>
      </c>
      <c r="E220" s="157"/>
      <c r="F220" s="158"/>
      <c r="G220" s="195" t="e">
        <f t="shared" si="10"/>
        <v>#N/A</v>
      </c>
      <c r="H220" s="181" t="e">
        <f t="shared" si="11"/>
        <v>#N/A</v>
      </c>
      <c r="I220" s="220" t="e">
        <f t="shared" si="12"/>
        <v>#N/A</v>
      </c>
      <c r="J220" s="19"/>
    </row>
    <row r="221" spans="2:10" ht="15.75" thickBot="1" x14ac:dyDescent="0.3">
      <c r="B221" s="35"/>
      <c r="C221" s="36"/>
      <c r="D221" s="157" t="str">
        <f t="shared" si="9"/>
        <v/>
      </c>
      <c r="E221" s="157"/>
      <c r="F221" s="158"/>
      <c r="G221" s="195" t="e">
        <f t="shared" si="10"/>
        <v>#N/A</v>
      </c>
      <c r="H221" s="181" t="e">
        <f t="shared" si="11"/>
        <v>#N/A</v>
      </c>
      <c r="I221" s="220" t="e">
        <f t="shared" si="12"/>
        <v>#N/A</v>
      </c>
      <c r="J221" s="19"/>
    </row>
    <row r="222" spans="2:10" ht="15.75" thickBot="1" x14ac:dyDescent="0.3">
      <c r="B222" s="35"/>
      <c r="C222" s="36"/>
      <c r="D222" s="157" t="str">
        <f t="shared" si="9"/>
        <v/>
      </c>
      <c r="E222" s="157"/>
      <c r="F222" s="158"/>
      <c r="G222" s="195" t="e">
        <f t="shared" si="10"/>
        <v>#N/A</v>
      </c>
      <c r="H222" s="181" t="e">
        <f t="shared" si="11"/>
        <v>#N/A</v>
      </c>
      <c r="I222" s="220" t="e">
        <f t="shared" si="12"/>
        <v>#N/A</v>
      </c>
      <c r="J222" s="19"/>
    </row>
    <row r="223" spans="2:10" ht="15.75" thickBot="1" x14ac:dyDescent="0.3">
      <c r="B223" s="35"/>
      <c r="C223" s="36"/>
      <c r="D223" s="157" t="str">
        <f t="shared" si="9"/>
        <v/>
      </c>
      <c r="E223" s="157"/>
      <c r="F223" s="158"/>
      <c r="G223" s="195" t="e">
        <f t="shared" si="10"/>
        <v>#N/A</v>
      </c>
      <c r="H223" s="181" t="e">
        <f t="shared" si="11"/>
        <v>#N/A</v>
      </c>
      <c r="I223" s="220" t="e">
        <f t="shared" si="12"/>
        <v>#N/A</v>
      </c>
      <c r="J223" s="19"/>
    </row>
    <row r="224" spans="2:10" ht="15.75" thickBot="1" x14ac:dyDescent="0.3">
      <c r="B224" s="35"/>
      <c r="C224" s="36"/>
      <c r="D224" s="157" t="str">
        <f t="shared" si="9"/>
        <v/>
      </c>
      <c r="E224" s="157"/>
      <c r="F224" s="158"/>
      <c r="G224" s="195" t="e">
        <f t="shared" si="10"/>
        <v>#N/A</v>
      </c>
      <c r="H224" s="181" t="e">
        <f t="shared" si="11"/>
        <v>#N/A</v>
      </c>
      <c r="I224" s="220" t="e">
        <f t="shared" si="12"/>
        <v>#N/A</v>
      </c>
      <c r="J224" s="19"/>
    </row>
    <row r="225" spans="2:10" ht="15.75" thickBot="1" x14ac:dyDescent="0.3">
      <c r="B225" s="35"/>
      <c r="C225" s="36"/>
      <c r="D225" s="157" t="str">
        <f t="shared" si="9"/>
        <v/>
      </c>
      <c r="E225" s="157"/>
      <c r="F225" s="158"/>
      <c r="G225" s="195" t="e">
        <f t="shared" si="10"/>
        <v>#N/A</v>
      </c>
      <c r="H225" s="181" t="e">
        <f t="shared" si="11"/>
        <v>#N/A</v>
      </c>
      <c r="I225" s="220" t="e">
        <f t="shared" si="12"/>
        <v>#N/A</v>
      </c>
      <c r="J225" s="19"/>
    </row>
    <row r="226" spans="2:10" ht="15.75" thickBot="1" x14ac:dyDescent="0.3">
      <c r="B226" s="35"/>
      <c r="C226" s="36"/>
      <c r="D226" s="157" t="str">
        <f t="shared" si="9"/>
        <v/>
      </c>
      <c r="E226" s="157"/>
      <c r="F226" s="158"/>
      <c r="G226" s="195" t="e">
        <f t="shared" si="10"/>
        <v>#N/A</v>
      </c>
      <c r="H226" s="181" t="e">
        <f t="shared" si="11"/>
        <v>#N/A</v>
      </c>
      <c r="I226" s="220" t="e">
        <f t="shared" si="12"/>
        <v>#N/A</v>
      </c>
      <c r="J226" s="19"/>
    </row>
    <row r="227" spans="2:10" ht="15.75" thickBot="1" x14ac:dyDescent="0.3">
      <c r="B227" s="35"/>
      <c r="C227" s="36"/>
      <c r="D227" s="157" t="str">
        <f t="shared" si="9"/>
        <v/>
      </c>
      <c r="E227" s="157"/>
      <c r="F227" s="158"/>
      <c r="G227" s="195" t="e">
        <f t="shared" si="10"/>
        <v>#N/A</v>
      </c>
      <c r="H227" s="181" t="e">
        <f t="shared" si="11"/>
        <v>#N/A</v>
      </c>
      <c r="I227" s="220" t="e">
        <f t="shared" si="12"/>
        <v>#N/A</v>
      </c>
      <c r="J227" s="19"/>
    </row>
    <row r="228" spans="2:10" ht="15.75" thickBot="1" x14ac:dyDescent="0.3">
      <c r="B228" s="35"/>
      <c r="C228" s="36"/>
      <c r="D228" s="157" t="str">
        <f t="shared" si="9"/>
        <v/>
      </c>
      <c r="E228" s="157"/>
      <c r="F228" s="158"/>
      <c r="G228" s="195" t="e">
        <f t="shared" si="10"/>
        <v>#N/A</v>
      </c>
      <c r="H228" s="181" t="e">
        <f t="shared" si="11"/>
        <v>#N/A</v>
      </c>
      <c r="I228" s="220" t="e">
        <f t="shared" si="12"/>
        <v>#N/A</v>
      </c>
      <c r="J228" s="19"/>
    </row>
    <row r="229" spans="2:10" ht="15.75" thickBot="1" x14ac:dyDescent="0.3">
      <c r="B229" s="35"/>
      <c r="C229" s="36"/>
      <c r="D229" s="157" t="str">
        <f t="shared" si="9"/>
        <v/>
      </c>
      <c r="E229" s="157"/>
      <c r="F229" s="158"/>
      <c r="G229" s="195" t="e">
        <f t="shared" si="10"/>
        <v>#N/A</v>
      </c>
      <c r="H229" s="181" t="e">
        <f t="shared" si="11"/>
        <v>#N/A</v>
      </c>
      <c r="I229" s="220" t="e">
        <f t="shared" si="12"/>
        <v>#N/A</v>
      </c>
      <c r="J229" s="19"/>
    </row>
    <row r="230" spans="2:10" ht="15.75" thickBot="1" x14ac:dyDescent="0.3">
      <c r="B230" s="35"/>
      <c r="C230" s="36"/>
      <c r="D230" s="157" t="str">
        <f t="shared" si="9"/>
        <v/>
      </c>
      <c r="E230" s="157"/>
      <c r="F230" s="158"/>
      <c r="G230" s="195" t="e">
        <f t="shared" si="10"/>
        <v>#N/A</v>
      </c>
      <c r="H230" s="181" t="e">
        <f t="shared" si="11"/>
        <v>#N/A</v>
      </c>
      <c r="I230" s="220" t="e">
        <f t="shared" si="12"/>
        <v>#N/A</v>
      </c>
      <c r="J230" s="19"/>
    </row>
    <row r="231" spans="2:10" ht="15.75" thickBot="1" x14ac:dyDescent="0.3">
      <c r="B231" s="35"/>
      <c r="C231" s="36"/>
      <c r="D231" s="157" t="str">
        <f t="shared" si="9"/>
        <v/>
      </c>
      <c r="E231" s="157"/>
      <c r="F231" s="158"/>
      <c r="G231" s="195" t="e">
        <f t="shared" si="10"/>
        <v>#N/A</v>
      </c>
      <c r="H231" s="181" t="e">
        <f t="shared" si="11"/>
        <v>#N/A</v>
      </c>
      <c r="I231" s="220" t="e">
        <f t="shared" si="12"/>
        <v>#N/A</v>
      </c>
      <c r="J231" s="19"/>
    </row>
    <row r="232" spans="2:10" ht="15.75" thickBot="1" x14ac:dyDescent="0.3">
      <c r="B232" s="35"/>
      <c r="C232" s="36"/>
      <c r="D232" s="157" t="str">
        <f t="shared" si="9"/>
        <v/>
      </c>
      <c r="E232" s="157"/>
      <c r="F232" s="158"/>
      <c r="G232" s="195" t="e">
        <f t="shared" si="10"/>
        <v>#N/A</v>
      </c>
      <c r="H232" s="181" t="e">
        <f t="shared" si="11"/>
        <v>#N/A</v>
      </c>
      <c r="I232" s="220" t="e">
        <f t="shared" si="12"/>
        <v>#N/A</v>
      </c>
      <c r="J232" s="19"/>
    </row>
    <row r="233" spans="2:10" ht="15.75" thickBot="1" x14ac:dyDescent="0.3">
      <c r="B233" s="35"/>
      <c r="C233" s="36"/>
      <c r="D233" s="157" t="str">
        <f t="shared" si="9"/>
        <v/>
      </c>
      <c r="E233" s="157"/>
      <c r="F233" s="158"/>
      <c r="G233" s="195" t="e">
        <f t="shared" si="10"/>
        <v>#N/A</v>
      </c>
      <c r="H233" s="181" t="e">
        <f t="shared" si="11"/>
        <v>#N/A</v>
      </c>
      <c r="I233" s="220" t="e">
        <f t="shared" si="12"/>
        <v>#N/A</v>
      </c>
      <c r="J233" s="19"/>
    </row>
    <row r="234" spans="2:10" ht="15.75" thickBot="1" x14ac:dyDescent="0.3">
      <c r="B234" s="35"/>
      <c r="C234" s="36"/>
      <c r="D234" s="157" t="str">
        <f t="shared" ref="D234:D297" si="13">E234&amp;F234</f>
        <v/>
      </c>
      <c r="E234" s="157"/>
      <c r="F234" s="158"/>
      <c r="G234" s="195" t="e">
        <f t="shared" ref="G234:G297" si="14">VLOOKUP(F234,$C$18:$I$37,5,FALSE)</f>
        <v>#N/A</v>
      </c>
      <c r="H234" s="181" t="e">
        <f t="shared" ref="H234:H297" si="15">VLOOKUP(F234,$C$18:$I$37,6,FALSE)</f>
        <v>#N/A</v>
      </c>
      <c r="I234" s="220" t="e">
        <f t="shared" ref="I234:I297" si="16">VLOOKUP(F234,$C$18:$I$37,7,FALSE)</f>
        <v>#N/A</v>
      </c>
      <c r="J234" s="19"/>
    </row>
    <row r="235" spans="2:10" ht="15.75" thickBot="1" x14ac:dyDescent="0.3">
      <c r="B235" s="35"/>
      <c r="C235" s="36"/>
      <c r="D235" s="157" t="str">
        <f t="shared" si="13"/>
        <v/>
      </c>
      <c r="E235" s="157"/>
      <c r="F235" s="158"/>
      <c r="G235" s="195" t="e">
        <f t="shared" si="14"/>
        <v>#N/A</v>
      </c>
      <c r="H235" s="181" t="e">
        <f t="shared" si="15"/>
        <v>#N/A</v>
      </c>
      <c r="I235" s="220" t="e">
        <f t="shared" si="16"/>
        <v>#N/A</v>
      </c>
      <c r="J235" s="19"/>
    </row>
    <row r="236" spans="2:10" ht="15.75" thickBot="1" x14ac:dyDescent="0.3">
      <c r="B236" s="35"/>
      <c r="C236" s="36"/>
      <c r="D236" s="157" t="str">
        <f t="shared" si="13"/>
        <v/>
      </c>
      <c r="E236" s="157"/>
      <c r="F236" s="158"/>
      <c r="G236" s="195" t="e">
        <f t="shared" si="14"/>
        <v>#N/A</v>
      </c>
      <c r="H236" s="181" t="e">
        <f t="shared" si="15"/>
        <v>#N/A</v>
      </c>
      <c r="I236" s="220" t="e">
        <f t="shared" si="16"/>
        <v>#N/A</v>
      </c>
      <c r="J236" s="19"/>
    </row>
    <row r="237" spans="2:10" ht="15.75" thickBot="1" x14ac:dyDescent="0.3">
      <c r="B237" s="35"/>
      <c r="C237" s="36"/>
      <c r="D237" s="157" t="str">
        <f t="shared" si="13"/>
        <v/>
      </c>
      <c r="E237" s="157"/>
      <c r="F237" s="158"/>
      <c r="G237" s="195" t="e">
        <f t="shared" si="14"/>
        <v>#N/A</v>
      </c>
      <c r="H237" s="181" t="e">
        <f t="shared" si="15"/>
        <v>#N/A</v>
      </c>
      <c r="I237" s="220" t="e">
        <f t="shared" si="16"/>
        <v>#N/A</v>
      </c>
      <c r="J237" s="19"/>
    </row>
    <row r="238" spans="2:10" ht="15.75" thickBot="1" x14ac:dyDescent="0.3">
      <c r="B238" s="35"/>
      <c r="C238" s="36"/>
      <c r="D238" s="157" t="str">
        <f t="shared" si="13"/>
        <v/>
      </c>
      <c r="E238" s="157"/>
      <c r="F238" s="158"/>
      <c r="G238" s="195" t="e">
        <f t="shared" si="14"/>
        <v>#N/A</v>
      </c>
      <c r="H238" s="181" t="e">
        <f t="shared" si="15"/>
        <v>#N/A</v>
      </c>
      <c r="I238" s="220" t="e">
        <f t="shared" si="16"/>
        <v>#N/A</v>
      </c>
      <c r="J238" s="19"/>
    </row>
    <row r="239" spans="2:10" ht="15.75" thickBot="1" x14ac:dyDescent="0.3">
      <c r="B239" s="35"/>
      <c r="C239" s="36"/>
      <c r="D239" s="157" t="str">
        <f t="shared" si="13"/>
        <v/>
      </c>
      <c r="E239" s="157"/>
      <c r="F239" s="158"/>
      <c r="G239" s="195" t="e">
        <f t="shared" si="14"/>
        <v>#N/A</v>
      </c>
      <c r="H239" s="181" t="e">
        <f t="shared" si="15"/>
        <v>#N/A</v>
      </c>
      <c r="I239" s="220" t="e">
        <f t="shared" si="16"/>
        <v>#N/A</v>
      </c>
      <c r="J239" s="19"/>
    </row>
    <row r="240" spans="2:10" ht="15.75" thickBot="1" x14ac:dyDescent="0.3">
      <c r="B240" s="35"/>
      <c r="C240" s="36"/>
      <c r="D240" s="157" t="str">
        <f t="shared" si="13"/>
        <v/>
      </c>
      <c r="E240" s="157"/>
      <c r="F240" s="158"/>
      <c r="G240" s="195" t="e">
        <f t="shared" si="14"/>
        <v>#N/A</v>
      </c>
      <c r="H240" s="181" t="e">
        <f t="shared" si="15"/>
        <v>#N/A</v>
      </c>
      <c r="I240" s="220" t="e">
        <f t="shared" si="16"/>
        <v>#N/A</v>
      </c>
      <c r="J240" s="19"/>
    </row>
    <row r="241" spans="2:10" ht="15.75" thickBot="1" x14ac:dyDescent="0.3">
      <c r="B241" s="35"/>
      <c r="C241" s="36"/>
      <c r="D241" s="157" t="str">
        <f t="shared" si="13"/>
        <v/>
      </c>
      <c r="E241" s="157"/>
      <c r="F241" s="158"/>
      <c r="G241" s="195" t="e">
        <f t="shared" si="14"/>
        <v>#N/A</v>
      </c>
      <c r="H241" s="181" t="e">
        <f t="shared" si="15"/>
        <v>#N/A</v>
      </c>
      <c r="I241" s="220" t="e">
        <f t="shared" si="16"/>
        <v>#N/A</v>
      </c>
      <c r="J241" s="19"/>
    </row>
    <row r="242" spans="2:10" ht="15.75" thickBot="1" x14ac:dyDescent="0.3">
      <c r="B242" s="35"/>
      <c r="C242" s="36"/>
      <c r="D242" s="157" t="str">
        <f t="shared" si="13"/>
        <v/>
      </c>
      <c r="E242" s="157"/>
      <c r="F242" s="158"/>
      <c r="G242" s="195" t="e">
        <f t="shared" si="14"/>
        <v>#N/A</v>
      </c>
      <c r="H242" s="181" t="e">
        <f t="shared" si="15"/>
        <v>#N/A</v>
      </c>
      <c r="I242" s="220" t="e">
        <f t="shared" si="16"/>
        <v>#N/A</v>
      </c>
      <c r="J242" s="19"/>
    </row>
    <row r="243" spans="2:10" ht="15.75" thickBot="1" x14ac:dyDescent="0.3">
      <c r="B243" s="35"/>
      <c r="C243" s="36"/>
      <c r="D243" s="157" t="str">
        <f t="shared" si="13"/>
        <v/>
      </c>
      <c r="E243" s="157"/>
      <c r="F243" s="158"/>
      <c r="G243" s="195" t="e">
        <f t="shared" si="14"/>
        <v>#N/A</v>
      </c>
      <c r="H243" s="181" t="e">
        <f t="shared" si="15"/>
        <v>#N/A</v>
      </c>
      <c r="I243" s="220" t="e">
        <f t="shared" si="16"/>
        <v>#N/A</v>
      </c>
      <c r="J243" s="19"/>
    </row>
    <row r="244" spans="2:10" ht="15.75" thickBot="1" x14ac:dyDescent="0.3">
      <c r="B244" s="35"/>
      <c r="C244" s="36"/>
      <c r="D244" s="157" t="str">
        <f t="shared" si="13"/>
        <v/>
      </c>
      <c r="E244" s="157"/>
      <c r="F244" s="158"/>
      <c r="G244" s="195" t="e">
        <f t="shared" si="14"/>
        <v>#N/A</v>
      </c>
      <c r="H244" s="181" t="e">
        <f t="shared" si="15"/>
        <v>#N/A</v>
      </c>
      <c r="I244" s="220" t="e">
        <f t="shared" si="16"/>
        <v>#N/A</v>
      </c>
      <c r="J244" s="19"/>
    </row>
    <row r="245" spans="2:10" ht="15.75" thickBot="1" x14ac:dyDescent="0.3">
      <c r="B245" s="35"/>
      <c r="C245" s="36"/>
      <c r="D245" s="157" t="str">
        <f t="shared" si="13"/>
        <v/>
      </c>
      <c r="E245" s="157"/>
      <c r="F245" s="158"/>
      <c r="G245" s="195" t="e">
        <f t="shared" si="14"/>
        <v>#N/A</v>
      </c>
      <c r="H245" s="181" t="e">
        <f t="shared" si="15"/>
        <v>#N/A</v>
      </c>
      <c r="I245" s="220" t="e">
        <f t="shared" si="16"/>
        <v>#N/A</v>
      </c>
      <c r="J245" s="19"/>
    </row>
    <row r="246" spans="2:10" ht="15.75" thickBot="1" x14ac:dyDescent="0.3">
      <c r="B246" s="35"/>
      <c r="C246" s="36"/>
      <c r="D246" s="157" t="str">
        <f t="shared" si="13"/>
        <v/>
      </c>
      <c r="E246" s="157"/>
      <c r="F246" s="158"/>
      <c r="G246" s="195" t="e">
        <f t="shared" si="14"/>
        <v>#N/A</v>
      </c>
      <c r="H246" s="181" t="e">
        <f t="shared" si="15"/>
        <v>#N/A</v>
      </c>
      <c r="I246" s="220" t="e">
        <f t="shared" si="16"/>
        <v>#N/A</v>
      </c>
      <c r="J246" s="19"/>
    </row>
    <row r="247" spans="2:10" ht="15.75" thickBot="1" x14ac:dyDescent="0.3">
      <c r="B247" s="35"/>
      <c r="C247" s="36"/>
      <c r="D247" s="157" t="str">
        <f t="shared" si="13"/>
        <v/>
      </c>
      <c r="E247" s="157"/>
      <c r="F247" s="158"/>
      <c r="G247" s="195" t="e">
        <f t="shared" si="14"/>
        <v>#N/A</v>
      </c>
      <c r="H247" s="181" t="e">
        <f t="shared" si="15"/>
        <v>#N/A</v>
      </c>
      <c r="I247" s="220" t="e">
        <f t="shared" si="16"/>
        <v>#N/A</v>
      </c>
      <c r="J247" s="19"/>
    </row>
    <row r="248" spans="2:10" ht="15.75" thickBot="1" x14ac:dyDescent="0.3">
      <c r="B248" s="35"/>
      <c r="C248" s="36"/>
      <c r="D248" s="157" t="str">
        <f t="shared" si="13"/>
        <v/>
      </c>
      <c r="E248" s="157"/>
      <c r="F248" s="158"/>
      <c r="G248" s="195" t="e">
        <f t="shared" si="14"/>
        <v>#N/A</v>
      </c>
      <c r="H248" s="181" t="e">
        <f t="shared" si="15"/>
        <v>#N/A</v>
      </c>
      <c r="I248" s="220" t="e">
        <f t="shared" si="16"/>
        <v>#N/A</v>
      </c>
      <c r="J248" s="19"/>
    </row>
    <row r="249" spans="2:10" ht="15.75" thickBot="1" x14ac:dyDescent="0.3">
      <c r="B249" s="35"/>
      <c r="C249" s="36"/>
      <c r="D249" s="157" t="str">
        <f t="shared" si="13"/>
        <v/>
      </c>
      <c r="E249" s="157"/>
      <c r="F249" s="158"/>
      <c r="G249" s="195" t="e">
        <f t="shared" si="14"/>
        <v>#N/A</v>
      </c>
      <c r="H249" s="181" t="e">
        <f t="shared" si="15"/>
        <v>#N/A</v>
      </c>
      <c r="I249" s="220" t="e">
        <f t="shared" si="16"/>
        <v>#N/A</v>
      </c>
      <c r="J249" s="19"/>
    </row>
    <row r="250" spans="2:10" ht="15.75" thickBot="1" x14ac:dyDescent="0.3">
      <c r="B250" s="35"/>
      <c r="C250" s="36"/>
      <c r="D250" s="157" t="str">
        <f t="shared" si="13"/>
        <v/>
      </c>
      <c r="E250" s="157"/>
      <c r="F250" s="158"/>
      <c r="G250" s="195" t="e">
        <f t="shared" si="14"/>
        <v>#N/A</v>
      </c>
      <c r="H250" s="181" t="e">
        <f t="shared" si="15"/>
        <v>#N/A</v>
      </c>
      <c r="I250" s="220" t="e">
        <f t="shared" si="16"/>
        <v>#N/A</v>
      </c>
      <c r="J250" s="19"/>
    </row>
    <row r="251" spans="2:10" ht="15.75" thickBot="1" x14ac:dyDescent="0.3">
      <c r="B251" s="35"/>
      <c r="C251" s="36"/>
      <c r="D251" s="157" t="str">
        <f t="shared" si="13"/>
        <v/>
      </c>
      <c r="E251" s="157"/>
      <c r="F251" s="158"/>
      <c r="G251" s="195" t="e">
        <f t="shared" si="14"/>
        <v>#N/A</v>
      </c>
      <c r="H251" s="181" t="e">
        <f t="shared" si="15"/>
        <v>#N/A</v>
      </c>
      <c r="I251" s="220" t="e">
        <f t="shared" si="16"/>
        <v>#N/A</v>
      </c>
      <c r="J251" s="19"/>
    </row>
    <row r="252" spans="2:10" ht="15.75" thickBot="1" x14ac:dyDescent="0.3">
      <c r="B252" s="35"/>
      <c r="C252" s="36"/>
      <c r="D252" s="157" t="str">
        <f t="shared" si="13"/>
        <v/>
      </c>
      <c r="E252" s="157"/>
      <c r="F252" s="158"/>
      <c r="G252" s="195" t="e">
        <f t="shared" si="14"/>
        <v>#N/A</v>
      </c>
      <c r="H252" s="181" t="e">
        <f t="shared" si="15"/>
        <v>#N/A</v>
      </c>
      <c r="I252" s="220" t="e">
        <f t="shared" si="16"/>
        <v>#N/A</v>
      </c>
      <c r="J252" s="19"/>
    </row>
    <row r="253" spans="2:10" ht="15.75" thickBot="1" x14ac:dyDescent="0.3">
      <c r="B253" s="35"/>
      <c r="C253" s="36"/>
      <c r="D253" s="157" t="str">
        <f t="shared" si="13"/>
        <v/>
      </c>
      <c r="E253" s="157"/>
      <c r="F253" s="158"/>
      <c r="G253" s="195" t="e">
        <f t="shared" si="14"/>
        <v>#N/A</v>
      </c>
      <c r="H253" s="181" t="e">
        <f t="shared" si="15"/>
        <v>#N/A</v>
      </c>
      <c r="I253" s="220" t="e">
        <f t="shared" si="16"/>
        <v>#N/A</v>
      </c>
      <c r="J253" s="19"/>
    </row>
    <row r="254" spans="2:10" ht="15.75" thickBot="1" x14ac:dyDescent="0.3">
      <c r="B254" s="35"/>
      <c r="C254" s="36"/>
      <c r="D254" s="157" t="str">
        <f t="shared" si="13"/>
        <v/>
      </c>
      <c r="E254" s="157"/>
      <c r="F254" s="158"/>
      <c r="G254" s="195" t="e">
        <f t="shared" si="14"/>
        <v>#N/A</v>
      </c>
      <c r="H254" s="181" t="e">
        <f t="shared" si="15"/>
        <v>#N/A</v>
      </c>
      <c r="I254" s="220" t="e">
        <f t="shared" si="16"/>
        <v>#N/A</v>
      </c>
      <c r="J254" s="19"/>
    </row>
    <row r="255" spans="2:10" ht="15.75" thickBot="1" x14ac:dyDescent="0.3">
      <c r="B255" s="35"/>
      <c r="C255" s="36"/>
      <c r="D255" s="157" t="str">
        <f t="shared" si="13"/>
        <v/>
      </c>
      <c r="E255" s="157"/>
      <c r="F255" s="158"/>
      <c r="G255" s="195" t="e">
        <f t="shared" si="14"/>
        <v>#N/A</v>
      </c>
      <c r="H255" s="181" t="e">
        <f t="shared" si="15"/>
        <v>#N/A</v>
      </c>
      <c r="I255" s="220" t="e">
        <f t="shared" si="16"/>
        <v>#N/A</v>
      </c>
      <c r="J255" s="19"/>
    </row>
    <row r="256" spans="2:10" ht="15.75" thickBot="1" x14ac:dyDescent="0.3">
      <c r="B256" s="35"/>
      <c r="C256" s="36"/>
      <c r="D256" s="157" t="str">
        <f t="shared" si="13"/>
        <v/>
      </c>
      <c r="E256" s="157"/>
      <c r="F256" s="158"/>
      <c r="G256" s="195" t="e">
        <f t="shared" si="14"/>
        <v>#N/A</v>
      </c>
      <c r="H256" s="181" t="e">
        <f t="shared" si="15"/>
        <v>#N/A</v>
      </c>
      <c r="I256" s="220" t="e">
        <f t="shared" si="16"/>
        <v>#N/A</v>
      </c>
      <c r="J256" s="19"/>
    </row>
    <row r="257" spans="2:10" ht="15.75" thickBot="1" x14ac:dyDescent="0.3">
      <c r="B257" s="35"/>
      <c r="C257" s="36"/>
      <c r="D257" s="157" t="str">
        <f t="shared" si="13"/>
        <v/>
      </c>
      <c r="E257" s="157"/>
      <c r="F257" s="158"/>
      <c r="G257" s="195" t="e">
        <f t="shared" si="14"/>
        <v>#N/A</v>
      </c>
      <c r="H257" s="181" t="e">
        <f t="shared" si="15"/>
        <v>#N/A</v>
      </c>
      <c r="I257" s="220" t="e">
        <f t="shared" si="16"/>
        <v>#N/A</v>
      </c>
      <c r="J257" s="19"/>
    </row>
    <row r="258" spans="2:10" ht="15.75" thickBot="1" x14ac:dyDescent="0.3">
      <c r="B258" s="35"/>
      <c r="C258" s="36"/>
      <c r="D258" s="157" t="str">
        <f t="shared" si="13"/>
        <v/>
      </c>
      <c r="E258" s="157"/>
      <c r="F258" s="158"/>
      <c r="G258" s="195" t="e">
        <f t="shared" si="14"/>
        <v>#N/A</v>
      </c>
      <c r="H258" s="181" t="e">
        <f t="shared" si="15"/>
        <v>#N/A</v>
      </c>
      <c r="I258" s="220" t="e">
        <f t="shared" si="16"/>
        <v>#N/A</v>
      </c>
      <c r="J258" s="19"/>
    </row>
    <row r="259" spans="2:10" ht="15.75" thickBot="1" x14ac:dyDescent="0.3">
      <c r="B259" s="35"/>
      <c r="C259" s="36"/>
      <c r="D259" s="157" t="str">
        <f t="shared" si="13"/>
        <v/>
      </c>
      <c r="E259" s="157"/>
      <c r="F259" s="158"/>
      <c r="G259" s="195" t="e">
        <f t="shared" si="14"/>
        <v>#N/A</v>
      </c>
      <c r="H259" s="181" t="e">
        <f t="shared" si="15"/>
        <v>#N/A</v>
      </c>
      <c r="I259" s="220" t="e">
        <f t="shared" si="16"/>
        <v>#N/A</v>
      </c>
      <c r="J259" s="19"/>
    </row>
    <row r="260" spans="2:10" ht="15.75" thickBot="1" x14ac:dyDescent="0.3">
      <c r="B260" s="35"/>
      <c r="C260" s="36"/>
      <c r="D260" s="157" t="str">
        <f t="shared" si="13"/>
        <v/>
      </c>
      <c r="E260" s="157"/>
      <c r="F260" s="158"/>
      <c r="G260" s="195" t="e">
        <f t="shared" si="14"/>
        <v>#N/A</v>
      </c>
      <c r="H260" s="181" t="e">
        <f t="shared" si="15"/>
        <v>#N/A</v>
      </c>
      <c r="I260" s="220" t="e">
        <f t="shared" si="16"/>
        <v>#N/A</v>
      </c>
      <c r="J260" s="19"/>
    </row>
    <row r="261" spans="2:10" ht="15.75" thickBot="1" x14ac:dyDescent="0.3">
      <c r="B261" s="35"/>
      <c r="C261" s="36"/>
      <c r="D261" s="157" t="str">
        <f t="shared" si="13"/>
        <v/>
      </c>
      <c r="E261" s="157"/>
      <c r="F261" s="158"/>
      <c r="G261" s="195" t="e">
        <f t="shared" si="14"/>
        <v>#N/A</v>
      </c>
      <c r="H261" s="181" t="e">
        <f t="shared" si="15"/>
        <v>#N/A</v>
      </c>
      <c r="I261" s="220" t="e">
        <f t="shared" si="16"/>
        <v>#N/A</v>
      </c>
      <c r="J261" s="19"/>
    </row>
    <row r="262" spans="2:10" ht="15.75" thickBot="1" x14ac:dyDescent="0.3">
      <c r="B262" s="35"/>
      <c r="C262" s="36"/>
      <c r="D262" s="157" t="str">
        <f t="shared" si="13"/>
        <v/>
      </c>
      <c r="E262" s="157"/>
      <c r="F262" s="158"/>
      <c r="G262" s="195" t="e">
        <f t="shared" si="14"/>
        <v>#N/A</v>
      </c>
      <c r="H262" s="181" t="e">
        <f t="shared" si="15"/>
        <v>#N/A</v>
      </c>
      <c r="I262" s="220" t="e">
        <f t="shared" si="16"/>
        <v>#N/A</v>
      </c>
      <c r="J262" s="19"/>
    </row>
    <row r="263" spans="2:10" ht="15.75" thickBot="1" x14ac:dyDescent="0.3">
      <c r="B263" s="35"/>
      <c r="C263" s="36"/>
      <c r="D263" s="157" t="str">
        <f t="shared" si="13"/>
        <v/>
      </c>
      <c r="E263" s="157"/>
      <c r="F263" s="158"/>
      <c r="G263" s="195" t="e">
        <f t="shared" si="14"/>
        <v>#N/A</v>
      </c>
      <c r="H263" s="181" t="e">
        <f t="shared" si="15"/>
        <v>#N/A</v>
      </c>
      <c r="I263" s="220" t="e">
        <f t="shared" si="16"/>
        <v>#N/A</v>
      </c>
      <c r="J263" s="19"/>
    </row>
    <row r="264" spans="2:10" ht="15.75" thickBot="1" x14ac:dyDescent="0.3">
      <c r="B264" s="35"/>
      <c r="C264" s="36"/>
      <c r="D264" s="157" t="str">
        <f t="shared" si="13"/>
        <v/>
      </c>
      <c r="E264" s="157"/>
      <c r="F264" s="158"/>
      <c r="G264" s="195" t="e">
        <f t="shared" si="14"/>
        <v>#N/A</v>
      </c>
      <c r="H264" s="181" t="e">
        <f t="shared" si="15"/>
        <v>#N/A</v>
      </c>
      <c r="I264" s="220" t="e">
        <f t="shared" si="16"/>
        <v>#N/A</v>
      </c>
      <c r="J264" s="19"/>
    </row>
    <row r="265" spans="2:10" ht="15.75" thickBot="1" x14ac:dyDescent="0.3">
      <c r="B265" s="35"/>
      <c r="C265" s="36"/>
      <c r="D265" s="157" t="str">
        <f t="shared" si="13"/>
        <v/>
      </c>
      <c r="E265" s="157"/>
      <c r="F265" s="158"/>
      <c r="G265" s="195" t="e">
        <f t="shared" si="14"/>
        <v>#N/A</v>
      </c>
      <c r="H265" s="181" t="e">
        <f t="shared" si="15"/>
        <v>#N/A</v>
      </c>
      <c r="I265" s="220" t="e">
        <f t="shared" si="16"/>
        <v>#N/A</v>
      </c>
      <c r="J265" s="19"/>
    </row>
    <row r="266" spans="2:10" ht="15.75" thickBot="1" x14ac:dyDescent="0.3">
      <c r="B266" s="35"/>
      <c r="C266" s="36"/>
      <c r="D266" s="157" t="str">
        <f t="shared" si="13"/>
        <v/>
      </c>
      <c r="E266" s="157"/>
      <c r="F266" s="158"/>
      <c r="G266" s="195" t="e">
        <f t="shared" si="14"/>
        <v>#N/A</v>
      </c>
      <c r="H266" s="181" t="e">
        <f t="shared" si="15"/>
        <v>#N/A</v>
      </c>
      <c r="I266" s="220" t="e">
        <f t="shared" si="16"/>
        <v>#N/A</v>
      </c>
      <c r="J266" s="19"/>
    </row>
    <row r="267" spans="2:10" ht="15.75" thickBot="1" x14ac:dyDescent="0.3">
      <c r="B267" s="35"/>
      <c r="C267" s="36"/>
      <c r="D267" s="157" t="str">
        <f t="shared" si="13"/>
        <v/>
      </c>
      <c r="E267" s="157"/>
      <c r="F267" s="158"/>
      <c r="G267" s="195" t="e">
        <f t="shared" si="14"/>
        <v>#N/A</v>
      </c>
      <c r="H267" s="181" t="e">
        <f t="shared" si="15"/>
        <v>#N/A</v>
      </c>
      <c r="I267" s="220" t="e">
        <f t="shared" si="16"/>
        <v>#N/A</v>
      </c>
      <c r="J267" s="19"/>
    </row>
    <row r="268" spans="2:10" ht="15.75" thickBot="1" x14ac:dyDescent="0.3">
      <c r="B268" s="35"/>
      <c r="C268" s="36"/>
      <c r="D268" s="157" t="str">
        <f t="shared" si="13"/>
        <v/>
      </c>
      <c r="E268" s="157"/>
      <c r="F268" s="158"/>
      <c r="G268" s="195" t="e">
        <f t="shared" si="14"/>
        <v>#N/A</v>
      </c>
      <c r="H268" s="181" t="e">
        <f t="shared" si="15"/>
        <v>#N/A</v>
      </c>
      <c r="I268" s="220" t="e">
        <f t="shared" si="16"/>
        <v>#N/A</v>
      </c>
      <c r="J268" s="19"/>
    </row>
    <row r="269" spans="2:10" ht="15.75" thickBot="1" x14ac:dyDescent="0.3">
      <c r="B269" s="35"/>
      <c r="C269" s="36"/>
      <c r="D269" s="157" t="str">
        <f t="shared" si="13"/>
        <v/>
      </c>
      <c r="E269" s="157"/>
      <c r="F269" s="158"/>
      <c r="G269" s="195" t="e">
        <f t="shared" si="14"/>
        <v>#N/A</v>
      </c>
      <c r="H269" s="181" t="e">
        <f t="shared" si="15"/>
        <v>#N/A</v>
      </c>
      <c r="I269" s="220" t="e">
        <f t="shared" si="16"/>
        <v>#N/A</v>
      </c>
      <c r="J269" s="19"/>
    </row>
    <row r="270" spans="2:10" ht="15.75" thickBot="1" x14ac:dyDescent="0.3">
      <c r="B270" s="35"/>
      <c r="C270" s="36"/>
      <c r="D270" s="157" t="str">
        <f t="shared" si="13"/>
        <v/>
      </c>
      <c r="E270" s="157"/>
      <c r="F270" s="158"/>
      <c r="G270" s="195" t="e">
        <f t="shared" si="14"/>
        <v>#N/A</v>
      </c>
      <c r="H270" s="181" t="e">
        <f t="shared" si="15"/>
        <v>#N/A</v>
      </c>
      <c r="I270" s="220" t="e">
        <f t="shared" si="16"/>
        <v>#N/A</v>
      </c>
      <c r="J270" s="19"/>
    </row>
    <row r="271" spans="2:10" ht="15.75" thickBot="1" x14ac:dyDescent="0.3">
      <c r="B271" s="35"/>
      <c r="C271" s="36"/>
      <c r="D271" s="157" t="str">
        <f t="shared" si="13"/>
        <v/>
      </c>
      <c r="E271" s="157"/>
      <c r="F271" s="158"/>
      <c r="G271" s="195" t="e">
        <f t="shared" si="14"/>
        <v>#N/A</v>
      </c>
      <c r="H271" s="181" t="e">
        <f t="shared" si="15"/>
        <v>#N/A</v>
      </c>
      <c r="I271" s="220" t="e">
        <f t="shared" si="16"/>
        <v>#N/A</v>
      </c>
      <c r="J271" s="19"/>
    </row>
    <row r="272" spans="2:10" ht="15.75" thickBot="1" x14ac:dyDescent="0.3">
      <c r="B272" s="35"/>
      <c r="C272" s="36"/>
      <c r="D272" s="157" t="str">
        <f t="shared" si="13"/>
        <v/>
      </c>
      <c r="E272" s="157"/>
      <c r="F272" s="158"/>
      <c r="G272" s="195" t="e">
        <f t="shared" si="14"/>
        <v>#N/A</v>
      </c>
      <c r="H272" s="181" t="e">
        <f t="shared" si="15"/>
        <v>#N/A</v>
      </c>
      <c r="I272" s="220" t="e">
        <f t="shared" si="16"/>
        <v>#N/A</v>
      </c>
      <c r="J272" s="19"/>
    </row>
    <row r="273" spans="2:10" ht="15.75" thickBot="1" x14ac:dyDescent="0.3">
      <c r="B273" s="35"/>
      <c r="C273" s="36"/>
      <c r="D273" s="157" t="str">
        <f t="shared" si="13"/>
        <v/>
      </c>
      <c r="E273" s="157"/>
      <c r="F273" s="158"/>
      <c r="G273" s="195" t="e">
        <f t="shared" si="14"/>
        <v>#N/A</v>
      </c>
      <c r="H273" s="181" t="e">
        <f t="shared" si="15"/>
        <v>#N/A</v>
      </c>
      <c r="I273" s="220" t="e">
        <f t="shared" si="16"/>
        <v>#N/A</v>
      </c>
      <c r="J273" s="19"/>
    </row>
    <row r="274" spans="2:10" ht="15.75" thickBot="1" x14ac:dyDescent="0.3">
      <c r="B274" s="35"/>
      <c r="C274" s="36"/>
      <c r="D274" s="157" t="str">
        <f t="shared" si="13"/>
        <v/>
      </c>
      <c r="E274" s="157"/>
      <c r="F274" s="158"/>
      <c r="G274" s="195" t="e">
        <f t="shared" si="14"/>
        <v>#N/A</v>
      </c>
      <c r="H274" s="181" t="e">
        <f t="shared" si="15"/>
        <v>#N/A</v>
      </c>
      <c r="I274" s="220" t="e">
        <f t="shared" si="16"/>
        <v>#N/A</v>
      </c>
      <c r="J274" s="19"/>
    </row>
    <row r="275" spans="2:10" ht="15.75" thickBot="1" x14ac:dyDescent="0.3">
      <c r="B275" s="35"/>
      <c r="C275" s="36"/>
      <c r="D275" s="157" t="str">
        <f t="shared" si="13"/>
        <v/>
      </c>
      <c r="E275" s="157"/>
      <c r="F275" s="158"/>
      <c r="G275" s="195" t="e">
        <f t="shared" si="14"/>
        <v>#N/A</v>
      </c>
      <c r="H275" s="181" t="e">
        <f t="shared" si="15"/>
        <v>#N/A</v>
      </c>
      <c r="I275" s="220" t="e">
        <f t="shared" si="16"/>
        <v>#N/A</v>
      </c>
      <c r="J275" s="19"/>
    </row>
    <row r="276" spans="2:10" ht="15.75" thickBot="1" x14ac:dyDescent="0.3">
      <c r="B276" s="35"/>
      <c r="C276" s="36"/>
      <c r="D276" s="157" t="str">
        <f t="shared" si="13"/>
        <v/>
      </c>
      <c r="E276" s="157"/>
      <c r="F276" s="158"/>
      <c r="G276" s="195" t="e">
        <f t="shared" si="14"/>
        <v>#N/A</v>
      </c>
      <c r="H276" s="181" t="e">
        <f t="shared" si="15"/>
        <v>#N/A</v>
      </c>
      <c r="I276" s="220" t="e">
        <f t="shared" si="16"/>
        <v>#N/A</v>
      </c>
      <c r="J276" s="19"/>
    </row>
    <row r="277" spans="2:10" ht="15.75" thickBot="1" x14ac:dyDescent="0.3">
      <c r="B277" s="35"/>
      <c r="C277" s="36"/>
      <c r="D277" s="157" t="str">
        <f t="shared" si="13"/>
        <v/>
      </c>
      <c r="E277" s="157"/>
      <c r="F277" s="158"/>
      <c r="G277" s="195" t="e">
        <f t="shared" si="14"/>
        <v>#N/A</v>
      </c>
      <c r="H277" s="181" t="e">
        <f t="shared" si="15"/>
        <v>#N/A</v>
      </c>
      <c r="I277" s="220" t="e">
        <f t="shared" si="16"/>
        <v>#N/A</v>
      </c>
      <c r="J277" s="19"/>
    </row>
    <row r="278" spans="2:10" ht="15.75" thickBot="1" x14ac:dyDescent="0.3">
      <c r="B278" s="35"/>
      <c r="C278" s="36"/>
      <c r="D278" s="157" t="str">
        <f t="shared" si="13"/>
        <v/>
      </c>
      <c r="E278" s="157"/>
      <c r="F278" s="158"/>
      <c r="G278" s="195" t="e">
        <f t="shared" si="14"/>
        <v>#N/A</v>
      </c>
      <c r="H278" s="181" t="e">
        <f t="shared" si="15"/>
        <v>#N/A</v>
      </c>
      <c r="I278" s="220" t="e">
        <f t="shared" si="16"/>
        <v>#N/A</v>
      </c>
      <c r="J278" s="19"/>
    </row>
    <row r="279" spans="2:10" ht="15.75" thickBot="1" x14ac:dyDescent="0.3">
      <c r="B279" s="35"/>
      <c r="C279" s="36"/>
      <c r="D279" s="157" t="str">
        <f t="shared" si="13"/>
        <v/>
      </c>
      <c r="E279" s="157"/>
      <c r="F279" s="158"/>
      <c r="G279" s="195" t="e">
        <f t="shared" si="14"/>
        <v>#N/A</v>
      </c>
      <c r="H279" s="181" t="e">
        <f t="shared" si="15"/>
        <v>#N/A</v>
      </c>
      <c r="I279" s="220" t="e">
        <f t="shared" si="16"/>
        <v>#N/A</v>
      </c>
      <c r="J279" s="19"/>
    </row>
    <row r="280" spans="2:10" ht="15.75" thickBot="1" x14ac:dyDescent="0.3">
      <c r="B280" s="35"/>
      <c r="C280" s="36"/>
      <c r="D280" s="157" t="str">
        <f t="shared" si="13"/>
        <v/>
      </c>
      <c r="E280" s="157"/>
      <c r="F280" s="158"/>
      <c r="G280" s="195" t="e">
        <f t="shared" si="14"/>
        <v>#N/A</v>
      </c>
      <c r="H280" s="181" t="e">
        <f t="shared" si="15"/>
        <v>#N/A</v>
      </c>
      <c r="I280" s="220" t="e">
        <f t="shared" si="16"/>
        <v>#N/A</v>
      </c>
      <c r="J280" s="19"/>
    </row>
    <row r="281" spans="2:10" ht="15.75" thickBot="1" x14ac:dyDescent="0.3">
      <c r="B281" s="35"/>
      <c r="C281" s="36"/>
      <c r="D281" s="157" t="str">
        <f t="shared" si="13"/>
        <v/>
      </c>
      <c r="E281" s="157"/>
      <c r="F281" s="158"/>
      <c r="G281" s="195" t="e">
        <f t="shared" si="14"/>
        <v>#N/A</v>
      </c>
      <c r="H281" s="181" t="e">
        <f t="shared" si="15"/>
        <v>#N/A</v>
      </c>
      <c r="I281" s="220" t="e">
        <f t="shared" si="16"/>
        <v>#N/A</v>
      </c>
      <c r="J281" s="19"/>
    </row>
    <row r="282" spans="2:10" ht="15.75" thickBot="1" x14ac:dyDescent="0.3">
      <c r="B282" s="35"/>
      <c r="C282" s="36"/>
      <c r="D282" s="157" t="str">
        <f t="shared" si="13"/>
        <v/>
      </c>
      <c r="E282" s="157"/>
      <c r="F282" s="158"/>
      <c r="G282" s="195" t="e">
        <f t="shared" si="14"/>
        <v>#N/A</v>
      </c>
      <c r="H282" s="181" t="e">
        <f t="shared" si="15"/>
        <v>#N/A</v>
      </c>
      <c r="I282" s="220" t="e">
        <f t="shared" si="16"/>
        <v>#N/A</v>
      </c>
      <c r="J282" s="19"/>
    </row>
    <row r="283" spans="2:10" ht="15.75" thickBot="1" x14ac:dyDescent="0.3">
      <c r="B283" s="35"/>
      <c r="C283" s="36"/>
      <c r="D283" s="157" t="str">
        <f t="shared" si="13"/>
        <v/>
      </c>
      <c r="E283" s="157"/>
      <c r="F283" s="158"/>
      <c r="G283" s="195" t="e">
        <f t="shared" si="14"/>
        <v>#N/A</v>
      </c>
      <c r="H283" s="181" t="e">
        <f t="shared" si="15"/>
        <v>#N/A</v>
      </c>
      <c r="I283" s="220" t="e">
        <f t="shared" si="16"/>
        <v>#N/A</v>
      </c>
      <c r="J283" s="19"/>
    </row>
    <row r="284" spans="2:10" ht="15.75" thickBot="1" x14ac:dyDescent="0.3">
      <c r="B284" s="35"/>
      <c r="C284" s="36"/>
      <c r="D284" s="157" t="str">
        <f t="shared" si="13"/>
        <v/>
      </c>
      <c r="E284" s="157"/>
      <c r="F284" s="158"/>
      <c r="G284" s="195" t="e">
        <f t="shared" si="14"/>
        <v>#N/A</v>
      </c>
      <c r="H284" s="181" t="e">
        <f t="shared" si="15"/>
        <v>#N/A</v>
      </c>
      <c r="I284" s="220" t="e">
        <f t="shared" si="16"/>
        <v>#N/A</v>
      </c>
      <c r="J284" s="19"/>
    </row>
    <row r="285" spans="2:10" ht="15.75" thickBot="1" x14ac:dyDescent="0.3">
      <c r="B285" s="35"/>
      <c r="C285" s="36"/>
      <c r="D285" s="157" t="str">
        <f t="shared" si="13"/>
        <v/>
      </c>
      <c r="E285" s="157"/>
      <c r="F285" s="158"/>
      <c r="G285" s="195" t="e">
        <f t="shared" si="14"/>
        <v>#N/A</v>
      </c>
      <c r="H285" s="181" t="e">
        <f t="shared" si="15"/>
        <v>#N/A</v>
      </c>
      <c r="I285" s="220" t="e">
        <f t="shared" si="16"/>
        <v>#N/A</v>
      </c>
      <c r="J285" s="19"/>
    </row>
    <row r="286" spans="2:10" ht="15.75" thickBot="1" x14ac:dyDescent="0.3">
      <c r="B286" s="35"/>
      <c r="C286" s="36"/>
      <c r="D286" s="157" t="str">
        <f t="shared" si="13"/>
        <v/>
      </c>
      <c r="E286" s="157"/>
      <c r="F286" s="158"/>
      <c r="G286" s="195" t="e">
        <f t="shared" si="14"/>
        <v>#N/A</v>
      </c>
      <c r="H286" s="181" t="e">
        <f t="shared" si="15"/>
        <v>#N/A</v>
      </c>
      <c r="I286" s="220" t="e">
        <f t="shared" si="16"/>
        <v>#N/A</v>
      </c>
      <c r="J286" s="19"/>
    </row>
    <row r="287" spans="2:10" ht="15.75" thickBot="1" x14ac:dyDescent="0.3">
      <c r="B287" s="35"/>
      <c r="C287" s="36"/>
      <c r="D287" s="157" t="str">
        <f t="shared" si="13"/>
        <v/>
      </c>
      <c r="E287" s="157"/>
      <c r="F287" s="158"/>
      <c r="G287" s="195" t="e">
        <f t="shared" si="14"/>
        <v>#N/A</v>
      </c>
      <c r="H287" s="181" t="e">
        <f t="shared" si="15"/>
        <v>#N/A</v>
      </c>
      <c r="I287" s="220" t="e">
        <f t="shared" si="16"/>
        <v>#N/A</v>
      </c>
      <c r="J287" s="19"/>
    </row>
    <row r="288" spans="2:10" ht="15.75" thickBot="1" x14ac:dyDescent="0.3">
      <c r="B288" s="35"/>
      <c r="C288" s="36"/>
      <c r="D288" s="157" t="str">
        <f t="shared" si="13"/>
        <v/>
      </c>
      <c r="E288" s="157"/>
      <c r="F288" s="158"/>
      <c r="G288" s="195" t="e">
        <f t="shared" si="14"/>
        <v>#N/A</v>
      </c>
      <c r="H288" s="181" t="e">
        <f t="shared" si="15"/>
        <v>#N/A</v>
      </c>
      <c r="I288" s="220" t="e">
        <f t="shared" si="16"/>
        <v>#N/A</v>
      </c>
      <c r="J288" s="19"/>
    </row>
    <row r="289" spans="2:10" ht="15.75" thickBot="1" x14ac:dyDescent="0.3">
      <c r="B289" s="35"/>
      <c r="C289" s="36"/>
      <c r="D289" s="157" t="str">
        <f t="shared" si="13"/>
        <v/>
      </c>
      <c r="E289" s="157"/>
      <c r="F289" s="158"/>
      <c r="G289" s="195" t="e">
        <f t="shared" si="14"/>
        <v>#N/A</v>
      </c>
      <c r="H289" s="181" t="e">
        <f t="shared" si="15"/>
        <v>#N/A</v>
      </c>
      <c r="I289" s="220" t="e">
        <f t="shared" si="16"/>
        <v>#N/A</v>
      </c>
      <c r="J289" s="19"/>
    </row>
    <row r="290" spans="2:10" ht="15.75" thickBot="1" x14ac:dyDescent="0.3">
      <c r="B290" s="35"/>
      <c r="C290" s="36"/>
      <c r="D290" s="157" t="str">
        <f t="shared" si="13"/>
        <v/>
      </c>
      <c r="E290" s="157"/>
      <c r="F290" s="158"/>
      <c r="G290" s="195" t="e">
        <f t="shared" si="14"/>
        <v>#N/A</v>
      </c>
      <c r="H290" s="181" t="e">
        <f t="shared" si="15"/>
        <v>#N/A</v>
      </c>
      <c r="I290" s="220" t="e">
        <f t="shared" si="16"/>
        <v>#N/A</v>
      </c>
      <c r="J290" s="19"/>
    </row>
    <row r="291" spans="2:10" ht="15.75" thickBot="1" x14ac:dyDescent="0.3">
      <c r="B291" s="35"/>
      <c r="C291" s="36"/>
      <c r="D291" s="157" t="str">
        <f t="shared" si="13"/>
        <v/>
      </c>
      <c r="E291" s="157"/>
      <c r="F291" s="158"/>
      <c r="G291" s="195" t="e">
        <f t="shared" si="14"/>
        <v>#N/A</v>
      </c>
      <c r="H291" s="181" t="e">
        <f t="shared" si="15"/>
        <v>#N/A</v>
      </c>
      <c r="I291" s="220" t="e">
        <f t="shared" si="16"/>
        <v>#N/A</v>
      </c>
      <c r="J291" s="19"/>
    </row>
    <row r="292" spans="2:10" ht="15.75" thickBot="1" x14ac:dyDescent="0.3">
      <c r="B292" s="35"/>
      <c r="C292" s="36"/>
      <c r="D292" s="157" t="str">
        <f t="shared" si="13"/>
        <v/>
      </c>
      <c r="E292" s="157"/>
      <c r="F292" s="158"/>
      <c r="G292" s="195" t="e">
        <f t="shared" si="14"/>
        <v>#N/A</v>
      </c>
      <c r="H292" s="181" t="e">
        <f t="shared" si="15"/>
        <v>#N/A</v>
      </c>
      <c r="I292" s="220" t="e">
        <f t="shared" si="16"/>
        <v>#N/A</v>
      </c>
      <c r="J292" s="19"/>
    </row>
    <row r="293" spans="2:10" ht="15.75" thickBot="1" x14ac:dyDescent="0.3">
      <c r="B293" s="35"/>
      <c r="C293" s="36"/>
      <c r="D293" s="157" t="str">
        <f t="shared" si="13"/>
        <v/>
      </c>
      <c r="E293" s="157"/>
      <c r="F293" s="158"/>
      <c r="G293" s="195" t="e">
        <f t="shared" si="14"/>
        <v>#N/A</v>
      </c>
      <c r="H293" s="181" t="e">
        <f t="shared" si="15"/>
        <v>#N/A</v>
      </c>
      <c r="I293" s="220" t="e">
        <f t="shared" si="16"/>
        <v>#N/A</v>
      </c>
      <c r="J293" s="19"/>
    </row>
    <row r="294" spans="2:10" ht="15.75" thickBot="1" x14ac:dyDescent="0.3">
      <c r="B294" s="35"/>
      <c r="C294" s="36"/>
      <c r="D294" s="157" t="str">
        <f t="shared" si="13"/>
        <v/>
      </c>
      <c r="E294" s="157"/>
      <c r="F294" s="158"/>
      <c r="G294" s="195" t="e">
        <f t="shared" si="14"/>
        <v>#N/A</v>
      </c>
      <c r="H294" s="181" t="e">
        <f t="shared" si="15"/>
        <v>#N/A</v>
      </c>
      <c r="I294" s="220" t="e">
        <f t="shared" si="16"/>
        <v>#N/A</v>
      </c>
      <c r="J294" s="19"/>
    </row>
    <row r="295" spans="2:10" ht="15.75" thickBot="1" x14ac:dyDescent="0.3">
      <c r="B295" s="35"/>
      <c r="C295" s="36"/>
      <c r="D295" s="157" t="str">
        <f t="shared" si="13"/>
        <v/>
      </c>
      <c r="E295" s="157"/>
      <c r="F295" s="158"/>
      <c r="G295" s="195" t="e">
        <f t="shared" si="14"/>
        <v>#N/A</v>
      </c>
      <c r="H295" s="181" t="e">
        <f t="shared" si="15"/>
        <v>#N/A</v>
      </c>
      <c r="I295" s="220" t="e">
        <f t="shared" si="16"/>
        <v>#N/A</v>
      </c>
      <c r="J295" s="19"/>
    </row>
    <row r="296" spans="2:10" ht="15.75" thickBot="1" x14ac:dyDescent="0.3">
      <c r="B296" s="35"/>
      <c r="C296" s="36"/>
      <c r="D296" s="157" t="str">
        <f t="shared" si="13"/>
        <v/>
      </c>
      <c r="E296" s="157"/>
      <c r="F296" s="158"/>
      <c r="G296" s="195" t="e">
        <f t="shared" si="14"/>
        <v>#N/A</v>
      </c>
      <c r="H296" s="181" t="e">
        <f t="shared" si="15"/>
        <v>#N/A</v>
      </c>
      <c r="I296" s="220" t="e">
        <f t="shared" si="16"/>
        <v>#N/A</v>
      </c>
      <c r="J296" s="19"/>
    </row>
    <row r="297" spans="2:10" ht="15.75" thickBot="1" x14ac:dyDescent="0.3">
      <c r="B297" s="35"/>
      <c r="C297" s="36"/>
      <c r="D297" s="157" t="str">
        <f t="shared" si="13"/>
        <v/>
      </c>
      <c r="E297" s="157"/>
      <c r="F297" s="158"/>
      <c r="G297" s="195" t="e">
        <f t="shared" si="14"/>
        <v>#N/A</v>
      </c>
      <c r="H297" s="181" t="e">
        <f t="shared" si="15"/>
        <v>#N/A</v>
      </c>
      <c r="I297" s="220" t="e">
        <f t="shared" si="16"/>
        <v>#N/A</v>
      </c>
      <c r="J297" s="19"/>
    </row>
    <row r="298" spans="2:10" ht="15.75" thickBot="1" x14ac:dyDescent="0.3">
      <c r="B298" s="35"/>
      <c r="C298" s="36"/>
      <c r="D298" s="157" t="str">
        <f t="shared" ref="D298:D361" si="17">E298&amp;F298</f>
        <v/>
      </c>
      <c r="E298" s="157"/>
      <c r="F298" s="158"/>
      <c r="G298" s="195" t="e">
        <f t="shared" ref="G298:G361" si="18">VLOOKUP(F298,$C$18:$I$37,5,FALSE)</f>
        <v>#N/A</v>
      </c>
      <c r="H298" s="181" t="e">
        <f t="shared" ref="H298:H361" si="19">VLOOKUP(F298,$C$18:$I$37,6,FALSE)</f>
        <v>#N/A</v>
      </c>
      <c r="I298" s="220" t="e">
        <f t="shared" ref="I298:I361" si="20">VLOOKUP(F298,$C$18:$I$37,7,FALSE)</f>
        <v>#N/A</v>
      </c>
      <c r="J298" s="19"/>
    </row>
    <row r="299" spans="2:10" ht="15.75" thickBot="1" x14ac:dyDescent="0.3">
      <c r="B299" s="35"/>
      <c r="C299" s="36"/>
      <c r="D299" s="157" t="str">
        <f t="shared" si="17"/>
        <v/>
      </c>
      <c r="E299" s="157"/>
      <c r="F299" s="158"/>
      <c r="G299" s="195" t="e">
        <f t="shared" si="18"/>
        <v>#N/A</v>
      </c>
      <c r="H299" s="181" t="e">
        <f t="shared" si="19"/>
        <v>#N/A</v>
      </c>
      <c r="I299" s="220" t="e">
        <f t="shared" si="20"/>
        <v>#N/A</v>
      </c>
      <c r="J299" s="19"/>
    </row>
    <row r="300" spans="2:10" ht="15.75" thickBot="1" x14ac:dyDescent="0.3">
      <c r="B300" s="35"/>
      <c r="C300" s="36"/>
      <c r="D300" s="157" t="str">
        <f t="shared" si="17"/>
        <v/>
      </c>
      <c r="E300" s="157"/>
      <c r="F300" s="158"/>
      <c r="G300" s="195" t="e">
        <f t="shared" si="18"/>
        <v>#N/A</v>
      </c>
      <c r="H300" s="181" t="e">
        <f t="shared" si="19"/>
        <v>#N/A</v>
      </c>
      <c r="I300" s="220" t="e">
        <f t="shared" si="20"/>
        <v>#N/A</v>
      </c>
      <c r="J300" s="19"/>
    </row>
    <row r="301" spans="2:10" ht="15.75" thickBot="1" x14ac:dyDescent="0.3">
      <c r="B301" s="35"/>
      <c r="C301" s="36"/>
      <c r="D301" s="157" t="str">
        <f t="shared" si="17"/>
        <v/>
      </c>
      <c r="E301" s="157"/>
      <c r="F301" s="158"/>
      <c r="G301" s="195" t="e">
        <f t="shared" si="18"/>
        <v>#N/A</v>
      </c>
      <c r="H301" s="181" t="e">
        <f t="shared" si="19"/>
        <v>#N/A</v>
      </c>
      <c r="I301" s="220" t="e">
        <f t="shared" si="20"/>
        <v>#N/A</v>
      </c>
      <c r="J301" s="19"/>
    </row>
    <row r="302" spans="2:10" ht="15.75" thickBot="1" x14ac:dyDescent="0.3">
      <c r="B302" s="35"/>
      <c r="C302" s="36"/>
      <c r="D302" s="157" t="str">
        <f t="shared" si="17"/>
        <v/>
      </c>
      <c r="E302" s="157"/>
      <c r="F302" s="158"/>
      <c r="G302" s="195" t="e">
        <f t="shared" si="18"/>
        <v>#N/A</v>
      </c>
      <c r="H302" s="181" t="e">
        <f t="shared" si="19"/>
        <v>#N/A</v>
      </c>
      <c r="I302" s="220" t="e">
        <f t="shared" si="20"/>
        <v>#N/A</v>
      </c>
      <c r="J302" s="19"/>
    </row>
    <row r="303" spans="2:10" ht="15.75" thickBot="1" x14ac:dyDescent="0.3">
      <c r="B303" s="35"/>
      <c r="C303" s="36"/>
      <c r="D303" s="157" t="str">
        <f t="shared" si="17"/>
        <v/>
      </c>
      <c r="E303" s="157"/>
      <c r="F303" s="158"/>
      <c r="G303" s="195" t="e">
        <f t="shared" si="18"/>
        <v>#N/A</v>
      </c>
      <c r="H303" s="181" t="e">
        <f t="shared" si="19"/>
        <v>#N/A</v>
      </c>
      <c r="I303" s="220" t="e">
        <f t="shared" si="20"/>
        <v>#N/A</v>
      </c>
      <c r="J303" s="19"/>
    </row>
    <row r="304" spans="2:10" ht="15.75" thickBot="1" x14ac:dyDescent="0.3">
      <c r="B304" s="35"/>
      <c r="C304" s="36"/>
      <c r="D304" s="157" t="str">
        <f t="shared" si="17"/>
        <v/>
      </c>
      <c r="E304" s="157"/>
      <c r="F304" s="158"/>
      <c r="G304" s="195" t="e">
        <f t="shared" si="18"/>
        <v>#N/A</v>
      </c>
      <c r="H304" s="181" t="e">
        <f t="shared" si="19"/>
        <v>#N/A</v>
      </c>
      <c r="I304" s="220" t="e">
        <f t="shared" si="20"/>
        <v>#N/A</v>
      </c>
      <c r="J304" s="19"/>
    </row>
    <row r="305" spans="2:10" ht="15.75" thickBot="1" x14ac:dyDescent="0.3">
      <c r="B305" s="35"/>
      <c r="C305" s="36"/>
      <c r="D305" s="157" t="str">
        <f t="shared" si="17"/>
        <v/>
      </c>
      <c r="E305" s="157"/>
      <c r="F305" s="158"/>
      <c r="G305" s="195" t="e">
        <f t="shared" si="18"/>
        <v>#N/A</v>
      </c>
      <c r="H305" s="181" t="e">
        <f t="shared" si="19"/>
        <v>#N/A</v>
      </c>
      <c r="I305" s="220" t="e">
        <f t="shared" si="20"/>
        <v>#N/A</v>
      </c>
      <c r="J305" s="19"/>
    </row>
    <row r="306" spans="2:10" ht="15.75" thickBot="1" x14ac:dyDescent="0.3">
      <c r="B306" s="35"/>
      <c r="C306" s="36"/>
      <c r="D306" s="157" t="str">
        <f t="shared" si="17"/>
        <v/>
      </c>
      <c r="E306" s="157"/>
      <c r="F306" s="158"/>
      <c r="G306" s="195" t="e">
        <f t="shared" si="18"/>
        <v>#N/A</v>
      </c>
      <c r="H306" s="181" t="e">
        <f t="shared" si="19"/>
        <v>#N/A</v>
      </c>
      <c r="I306" s="220" t="e">
        <f t="shared" si="20"/>
        <v>#N/A</v>
      </c>
      <c r="J306" s="19"/>
    </row>
    <row r="307" spans="2:10" ht="15.75" thickBot="1" x14ac:dyDescent="0.3">
      <c r="B307" s="35"/>
      <c r="C307" s="36"/>
      <c r="D307" s="157" t="str">
        <f t="shared" si="17"/>
        <v/>
      </c>
      <c r="E307" s="157"/>
      <c r="F307" s="158"/>
      <c r="G307" s="195" t="e">
        <f t="shared" si="18"/>
        <v>#N/A</v>
      </c>
      <c r="H307" s="181" t="e">
        <f t="shared" si="19"/>
        <v>#N/A</v>
      </c>
      <c r="I307" s="220" t="e">
        <f t="shared" si="20"/>
        <v>#N/A</v>
      </c>
      <c r="J307" s="19"/>
    </row>
    <row r="308" spans="2:10" ht="15.75" thickBot="1" x14ac:dyDescent="0.3">
      <c r="B308" s="35"/>
      <c r="C308" s="36"/>
      <c r="D308" s="157" t="str">
        <f t="shared" si="17"/>
        <v/>
      </c>
      <c r="E308" s="157"/>
      <c r="F308" s="158"/>
      <c r="G308" s="195" t="e">
        <f t="shared" si="18"/>
        <v>#N/A</v>
      </c>
      <c r="H308" s="181" t="e">
        <f t="shared" si="19"/>
        <v>#N/A</v>
      </c>
      <c r="I308" s="220" t="e">
        <f t="shared" si="20"/>
        <v>#N/A</v>
      </c>
      <c r="J308" s="19"/>
    </row>
    <row r="309" spans="2:10" ht="15.75" thickBot="1" x14ac:dyDescent="0.3">
      <c r="B309" s="35"/>
      <c r="C309" s="36"/>
      <c r="D309" s="157" t="str">
        <f t="shared" si="17"/>
        <v/>
      </c>
      <c r="E309" s="157"/>
      <c r="F309" s="158"/>
      <c r="G309" s="195" t="e">
        <f t="shared" si="18"/>
        <v>#N/A</v>
      </c>
      <c r="H309" s="181" t="e">
        <f t="shared" si="19"/>
        <v>#N/A</v>
      </c>
      <c r="I309" s="220" t="e">
        <f t="shared" si="20"/>
        <v>#N/A</v>
      </c>
      <c r="J309" s="19"/>
    </row>
    <row r="310" spans="2:10" ht="15.75" thickBot="1" x14ac:dyDescent="0.3">
      <c r="B310" s="35"/>
      <c r="C310" s="36"/>
      <c r="D310" s="157" t="str">
        <f t="shared" si="17"/>
        <v/>
      </c>
      <c r="E310" s="157"/>
      <c r="F310" s="158"/>
      <c r="G310" s="195" t="e">
        <f t="shared" si="18"/>
        <v>#N/A</v>
      </c>
      <c r="H310" s="181" t="e">
        <f t="shared" si="19"/>
        <v>#N/A</v>
      </c>
      <c r="I310" s="220" t="e">
        <f t="shared" si="20"/>
        <v>#N/A</v>
      </c>
      <c r="J310" s="19"/>
    </row>
    <row r="311" spans="2:10" ht="15.75" thickBot="1" x14ac:dyDescent="0.3">
      <c r="B311" s="35"/>
      <c r="C311" s="36"/>
      <c r="D311" s="157" t="str">
        <f t="shared" si="17"/>
        <v/>
      </c>
      <c r="E311" s="157"/>
      <c r="F311" s="158"/>
      <c r="G311" s="195" t="e">
        <f t="shared" si="18"/>
        <v>#N/A</v>
      </c>
      <c r="H311" s="181" t="e">
        <f t="shared" si="19"/>
        <v>#N/A</v>
      </c>
      <c r="I311" s="220" t="e">
        <f t="shared" si="20"/>
        <v>#N/A</v>
      </c>
      <c r="J311" s="19"/>
    </row>
    <row r="312" spans="2:10" ht="15.75" thickBot="1" x14ac:dyDescent="0.3">
      <c r="B312" s="35"/>
      <c r="C312" s="36"/>
      <c r="D312" s="157" t="str">
        <f t="shared" si="17"/>
        <v/>
      </c>
      <c r="E312" s="157"/>
      <c r="F312" s="158"/>
      <c r="G312" s="195" t="e">
        <f t="shared" si="18"/>
        <v>#N/A</v>
      </c>
      <c r="H312" s="181" t="e">
        <f t="shared" si="19"/>
        <v>#N/A</v>
      </c>
      <c r="I312" s="220" t="e">
        <f t="shared" si="20"/>
        <v>#N/A</v>
      </c>
      <c r="J312" s="19"/>
    </row>
    <row r="313" spans="2:10" ht="15.75" thickBot="1" x14ac:dyDescent="0.3">
      <c r="B313" s="35"/>
      <c r="C313" s="36"/>
      <c r="D313" s="157" t="str">
        <f t="shared" si="17"/>
        <v/>
      </c>
      <c r="E313" s="157"/>
      <c r="F313" s="158"/>
      <c r="G313" s="195" t="e">
        <f t="shared" si="18"/>
        <v>#N/A</v>
      </c>
      <c r="H313" s="181" t="e">
        <f t="shared" si="19"/>
        <v>#N/A</v>
      </c>
      <c r="I313" s="220" t="e">
        <f t="shared" si="20"/>
        <v>#N/A</v>
      </c>
      <c r="J313" s="19"/>
    </row>
    <row r="314" spans="2:10" ht="15.75" thickBot="1" x14ac:dyDescent="0.3">
      <c r="B314" s="35"/>
      <c r="C314" s="36"/>
      <c r="D314" s="157" t="str">
        <f t="shared" si="17"/>
        <v/>
      </c>
      <c r="E314" s="157"/>
      <c r="F314" s="158"/>
      <c r="G314" s="195" t="e">
        <f t="shared" si="18"/>
        <v>#N/A</v>
      </c>
      <c r="H314" s="181" t="e">
        <f t="shared" si="19"/>
        <v>#N/A</v>
      </c>
      <c r="I314" s="220" t="e">
        <f t="shared" si="20"/>
        <v>#N/A</v>
      </c>
      <c r="J314" s="19"/>
    </row>
    <row r="315" spans="2:10" ht="15.75" thickBot="1" x14ac:dyDescent="0.3">
      <c r="B315" s="35"/>
      <c r="C315" s="36"/>
      <c r="D315" s="157" t="str">
        <f t="shared" si="17"/>
        <v/>
      </c>
      <c r="E315" s="157"/>
      <c r="F315" s="158"/>
      <c r="G315" s="195" t="e">
        <f t="shared" si="18"/>
        <v>#N/A</v>
      </c>
      <c r="H315" s="181" t="e">
        <f t="shared" si="19"/>
        <v>#N/A</v>
      </c>
      <c r="I315" s="220" t="e">
        <f t="shared" si="20"/>
        <v>#N/A</v>
      </c>
      <c r="J315" s="19"/>
    </row>
    <row r="316" spans="2:10" ht="15.75" thickBot="1" x14ac:dyDescent="0.3">
      <c r="B316" s="35"/>
      <c r="C316" s="36"/>
      <c r="D316" s="157" t="str">
        <f t="shared" si="17"/>
        <v/>
      </c>
      <c r="E316" s="157"/>
      <c r="F316" s="158"/>
      <c r="G316" s="195" t="e">
        <f t="shared" si="18"/>
        <v>#N/A</v>
      </c>
      <c r="H316" s="181" t="e">
        <f t="shared" si="19"/>
        <v>#N/A</v>
      </c>
      <c r="I316" s="220" t="e">
        <f t="shared" si="20"/>
        <v>#N/A</v>
      </c>
      <c r="J316" s="19"/>
    </row>
    <row r="317" spans="2:10" ht="15.75" thickBot="1" x14ac:dyDescent="0.3">
      <c r="B317" s="35"/>
      <c r="C317" s="36"/>
      <c r="D317" s="157" t="str">
        <f t="shared" si="17"/>
        <v/>
      </c>
      <c r="E317" s="157"/>
      <c r="F317" s="158"/>
      <c r="G317" s="195" t="e">
        <f t="shared" si="18"/>
        <v>#N/A</v>
      </c>
      <c r="H317" s="181" t="e">
        <f t="shared" si="19"/>
        <v>#N/A</v>
      </c>
      <c r="I317" s="220" t="e">
        <f t="shared" si="20"/>
        <v>#N/A</v>
      </c>
      <c r="J317" s="19"/>
    </row>
    <row r="318" spans="2:10" ht="15.75" thickBot="1" x14ac:dyDescent="0.3">
      <c r="B318" s="35"/>
      <c r="C318" s="36"/>
      <c r="D318" s="157" t="str">
        <f t="shared" si="17"/>
        <v/>
      </c>
      <c r="E318" s="157"/>
      <c r="F318" s="158"/>
      <c r="G318" s="195" t="e">
        <f t="shared" si="18"/>
        <v>#N/A</v>
      </c>
      <c r="H318" s="181" t="e">
        <f t="shared" si="19"/>
        <v>#N/A</v>
      </c>
      <c r="I318" s="220" t="e">
        <f t="shared" si="20"/>
        <v>#N/A</v>
      </c>
      <c r="J318" s="19"/>
    </row>
    <row r="319" spans="2:10" ht="15.75" thickBot="1" x14ac:dyDescent="0.3">
      <c r="B319" s="35"/>
      <c r="C319" s="36"/>
      <c r="D319" s="157" t="str">
        <f t="shared" si="17"/>
        <v/>
      </c>
      <c r="E319" s="157"/>
      <c r="F319" s="158"/>
      <c r="G319" s="195" t="e">
        <f t="shared" si="18"/>
        <v>#N/A</v>
      </c>
      <c r="H319" s="181" t="e">
        <f t="shared" si="19"/>
        <v>#N/A</v>
      </c>
      <c r="I319" s="220" t="e">
        <f t="shared" si="20"/>
        <v>#N/A</v>
      </c>
      <c r="J319" s="19"/>
    </row>
    <row r="320" spans="2:10" ht="15.75" thickBot="1" x14ac:dyDescent="0.3">
      <c r="B320" s="35"/>
      <c r="C320" s="36"/>
      <c r="D320" s="157" t="str">
        <f t="shared" si="17"/>
        <v/>
      </c>
      <c r="E320" s="157"/>
      <c r="F320" s="158"/>
      <c r="G320" s="195" t="e">
        <f t="shared" si="18"/>
        <v>#N/A</v>
      </c>
      <c r="H320" s="181" t="e">
        <f t="shared" si="19"/>
        <v>#N/A</v>
      </c>
      <c r="I320" s="220" t="e">
        <f t="shared" si="20"/>
        <v>#N/A</v>
      </c>
      <c r="J320" s="19"/>
    </row>
    <row r="321" spans="2:10" ht="15.75" thickBot="1" x14ac:dyDescent="0.3">
      <c r="B321" s="35"/>
      <c r="C321" s="36"/>
      <c r="D321" s="157" t="str">
        <f t="shared" si="17"/>
        <v/>
      </c>
      <c r="E321" s="157"/>
      <c r="F321" s="158"/>
      <c r="G321" s="195" t="e">
        <f t="shared" si="18"/>
        <v>#N/A</v>
      </c>
      <c r="H321" s="181" t="e">
        <f t="shared" si="19"/>
        <v>#N/A</v>
      </c>
      <c r="I321" s="220" t="e">
        <f t="shared" si="20"/>
        <v>#N/A</v>
      </c>
      <c r="J321" s="19"/>
    </row>
    <row r="322" spans="2:10" ht="15.75" thickBot="1" x14ac:dyDescent="0.3">
      <c r="B322" s="35"/>
      <c r="C322" s="36"/>
      <c r="D322" s="157" t="str">
        <f t="shared" si="17"/>
        <v/>
      </c>
      <c r="E322" s="157"/>
      <c r="F322" s="158"/>
      <c r="G322" s="195" t="e">
        <f t="shared" si="18"/>
        <v>#N/A</v>
      </c>
      <c r="H322" s="181" t="e">
        <f t="shared" si="19"/>
        <v>#N/A</v>
      </c>
      <c r="I322" s="220" t="e">
        <f t="shared" si="20"/>
        <v>#N/A</v>
      </c>
      <c r="J322" s="19"/>
    </row>
    <row r="323" spans="2:10" ht="15.75" thickBot="1" x14ac:dyDescent="0.3">
      <c r="B323" s="35"/>
      <c r="C323" s="36"/>
      <c r="D323" s="157" t="str">
        <f t="shared" si="17"/>
        <v/>
      </c>
      <c r="E323" s="157"/>
      <c r="F323" s="158"/>
      <c r="G323" s="195" t="e">
        <f t="shared" si="18"/>
        <v>#N/A</v>
      </c>
      <c r="H323" s="181" t="e">
        <f t="shared" si="19"/>
        <v>#N/A</v>
      </c>
      <c r="I323" s="220" t="e">
        <f t="shared" si="20"/>
        <v>#N/A</v>
      </c>
      <c r="J323" s="19"/>
    </row>
    <row r="324" spans="2:10" ht="15.75" thickBot="1" x14ac:dyDescent="0.3">
      <c r="B324" s="35"/>
      <c r="C324" s="36"/>
      <c r="D324" s="157" t="str">
        <f t="shared" si="17"/>
        <v/>
      </c>
      <c r="E324" s="157"/>
      <c r="F324" s="158"/>
      <c r="G324" s="195" t="e">
        <f t="shared" si="18"/>
        <v>#N/A</v>
      </c>
      <c r="H324" s="181" t="e">
        <f t="shared" si="19"/>
        <v>#N/A</v>
      </c>
      <c r="I324" s="220" t="e">
        <f t="shared" si="20"/>
        <v>#N/A</v>
      </c>
      <c r="J324" s="19"/>
    </row>
    <row r="325" spans="2:10" ht="15.75" thickBot="1" x14ac:dyDescent="0.3">
      <c r="B325" s="35"/>
      <c r="C325" s="36"/>
      <c r="D325" s="157" t="str">
        <f t="shared" si="17"/>
        <v/>
      </c>
      <c r="E325" s="157"/>
      <c r="F325" s="158"/>
      <c r="G325" s="195" t="e">
        <f t="shared" si="18"/>
        <v>#N/A</v>
      </c>
      <c r="H325" s="181" t="e">
        <f t="shared" si="19"/>
        <v>#N/A</v>
      </c>
      <c r="I325" s="220" t="e">
        <f t="shared" si="20"/>
        <v>#N/A</v>
      </c>
      <c r="J325" s="19"/>
    </row>
    <row r="326" spans="2:10" ht="15.75" thickBot="1" x14ac:dyDescent="0.3">
      <c r="B326" s="35"/>
      <c r="C326" s="36"/>
      <c r="D326" s="157" t="str">
        <f t="shared" si="17"/>
        <v/>
      </c>
      <c r="E326" s="157"/>
      <c r="F326" s="158"/>
      <c r="G326" s="195" t="e">
        <f t="shared" si="18"/>
        <v>#N/A</v>
      </c>
      <c r="H326" s="181" t="e">
        <f t="shared" si="19"/>
        <v>#N/A</v>
      </c>
      <c r="I326" s="220" t="e">
        <f t="shared" si="20"/>
        <v>#N/A</v>
      </c>
      <c r="J326" s="19"/>
    </row>
    <row r="327" spans="2:10" ht="15.75" thickBot="1" x14ac:dyDescent="0.3">
      <c r="B327" s="35"/>
      <c r="C327" s="36"/>
      <c r="D327" s="157" t="str">
        <f t="shared" si="17"/>
        <v/>
      </c>
      <c r="E327" s="157"/>
      <c r="F327" s="158"/>
      <c r="G327" s="195" t="e">
        <f t="shared" si="18"/>
        <v>#N/A</v>
      </c>
      <c r="H327" s="181" t="e">
        <f t="shared" si="19"/>
        <v>#N/A</v>
      </c>
      <c r="I327" s="220" t="e">
        <f t="shared" si="20"/>
        <v>#N/A</v>
      </c>
      <c r="J327" s="19"/>
    </row>
    <row r="328" spans="2:10" ht="15.75" thickBot="1" x14ac:dyDescent="0.3">
      <c r="B328" s="35"/>
      <c r="C328" s="36"/>
      <c r="D328" s="157" t="str">
        <f t="shared" si="17"/>
        <v/>
      </c>
      <c r="E328" s="157"/>
      <c r="F328" s="158"/>
      <c r="G328" s="195" t="e">
        <f t="shared" si="18"/>
        <v>#N/A</v>
      </c>
      <c r="H328" s="181" t="e">
        <f t="shared" si="19"/>
        <v>#N/A</v>
      </c>
      <c r="I328" s="220" t="e">
        <f t="shared" si="20"/>
        <v>#N/A</v>
      </c>
      <c r="J328" s="19"/>
    </row>
    <row r="329" spans="2:10" ht="15.75" thickBot="1" x14ac:dyDescent="0.3">
      <c r="B329" s="35"/>
      <c r="C329" s="36"/>
      <c r="D329" s="157" t="str">
        <f t="shared" si="17"/>
        <v/>
      </c>
      <c r="E329" s="157"/>
      <c r="F329" s="158"/>
      <c r="G329" s="195" t="e">
        <f t="shared" si="18"/>
        <v>#N/A</v>
      </c>
      <c r="H329" s="181" t="e">
        <f t="shared" si="19"/>
        <v>#N/A</v>
      </c>
      <c r="I329" s="220" t="e">
        <f t="shared" si="20"/>
        <v>#N/A</v>
      </c>
      <c r="J329" s="19"/>
    </row>
    <row r="330" spans="2:10" ht="15.75" thickBot="1" x14ac:dyDescent="0.3">
      <c r="B330" s="35"/>
      <c r="C330" s="36"/>
      <c r="D330" s="157" t="str">
        <f t="shared" si="17"/>
        <v/>
      </c>
      <c r="E330" s="157"/>
      <c r="F330" s="158"/>
      <c r="G330" s="195" t="e">
        <f t="shared" si="18"/>
        <v>#N/A</v>
      </c>
      <c r="H330" s="181" t="e">
        <f t="shared" si="19"/>
        <v>#N/A</v>
      </c>
      <c r="I330" s="220" t="e">
        <f t="shared" si="20"/>
        <v>#N/A</v>
      </c>
      <c r="J330" s="19"/>
    </row>
    <row r="331" spans="2:10" ht="15.75" thickBot="1" x14ac:dyDescent="0.3">
      <c r="B331" s="35"/>
      <c r="C331" s="36"/>
      <c r="D331" s="157" t="str">
        <f t="shared" si="17"/>
        <v/>
      </c>
      <c r="E331" s="157"/>
      <c r="F331" s="158"/>
      <c r="G331" s="195" t="e">
        <f t="shared" si="18"/>
        <v>#N/A</v>
      </c>
      <c r="H331" s="181" t="e">
        <f t="shared" si="19"/>
        <v>#N/A</v>
      </c>
      <c r="I331" s="220" t="e">
        <f t="shared" si="20"/>
        <v>#N/A</v>
      </c>
      <c r="J331" s="19"/>
    </row>
    <row r="332" spans="2:10" ht="15.75" thickBot="1" x14ac:dyDescent="0.3">
      <c r="B332" s="35"/>
      <c r="C332" s="36"/>
      <c r="D332" s="157" t="str">
        <f t="shared" si="17"/>
        <v/>
      </c>
      <c r="E332" s="157"/>
      <c r="F332" s="158"/>
      <c r="G332" s="195" t="e">
        <f t="shared" si="18"/>
        <v>#N/A</v>
      </c>
      <c r="H332" s="181" t="e">
        <f t="shared" si="19"/>
        <v>#N/A</v>
      </c>
      <c r="I332" s="220" t="e">
        <f t="shared" si="20"/>
        <v>#N/A</v>
      </c>
      <c r="J332" s="19"/>
    </row>
    <row r="333" spans="2:10" ht="15.75" thickBot="1" x14ac:dyDescent="0.3">
      <c r="B333" s="35"/>
      <c r="C333" s="36"/>
      <c r="D333" s="157" t="str">
        <f t="shared" si="17"/>
        <v/>
      </c>
      <c r="E333" s="157"/>
      <c r="F333" s="158"/>
      <c r="G333" s="195" t="e">
        <f t="shared" si="18"/>
        <v>#N/A</v>
      </c>
      <c r="H333" s="181" t="e">
        <f t="shared" si="19"/>
        <v>#N/A</v>
      </c>
      <c r="I333" s="220" t="e">
        <f t="shared" si="20"/>
        <v>#N/A</v>
      </c>
      <c r="J333" s="19"/>
    </row>
    <row r="334" spans="2:10" ht="15.75" thickBot="1" x14ac:dyDescent="0.3">
      <c r="B334" s="35"/>
      <c r="C334" s="36"/>
      <c r="D334" s="157" t="str">
        <f t="shared" si="17"/>
        <v/>
      </c>
      <c r="E334" s="157"/>
      <c r="F334" s="158"/>
      <c r="G334" s="195" t="e">
        <f t="shared" si="18"/>
        <v>#N/A</v>
      </c>
      <c r="H334" s="181" t="e">
        <f t="shared" si="19"/>
        <v>#N/A</v>
      </c>
      <c r="I334" s="220" t="e">
        <f t="shared" si="20"/>
        <v>#N/A</v>
      </c>
      <c r="J334" s="19"/>
    </row>
    <row r="335" spans="2:10" ht="15.75" thickBot="1" x14ac:dyDescent="0.3">
      <c r="B335" s="35"/>
      <c r="C335" s="36"/>
      <c r="D335" s="157" t="str">
        <f t="shared" si="17"/>
        <v/>
      </c>
      <c r="E335" s="157"/>
      <c r="F335" s="158"/>
      <c r="G335" s="195" t="e">
        <f t="shared" si="18"/>
        <v>#N/A</v>
      </c>
      <c r="H335" s="181" t="e">
        <f t="shared" si="19"/>
        <v>#N/A</v>
      </c>
      <c r="I335" s="220" t="e">
        <f t="shared" si="20"/>
        <v>#N/A</v>
      </c>
      <c r="J335" s="19"/>
    </row>
    <row r="336" spans="2:10" ht="15.75" thickBot="1" x14ac:dyDescent="0.3">
      <c r="B336" s="35"/>
      <c r="C336" s="36"/>
      <c r="D336" s="157" t="str">
        <f t="shared" si="17"/>
        <v/>
      </c>
      <c r="E336" s="157"/>
      <c r="F336" s="158"/>
      <c r="G336" s="195" t="e">
        <f t="shared" si="18"/>
        <v>#N/A</v>
      </c>
      <c r="H336" s="181" t="e">
        <f t="shared" si="19"/>
        <v>#N/A</v>
      </c>
      <c r="I336" s="220" t="e">
        <f t="shared" si="20"/>
        <v>#N/A</v>
      </c>
      <c r="J336" s="19"/>
    </row>
    <row r="337" spans="2:10" ht="15.75" thickBot="1" x14ac:dyDescent="0.3">
      <c r="B337" s="35"/>
      <c r="C337" s="36"/>
      <c r="D337" s="157" t="str">
        <f t="shared" si="17"/>
        <v/>
      </c>
      <c r="E337" s="157"/>
      <c r="F337" s="158"/>
      <c r="G337" s="195" t="e">
        <f t="shared" si="18"/>
        <v>#N/A</v>
      </c>
      <c r="H337" s="181" t="e">
        <f t="shared" si="19"/>
        <v>#N/A</v>
      </c>
      <c r="I337" s="220" t="e">
        <f t="shared" si="20"/>
        <v>#N/A</v>
      </c>
      <c r="J337" s="19"/>
    </row>
    <row r="338" spans="2:10" ht="15.75" thickBot="1" x14ac:dyDescent="0.3">
      <c r="B338" s="35"/>
      <c r="C338" s="36"/>
      <c r="D338" s="157" t="str">
        <f t="shared" si="17"/>
        <v/>
      </c>
      <c r="E338" s="157"/>
      <c r="F338" s="158"/>
      <c r="G338" s="195" t="e">
        <f t="shared" si="18"/>
        <v>#N/A</v>
      </c>
      <c r="H338" s="181" t="e">
        <f t="shared" si="19"/>
        <v>#N/A</v>
      </c>
      <c r="I338" s="220" t="e">
        <f t="shared" si="20"/>
        <v>#N/A</v>
      </c>
      <c r="J338" s="19"/>
    </row>
    <row r="339" spans="2:10" ht="15.75" thickBot="1" x14ac:dyDescent="0.3">
      <c r="B339" s="35"/>
      <c r="C339" s="36"/>
      <c r="D339" s="157" t="str">
        <f t="shared" si="17"/>
        <v/>
      </c>
      <c r="E339" s="157"/>
      <c r="F339" s="158"/>
      <c r="G339" s="195" t="e">
        <f t="shared" si="18"/>
        <v>#N/A</v>
      </c>
      <c r="H339" s="181" t="e">
        <f t="shared" si="19"/>
        <v>#N/A</v>
      </c>
      <c r="I339" s="220" t="e">
        <f t="shared" si="20"/>
        <v>#N/A</v>
      </c>
      <c r="J339" s="19"/>
    </row>
    <row r="340" spans="2:10" ht="15.75" thickBot="1" x14ac:dyDescent="0.3">
      <c r="B340" s="35"/>
      <c r="C340" s="36"/>
      <c r="D340" s="157" t="str">
        <f t="shared" si="17"/>
        <v/>
      </c>
      <c r="E340" s="157"/>
      <c r="F340" s="158"/>
      <c r="G340" s="195" t="e">
        <f t="shared" si="18"/>
        <v>#N/A</v>
      </c>
      <c r="H340" s="181" t="e">
        <f t="shared" si="19"/>
        <v>#N/A</v>
      </c>
      <c r="I340" s="220" t="e">
        <f t="shared" si="20"/>
        <v>#N/A</v>
      </c>
      <c r="J340" s="19"/>
    </row>
    <row r="341" spans="2:10" ht="15.75" thickBot="1" x14ac:dyDescent="0.3">
      <c r="B341" s="35"/>
      <c r="C341" s="36"/>
      <c r="D341" s="157" t="str">
        <f t="shared" si="17"/>
        <v/>
      </c>
      <c r="E341" s="157"/>
      <c r="F341" s="158"/>
      <c r="G341" s="195" t="e">
        <f t="shared" si="18"/>
        <v>#N/A</v>
      </c>
      <c r="H341" s="181" t="e">
        <f t="shared" si="19"/>
        <v>#N/A</v>
      </c>
      <c r="I341" s="220" t="e">
        <f t="shared" si="20"/>
        <v>#N/A</v>
      </c>
      <c r="J341" s="19"/>
    </row>
    <row r="342" spans="2:10" ht="15.75" thickBot="1" x14ac:dyDescent="0.3">
      <c r="B342" s="35"/>
      <c r="C342" s="36"/>
      <c r="D342" s="157" t="str">
        <f t="shared" si="17"/>
        <v/>
      </c>
      <c r="E342" s="157"/>
      <c r="F342" s="158"/>
      <c r="G342" s="195" t="e">
        <f t="shared" si="18"/>
        <v>#N/A</v>
      </c>
      <c r="H342" s="181" t="e">
        <f t="shared" si="19"/>
        <v>#N/A</v>
      </c>
      <c r="I342" s="220" t="e">
        <f t="shared" si="20"/>
        <v>#N/A</v>
      </c>
      <c r="J342" s="19"/>
    </row>
    <row r="343" spans="2:10" ht="15.75" thickBot="1" x14ac:dyDescent="0.3">
      <c r="B343" s="35"/>
      <c r="C343" s="36"/>
      <c r="D343" s="157" t="str">
        <f t="shared" si="17"/>
        <v/>
      </c>
      <c r="E343" s="157"/>
      <c r="F343" s="158"/>
      <c r="G343" s="195" t="e">
        <f t="shared" si="18"/>
        <v>#N/A</v>
      </c>
      <c r="H343" s="181" t="e">
        <f t="shared" si="19"/>
        <v>#N/A</v>
      </c>
      <c r="I343" s="220" t="e">
        <f t="shared" si="20"/>
        <v>#N/A</v>
      </c>
      <c r="J343" s="19"/>
    </row>
    <row r="344" spans="2:10" ht="15.75" thickBot="1" x14ac:dyDescent="0.3">
      <c r="B344" s="35"/>
      <c r="C344" s="36"/>
      <c r="D344" s="157" t="str">
        <f t="shared" si="17"/>
        <v/>
      </c>
      <c r="E344" s="157"/>
      <c r="F344" s="158"/>
      <c r="G344" s="195" t="e">
        <f t="shared" si="18"/>
        <v>#N/A</v>
      </c>
      <c r="H344" s="181" t="e">
        <f t="shared" si="19"/>
        <v>#N/A</v>
      </c>
      <c r="I344" s="220" t="e">
        <f t="shared" si="20"/>
        <v>#N/A</v>
      </c>
      <c r="J344" s="19"/>
    </row>
    <row r="345" spans="2:10" ht="15.75" thickBot="1" x14ac:dyDescent="0.3">
      <c r="B345" s="35"/>
      <c r="C345" s="36"/>
      <c r="D345" s="157" t="str">
        <f t="shared" si="17"/>
        <v/>
      </c>
      <c r="E345" s="157"/>
      <c r="F345" s="158"/>
      <c r="G345" s="195" t="e">
        <f t="shared" si="18"/>
        <v>#N/A</v>
      </c>
      <c r="H345" s="181" t="e">
        <f t="shared" si="19"/>
        <v>#N/A</v>
      </c>
      <c r="I345" s="220" t="e">
        <f t="shared" si="20"/>
        <v>#N/A</v>
      </c>
      <c r="J345" s="19"/>
    </row>
    <row r="346" spans="2:10" ht="15.75" thickBot="1" x14ac:dyDescent="0.3">
      <c r="B346" s="35"/>
      <c r="C346" s="36"/>
      <c r="D346" s="157" t="str">
        <f t="shared" si="17"/>
        <v/>
      </c>
      <c r="E346" s="157"/>
      <c r="F346" s="158"/>
      <c r="G346" s="195" t="e">
        <f t="shared" si="18"/>
        <v>#N/A</v>
      </c>
      <c r="H346" s="181" t="e">
        <f t="shared" si="19"/>
        <v>#N/A</v>
      </c>
      <c r="I346" s="220" t="e">
        <f t="shared" si="20"/>
        <v>#N/A</v>
      </c>
      <c r="J346" s="19"/>
    </row>
    <row r="347" spans="2:10" ht="15.75" thickBot="1" x14ac:dyDescent="0.3">
      <c r="B347" s="35"/>
      <c r="C347" s="36"/>
      <c r="D347" s="157" t="str">
        <f t="shared" si="17"/>
        <v/>
      </c>
      <c r="E347" s="157"/>
      <c r="F347" s="158"/>
      <c r="G347" s="195" t="e">
        <f t="shared" si="18"/>
        <v>#N/A</v>
      </c>
      <c r="H347" s="181" t="e">
        <f t="shared" si="19"/>
        <v>#N/A</v>
      </c>
      <c r="I347" s="220" t="e">
        <f t="shared" si="20"/>
        <v>#N/A</v>
      </c>
      <c r="J347" s="19"/>
    </row>
    <row r="348" spans="2:10" ht="15.75" thickBot="1" x14ac:dyDescent="0.3">
      <c r="B348" s="35"/>
      <c r="C348" s="36"/>
      <c r="D348" s="157" t="str">
        <f t="shared" si="17"/>
        <v/>
      </c>
      <c r="E348" s="157"/>
      <c r="F348" s="158"/>
      <c r="G348" s="195" t="e">
        <f t="shared" si="18"/>
        <v>#N/A</v>
      </c>
      <c r="H348" s="181" t="e">
        <f t="shared" si="19"/>
        <v>#N/A</v>
      </c>
      <c r="I348" s="220" t="e">
        <f t="shared" si="20"/>
        <v>#N/A</v>
      </c>
      <c r="J348" s="19"/>
    </row>
    <row r="349" spans="2:10" ht="15.75" thickBot="1" x14ac:dyDescent="0.3">
      <c r="B349" s="35"/>
      <c r="C349" s="36"/>
      <c r="D349" s="157" t="str">
        <f t="shared" si="17"/>
        <v/>
      </c>
      <c r="E349" s="157"/>
      <c r="F349" s="158"/>
      <c r="G349" s="195" t="e">
        <f t="shared" si="18"/>
        <v>#N/A</v>
      </c>
      <c r="H349" s="181" t="e">
        <f t="shared" si="19"/>
        <v>#N/A</v>
      </c>
      <c r="I349" s="220" t="e">
        <f t="shared" si="20"/>
        <v>#N/A</v>
      </c>
      <c r="J349" s="19"/>
    </row>
    <row r="350" spans="2:10" ht="15.75" thickBot="1" x14ac:dyDescent="0.3">
      <c r="B350" s="35"/>
      <c r="C350" s="36"/>
      <c r="D350" s="157" t="str">
        <f t="shared" si="17"/>
        <v/>
      </c>
      <c r="E350" s="157"/>
      <c r="F350" s="158"/>
      <c r="G350" s="195" t="e">
        <f t="shared" si="18"/>
        <v>#N/A</v>
      </c>
      <c r="H350" s="181" t="e">
        <f t="shared" si="19"/>
        <v>#N/A</v>
      </c>
      <c r="I350" s="220" t="e">
        <f t="shared" si="20"/>
        <v>#N/A</v>
      </c>
      <c r="J350" s="19"/>
    </row>
    <row r="351" spans="2:10" ht="15.75" thickBot="1" x14ac:dyDescent="0.3">
      <c r="B351" s="35"/>
      <c r="C351" s="36"/>
      <c r="D351" s="157" t="str">
        <f t="shared" si="17"/>
        <v/>
      </c>
      <c r="E351" s="157"/>
      <c r="F351" s="158"/>
      <c r="G351" s="195" t="e">
        <f t="shared" si="18"/>
        <v>#N/A</v>
      </c>
      <c r="H351" s="181" t="e">
        <f t="shared" si="19"/>
        <v>#N/A</v>
      </c>
      <c r="I351" s="220" t="e">
        <f t="shared" si="20"/>
        <v>#N/A</v>
      </c>
      <c r="J351" s="19"/>
    </row>
    <row r="352" spans="2:10" ht="15.75" thickBot="1" x14ac:dyDescent="0.3">
      <c r="B352" s="35"/>
      <c r="C352" s="36"/>
      <c r="D352" s="157" t="str">
        <f t="shared" si="17"/>
        <v/>
      </c>
      <c r="E352" s="157"/>
      <c r="F352" s="158"/>
      <c r="G352" s="195" t="e">
        <f t="shared" si="18"/>
        <v>#N/A</v>
      </c>
      <c r="H352" s="181" t="e">
        <f t="shared" si="19"/>
        <v>#N/A</v>
      </c>
      <c r="I352" s="220" t="e">
        <f t="shared" si="20"/>
        <v>#N/A</v>
      </c>
      <c r="J352" s="19"/>
    </row>
    <row r="353" spans="2:10" ht="15.75" thickBot="1" x14ac:dyDescent="0.3">
      <c r="B353" s="35"/>
      <c r="C353" s="36"/>
      <c r="D353" s="157" t="str">
        <f t="shared" si="17"/>
        <v/>
      </c>
      <c r="E353" s="157"/>
      <c r="F353" s="158"/>
      <c r="G353" s="195" t="e">
        <f t="shared" si="18"/>
        <v>#N/A</v>
      </c>
      <c r="H353" s="181" t="e">
        <f t="shared" si="19"/>
        <v>#N/A</v>
      </c>
      <c r="I353" s="220" t="e">
        <f t="shared" si="20"/>
        <v>#N/A</v>
      </c>
      <c r="J353" s="19"/>
    </row>
    <row r="354" spans="2:10" ht="15.75" thickBot="1" x14ac:dyDescent="0.3">
      <c r="B354" s="35"/>
      <c r="C354" s="36"/>
      <c r="D354" s="157" t="str">
        <f t="shared" si="17"/>
        <v/>
      </c>
      <c r="E354" s="157"/>
      <c r="F354" s="158"/>
      <c r="G354" s="195" t="e">
        <f t="shared" si="18"/>
        <v>#N/A</v>
      </c>
      <c r="H354" s="181" t="e">
        <f t="shared" si="19"/>
        <v>#N/A</v>
      </c>
      <c r="I354" s="220" t="e">
        <f t="shared" si="20"/>
        <v>#N/A</v>
      </c>
      <c r="J354" s="19"/>
    </row>
    <row r="355" spans="2:10" ht="15.75" thickBot="1" x14ac:dyDescent="0.3">
      <c r="B355" s="35"/>
      <c r="C355" s="36"/>
      <c r="D355" s="157" t="str">
        <f t="shared" si="17"/>
        <v/>
      </c>
      <c r="E355" s="157"/>
      <c r="F355" s="158"/>
      <c r="G355" s="195" t="e">
        <f t="shared" si="18"/>
        <v>#N/A</v>
      </c>
      <c r="H355" s="181" t="e">
        <f t="shared" si="19"/>
        <v>#N/A</v>
      </c>
      <c r="I355" s="220" t="e">
        <f t="shared" si="20"/>
        <v>#N/A</v>
      </c>
      <c r="J355" s="19"/>
    </row>
    <row r="356" spans="2:10" ht="15.75" thickBot="1" x14ac:dyDescent="0.3">
      <c r="B356" s="35"/>
      <c r="C356" s="36"/>
      <c r="D356" s="157" t="str">
        <f t="shared" si="17"/>
        <v/>
      </c>
      <c r="E356" s="157"/>
      <c r="F356" s="158"/>
      <c r="G356" s="195" t="e">
        <f t="shared" si="18"/>
        <v>#N/A</v>
      </c>
      <c r="H356" s="181" t="e">
        <f t="shared" si="19"/>
        <v>#N/A</v>
      </c>
      <c r="I356" s="220" t="e">
        <f t="shared" si="20"/>
        <v>#N/A</v>
      </c>
      <c r="J356" s="19"/>
    </row>
    <row r="357" spans="2:10" ht="15.75" thickBot="1" x14ac:dyDescent="0.3">
      <c r="B357" s="35"/>
      <c r="C357" s="36"/>
      <c r="D357" s="157" t="str">
        <f t="shared" si="17"/>
        <v/>
      </c>
      <c r="E357" s="157"/>
      <c r="F357" s="158"/>
      <c r="G357" s="195" t="e">
        <f t="shared" si="18"/>
        <v>#N/A</v>
      </c>
      <c r="H357" s="181" t="e">
        <f t="shared" si="19"/>
        <v>#N/A</v>
      </c>
      <c r="I357" s="220" t="e">
        <f t="shared" si="20"/>
        <v>#N/A</v>
      </c>
      <c r="J357" s="19"/>
    </row>
    <row r="358" spans="2:10" ht="15.75" thickBot="1" x14ac:dyDescent="0.3">
      <c r="B358" s="35"/>
      <c r="C358" s="36"/>
      <c r="D358" s="157" t="str">
        <f t="shared" si="17"/>
        <v/>
      </c>
      <c r="E358" s="157"/>
      <c r="F358" s="158"/>
      <c r="G358" s="195" t="e">
        <f t="shared" si="18"/>
        <v>#N/A</v>
      </c>
      <c r="H358" s="181" t="e">
        <f t="shared" si="19"/>
        <v>#N/A</v>
      </c>
      <c r="I358" s="220" t="e">
        <f t="shared" si="20"/>
        <v>#N/A</v>
      </c>
      <c r="J358" s="19"/>
    </row>
    <row r="359" spans="2:10" ht="15.75" thickBot="1" x14ac:dyDescent="0.3">
      <c r="B359" s="35"/>
      <c r="C359" s="36"/>
      <c r="D359" s="157" t="str">
        <f t="shared" si="17"/>
        <v/>
      </c>
      <c r="E359" s="157"/>
      <c r="F359" s="158"/>
      <c r="G359" s="195" t="e">
        <f t="shared" si="18"/>
        <v>#N/A</v>
      </c>
      <c r="H359" s="181" t="e">
        <f t="shared" si="19"/>
        <v>#N/A</v>
      </c>
      <c r="I359" s="220" t="e">
        <f t="shared" si="20"/>
        <v>#N/A</v>
      </c>
      <c r="J359" s="19"/>
    </row>
    <row r="360" spans="2:10" ht="15.75" thickBot="1" x14ac:dyDescent="0.3">
      <c r="B360" s="35"/>
      <c r="C360" s="36"/>
      <c r="D360" s="157" t="str">
        <f t="shared" si="17"/>
        <v/>
      </c>
      <c r="E360" s="157"/>
      <c r="F360" s="158"/>
      <c r="G360" s="195" t="e">
        <f t="shared" si="18"/>
        <v>#N/A</v>
      </c>
      <c r="H360" s="181" t="e">
        <f t="shared" si="19"/>
        <v>#N/A</v>
      </c>
      <c r="I360" s="220" t="e">
        <f t="shared" si="20"/>
        <v>#N/A</v>
      </c>
      <c r="J360" s="19"/>
    </row>
    <row r="361" spans="2:10" ht="15.75" thickBot="1" x14ac:dyDescent="0.3">
      <c r="B361" s="35"/>
      <c r="C361" s="36"/>
      <c r="D361" s="157" t="str">
        <f t="shared" si="17"/>
        <v/>
      </c>
      <c r="E361" s="157"/>
      <c r="F361" s="158"/>
      <c r="G361" s="195" t="e">
        <f t="shared" si="18"/>
        <v>#N/A</v>
      </c>
      <c r="H361" s="181" t="e">
        <f t="shared" si="19"/>
        <v>#N/A</v>
      </c>
      <c r="I361" s="220" t="e">
        <f t="shared" si="20"/>
        <v>#N/A</v>
      </c>
      <c r="J361" s="19"/>
    </row>
    <row r="362" spans="2:10" ht="15.75" thickBot="1" x14ac:dyDescent="0.3">
      <c r="B362" s="35"/>
      <c r="C362" s="36"/>
      <c r="D362" s="157" t="str">
        <f t="shared" ref="D362:D425" si="21">E362&amp;F362</f>
        <v/>
      </c>
      <c r="E362" s="157"/>
      <c r="F362" s="158"/>
      <c r="G362" s="195" t="e">
        <f t="shared" ref="G362:G425" si="22">VLOOKUP(F362,$C$18:$I$37,5,FALSE)</f>
        <v>#N/A</v>
      </c>
      <c r="H362" s="181" t="e">
        <f t="shared" ref="H362:H425" si="23">VLOOKUP(F362,$C$18:$I$37,6,FALSE)</f>
        <v>#N/A</v>
      </c>
      <c r="I362" s="220" t="e">
        <f t="shared" ref="I362:I425" si="24">VLOOKUP(F362,$C$18:$I$37,7,FALSE)</f>
        <v>#N/A</v>
      </c>
      <c r="J362" s="19"/>
    </row>
    <row r="363" spans="2:10" ht="15.75" thickBot="1" x14ac:dyDescent="0.3">
      <c r="B363" s="35"/>
      <c r="C363" s="36"/>
      <c r="D363" s="157" t="str">
        <f t="shared" si="21"/>
        <v/>
      </c>
      <c r="E363" s="157"/>
      <c r="F363" s="158"/>
      <c r="G363" s="195" t="e">
        <f t="shared" si="22"/>
        <v>#N/A</v>
      </c>
      <c r="H363" s="181" t="e">
        <f t="shared" si="23"/>
        <v>#N/A</v>
      </c>
      <c r="I363" s="220" t="e">
        <f t="shared" si="24"/>
        <v>#N/A</v>
      </c>
      <c r="J363" s="19"/>
    </row>
    <row r="364" spans="2:10" ht="15.75" thickBot="1" x14ac:dyDescent="0.3">
      <c r="B364" s="35"/>
      <c r="C364" s="36"/>
      <c r="D364" s="157" t="str">
        <f t="shared" si="21"/>
        <v/>
      </c>
      <c r="E364" s="157"/>
      <c r="F364" s="158"/>
      <c r="G364" s="195" t="e">
        <f t="shared" si="22"/>
        <v>#N/A</v>
      </c>
      <c r="H364" s="181" t="e">
        <f t="shared" si="23"/>
        <v>#N/A</v>
      </c>
      <c r="I364" s="220" t="e">
        <f t="shared" si="24"/>
        <v>#N/A</v>
      </c>
      <c r="J364" s="19"/>
    </row>
    <row r="365" spans="2:10" ht="15.75" thickBot="1" x14ac:dyDescent="0.3">
      <c r="B365" s="35"/>
      <c r="C365" s="36"/>
      <c r="D365" s="157" t="str">
        <f t="shared" si="21"/>
        <v/>
      </c>
      <c r="E365" s="157"/>
      <c r="F365" s="158"/>
      <c r="G365" s="195" t="e">
        <f t="shared" si="22"/>
        <v>#N/A</v>
      </c>
      <c r="H365" s="181" t="e">
        <f t="shared" si="23"/>
        <v>#N/A</v>
      </c>
      <c r="I365" s="220" t="e">
        <f t="shared" si="24"/>
        <v>#N/A</v>
      </c>
      <c r="J365" s="19"/>
    </row>
    <row r="366" spans="2:10" ht="15.75" thickBot="1" x14ac:dyDescent="0.3">
      <c r="B366" s="35"/>
      <c r="C366" s="36"/>
      <c r="D366" s="157" t="str">
        <f t="shared" si="21"/>
        <v/>
      </c>
      <c r="E366" s="157"/>
      <c r="F366" s="158"/>
      <c r="G366" s="195" t="e">
        <f t="shared" si="22"/>
        <v>#N/A</v>
      </c>
      <c r="H366" s="181" t="e">
        <f t="shared" si="23"/>
        <v>#N/A</v>
      </c>
      <c r="I366" s="220" t="e">
        <f t="shared" si="24"/>
        <v>#N/A</v>
      </c>
      <c r="J366" s="19"/>
    </row>
    <row r="367" spans="2:10" ht="15.75" thickBot="1" x14ac:dyDescent="0.3">
      <c r="B367" s="35"/>
      <c r="C367" s="36"/>
      <c r="D367" s="157" t="str">
        <f t="shared" si="21"/>
        <v/>
      </c>
      <c r="E367" s="157"/>
      <c r="F367" s="158"/>
      <c r="G367" s="195" t="e">
        <f t="shared" si="22"/>
        <v>#N/A</v>
      </c>
      <c r="H367" s="181" t="e">
        <f t="shared" si="23"/>
        <v>#N/A</v>
      </c>
      <c r="I367" s="220" t="e">
        <f t="shared" si="24"/>
        <v>#N/A</v>
      </c>
      <c r="J367" s="19"/>
    </row>
    <row r="368" spans="2:10" ht="15.75" thickBot="1" x14ac:dyDescent="0.3">
      <c r="B368" s="35"/>
      <c r="C368" s="36"/>
      <c r="D368" s="157" t="str">
        <f t="shared" si="21"/>
        <v/>
      </c>
      <c r="E368" s="157"/>
      <c r="F368" s="158"/>
      <c r="G368" s="195" t="e">
        <f t="shared" si="22"/>
        <v>#N/A</v>
      </c>
      <c r="H368" s="181" t="e">
        <f t="shared" si="23"/>
        <v>#N/A</v>
      </c>
      <c r="I368" s="220" t="e">
        <f t="shared" si="24"/>
        <v>#N/A</v>
      </c>
      <c r="J368" s="19"/>
    </row>
    <row r="369" spans="2:10" ht="15.75" thickBot="1" x14ac:dyDescent="0.3">
      <c r="B369" s="35"/>
      <c r="C369" s="36"/>
      <c r="D369" s="157" t="str">
        <f t="shared" si="21"/>
        <v/>
      </c>
      <c r="E369" s="157"/>
      <c r="F369" s="158"/>
      <c r="G369" s="195" t="e">
        <f t="shared" si="22"/>
        <v>#N/A</v>
      </c>
      <c r="H369" s="181" t="e">
        <f t="shared" si="23"/>
        <v>#N/A</v>
      </c>
      <c r="I369" s="220" t="e">
        <f t="shared" si="24"/>
        <v>#N/A</v>
      </c>
      <c r="J369" s="19"/>
    </row>
    <row r="370" spans="2:10" ht="15.75" thickBot="1" x14ac:dyDescent="0.3">
      <c r="B370" s="35"/>
      <c r="C370" s="36"/>
      <c r="D370" s="157" t="str">
        <f t="shared" si="21"/>
        <v/>
      </c>
      <c r="E370" s="157"/>
      <c r="F370" s="158"/>
      <c r="G370" s="195" t="e">
        <f t="shared" si="22"/>
        <v>#N/A</v>
      </c>
      <c r="H370" s="181" t="e">
        <f t="shared" si="23"/>
        <v>#N/A</v>
      </c>
      <c r="I370" s="220" t="e">
        <f t="shared" si="24"/>
        <v>#N/A</v>
      </c>
      <c r="J370" s="19"/>
    </row>
    <row r="371" spans="2:10" ht="15.75" thickBot="1" x14ac:dyDescent="0.3">
      <c r="B371" s="35"/>
      <c r="C371" s="36"/>
      <c r="D371" s="157" t="str">
        <f t="shared" si="21"/>
        <v/>
      </c>
      <c r="E371" s="157"/>
      <c r="F371" s="158"/>
      <c r="G371" s="195" t="e">
        <f t="shared" si="22"/>
        <v>#N/A</v>
      </c>
      <c r="H371" s="181" t="e">
        <f t="shared" si="23"/>
        <v>#N/A</v>
      </c>
      <c r="I371" s="220" t="e">
        <f t="shared" si="24"/>
        <v>#N/A</v>
      </c>
      <c r="J371" s="19"/>
    </row>
    <row r="372" spans="2:10" ht="15.75" thickBot="1" x14ac:dyDescent="0.3">
      <c r="B372" s="35"/>
      <c r="C372" s="36"/>
      <c r="D372" s="157" t="str">
        <f t="shared" si="21"/>
        <v/>
      </c>
      <c r="E372" s="157"/>
      <c r="F372" s="158"/>
      <c r="G372" s="195" t="e">
        <f t="shared" si="22"/>
        <v>#N/A</v>
      </c>
      <c r="H372" s="181" t="e">
        <f t="shared" si="23"/>
        <v>#N/A</v>
      </c>
      <c r="I372" s="220" t="e">
        <f t="shared" si="24"/>
        <v>#N/A</v>
      </c>
      <c r="J372" s="19"/>
    </row>
    <row r="373" spans="2:10" ht="15.75" thickBot="1" x14ac:dyDescent="0.3">
      <c r="B373" s="35"/>
      <c r="C373" s="36"/>
      <c r="D373" s="157" t="str">
        <f t="shared" si="21"/>
        <v/>
      </c>
      <c r="E373" s="157"/>
      <c r="F373" s="158"/>
      <c r="G373" s="195" t="e">
        <f t="shared" si="22"/>
        <v>#N/A</v>
      </c>
      <c r="H373" s="181" t="e">
        <f t="shared" si="23"/>
        <v>#N/A</v>
      </c>
      <c r="I373" s="220" t="e">
        <f t="shared" si="24"/>
        <v>#N/A</v>
      </c>
      <c r="J373" s="19"/>
    </row>
    <row r="374" spans="2:10" ht="15.75" thickBot="1" x14ac:dyDescent="0.3">
      <c r="B374" s="35"/>
      <c r="C374" s="36"/>
      <c r="D374" s="157" t="str">
        <f t="shared" si="21"/>
        <v/>
      </c>
      <c r="E374" s="157"/>
      <c r="F374" s="158"/>
      <c r="G374" s="195" t="e">
        <f t="shared" si="22"/>
        <v>#N/A</v>
      </c>
      <c r="H374" s="181" t="e">
        <f t="shared" si="23"/>
        <v>#N/A</v>
      </c>
      <c r="I374" s="220" t="e">
        <f t="shared" si="24"/>
        <v>#N/A</v>
      </c>
      <c r="J374" s="19"/>
    </row>
    <row r="375" spans="2:10" ht="15.75" thickBot="1" x14ac:dyDescent="0.3">
      <c r="B375" s="35"/>
      <c r="C375" s="36"/>
      <c r="D375" s="157" t="str">
        <f t="shared" si="21"/>
        <v/>
      </c>
      <c r="E375" s="157"/>
      <c r="F375" s="158"/>
      <c r="G375" s="195" t="e">
        <f t="shared" si="22"/>
        <v>#N/A</v>
      </c>
      <c r="H375" s="181" t="e">
        <f t="shared" si="23"/>
        <v>#N/A</v>
      </c>
      <c r="I375" s="220" t="e">
        <f t="shared" si="24"/>
        <v>#N/A</v>
      </c>
      <c r="J375" s="19"/>
    </row>
    <row r="376" spans="2:10" ht="15.75" thickBot="1" x14ac:dyDescent="0.3">
      <c r="B376" s="35"/>
      <c r="C376" s="36"/>
      <c r="D376" s="157" t="str">
        <f t="shared" si="21"/>
        <v/>
      </c>
      <c r="E376" s="157"/>
      <c r="F376" s="158"/>
      <c r="G376" s="195" t="e">
        <f t="shared" si="22"/>
        <v>#N/A</v>
      </c>
      <c r="H376" s="181" t="e">
        <f t="shared" si="23"/>
        <v>#N/A</v>
      </c>
      <c r="I376" s="220" t="e">
        <f t="shared" si="24"/>
        <v>#N/A</v>
      </c>
      <c r="J376" s="19"/>
    </row>
    <row r="377" spans="2:10" ht="15.75" thickBot="1" x14ac:dyDescent="0.3">
      <c r="B377" s="35"/>
      <c r="C377" s="36"/>
      <c r="D377" s="157" t="str">
        <f t="shared" si="21"/>
        <v/>
      </c>
      <c r="E377" s="157"/>
      <c r="F377" s="158"/>
      <c r="G377" s="195" t="e">
        <f t="shared" si="22"/>
        <v>#N/A</v>
      </c>
      <c r="H377" s="181" t="e">
        <f t="shared" si="23"/>
        <v>#N/A</v>
      </c>
      <c r="I377" s="220" t="e">
        <f t="shared" si="24"/>
        <v>#N/A</v>
      </c>
      <c r="J377" s="19"/>
    </row>
    <row r="378" spans="2:10" ht="15.75" thickBot="1" x14ac:dyDescent="0.3">
      <c r="B378" s="35"/>
      <c r="C378" s="36"/>
      <c r="D378" s="157" t="str">
        <f t="shared" si="21"/>
        <v/>
      </c>
      <c r="E378" s="157"/>
      <c r="F378" s="158"/>
      <c r="G378" s="195" t="e">
        <f t="shared" si="22"/>
        <v>#N/A</v>
      </c>
      <c r="H378" s="181" t="e">
        <f t="shared" si="23"/>
        <v>#N/A</v>
      </c>
      <c r="I378" s="220" t="e">
        <f t="shared" si="24"/>
        <v>#N/A</v>
      </c>
      <c r="J378" s="19"/>
    </row>
    <row r="379" spans="2:10" ht="15.75" thickBot="1" x14ac:dyDescent="0.3">
      <c r="B379" s="35"/>
      <c r="C379" s="36"/>
      <c r="D379" s="157" t="str">
        <f t="shared" si="21"/>
        <v/>
      </c>
      <c r="E379" s="157"/>
      <c r="F379" s="158"/>
      <c r="G379" s="195" t="e">
        <f t="shared" si="22"/>
        <v>#N/A</v>
      </c>
      <c r="H379" s="181" t="e">
        <f t="shared" si="23"/>
        <v>#N/A</v>
      </c>
      <c r="I379" s="220" t="e">
        <f t="shared" si="24"/>
        <v>#N/A</v>
      </c>
      <c r="J379" s="19"/>
    </row>
    <row r="380" spans="2:10" ht="15.75" thickBot="1" x14ac:dyDescent="0.3">
      <c r="B380" s="35"/>
      <c r="C380" s="36"/>
      <c r="D380" s="157" t="str">
        <f t="shared" si="21"/>
        <v/>
      </c>
      <c r="E380" s="157"/>
      <c r="F380" s="158"/>
      <c r="G380" s="195" t="e">
        <f t="shared" si="22"/>
        <v>#N/A</v>
      </c>
      <c r="H380" s="181" t="e">
        <f t="shared" si="23"/>
        <v>#N/A</v>
      </c>
      <c r="I380" s="220" t="e">
        <f t="shared" si="24"/>
        <v>#N/A</v>
      </c>
      <c r="J380" s="19"/>
    </row>
    <row r="381" spans="2:10" ht="15.75" thickBot="1" x14ac:dyDescent="0.3">
      <c r="B381" s="35"/>
      <c r="C381" s="36"/>
      <c r="D381" s="157" t="str">
        <f t="shared" si="21"/>
        <v/>
      </c>
      <c r="E381" s="157"/>
      <c r="F381" s="158"/>
      <c r="G381" s="195" t="e">
        <f t="shared" si="22"/>
        <v>#N/A</v>
      </c>
      <c r="H381" s="181" t="e">
        <f t="shared" si="23"/>
        <v>#N/A</v>
      </c>
      <c r="I381" s="220" t="e">
        <f t="shared" si="24"/>
        <v>#N/A</v>
      </c>
      <c r="J381" s="19"/>
    </row>
    <row r="382" spans="2:10" ht="15.75" thickBot="1" x14ac:dyDescent="0.3">
      <c r="B382" s="35"/>
      <c r="C382" s="36"/>
      <c r="D382" s="157" t="str">
        <f t="shared" si="21"/>
        <v/>
      </c>
      <c r="E382" s="157"/>
      <c r="F382" s="158"/>
      <c r="G382" s="195" t="e">
        <f t="shared" si="22"/>
        <v>#N/A</v>
      </c>
      <c r="H382" s="181" t="e">
        <f t="shared" si="23"/>
        <v>#N/A</v>
      </c>
      <c r="I382" s="220" t="e">
        <f t="shared" si="24"/>
        <v>#N/A</v>
      </c>
      <c r="J382" s="19"/>
    </row>
    <row r="383" spans="2:10" ht="15.75" thickBot="1" x14ac:dyDescent="0.3">
      <c r="B383" s="35"/>
      <c r="C383" s="36"/>
      <c r="D383" s="157" t="str">
        <f t="shared" si="21"/>
        <v/>
      </c>
      <c r="E383" s="157"/>
      <c r="F383" s="158"/>
      <c r="G383" s="195" t="e">
        <f t="shared" si="22"/>
        <v>#N/A</v>
      </c>
      <c r="H383" s="181" t="e">
        <f t="shared" si="23"/>
        <v>#N/A</v>
      </c>
      <c r="I383" s="220" t="e">
        <f t="shared" si="24"/>
        <v>#N/A</v>
      </c>
      <c r="J383" s="19"/>
    </row>
    <row r="384" spans="2:10" ht="15.75" thickBot="1" x14ac:dyDescent="0.3">
      <c r="B384" s="35"/>
      <c r="C384" s="36"/>
      <c r="D384" s="157" t="str">
        <f t="shared" si="21"/>
        <v/>
      </c>
      <c r="E384" s="157"/>
      <c r="F384" s="158"/>
      <c r="G384" s="195" t="e">
        <f t="shared" si="22"/>
        <v>#N/A</v>
      </c>
      <c r="H384" s="181" t="e">
        <f t="shared" si="23"/>
        <v>#N/A</v>
      </c>
      <c r="I384" s="220" t="e">
        <f t="shared" si="24"/>
        <v>#N/A</v>
      </c>
      <c r="J384" s="19"/>
    </row>
    <row r="385" spans="2:10" ht="15.75" thickBot="1" x14ac:dyDescent="0.3">
      <c r="B385" s="35"/>
      <c r="C385" s="36"/>
      <c r="D385" s="157" t="str">
        <f t="shared" si="21"/>
        <v/>
      </c>
      <c r="E385" s="157"/>
      <c r="F385" s="158"/>
      <c r="G385" s="195" t="e">
        <f t="shared" si="22"/>
        <v>#N/A</v>
      </c>
      <c r="H385" s="181" t="e">
        <f t="shared" si="23"/>
        <v>#N/A</v>
      </c>
      <c r="I385" s="220" t="e">
        <f t="shared" si="24"/>
        <v>#N/A</v>
      </c>
      <c r="J385" s="19"/>
    </row>
    <row r="386" spans="2:10" ht="15.75" thickBot="1" x14ac:dyDescent="0.3">
      <c r="B386" s="35"/>
      <c r="C386" s="36"/>
      <c r="D386" s="157" t="str">
        <f t="shared" si="21"/>
        <v/>
      </c>
      <c r="E386" s="157"/>
      <c r="F386" s="158"/>
      <c r="G386" s="195" t="e">
        <f t="shared" si="22"/>
        <v>#N/A</v>
      </c>
      <c r="H386" s="181" t="e">
        <f t="shared" si="23"/>
        <v>#N/A</v>
      </c>
      <c r="I386" s="220" t="e">
        <f t="shared" si="24"/>
        <v>#N/A</v>
      </c>
      <c r="J386" s="19"/>
    </row>
    <row r="387" spans="2:10" ht="15.75" thickBot="1" x14ac:dyDescent="0.3">
      <c r="B387" s="35"/>
      <c r="C387" s="36"/>
      <c r="D387" s="157" t="str">
        <f t="shared" si="21"/>
        <v/>
      </c>
      <c r="E387" s="157"/>
      <c r="F387" s="158"/>
      <c r="G387" s="195" t="e">
        <f t="shared" si="22"/>
        <v>#N/A</v>
      </c>
      <c r="H387" s="181" t="e">
        <f t="shared" si="23"/>
        <v>#N/A</v>
      </c>
      <c r="I387" s="220" t="e">
        <f t="shared" si="24"/>
        <v>#N/A</v>
      </c>
      <c r="J387" s="19"/>
    </row>
    <row r="388" spans="2:10" ht="15.75" thickBot="1" x14ac:dyDescent="0.3">
      <c r="B388" s="35"/>
      <c r="C388" s="36"/>
      <c r="D388" s="157" t="str">
        <f t="shared" si="21"/>
        <v/>
      </c>
      <c r="E388" s="157"/>
      <c r="F388" s="158"/>
      <c r="G388" s="195" t="e">
        <f t="shared" si="22"/>
        <v>#N/A</v>
      </c>
      <c r="H388" s="181" t="e">
        <f t="shared" si="23"/>
        <v>#N/A</v>
      </c>
      <c r="I388" s="220" t="e">
        <f t="shared" si="24"/>
        <v>#N/A</v>
      </c>
      <c r="J388" s="19"/>
    </row>
    <row r="389" spans="2:10" ht="15.75" thickBot="1" x14ac:dyDescent="0.3">
      <c r="B389" s="35"/>
      <c r="C389" s="36"/>
      <c r="D389" s="157" t="str">
        <f t="shared" si="21"/>
        <v/>
      </c>
      <c r="E389" s="157"/>
      <c r="F389" s="158"/>
      <c r="G389" s="195" t="e">
        <f t="shared" si="22"/>
        <v>#N/A</v>
      </c>
      <c r="H389" s="181" t="e">
        <f t="shared" si="23"/>
        <v>#N/A</v>
      </c>
      <c r="I389" s="220" t="e">
        <f t="shared" si="24"/>
        <v>#N/A</v>
      </c>
      <c r="J389" s="19"/>
    </row>
    <row r="390" spans="2:10" ht="15.75" thickBot="1" x14ac:dyDescent="0.3">
      <c r="B390" s="35"/>
      <c r="C390" s="36"/>
      <c r="D390" s="157" t="str">
        <f t="shared" si="21"/>
        <v/>
      </c>
      <c r="E390" s="157"/>
      <c r="F390" s="158"/>
      <c r="G390" s="195" t="e">
        <f t="shared" si="22"/>
        <v>#N/A</v>
      </c>
      <c r="H390" s="181" t="e">
        <f t="shared" si="23"/>
        <v>#N/A</v>
      </c>
      <c r="I390" s="220" t="e">
        <f t="shared" si="24"/>
        <v>#N/A</v>
      </c>
      <c r="J390" s="19"/>
    </row>
    <row r="391" spans="2:10" ht="15.75" thickBot="1" x14ac:dyDescent="0.3">
      <c r="B391" s="35"/>
      <c r="C391" s="36"/>
      <c r="D391" s="157" t="str">
        <f t="shared" si="21"/>
        <v/>
      </c>
      <c r="E391" s="157"/>
      <c r="F391" s="158"/>
      <c r="G391" s="195" t="e">
        <f t="shared" si="22"/>
        <v>#N/A</v>
      </c>
      <c r="H391" s="181" t="e">
        <f t="shared" si="23"/>
        <v>#N/A</v>
      </c>
      <c r="I391" s="220" t="e">
        <f t="shared" si="24"/>
        <v>#N/A</v>
      </c>
      <c r="J391" s="19"/>
    </row>
    <row r="392" spans="2:10" ht="15.75" thickBot="1" x14ac:dyDescent="0.3">
      <c r="B392" s="35"/>
      <c r="C392" s="36"/>
      <c r="D392" s="157" t="str">
        <f t="shared" si="21"/>
        <v/>
      </c>
      <c r="E392" s="157"/>
      <c r="F392" s="158"/>
      <c r="G392" s="195" t="e">
        <f t="shared" si="22"/>
        <v>#N/A</v>
      </c>
      <c r="H392" s="181" t="e">
        <f t="shared" si="23"/>
        <v>#N/A</v>
      </c>
      <c r="I392" s="220" t="e">
        <f t="shared" si="24"/>
        <v>#N/A</v>
      </c>
      <c r="J392" s="19"/>
    </row>
    <row r="393" spans="2:10" ht="15.75" thickBot="1" x14ac:dyDescent="0.3">
      <c r="B393" s="35"/>
      <c r="C393" s="36"/>
      <c r="D393" s="157" t="str">
        <f t="shared" si="21"/>
        <v/>
      </c>
      <c r="E393" s="157"/>
      <c r="F393" s="158"/>
      <c r="G393" s="195" t="e">
        <f t="shared" si="22"/>
        <v>#N/A</v>
      </c>
      <c r="H393" s="181" t="e">
        <f t="shared" si="23"/>
        <v>#N/A</v>
      </c>
      <c r="I393" s="220" t="e">
        <f t="shared" si="24"/>
        <v>#N/A</v>
      </c>
      <c r="J393" s="19"/>
    </row>
    <row r="394" spans="2:10" ht="15.75" thickBot="1" x14ac:dyDescent="0.3">
      <c r="B394" s="35"/>
      <c r="C394" s="36"/>
      <c r="D394" s="157" t="str">
        <f t="shared" si="21"/>
        <v/>
      </c>
      <c r="E394" s="157"/>
      <c r="F394" s="158"/>
      <c r="G394" s="195" t="e">
        <f t="shared" si="22"/>
        <v>#N/A</v>
      </c>
      <c r="H394" s="181" t="e">
        <f t="shared" si="23"/>
        <v>#N/A</v>
      </c>
      <c r="I394" s="220" t="e">
        <f t="shared" si="24"/>
        <v>#N/A</v>
      </c>
      <c r="J394" s="19"/>
    </row>
    <row r="395" spans="2:10" ht="15.75" thickBot="1" x14ac:dyDescent="0.3">
      <c r="B395" s="35"/>
      <c r="C395" s="36"/>
      <c r="D395" s="157" t="str">
        <f t="shared" si="21"/>
        <v/>
      </c>
      <c r="E395" s="157"/>
      <c r="F395" s="158"/>
      <c r="G395" s="195" t="e">
        <f t="shared" si="22"/>
        <v>#N/A</v>
      </c>
      <c r="H395" s="181" t="e">
        <f t="shared" si="23"/>
        <v>#N/A</v>
      </c>
      <c r="I395" s="220" t="e">
        <f t="shared" si="24"/>
        <v>#N/A</v>
      </c>
      <c r="J395" s="19"/>
    </row>
    <row r="396" spans="2:10" ht="15.75" thickBot="1" x14ac:dyDescent="0.3">
      <c r="B396" s="35"/>
      <c r="C396" s="36"/>
      <c r="D396" s="157" t="str">
        <f t="shared" si="21"/>
        <v/>
      </c>
      <c r="E396" s="157"/>
      <c r="F396" s="158"/>
      <c r="G396" s="195" t="e">
        <f t="shared" si="22"/>
        <v>#N/A</v>
      </c>
      <c r="H396" s="181" t="e">
        <f t="shared" si="23"/>
        <v>#N/A</v>
      </c>
      <c r="I396" s="220" t="e">
        <f t="shared" si="24"/>
        <v>#N/A</v>
      </c>
      <c r="J396" s="19"/>
    </row>
    <row r="397" spans="2:10" ht="15.75" thickBot="1" x14ac:dyDescent="0.3">
      <c r="B397" s="35"/>
      <c r="C397" s="36"/>
      <c r="D397" s="157" t="str">
        <f t="shared" si="21"/>
        <v/>
      </c>
      <c r="E397" s="157"/>
      <c r="F397" s="158"/>
      <c r="G397" s="195" t="e">
        <f t="shared" si="22"/>
        <v>#N/A</v>
      </c>
      <c r="H397" s="181" t="e">
        <f t="shared" si="23"/>
        <v>#N/A</v>
      </c>
      <c r="I397" s="220" t="e">
        <f t="shared" si="24"/>
        <v>#N/A</v>
      </c>
      <c r="J397" s="19"/>
    </row>
    <row r="398" spans="2:10" ht="15.75" thickBot="1" x14ac:dyDescent="0.3">
      <c r="B398" s="35"/>
      <c r="C398" s="36"/>
      <c r="D398" s="157" t="str">
        <f t="shared" si="21"/>
        <v/>
      </c>
      <c r="E398" s="157"/>
      <c r="F398" s="158"/>
      <c r="G398" s="195" t="e">
        <f t="shared" si="22"/>
        <v>#N/A</v>
      </c>
      <c r="H398" s="181" t="e">
        <f t="shared" si="23"/>
        <v>#N/A</v>
      </c>
      <c r="I398" s="220" t="e">
        <f t="shared" si="24"/>
        <v>#N/A</v>
      </c>
      <c r="J398" s="19"/>
    </row>
    <row r="399" spans="2:10" ht="15.75" thickBot="1" x14ac:dyDescent="0.3">
      <c r="B399" s="35"/>
      <c r="C399" s="36"/>
      <c r="D399" s="157" t="str">
        <f t="shared" si="21"/>
        <v/>
      </c>
      <c r="E399" s="157"/>
      <c r="F399" s="158"/>
      <c r="G399" s="195" t="e">
        <f t="shared" si="22"/>
        <v>#N/A</v>
      </c>
      <c r="H399" s="181" t="e">
        <f t="shared" si="23"/>
        <v>#N/A</v>
      </c>
      <c r="I399" s="220" t="e">
        <f t="shared" si="24"/>
        <v>#N/A</v>
      </c>
      <c r="J399" s="19"/>
    </row>
    <row r="400" spans="2:10" ht="15.75" thickBot="1" x14ac:dyDescent="0.3">
      <c r="B400" s="35"/>
      <c r="C400" s="36"/>
      <c r="D400" s="157" t="str">
        <f t="shared" si="21"/>
        <v/>
      </c>
      <c r="E400" s="157"/>
      <c r="F400" s="158"/>
      <c r="G400" s="195" t="e">
        <f t="shared" si="22"/>
        <v>#N/A</v>
      </c>
      <c r="H400" s="181" t="e">
        <f t="shared" si="23"/>
        <v>#N/A</v>
      </c>
      <c r="I400" s="220" t="e">
        <f t="shared" si="24"/>
        <v>#N/A</v>
      </c>
      <c r="J400" s="19"/>
    </row>
    <row r="401" spans="2:10" ht="15.75" thickBot="1" x14ac:dyDescent="0.3">
      <c r="B401" s="35"/>
      <c r="C401" s="36"/>
      <c r="D401" s="157" t="str">
        <f t="shared" si="21"/>
        <v/>
      </c>
      <c r="E401" s="157"/>
      <c r="F401" s="158"/>
      <c r="G401" s="195" t="e">
        <f t="shared" si="22"/>
        <v>#N/A</v>
      </c>
      <c r="H401" s="181" t="e">
        <f t="shared" si="23"/>
        <v>#N/A</v>
      </c>
      <c r="I401" s="220" t="e">
        <f t="shared" si="24"/>
        <v>#N/A</v>
      </c>
      <c r="J401" s="19"/>
    </row>
    <row r="402" spans="2:10" ht="15.75" thickBot="1" x14ac:dyDescent="0.3">
      <c r="B402" s="35"/>
      <c r="C402" s="36"/>
      <c r="D402" s="157" t="str">
        <f t="shared" si="21"/>
        <v/>
      </c>
      <c r="E402" s="157"/>
      <c r="F402" s="158"/>
      <c r="G402" s="195" t="e">
        <f t="shared" si="22"/>
        <v>#N/A</v>
      </c>
      <c r="H402" s="181" t="e">
        <f t="shared" si="23"/>
        <v>#N/A</v>
      </c>
      <c r="I402" s="220" t="e">
        <f t="shared" si="24"/>
        <v>#N/A</v>
      </c>
      <c r="J402" s="19"/>
    </row>
    <row r="403" spans="2:10" ht="15.75" thickBot="1" x14ac:dyDescent="0.3">
      <c r="B403" s="35"/>
      <c r="C403" s="36"/>
      <c r="D403" s="157" t="str">
        <f t="shared" si="21"/>
        <v/>
      </c>
      <c r="E403" s="157"/>
      <c r="F403" s="158"/>
      <c r="G403" s="195" t="e">
        <f t="shared" si="22"/>
        <v>#N/A</v>
      </c>
      <c r="H403" s="181" t="e">
        <f t="shared" si="23"/>
        <v>#N/A</v>
      </c>
      <c r="I403" s="220" t="e">
        <f t="shared" si="24"/>
        <v>#N/A</v>
      </c>
      <c r="J403" s="19"/>
    </row>
    <row r="404" spans="2:10" ht="15.75" thickBot="1" x14ac:dyDescent="0.3">
      <c r="B404" s="35"/>
      <c r="C404" s="36"/>
      <c r="D404" s="157" t="str">
        <f t="shared" si="21"/>
        <v/>
      </c>
      <c r="E404" s="157"/>
      <c r="F404" s="158"/>
      <c r="G404" s="195" t="e">
        <f t="shared" si="22"/>
        <v>#N/A</v>
      </c>
      <c r="H404" s="181" t="e">
        <f t="shared" si="23"/>
        <v>#N/A</v>
      </c>
      <c r="I404" s="220" t="e">
        <f t="shared" si="24"/>
        <v>#N/A</v>
      </c>
      <c r="J404" s="19"/>
    </row>
    <row r="405" spans="2:10" ht="15.75" thickBot="1" x14ac:dyDescent="0.3">
      <c r="B405" s="35"/>
      <c r="C405" s="36"/>
      <c r="D405" s="157" t="str">
        <f t="shared" si="21"/>
        <v/>
      </c>
      <c r="E405" s="157"/>
      <c r="F405" s="158"/>
      <c r="G405" s="195" t="e">
        <f t="shared" si="22"/>
        <v>#N/A</v>
      </c>
      <c r="H405" s="181" t="e">
        <f t="shared" si="23"/>
        <v>#N/A</v>
      </c>
      <c r="I405" s="220" t="e">
        <f t="shared" si="24"/>
        <v>#N/A</v>
      </c>
      <c r="J405" s="19"/>
    </row>
    <row r="406" spans="2:10" ht="15.75" thickBot="1" x14ac:dyDescent="0.3">
      <c r="B406" s="35"/>
      <c r="C406" s="36"/>
      <c r="D406" s="157" t="str">
        <f t="shared" si="21"/>
        <v/>
      </c>
      <c r="E406" s="157"/>
      <c r="F406" s="158"/>
      <c r="G406" s="195" t="e">
        <f t="shared" si="22"/>
        <v>#N/A</v>
      </c>
      <c r="H406" s="181" t="e">
        <f t="shared" si="23"/>
        <v>#N/A</v>
      </c>
      <c r="I406" s="220" t="e">
        <f t="shared" si="24"/>
        <v>#N/A</v>
      </c>
      <c r="J406" s="19"/>
    </row>
    <row r="407" spans="2:10" ht="15.75" thickBot="1" x14ac:dyDescent="0.3">
      <c r="B407" s="35"/>
      <c r="C407" s="36"/>
      <c r="D407" s="157" t="str">
        <f t="shared" si="21"/>
        <v/>
      </c>
      <c r="E407" s="157"/>
      <c r="F407" s="158"/>
      <c r="G407" s="195" t="e">
        <f t="shared" si="22"/>
        <v>#N/A</v>
      </c>
      <c r="H407" s="181" t="e">
        <f t="shared" si="23"/>
        <v>#N/A</v>
      </c>
      <c r="I407" s="220" t="e">
        <f t="shared" si="24"/>
        <v>#N/A</v>
      </c>
      <c r="J407" s="19"/>
    </row>
    <row r="408" spans="2:10" ht="15.75" thickBot="1" x14ac:dyDescent="0.3">
      <c r="B408" s="35"/>
      <c r="C408" s="36"/>
      <c r="D408" s="157" t="str">
        <f t="shared" si="21"/>
        <v/>
      </c>
      <c r="E408" s="157"/>
      <c r="F408" s="158"/>
      <c r="G408" s="195" t="e">
        <f t="shared" si="22"/>
        <v>#N/A</v>
      </c>
      <c r="H408" s="181" t="e">
        <f t="shared" si="23"/>
        <v>#N/A</v>
      </c>
      <c r="I408" s="220" t="e">
        <f t="shared" si="24"/>
        <v>#N/A</v>
      </c>
      <c r="J408" s="19"/>
    </row>
    <row r="409" spans="2:10" ht="15.75" thickBot="1" x14ac:dyDescent="0.3">
      <c r="B409" s="35"/>
      <c r="C409" s="36"/>
      <c r="D409" s="157" t="str">
        <f t="shared" si="21"/>
        <v/>
      </c>
      <c r="E409" s="157"/>
      <c r="F409" s="158"/>
      <c r="G409" s="195" t="e">
        <f t="shared" si="22"/>
        <v>#N/A</v>
      </c>
      <c r="H409" s="181" t="e">
        <f t="shared" si="23"/>
        <v>#N/A</v>
      </c>
      <c r="I409" s="220" t="e">
        <f t="shared" si="24"/>
        <v>#N/A</v>
      </c>
      <c r="J409" s="19"/>
    </row>
    <row r="410" spans="2:10" ht="15.75" thickBot="1" x14ac:dyDescent="0.3">
      <c r="B410" s="35"/>
      <c r="C410" s="36"/>
      <c r="D410" s="157" t="str">
        <f t="shared" si="21"/>
        <v/>
      </c>
      <c r="E410" s="157"/>
      <c r="F410" s="158"/>
      <c r="G410" s="195" t="e">
        <f t="shared" si="22"/>
        <v>#N/A</v>
      </c>
      <c r="H410" s="181" t="e">
        <f t="shared" si="23"/>
        <v>#N/A</v>
      </c>
      <c r="I410" s="220" t="e">
        <f t="shared" si="24"/>
        <v>#N/A</v>
      </c>
      <c r="J410" s="19"/>
    </row>
    <row r="411" spans="2:10" ht="15.75" thickBot="1" x14ac:dyDescent="0.3">
      <c r="B411" s="35"/>
      <c r="C411" s="36"/>
      <c r="D411" s="157" t="str">
        <f t="shared" si="21"/>
        <v/>
      </c>
      <c r="E411" s="157"/>
      <c r="F411" s="158"/>
      <c r="G411" s="195" t="e">
        <f t="shared" si="22"/>
        <v>#N/A</v>
      </c>
      <c r="H411" s="181" t="e">
        <f t="shared" si="23"/>
        <v>#N/A</v>
      </c>
      <c r="I411" s="220" t="e">
        <f t="shared" si="24"/>
        <v>#N/A</v>
      </c>
      <c r="J411" s="19"/>
    </row>
    <row r="412" spans="2:10" ht="15.75" thickBot="1" x14ac:dyDescent="0.3">
      <c r="B412" s="35"/>
      <c r="C412" s="36"/>
      <c r="D412" s="157" t="str">
        <f t="shared" si="21"/>
        <v/>
      </c>
      <c r="E412" s="157"/>
      <c r="F412" s="158"/>
      <c r="G412" s="195" t="e">
        <f t="shared" si="22"/>
        <v>#N/A</v>
      </c>
      <c r="H412" s="181" t="e">
        <f t="shared" si="23"/>
        <v>#N/A</v>
      </c>
      <c r="I412" s="220" t="e">
        <f t="shared" si="24"/>
        <v>#N/A</v>
      </c>
      <c r="J412" s="19"/>
    </row>
    <row r="413" spans="2:10" ht="15.75" thickBot="1" x14ac:dyDescent="0.3">
      <c r="B413" s="35"/>
      <c r="C413" s="36"/>
      <c r="D413" s="157" t="str">
        <f t="shared" si="21"/>
        <v/>
      </c>
      <c r="E413" s="157"/>
      <c r="F413" s="158"/>
      <c r="G413" s="195" t="e">
        <f t="shared" si="22"/>
        <v>#N/A</v>
      </c>
      <c r="H413" s="181" t="e">
        <f t="shared" si="23"/>
        <v>#N/A</v>
      </c>
      <c r="I413" s="220" t="e">
        <f t="shared" si="24"/>
        <v>#N/A</v>
      </c>
      <c r="J413" s="19"/>
    </row>
    <row r="414" spans="2:10" ht="15.75" thickBot="1" x14ac:dyDescent="0.3">
      <c r="B414" s="35"/>
      <c r="C414" s="36"/>
      <c r="D414" s="157" t="str">
        <f t="shared" si="21"/>
        <v/>
      </c>
      <c r="E414" s="157"/>
      <c r="F414" s="158"/>
      <c r="G414" s="195" t="e">
        <f t="shared" si="22"/>
        <v>#N/A</v>
      </c>
      <c r="H414" s="181" t="e">
        <f t="shared" si="23"/>
        <v>#N/A</v>
      </c>
      <c r="I414" s="220" t="e">
        <f t="shared" si="24"/>
        <v>#N/A</v>
      </c>
      <c r="J414" s="19"/>
    </row>
    <row r="415" spans="2:10" ht="15.75" thickBot="1" x14ac:dyDescent="0.3">
      <c r="B415" s="35"/>
      <c r="C415" s="36"/>
      <c r="D415" s="157" t="str">
        <f t="shared" si="21"/>
        <v/>
      </c>
      <c r="E415" s="157"/>
      <c r="F415" s="158"/>
      <c r="G415" s="195" t="e">
        <f t="shared" si="22"/>
        <v>#N/A</v>
      </c>
      <c r="H415" s="181" t="e">
        <f t="shared" si="23"/>
        <v>#N/A</v>
      </c>
      <c r="I415" s="220" t="e">
        <f t="shared" si="24"/>
        <v>#N/A</v>
      </c>
      <c r="J415" s="19"/>
    </row>
    <row r="416" spans="2:10" ht="15.75" thickBot="1" x14ac:dyDescent="0.3">
      <c r="B416" s="35"/>
      <c r="C416" s="36"/>
      <c r="D416" s="157" t="str">
        <f t="shared" si="21"/>
        <v/>
      </c>
      <c r="E416" s="157"/>
      <c r="F416" s="158"/>
      <c r="G416" s="195" t="e">
        <f t="shared" si="22"/>
        <v>#N/A</v>
      </c>
      <c r="H416" s="181" t="e">
        <f t="shared" si="23"/>
        <v>#N/A</v>
      </c>
      <c r="I416" s="220" t="e">
        <f t="shared" si="24"/>
        <v>#N/A</v>
      </c>
      <c r="J416" s="19"/>
    </row>
    <row r="417" spans="2:10" ht="15.75" thickBot="1" x14ac:dyDescent="0.3">
      <c r="B417" s="35"/>
      <c r="C417" s="36"/>
      <c r="D417" s="157" t="str">
        <f t="shared" si="21"/>
        <v/>
      </c>
      <c r="E417" s="157"/>
      <c r="F417" s="158"/>
      <c r="G417" s="195" t="e">
        <f t="shared" si="22"/>
        <v>#N/A</v>
      </c>
      <c r="H417" s="181" t="e">
        <f t="shared" si="23"/>
        <v>#N/A</v>
      </c>
      <c r="I417" s="220" t="e">
        <f t="shared" si="24"/>
        <v>#N/A</v>
      </c>
      <c r="J417" s="19"/>
    </row>
    <row r="418" spans="2:10" ht="15.75" thickBot="1" x14ac:dyDescent="0.3">
      <c r="B418" s="35"/>
      <c r="C418" s="36"/>
      <c r="D418" s="157" t="str">
        <f t="shared" si="21"/>
        <v/>
      </c>
      <c r="E418" s="157"/>
      <c r="F418" s="158"/>
      <c r="G418" s="195" t="e">
        <f t="shared" si="22"/>
        <v>#N/A</v>
      </c>
      <c r="H418" s="181" t="e">
        <f t="shared" si="23"/>
        <v>#N/A</v>
      </c>
      <c r="I418" s="220" t="e">
        <f t="shared" si="24"/>
        <v>#N/A</v>
      </c>
      <c r="J418" s="19"/>
    </row>
    <row r="419" spans="2:10" ht="15.75" thickBot="1" x14ac:dyDescent="0.3">
      <c r="B419" s="35"/>
      <c r="C419" s="36"/>
      <c r="D419" s="157" t="str">
        <f t="shared" si="21"/>
        <v/>
      </c>
      <c r="E419" s="157"/>
      <c r="F419" s="158"/>
      <c r="G419" s="195" t="e">
        <f t="shared" si="22"/>
        <v>#N/A</v>
      </c>
      <c r="H419" s="181" t="e">
        <f t="shared" si="23"/>
        <v>#N/A</v>
      </c>
      <c r="I419" s="220" t="e">
        <f t="shared" si="24"/>
        <v>#N/A</v>
      </c>
      <c r="J419" s="19"/>
    </row>
    <row r="420" spans="2:10" ht="15.75" thickBot="1" x14ac:dyDescent="0.3">
      <c r="B420" s="35"/>
      <c r="C420" s="36"/>
      <c r="D420" s="157" t="str">
        <f t="shared" si="21"/>
        <v/>
      </c>
      <c r="E420" s="157"/>
      <c r="F420" s="158"/>
      <c r="G420" s="195" t="e">
        <f t="shared" si="22"/>
        <v>#N/A</v>
      </c>
      <c r="H420" s="181" t="e">
        <f t="shared" si="23"/>
        <v>#N/A</v>
      </c>
      <c r="I420" s="220" t="e">
        <f t="shared" si="24"/>
        <v>#N/A</v>
      </c>
      <c r="J420" s="19"/>
    </row>
    <row r="421" spans="2:10" ht="15.75" thickBot="1" x14ac:dyDescent="0.3">
      <c r="B421" s="35"/>
      <c r="C421" s="36"/>
      <c r="D421" s="157" t="str">
        <f t="shared" si="21"/>
        <v/>
      </c>
      <c r="E421" s="157"/>
      <c r="F421" s="158"/>
      <c r="G421" s="195" t="e">
        <f t="shared" si="22"/>
        <v>#N/A</v>
      </c>
      <c r="H421" s="181" t="e">
        <f t="shared" si="23"/>
        <v>#N/A</v>
      </c>
      <c r="I421" s="220" t="e">
        <f t="shared" si="24"/>
        <v>#N/A</v>
      </c>
      <c r="J421" s="19"/>
    </row>
    <row r="422" spans="2:10" ht="15.75" thickBot="1" x14ac:dyDescent="0.3">
      <c r="B422" s="35"/>
      <c r="C422" s="36"/>
      <c r="D422" s="157" t="str">
        <f t="shared" si="21"/>
        <v/>
      </c>
      <c r="E422" s="157"/>
      <c r="F422" s="158"/>
      <c r="G422" s="195" t="e">
        <f t="shared" si="22"/>
        <v>#N/A</v>
      </c>
      <c r="H422" s="181" t="e">
        <f t="shared" si="23"/>
        <v>#N/A</v>
      </c>
      <c r="I422" s="220" t="e">
        <f t="shared" si="24"/>
        <v>#N/A</v>
      </c>
      <c r="J422" s="19"/>
    </row>
    <row r="423" spans="2:10" ht="15.75" thickBot="1" x14ac:dyDescent="0.3">
      <c r="B423" s="35"/>
      <c r="C423" s="36"/>
      <c r="D423" s="157" t="str">
        <f t="shared" si="21"/>
        <v/>
      </c>
      <c r="E423" s="157"/>
      <c r="F423" s="158"/>
      <c r="G423" s="195" t="e">
        <f t="shared" si="22"/>
        <v>#N/A</v>
      </c>
      <c r="H423" s="181" t="e">
        <f t="shared" si="23"/>
        <v>#N/A</v>
      </c>
      <c r="I423" s="220" t="e">
        <f t="shared" si="24"/>
        <v>#N/A</v>
      </c>
      <c r="J423" s="19"/>
    </row>
    <row r="424" spans="2:10" ht="15.75" thickBot="1" x14ac:dyDescent="0.3">
      <c r="B424" s="35"/>
      <c r="C424" s="36"/>
      <c r="D424" s="157" t="str">
        <f t="shared" si="21"/>
        <v/>
      </c>
      <c r="E424" s="157"/>
      <c r="F424" s="158"/>
      <c r="G424" s="195" t="e">
        <f t="shared" si="22"/>
        <v>#N/A</v>
      </c>
      <c r="H424" s="181" t="e">
        <f t="shared" si="23"/>
        <v>#N/A</v>
      </c>
      <c r="I424" s="220" t="e">
        <f t="shared" si="24"/>
        <v>#N/A</v>
      </c>
      <c r="J424" s="19"/>
    </row>
    <row r="425" spans="2:10" ht="15.75" thickBot="1" x14ac:dyDescent="0.3">
      <c r="B425" s="35"/>
      <c r="C425" s="36"/>
      <c r="D425" s="157" t="str">
        <f t="shared" si="21"/>
        <v/>
      </c>
      <c r="E425" s="157"/>
      <c r="F425" s="158"/>
      <c r="G425" s="195" t="e">
        <f t="shared" si="22"/>
        <v>#N/A</v>
      </c>
      <c r="H425" s="181" t="e">
        <f t="shared" si="23"/>
        <v>#N/A</v>
      </c>
      <c r="I425" s="220" t="e">
        <f t="shared" si="24"/>
        <v>#N/A</v>
      </c>
      <c r="J425" s="19"/>
    </row>
    <row r="426" spans="2:10" ht="15.75" thickBot="1" x14ac:dyDescent="0.3">
      <c r="B426" s="35"/>
      <c r="C426" s="36"/>
      <c r="D426" s="157" t="str">
        <f t="shared" ref="D426:D489" si="25">E426&amp;F426</f>
        <v/>
      </c>
      <c r="E426" s="157"/>
      <c r="F426" s="158"/>
      <c r="G426" s="195" t="e">
        <f t="shared" ref="G426:G489" si="26">VLOOKUP(F426,$C$18:$I$37,5,FALSE)</f>
        <v>#N/A</v>
      </c>
      <c r="H426" s="181" t="e">
        <f t="shared" ref="H426:H489" si="27">VLOOKUP(F426,$C$18:$I$37,6,FALSE)</f>
        <v>#N/A</v>
      </c>
      <c r="I426" s="220" t="e">
        <f t="shared" ref="I426:I489" si="28">VLOOKUP(F426,$C$18:$I$37,7,FALSE)</f>
        <v>#N/A</v>
      </c>
      <c r="J426" s="19"/>
    </row>
    <row r="427" spans="2:10" ht="15.75" thickBot="1" x14ac:dyDescent="0.3">
      <c r="B427" s="35"/>
      <c r="C427" s="36"/>
      <c r="D427" s="157" t="str">
        <f t="shared" si="25"/>
        <v/>
      </c>
      <c r="E427" s="157"/>
      <c r="F427" s="158"/>
      <c r="G427" s="195" t="e">
        <f t="shared" si="26"/>
        <v>#N/A</v>
      </c>
      <c r="H427" s="181" t="e">
        <f t="shared" si="27"/>
        <v>#N/A</v>
      </c>
      <c r="I427" s="220" t="e">
        <f t="shared" si="28"/>
        <v>#N/A</v>
      </c>
      <c r="J427" s="19"/>
    </row>
    <row r="428" spans="2:10" ht="15.75" thickBot="1" x14ac:dyDescent="0.3">
      <c r="B428" s="35"/>
      <c r="C428" s="36"/>
      <c r="D428" s="157" t="str">
        <f t="shared" si="25"/>
        <v/>
      </c>
      <c r="E428" s="157"/>
      <c r="F428" s="158"/>
      <c r="G428" s="195" t="e">
        <f t="shared" si="26"/>
        <v>#N/A</v>
      </c>
      <c r="H428" s="181" t="e">
        <f t="shared" si="27"/>
        <v>#N/A</v>
      </c>
      <c r="I428" s="220" t="e">
        <f t="shared" si="28"/>
        <v>#N/A</v>
      </c>
      <c r="J428" s="19"/>
    </row>
    <row r="429" spans="2:10" ht="15.75" thickBot="1" x14ac:dyDescent="0.3">
      <c r="B429" s="35"/>
      <c r="C429" s="36"/>
      <c r="D429" s="157" t="str">
        <f t="shared" si="25"/>
        <v/>
      </c>
      <c r="E429" s="157"/>
      <c r="F429" s="158"/>
      <c r="G429" s="195" t="e">
        <f t="shared" si="26"/>
        <v>#N/A</v>
      </c>
      <c r="H429" s="181" t="e">
        <f t="shared" si="27"/>
        <v>#N/A</v>
      </c>
      <c r="I429" s="220" t="e">
        <f t="shared" si="28"/>
        <v>#N/A</v>
      </c>
      <c r="J429" s="19"/>
    </row>
    <row r="430" spans="2:10" ht="15.75" thickBot="1" x14ac:dyDescent="0.3">
      <c r="B430" s="35"/>
      <c r="C430" s="36"/>
      <c r="D430" s="157" t="str">
        <f t="shared" si="25"/>
        <v/>
      </c>
      <c r="E430" s="157"/>
      <c r="F430" s="158"/>
      <c r="G430" s="195" t="e">
        <f t="shared" si="26"/>
        <v>#N/A</v>
      </c>
      <c r="H430" s="181" t="e">
        <f t="shared" si="27"/>
        <v>#N/A</v>
      </c>
      <c r="I430" s="220" t="e">
        <f t="shared" si="28"/>
        <v>#N/A</v>
      </c>
      <c r="J430" s="19"/>
    </row>
    <row r="431" spans="2:10" ht="15.75" thickBot="1" x14ac:dyDescent="0.3">
      <c r="B431" s="35"/>
      <c r="C431" s="36"/>
      <c r="D431" s="157" t="str">
        <f t="shared" si="25"/>
        <v/>
      </c>
      <c r="E431" s="157"/>
      <c r="F431" s="158"/>
      <c r="G431" s="195" t="e">
        <f t="shared" si="26"/>
        <v>#N/A</v>
      </c>
      <c r="H431" s="181" t="e">
        <f t="shared" si="27"/>
        <v>#N/A</v>
      </c>
      <c r="I431" s="220" t="e">
        <f t="shared" si="28"/>
        <v>#N/A</v>
      </c>
      <c r="J431" s="19"/>
    </row>
    <row r="432" spans="2:10" ht="15.75" thickBot="1" x14ac:dyDescent="0.3">
      <c r="B432" s="35"/>
      <c r="C432" s="36"/>
      <c r="D432" s="157" t="str">
        <f t="shared" si="25"/>
        <v/>
      </c>
      <c r="E432" s="157"/>
      <c r="F432" s="158"/>
      <c r="G432" s="195" t="e">
        <f t="shared" si="26"/>
        <v>#N/A</v>
      </c>
      <c r="H432" s="181" t="e">
        <f t="shared" si="27"/>
        <v>#N/A</v>
      </c>
      <c r="I432" s="220" t="e">
        <f t="shared" si="28"/>
        <v>#N/A</v>
      </c>
      <c r="J432" s="19"/>
    </row>
    <row r="433" spans="2:10" ht="15.75" thickBot="1" x14ac:dyDescent="0.3">
      <c r="B433" s="35"/>
      <c r="C433" s="36"/>
      <c r="D433" s="157" t="str">
        <f t="shared" si="25"/>
        <v/>
      </c>
      <c r="E433" s="157"/>
      <c r="F433" s="158"/>
      <c r="G433" s="195" t="e">
        <f t="shared" si="26"/>
        <v>#N/A</v>
      </c>
      <c r="H433" s="181" t="e">
        <f t="shared" si="27"/>
        <v>#N/A</v>
      </c>
      <c r="I433" s="220" t="e">
        <f t="shared" si="28"/>
        <v>#N/A</v>
      </c>
      <c r="J433" s="19"/>
    </row>
    <row r="434" spans="2:10" ht="15.75" thickBot="1" x14ac:dyDescent="0.3">
      <c r="B434" s="35"/>
      <c r="C434" s="36"/>
      <c r="D434" s="157" t="str">
        <f t="shared" si="25"/>
        <v/>
      </c>
      <c r="E434" s="157"/>
      <c r="F434" s="158"/>
      <c r="G434" s="195" t="e">
        <f t="shared" si="26"/>
        <v>#N/A</v>
      </c>
      <c r="H434" s="181" t="e">
        <f t="shared" si="27"/>
        <v>#N/A</v>
      </c>
      <c r="I434" s="220" t="e">
        <f t="shared" si="28"/>
        <v>#N/A</v>
      </c>
      <c r="J434" s="19"/>
    </row>
    <row r="435" spans="2:10" ht="15.75" thickBot="1" x14ac:dyDescent="0.3">
      <c r="B435" s="35"/>
      <c r="C435" s="36"/>
      <c r="D435" s="157" t="str">
        <f t="shared" si="25"/>
        <v/>
      </c>
      <c r="E435" s="157"/>
      <c r="F435" s="158"/>
      <c r="G435" s="195" t="e">
        <f t="shared" si="26"/>
        <v>#N/A</v>
      </c>
      <c r="H435" s="181" t="e">
        <f t="shared" si="27"/>
        <v>#N/A</v>
      </c>
      <c r="I435" s="220" t="e">
        <f t="shared" si="28"/>
        <v>#N/A</v>
      </c>
      <c r="J435" s="19"/>
    </row>
    <row r="436" spans="2:10" ht="15.75" thickBot="1" x14ac:dyDescent="0.3">
      <c r="B436" s="35"/>
      <c r="C436" s="36"/>
      <c r="D436" s="157" t="str">
        <f t="shared" si="25"/>
        <v/>
      </c>
      <c r="E436" s="157"/>
      <c r="F436" s="158"/>
      <c r="G436" s="195" t="e">
        <f t="shared" si="26"/>
        <v>#N/A</v>
      </c>
      <c r="H436" s="181" t="e">
        <f t="shared" si="27"/>
        <v>#N/A</v>
      </c>
      <c r="I436" s="220" t="e">
        <f t="shared" si="28"/>
        <v>#N/A</v>
      </c>
      <c r="J436" s="19"/>
    </row>
    <row r="437" spans="2:10" ht="15.75" thickBot="1" x14ac:dyDescent="0.3">
      <c r="B437" s="35"/>
      <c r="C437" s="36"/>
      <c r="D437" s="157" t="str">
        <f t="shared" si="25"/>
        <v/>
      </c>
      <c r="E437" s="157"/>
      <c r="F437" s="158"/>
      <c r="G437" s="195" t="e">
        <f t="shared" si="26"/>
        <v>#N/A</v>
      </c>
      <c r="H437" s="181" t="e">
        <f t="shared" si="27"/>
        <v>#N/A</v>
      </c>
      <c r="I437" s="220" t="e">
        <f t="shared" si="28"/>
        <v>#N/A</v>
      </c>
      <c r="J437" s="19"/>
    </row>
    <row r="438" spans="2:10" ht="15.75" thickBot="1" x14ac:dyDescent="0.3">
      <c r="B438" s="35"/>
      <c r="C438" s="36"/>
      <c r="D438" s="157" t="str">
        <f t="shared" si="25"/>
        <v/>
      </c>
      <c r="E438" s="157"/>
      <c r="F438" s="158"/>
      <c r="G438" s="195" t="e">
        <f t="shared" si="26"/>
        <v>#N/A</v>
      </c>
      <c r="H438" s="181" t="e">
        <f t="shared" si="27"/>
        <v>#N/A</v>
      </c>
      <c r="I438" s="220" t="e">
        <f t="shared" si="28"/>
        <v>#N/A</v>
      </c>
      <c r="J438" s="19"/>
    </row>
    <row r="439" spans="2:10" ht="15.75" thickBot="1" x14ac:dyDescent="0.3">
      <c r="B439" s="35"/>
      <c r="C439" s="36"/>
      <c r="D439" s="157" t="str">
        <f t="shared" si="25"/>
        <v/>
      </c>
      <c r="E439" s="157"/>
      <c r="F439" s="158"/>
      <c r="G439" s="195" t="e">
        <f t="shared" si="26"/>
        <v>#N/A</v>
      </c>
      <c r="H439" s="181" t="e">
        <f t="shared" si="27"/>
        <v>#N/A</v>
      </c>
      <c r="I439" s="220" t="e">
        <f t="shared" si="28"/>
        <v>#N/A</v>
      </c>
      <c r="J439" s="19"/>
    </row>
    <row r="440" spans="2:10" ht="15.75" thickBot="1" x14ac:dyDescent="0.3">
      <c r="B440" s="35"/>
      <c r="C440" s="36"/>
      <c r="D440" s="157" t="str">
        <f t="shared" si="25"/>
        <v/>
      </c>
      <c r="E440" s="157"/>
      <c r="F440" s="158"/>
      <c r="G440" s="195" t="e">
        <f t="shared" si="26"/>
        <v>#N/A</v>
      </c>
      <c r="H440" s="181" t="e">
        <f t="shared" si="27"/>
        <v>#N/A</v>
      </c>
      <c r="I440" s="220" t="e">
        <f t="shared" si="28"/>
        <v>#N/A</v>
      </c>
      <c r="J440" s="19"/>
    </row>
    <row r="441" spans="2:10" ht="15.75" thickBot="1" x14ac:dyDescent="0.3">
      <c r="B441" s="35"/>
      <c r="C441" s="36"/>
      <c r="D441" s="157" t="str">
        <f t="shared" si="25"/>
        <v/>
      </c>
      <c r="E441" s="157"/>
      <c r="F441" s="158"/>
      <c r="G441" s="195" t="e">
        <f t="shared" si="26"/>
        <v>#N/A</v>
      </c>
      <c r="H441" s="181" t="e">
        <f t="shared" si="27"/>
        <v>#N/A</v>
      </c>
      <c r="I441" s="220" t="e">
        <f t="shared" si="28"/>
        <v>#N/A</v>
      </c>
      <c r="J441" s="19"/>
    </row>
    <row r="442" spans="2:10" ht="15.75" thickBot="1" x14ac:dyDescent="0.3">
      <c r="B442" s="35"/>
      <c r="C442" s="36"/>
      <c r="D442" s="157" t="str">
        <f t="shared" si="25"/>
        <v/>
      </c>
      <c r="E442" s="157"/>
      <c r="F442" s="158"/>
      <c r="G442" s="195" t="e">
        <f t="shared" si="26"/>
        <v>#N/A</v>
      </c>
      <c r="H442" s="181" t="e">
        <f t="shared" si="27"/>
        <v>#N/A</v>
      </c>
      <c r="I442" s="220" t="e">
        <f t="shared" si="28"/>
        <v>#N/A</v>
      </c>
      <c r="J442" s="19"/>
    </row>
    <row r="443" spans="2:10" ht="15.75" thickBot="1" x14ac:dyDescent="0.3">
      <c r="B443" s="35"/>
      <c r="C443" s="36"/>
      <c r="D443" s="157" t="str">
        <f t="shared" si="25"/>
        <v/>
      </c>
      <c r="E443" s="157"/>
      <c r="F443" s="158"/>
      <c r="G443" s="195" t="e">
        <f t="shared" si="26"/>
        <v>#N/A</v>
      </c>
      <c r="H443" s="181" t="e">
        <f t="shared" si="27"/>
        <v>#N/A</v>
      </c>
      <c r="I443" s="220" t="e">
        <f t="shared" si="28"/>
        <v>#N/A</v>
      </c>
      <c r="J443" s="19"/>
    </row>
    <row r="444" spans="2:10" ht="15.75" thickBot="1" x14ac:dyDescent="0.3">
      <c r="B444" s="35"/>
      <c r="C444" s="36"/>
      <c r="D444" s="157" t="str">
        <f t="shared" si="25"/>
        <v/>
      </c>
      <c r="E444" s="157"/>
      <c r="F444" s="158"/>
      <c r="G444" s="195" t="e">
        <f t="shared" si="26"/>
        <v>#N/A</v>
      </c>
      <c r="H444" s="181" t="e">
        <f t="shared" si="27"/>
        <v>#N/A</v>
      </c>
      <c r="I444" s="220" t="e">
        <f t="shared" si="28"/>
        <v>#N/A</v>
      </c>
      <c r="J444" s="19"/>
    </row>
    <row r="445" spans="2:10" ht="15.75" thickBot="1" x14ac:dyDescent="0.3">
      <c r="B445" s="35"/>
      <c r="C445" s="36"/>
      <c r="D445" s="157" t="str">
        <f t="shared" si="25"/>
        <v/>
      </c>
      <c r="E445" s="157"/>
      <c r="F445" s="158"/>
      <c r="G445" s="195" t="e">
        <f t="shared" si="26"/>
        <v>#N/A</v>
      </c>
      <c r="H445" s="181" t="e">
        <f t="shared" si="27"/>
        <v>#N/A</v>
      </c>
      <c r="I445" s="220" t="e">
        <f t="shared" si="28"/>
        <v>#N/A</v>
      </c>
      <c r="J445" s="19"/>
    </row>
    <row r="446" spans="2:10" ht="15.75" thickBot="1" x14ac:dyDescent="0.3">
      <c r="B446" s="35"/>
      <c r="C446" s="36"/>
      <c r="D446" s="157" t="str">
        <f t="shared" si="25"/>
        <v/>
      </c>
      <c r="E446" s="157"/>
      <c r="F446" s="158"/>
      <c r="G446" s="195" t="e">
        <f t="shared" si="26"/>
        <v>#N/A</v>
      </c>
      <c r="H446" s="181" t="e">
        <f t="shared" si="27"/>
        <v>#N/A</v>
      </c>
      <c r="I446" s="220" t="e">
        <f t="shared" si="28"/>
        <v>#N/A</v>
      </c>
      <c r="J446" s="19"/>
    </row>
    <row r="447" spans="2:10" ht="15.75" thickBot="1" x14ac:dyDescent="0.3">
      <c r="B447" s="35"/>
      <c r="C447" s="36"/>
      <c r="D447" s="157" t="str">
        <f t="shared" si="25"/>
        <v/>
      </c>
      <c r="E447" s="157"/>
      <c r="F447" s="158"/>
      <c r="G447" s="195" t="e">
        <f t="shared" si="26"/>
        <v>#N/A</v>
      </c>
      <c r="H447" s="181" t="e">
        <f t="shared" si="27"/>
        <v>#N/A</v>
      </c>
      <c r="I447" s="220" t="e">
        <f t="shared" si="28"/>
        <v>#N/A</v>
      </c>
      <c r="J447" s="19"/>
    </row>
    <row r="448" spans="2:10" ht="15.75" thickBot="1" x14ac:dyDescent="0.3">
      <c r="B448" s="35"/>
      <c r="C448" s="36"/>
      <c r="D448" s="157" t="str">
        <f t="shared" si="25"/>
        <v/>
      </c>
      <c r="E448" s="157"/>
      <c r="F448" s="158"/>
      <c r="G448" s="195" t="e">
        <f t="shared" si="26"/>
        <v>#N/A</v>
      </c>
      <c r="H448" s="181" t="e">
        <f t="shared" si="27"/>
        <v>#N/A</v>
      </c>
      <c r="I448" s="220" t="e">
        <f t="shared" si="28"/>
        <v>#N/A</v>
      </c>
      <c r="J448" s="19"/>
    </row>
    <row r="449" spans="2:10" ht="15.75" thickBot="1" x14ac:dyDescent="0.3">
      <c r="B449" s="35"/>
      <c r="C449" s="36"/>
      <c r="D449" s="157" t="str">
        <f t="shared" si="25"/>
        <v/>
      </c>
      <c r="E449" s="157"/>
      <c r="F449" s="158"/>
      <c r="G449" s="195" t="e">
        <f t="shared" si="26"/>
        <v>#N/A</v>
      </c>
      <c r="H449" s="181" t="e">
        <f t="shared" si="27"/>
        <v>#N/A</v>
      </c>
      <c r="I449" s="220" t="e">
        <f t="shared" si="28"/>
        <v>#N/A</v>
      </c>
      <c r="J449" s="19"/>
    </row>
    <row r="450" spans="2:10" ht="15.75" thickBot="1" x14ac:dyDescent="0.3">
      <c r="B450" s="35"/>
      <c r="C450" s="36"/>
      <c r="D450" s="157" t="str">
        <f t="shared" si="25"/>
        <v/>
      </c>
      <c r="E450" s="157"/>
      <c r="F450" s="158"/>
      <c r="G450" s="195" t="e">
        <f t="shared" si="26"/>
        <v>#N/A</v>
      </c>
      <c r="H450" s="181" t="e">
        <f t="shared" si="27"/>
        <v>#N/A</v>
      </c>
      <c r="I450" s="220" t="e">
        <f t="shared" si="28"/>
        <v>#N/A</v>
      </c>
      <c r="J450" s="19"/>
    </row>
    <row r="451" spans="2:10" ht="15.75" thickBot="1" x14ac:dyDescent="0.3">
      <c r="B451" s="35"/>
      <c r="C451" s="36"/>
      <c r="D451" s="157" t="str">
        <f t="shared" si="25"/>
        <v/>
      </c>
      <c r="E451" s="157"/>
      <c r="F451" s="158"/>
      <c r="G451" s="195" t="e">
        <f t="shared" si="26"/>
        <v>#N/A</v>
      </c>
      <c r="H451" s="181" t="e">
        <f t="shared" si="27"/>
        <v>#N/A</v>
      </c>
      <c r="I451" s="220" t="e">
        <f t="shared" si="28"/>
        <v>#N/A</v>
      </c>
      <c r="J451" s="19"/>
    </row>
    <row r="452" spans="2:10" ht="15.75" thickBot="1" x14ac:dyDescent="0.3">
      <c r="B452" s="35"/>
      <c r="C452" s="36"/>
      <c r="D452" s="157" t="str">
        <f t="shared" si="25"/>
        <v/>
      </c>
      <c r="E452" s="157"/>
      <c r="F452" s="158"/>
      <c r="G452" s="195" t="e">
        <f t="shared" si="26"/>
        <v>#N/A</v>
      </c>
      <c r="H452" s="181" t="e">
        <f t="shared" si="27"/>
        <v>#N/A</v>
      </c>
      <c r="I452" s="220" t="e">
        <f t="shared" si="28"/>
        <v>#N/A</v>
      </c>
      <c r="J452" s="19"/>
    </row>
    <row r="453" spans="2:10" ht="15.75" thickBot="1" x14ac:dyDescent="0.3">
      <c r="B453" s="35"/>
      <c r="C453" s="36"/>
      <c r="D453" s="157" t="str">
        <f t="shared" si="25"/>
        <v/>
      </c>
      <c r="E453" s="157"/>
      <c r="F453" s="158"/>
      <c r="G453" s="195" t="e">
        <f t="shared" si="26"/>
        <v>#N/A</v>
      </c>
      <c r="H453" s="181" t="e">
        <f t="shared" si="27"/>
        <v>#N/A</v>
      </c>
      <c r="I453" s="220" t="e">
        <f t="shared" si="28"/>
        <v>#N/A</v>
      </c>
      <c r="J453" s="19"/>
    </row>
    <row r="454" spans="2:10" ht="15.75" thickBot="1" x14ac:dyDescent="0.3">
      <c r="B454" s="35"/>
      <c r="C454" s="36"/>
      <c r="D454" s="157" t="str">
        <f t="shared" si="25"/>
        <v/>
      </c>
      <c r="E454" s="157"/>
      <c r="F454" s="158"/>
      <c r="G454" s="195" t="e">
        <f t="shared" si="26"/>
        <v>#N/A</v>
      </c>
      <c r="H454" s="181" t="e">
        <f t="shared" si="27"/>
        <v>#N/A</v>
      </c>
      <c r="I454" s="220" t="e">
        <f t="shared" si="28"/>
        <v>#N/A</v>
      </c>
      <c r="J454" s="19"/>
    </row>
    <row r="455" spans="2:10" ht="15.75" thickBot="1" x14ac:dyDescent="0.3">
      <c r="B455" s="35"/>
      <c r="C455" s="36"/>
      <c r="D455" s="157" t="str">
        <f t="shared" si="25"/>
        <v/>
      </c>
      <c r="E455" s="157"/>
      <c r="F455" s="158"/>
      <c r="G455" s="195" t="e">
        <f t="shared" si="26"/>
        <v>#N/A</v>
      </c>
      <c r="H455" s="181" t="e">
        <f t="shared" si="27"/>
        <v>#N/A</v>
      </c>
      <c r="I455" s="220" t="e">
        <f t="shared" si="28"/>
        <v>#N/A</v>
      </c>
      <c r="J455" s="19"/>
    </row>
    <row r="456" spans="2:10" ht="15.75" thickBot="1" x14ac:dyDescent="0.3">
      <c r="B456" s="35"/>
      <c r="C456" s="36"/>
      <c r="D456" s="157" t="str">
        <f t="shared" si="25"/>
        <v/>
      </c>
      <c r="E456" s="157"/>
      <c r="F456" s="158"/>
      <c r="G456" s="195" t="e">
        <f t="shared" si="26"/>
        <v>#N/A</v>
      </c>
      <c r="H456" s="181" t="e">
        <f t="shared" si="27"/>
        <v>#N/A</v>
      </c>
      <c r="I456" s="220" t="e">
        <f t="shared" si="28"/>
        <v>#N/A</v>
      </c>
      <c r="J456" s="19"/>
    </row>
    <row r="457" spans="2:10" ht="15.75" thickBot="1" x14ac:dyDescent="0.3">
      <c r="B457" s="35"/>
      <c r="C457" s="36"/>
      <c r="D457" s="157" t="str">
        <f t="shared" si="25"/>
        <v/>
      </c>
      <c r="E457" s="157"/>
      <c r="F457" s="158"/>
      <c r="G457" s="195" t="e">
        <f t="shared" si="26"/>
        <v>#N/A</v>
      </c>
      <c r="H457" s="181" t="e">
        <f t="shared" si="27"/>
        <v>#N/A</v>
      </c>
      <c r="I457" s="220" t="e">
        <f t="shared" si="28"/>
        <v>#N/A</v>
      </c>
      <c r="J457" s="19"/>
    </row>
    <row r="458" spans="2:10" ht="15.75" thickBot="1" x14ac:dyDescent="0.3">
      <c r="B458" s="35"/>
      <c r="C458" s="36"/>
      <c r="D458" s="157" t="str">
        <f t="shared" si="25"/>
        <v/>
      </c>
      <c r="E458" s="157"/>
      <c r="F458" s="158"/>
      <c r="G458" s="195" t="e">
        <f t="shared" si="26"/>
        <v>#N/A</v>
      </c>
      <c r="H458" s="181" t="e">
        <f t="shared" si="27"/>
        <v>#N/A</v>
      </c>
      <c r="I458" s="220" t="e">
        <f t="shared" si="28"/>
        <v>#N/A</v>
      </c>
      <c r="J458" s="19"/>
    </row>
    <row r="459" spans="2:10" ht="15.75" thickBot="1" x14ac:dyDescent="0.3">
      <c r="B459" s="35"/>
      <c r="C459" s="36"/>
      <c r="D459" s="157" t="str">
        <f t="shared" si="25"/>
        <v/>
      </c>
      <c r="E459" s="157"/>
      <c r="F459" s="158"/>
      <c r="G459" s="195" t="e">
        <f t="shared" si="26"/>
        <v>#N/A</v>
      </c>
      <c r="H459" s="181" t="e">
        <f t="shared" si="27"/>
        <v>#N/A</v>
      </c>
      <c r="I459" s="220" t="e">
        <f t="shared" si="28"/>
        <v>#N/A</v>
      </c>
      <c r="J459" s="19"/>
    </row>
    <row r="460" spans="2:10" ht="15.75" thickBot="1" x14ac:dyDescent="0.3">
      <c r="B460" s="35"/>
      <c r="C460" s="36"/>
      <c r="D460" s="157" t="str">
        <f t="shared" si="25"/>
        <v/>
      </c>
      <c r="E460" s="157"/>
      <c r="F460" s="158"/>
      <c r="G460" s="195" t="e">
        <f t="shared" si="26"/>
        <v>#N/A</v>
      </c>
      <c r="H460" s="181" t="e">
        <f t="shared" si="27"/>
        <v>#N/A</v>
      </c>
      <c r="I460" s="220" t="e">
        <f t="shared" si="28"/>
        <v>#N/A</v>
      </c>
      <c r="J460" s="19"/>
    </row>
    <row r="461" spans="2:10" ht="15.75" thickBot="1" x14ac:dyDescent="0.3">
      <c r="B461" s="35"/>
      <c r="C461" s="36"/>
      <c r="D461" s="157" t="str">
        <f t="shared" si="25"/>
        <v/>
      </c>
      <c r="E461" s="157"/>
      <c r="F461" s="158"/>
      <c r="G461" s="195" t="e">
        <f t="shared" si="26"/>
        <v>#N/A</v>
      </c>
      <c r="H461" s="181" t="e">
        <f t="shared" si="27"/>
        <v>#N/A</v>
      </c>
      <c r="I461" s="220" t="e">
        <f t="shared" si="28"/>
        <v>#N/A</v>
      </c>
      <c r="J461" s="19"/>
    </row>
    <row r="462" spans="2:10" ht="15.75" thickBot="1" x14ac:dyDescent="0.3">
      <c r="B462" s="35"/>
      <c r="C462" s="36"/>
      <c r="D462" s="157" t="str">
        <f t="shared" si="25"/>
        <v/>
      </c>
      <c r="E462" s="157"/>
      <c r="F462" s="158"/>
      <c r="G462" s="195" t="e">
        <f t="shared" si="26"/>
        <v>#N/A</v>
      </c>
      <c r="H462" s="181" t="e">
        <f t="shared" si="27"/>
        <v>#N/A</v>
      </c>
      <c r="I462" s="220" t="e">
        <f t="shared" si="28"/>
        <v>#N/A</v>
      </c>
      <c r="J462" s="19"/>
    </row>
    <row r="463" spans="2:10" ht="15.75" thickBot="1" x14ac:dyDescent="0.3">
      <c r="B463" s="35"/>
      <c r="C463" s="36"/>
      <c r="D463" s="157" t="str">
        <f t="shared" si="25"/>
        <v/>
      </c>
      <c r="E463" s="157"/>
      <c r="F463" s="158"/>
      <c r="G463" s="195" t="e">
        <f t="shared" si="26"/>
        <v>#N/A</v>
      </c>
      <c r="H463" s="181" t="e">
        <f t="shared" si="27"/>
        <v>#N/A</v>
      </c>
      <c r="I463" s="220" t="e">
        <f t="shared" si="28"/>
        <v>#N/A</v>
      </c>
      <c r="J463" s="19"/>
    </row>
    <row r="464" spans="2:10" ht="15.75" thickBot="1" x14ac:dyDescent="0.3">
      <c r="B464" s="35"/>
      <c r="C464" s="36"/>
      <c r="D464" s="157" t="str">
        <f t="shared" si="25"/>
        <v/>
      </c>
      <c r="E464" s="157"/>
      <c r="F464" s="158"/>
      <c r="G464" s="195" t="e">
        <f t="shared" si="26"/>
        <v>#N/A</v>
      </c>
      <c r="H464" s="181" t="e">
        <f t="shared" si="27"/>
        <v>#N/A</v>
      </c>
      <c r="I464" s="220" t="e">
        <f t="shared" si="28"/>
        <v>#N/A</v>
      </c>
      <c r="J464" s="19"/>
    </row>
    <row r="465" spans="2:10" ht="15.75" thickBot="1" x14ac:dyDescent="0.3">
      <c r="B465" s="35"/>
      <c r="C465" s="36"/>
      <c r="D465" s="157" t="str">
        <f t="shared" si="25"/>
        <v/>
      </c>
      <c r="E465" s="157"/>
      <c r="F465" s="158"/>
      <c r="G465" s="195" t="e">
        <f t="shared" si="26"/>
        <v>#N/A</v>
      </c>
      <c r="H465" s="181" t="e">
        <f t="shared" si="27"/>
        <v>#N/A</v>
      </c>
      <c r="I465" s="220" t="e">
        <f t="shared" si="28"/>
        <v>#N/A</v>
      </c>
      <c r="J465" s="19"/>
    </row>
    <row r="466" spans="2:10" ht="15.75" thickBot="1" x14ac:dyDescent="0.3">
      <c r="B466" s="35"/>
      <c r="C466" s="36"/>
      <c r="D466" s="157" t="str">
        <f t="shared" si="25"/>
        <v/>
      </c>
      <c r="E466" s="157"/>
      <c r="F466" s="158"/>
      <c r="G466" s="195" t="e">
        <f t="shared" si="26"/>
        <v>#N/A</v>
      </c>
      <c r="H466" s="181" t="e">
        <f t="shared" si="27"/>
        <v>#N/A</v>
      </c>
      <c r="I466" s="220" t="e">
        <f t="shared" si="28"/>
        <v>#N/A</v>
      </c>
      <c r="J466" s="19"/>
    </row>
    <row r="467" spans="2:10" ht="15.75" thickBot="1" x14ac:dyDescent="0.3">
      <c r="B467" s="35"/>
      <c r="C467" s="36"/>
      <c r="D467" s="157" t="str">
        <f t="shared" si="25"/>
        <v/>
      </c>
      <c r="E467" s="157"/>
      <c r="F467" s="158"/>
      <c r="G467" s="195" t="e">
        <f t="shared" si="26"/>
        <v>#N/A</v>
      </c>
      <c r="H467" s="181" t="e">
        <f t="shared" si="27"/>
        <v>#N/A</v>
      </c>
      <c r="I467" s="220" t="e">
        <f t="shared" si="28"/>
        <v>#N/A</v>
      </c>
      <c r="J467" s="19"/>
    </row>
    <row r="468" spans="2:10" ht="15.75" thickBot="1" x14ac:dyDescent="0.3">
      <c r="B468" s="35"/>
      <c r="C468" s="36"/>
      <c r="D468" s="157" t="str">
        <f t="shared" si="25"/>
        <v/>
      </c>
      <c r="E468" s="157"/>
      <c r="F468" s="158"/>
      <c r="G468" s="195" t="e">
        <f t="shared" si="26"/>
        <v>#N/A</v>
      </c>
      <c r="H468" s="181" t="e">
        <f t="shared" si="27"/>
        <v>#N/A</v>
      </c>
      <c r="I468" s="220" t="e">
        <f t="shared" si="28"/>
        <v>#N/A</v>
      </c>
      <c r="J468" s="19"/>
    </row>
    <row r="469" spans="2:10" ht="15.75" thickBot="1" x14ac:dyDescent="0.3">
      <c r="B469" s="35"/>
      <c r="C469" s="36"/>
      <c r="D469" s="157" t="str">
        <f t="shared" si="25"/>
        <v/>
      </c>
      <c r="E469" s="157"/>
      <c r="F469" s="158"/>
      <c r="G469" s="195" t="e">
        <f t="shared" si="26"/>
        <v>#N/A</v>
      </c>
      <c r="H469" s="181" t="e">
        <f t="shared" si="27"/>
        <v>#N/A</v>
      </c>
      <c r="I469" s="220" t="e">
        <f t="shared" si="28"/>
        <v>#N/A</v>
      </c>
      <c r="J469" s="19"/>
    </row>
    <row r="470" spans="2:10" ht="15.75" thickBot="1" x14ac:dyDescent="0.3">
      <c r="B470" s="35"/>
      <c r="C470" s="36"/>
      <c r="D470" s="157" t="str">
        <f t="shared" si="25"/>
        <v/>
      </c>
      <c r="E470" s="157"/>
      <c r="F470" s="158"/>
      <c r="G470" s="195" t="e">
        <f t="shared" si="26"/>
        <v>#N/A</v>
      </c>
      <c r="H470" s="181" t="e">
        <f t="shared" si="27"/>
        <v>#N/A</v>
      </c>
      <c r="I470" s="220" t="e">
        <f t="shared" si="28"/>
        <v>#N/A</v>
      </c>
      <c r="J470" s="19"/>
    </row>
    <row r="471" spans="2:10" ht="15.75" thickBot="1" x14ac:dyDescent="0.3">
      <c r="B471" s="35"/>
      <c r="C471" s="36"/>
      <c r="D471" s="157" t="str">
        <f t="shared" si="25"/>
        <v/>
      </c>
      <c r="E471" s="157"/>
      <c r="F471" s="158"/>
      <c r="G471" s="195" t="e">
        <f t="shared" si="26"/>
        <v>#N/A</v>
      </c>
      <c r="H471" s="181" t="e">
        <f t="shared" si="27"/>
        <v>#N/A</v>
      </c>
      <c r="I471" s="220" t="e">
        <f t="shared" si="28"/>
        <v>#N/A</v>
      </c>
      <c r="J471" s="19"/>
    </row>
    <row r="472" spans="2:10" ht="15.75" thickBot="1" x14ac:dyDescent="0.3">
      <c r="B472" s="35"/>
      <c r="C472" s="36"/>
      <c r="D472" s="157" t="str">
        <f t="shared" si="25"/>
        <v/>
      </c>
      <c r="E472" s="157"/>
      <c r="F472" s="158"/>
      <c r="G472" s="195" t="e">
        <f t="shared" si="26"/>
        <v>#N/A</v>
      </c>
      <c r="H472" s="181" t="e">
        <f t="shared" si="27"/>
        <v>#N/A</v>
      </c>
      <c r="I472" s="220" t="e">
        <f t="shared" si="28"/>
        <v>#N/A</v>
      </c>
      <c r="J472" s="19"/>
    </row>
    <row r="473" spans="2:10" ht="15.75" thickBot="1" x14ac:dyDescent="0.3">
      <c r="B473" s="35"/>
      <c r="C473" s="36"/>
      <c r="D473" s="157" t="str">
        <f t="shared" si="25"/>
        <v/>
      </c>
      <c r="E473" s="157"/>
      <c r="F473" s="158"/>
      <c r="G473" s="195" t="e">
        <f t="shared" si="26"/>
        <v>#N/A</v>
      </c>
      <c r="H473" s="181" t="e">
        <f t="shared" si="27"/>
        <v>#N/A</v>
      </c>
      <c r="I473" s="220" t="e">
        <f t="shared" si="28"/>
        <v>#N/A</v>
      </c>
      <c r="J473" s="19"/>
    </row>
    <row r="474" spans="2:10" ht="15.75" thickBot="1" x14ac:dyDescent="0.3">
      <c r="B474" s="35"/>
      <c r="C474" s="36"/>
      <c r="D474" s="157" t="str">
        <f t="shared" si="25"/>
        <v/>
      </c>
      <c r="E474" s="157"/>
      <c r="F474" s="158"/>
      <c r="G474" s="195" t="e">
        <f t="shared" si="26"/>
        <v>#N/A</v>
      </c>
      <c r="H474" s="181" t="e">
        <f t="shared" si="27"/>
        <v>#N/A</v>
      </c>
      <c r="I474" s="220" t="e">
        <f t="shared" si="28"/>
        <v>#N/A</v>
      </c>
      <c r="J474" s="19"/>
    </row>
    <row r="475" spans="2:10" ht="15.75" thickBot="1" x14ac:dyDescent="0.3">
      <c r="B475" s="35"/>
      <c r="C475" s="36"/>
      <c r="D475" s="157" t="str">
        <f t="shared" si="25"/>
        <v/>
      </c>
      <c r="E475" s="157"/>
      <c r="F475" s="158"/>
      <c r="G475" s="195" t="e">
        <f t="shared" si="26"/>
        <v>#N/A</v>
      </c>
      <c r="H475" s="181" t="e">
        <f t="shared" si="27"/>
        <v>#N/A</v>
      </c>
      <c r="I475" s="220" t="e">
        <f t="shared" si="28"/>
        <v>#N/A</v>
      </c>
      <c r="J475" s="19"/>
    </row>
    <row r="476" spans="2:10" ht="15.75" thickBot="1" x14ac:dyDescent="0.3">
      <c r="B476" s="35"/>
      <c r="C476" s="36"/>
      <c r="D476" s="157" t="str">
        <f t="shared" si="25"/>
        <v/>
      </c>
      <c r="E476" s="157"/>
      <c r="F476" s="158"/>
      <c r="G476" s="195" t="e">
        <f t="shared" si="26"/>
        <v>#N/A</v>
      </c>
      <c r="H476" s="181" t="e">
        <f t="shared" si="27"/>
        <v>#N/A</v>
      </c>
      <c r="I476" s="220" t="e">
        <f t="shared" si="28"/>
        <v>#N/A</v>
      </c>
      <c r="J476" s="19"/>
    </row>
    <row r="477" spans="2:10" ht="15.75" thickBot="1" x14ac:dyDescent="0.3">
      <c r="B477" s="35"/>
      <c r="C477" s="36"/>
      <c r="D477" s="157" t="str">
        <f t="shared" si="25"/>
        <v/>
      </c>
      <c r="E477" s="157"/>
      <c r="F477" s="158"/>
      <c r="G477" s="195" t="e">
        <f t="shared" si="26"/>
        <v>#N/A</v>
      </c>
      <c r="H477" s="181" t="e">
        <f t="shared" si="27"/>
        <v>#N/A</v>
      </c>
      <c r="I477" s="220" t="e">
        <f t="shared" si="28"/>
        <v>#N/A</v>
      </c>
      <c r="J477" s="19"/>
    </row>
    <row r="478" spans="2:10" ht="15.75" thickBot="1" x14ac:dyDescent="0.3">
      <c r="B478" s="35"/>
      <c r="C478" s="36"/>
      <c r="D478" s="157" t="str">
        <f t="shared" si="25"/>
        <v/>
      </c>
      <c r="E478" s="157"/>
      <c r="F478" s="158"/>
      <c r="G478" s="195" t="e">
        <f t="shared" si="26"/>
        <v>#N/A</v>
      </c>
      <c r="H478" s="181" t="e">
        <f t="shared" si="27"/>
        <v>#N/A</v>
      </c>
      <c r="I478" s="220" t="e">
        <f t="shared" si="28"/>
        <v>#N/A</v>
      </c>
      <c r="J478" s="19"/>
    </row>
    <row r="479" spans="2:10" ht="15.75" thickBot="1" x14ac:dyDescent="0.3">
      <c r="B479" s="35"/>
      <c r="C479" s="36"/>
      <c r="D479" s="157" t="str">
        <f t="shared" si="25"/>
        <v/>
      </c>
      <c r="E479" s="157"/>
      <c r="F479" s="158"/>
      <c r="G479" s="195" t="e">
        <f t="shared" si="26"/>
        <v>#N/A</v>
      </c>
      <c r="H479" s="181" t="e">
        <f t="shared" si="27"/>
        <v>#N/A</v>
      </c>
      <c r="I479" s="220" t="e">
        <f t="shared" si="28"/>
        <v>#N/A</v>
      </c>
      <c r="J479" s="19"/>
    </row>
    <row r="480" spans="2:10" ht="15.75" thickBot="1" x14ac:dyDescent="0.3">
      <c r="B480" s="35"/>
      <c r="C480" s="36"/>
      <c r="D480" s="157" t="str">
        <f t="shared" si="25"/>
        <v/>
      </c>
      <c r="E480" s="157"/>
      <c r="F480" s="158"/>
      <c r="G480" s="195" t="e">
        <f t="shared" si="26"/>
        <v>#N/A</v>
      </c>
      <c r="H480" s="181" t="e">
        <f t="shared" si="27"/>
        <v>#N/A</v>
      </c>
      <c r="I480" s="220" t="e">
        <f t="shared" si="28"/>
        <v>#N/A</v>
      </c>
      <c r="J480" s="19"/>
    </row>
    <row r="481" spans="2:10" ht="15.75" thickBot="1" x14ac:dyDescent="0.3">
      <c r="B481" s="35"/>
      <c r="C481" s="36"/>
      <c r="D481" s="157" t="str">
        <f t="shared" si="25"/>
        <v/>
      </c>
      <c r="E481" s="157"/>
      <c r="F481" s="158"/>
      <c r="G481" s="195" t="e">
        <f t="shared" si="26"/>
        <v>#N/A</v>
      </c>
      <c r="H481" s="181" t="e">
        <f t="shared" si="27"/>
        <v>#N/A</v>
      </c>
      <c r="I481" s="220" t="e">
        <f t="shared" si="28"/>
        <v>#N/A</v>
      </c>
      <c r="J481" s="19"/>
    </row>
    <row r="482" spans="2:10" ht="15.75" thickBot="1" x14ac:dyDescent="0.3">
      <c r="B482" s="35"/>
      <c r="C482" s="36"/>
      <c r="D482" s="157" t="str">
        <f t="shared" si="25"/>
        <v/>
      </c>
      <c r="E482" s="157"/>
      <c r="F482" s="158"/>
      <c r="G482" s="195" t="e">
        <f t="shared" si="26"/>
        <v>#N/A</v>
      </c>
      <c r="H482" s="181" t="e">
        <f t="shared" si="27"/>
        <v>#N/A</v>
      </c>
      <c r="I482" s="220" t="e">
        <f t="shared" si="28"/>
        <v>#N/A</v>
      </c>
      <c r="J482" s="19"/>
    </row>
    <row r="483" spans="2:10" ht="15.75" thickBot="1" x14ac:dyDescent="0.3">
      <c r="B483" s="35"/>
      <c r="C483" s="36"/>
      <c r="D483" s="157" t="str">
        <f t="shared" si="25"/>
        <v/>
      </c>
      <c r="E483" s="157"/>
      <c r="F483" s="158"/>
      <c r="G483" s="195" t="e">
        <f t="shared" si="26"/>
        <v>#N/A</v>
      </c>
      <c r="H483" s="181" t="e">
        <f t="shared" si="27"/>
        <v>#N/A</v>
      </c>
      <c r="I483" s="220" t="e">
        <f t="shared" si="28"/>
        <v>#N/A</v>
      </c>
      <c r="J483" s="19"/>
    </row>
    <row r="484" spans="2:10" ht="15.75" thickBot="1" x14ac:dyDescent="0.3">
      <c r="B484" s="35"/>
      <c r="C484" s="36"/>
      <c r="D484" s="157" t="str">
        <f t="shared" si="25"/>
        <v/>
      </c>
      <c r="E484" s="157"/>
      <c r="F484" s="158"/>
      <c r="G484" s="195" t="e">
        <f t="shared" si="26"/>
        <v>#N/A</v>
      </c>
      <c r="H484" s="181" t="e">
        <f t="shared" si="27"/>
        <v>#N/A</v>
      </c>
      <c r="I484" s="220" t="e">
        <f t="shared" si="28"/>
        <v>#N/A</v>
      </c>
      <c r="J484" s="19"/>
    </row>
    <row r="485" spans="2:10" ht="15.75" thickBot="1" x14ac:dyDescent="0.3">
      <c r="B485" s="35"/>
      <c r="C485" s="36"/>
      <c r="D485" s="157" t="str">
        <f t="shared" si="25"/>
        <v/>
      </c>
      <c r="E485" s="157"/>
      <c r="F485" s="158"/>
      <c r="G485" s="195" t="e">
        <f t="shared" si="26"/>
        <v>#N/A</v>
      </c>
      <c r="H485" s="181" t="e">
        <f t="shared" si="27"/>
        <v>#N/A</v>
      </c>
      <c r="I485" s="220" t="e">
        <f t="shared" si="28"/>
        <v>#N/A</v>
      </c>
      <c r="J485" s="19"/>
    </row>
    <row r="486" spans="2:10" ht="15.75" thickBot="1" x14ac:dyDescent="0.3">
      <c r="B486" s="35"/>
      <c r="C486" s="36"/>
      <c r="D486" s="157" t="str">
        <f t="shared" si="25"/>
        <v/>
      </c>
      <c r="E486" s="157"/>
      <c r="F486" s="158"/>
      <c r="G486" s="195" t="e">
        <f t="shared" si="26"/>
        <v>#N/A</v>
      </c>
      <c r="H486" s="181" t="e">
        <f t="shared" si="27"/>
        <v>#N/A</v>
      </c>
      <c r="I486" s="220" t="e">
        <f t="shared" si="28"/>
        <v>#N/A</v>
      </c>
      <c r="J486" s="19"/>
    </row>
    <row r="487" spans="2:10" ht="15.75" thickBot="1" x14ac:dyDescent="0.3">
      <c r="B487" s="35"/>
      <c r="C487" s="36"/>
      <c r="D487" s="157" t="str">
        <f t="shared" si="25"/>
        <v/>
      </c>
      <c r="E487" s="157"/>
      <c r="F487" s="158"/>
      <c r="G487" s="195" t="e">
        <f t="shared" si="26"/>
        <v>#N/A</v>
      </c>
      <c r="H487" s="181" t="e">
        <f t="shared" si="27"/>
        <v>#N/A</v>
      </c>
      <c r="I487" s="220" t="e">
        <f t="shared" si="28"/>
        <v>#N/A</v>
      </c>
      <c r="J487" s="19"/>
    </row>
    <row r="488" spans="2:10" ht="15.75" thickBot="1" x14ac:dyDescent="0.3">
      <c r="B488" s="35"/>
      <c r="C488" s="36"/>
      <c r="D488" s="157" t="str">
        <f t="shared" si="25"/>
        <v/>
      </c>
      <c r="E488" s="157"/>
      <c r="F488" s="158"/>
      <c r="G488" s="195" t="e">
        <f t="shared" si="26"/>
        <v>#N/A</v>
      </c>
      <c r="H488" s="181" t="e">
        <f t="shared" si="27"/>
        <v>#N/A</v>
      </c>
      <c r="I488" s="220" t="e">
        <f t="shared" si="28"/>
        <v>#N/A</v>
      </c>
      <c r="J488" s="19"/>
    </row>
    <row r="489" spans="2:10" ht="15.75" thickBot="1" x14ac:dyDescent="0.3">
      <c r="B489" s="35"/>
      <c r="C489" s="36"/>
      <c r="D489" s="157" t="str">
        <f t="shared" si="25"/>
        <v/>
      </c>
      <c r="E489" s="157"/>
      <c r="F489" s="158"/>
      <c r="G489" s="195" t="e">
        <f t="shared" si="26"/>
        <v>#N/A</v>
      </c>
      <c r="H489" s="181" t="e">
        <f t="shared" si="27"/>
        <v>#N/A</v>
      </c>
      <c r="I489" s="220" t="e">
        <f t="shared" si="28"/>
        <v>#N/A</v>
      </c>
      <c r="J489" s="19"/>
    </row>
    <row r="490" spans="2:10" ht="15.75" thickBot="1" x14ac:dyDescent="0.3">
      <c r="B490" s="35"/>
      <c r="C490" s="36"/>
      <c r="D490" s="157" t="str">
        <f t="shared" ref="D490:D553" si="29">E490&amp;F490</f>
        <v/>
      </c>
      <c r="E490" s="157"/>
      <c r="F490" s="158"/>
      <c r="G490" s="195" t="e">
        <f t="shared" ref="G490:G553" si="30">VLOOKUP(F490,$C$18:$I$37,5,FALSE)</f>
        <v>#N/A</v>
      </c>
      <c r="H490" s="181" t="e">
        <f t="shared" ref="H490:H553" si="31">VLOOKUP(F490,$C$18:$I$37,6,FALSE)</f>
        <v>#N/A</v>
      </c>
      <c r="I490" s="220" t="e">
        <f t="shared" ref="I490:I553" si="32">VLOOKUP(F490,$C$18:$I$37,7,FALSE)</f>
        <v>#N/A</v>
      </c>
      <c r="J490" s="19"/>
    </row>
    <row r="491" spans="2:10" ht="15.75" thickBot="1" x14ac:dyDescent="0.3">
      <c r="B491" s="35"/>
      <c r="C491" s="36"/>
      <c r="D491" s="157" t="str">
        <f t="shared" si="29"/>
        <v/>
      </c>
      <c r="E491" s="157"/>
      <c r="F491" s="158"/>
      <c r="G491" s="195" t="e">
        <f t="shared" si="30"/>
        <v>#N/A</v>
      </c>
      <c r="H491" s="181" t="e">
        <f t="shared" si="31"/>
        <v>#N/A</v>
      </c>
      <c r="I491" s="220" t="e">
        <f t="shared" si="32"/>
        <v>#N/A</v>
      </c>
      <c r="J491" s="19"/>
    </row>
    <row r="492" spans="2:10" ht="15.75" thickBot="1" x14ac:dyDescent="0.3">
      <c r="B492" s="35"/>
      <c r="C492" s="36"/>
      <c r="D492" s="157" t="str">
        <f t="shared" si="29"/>
        <v/>
      </c>
      <c r="E492" s="157"/>
      <c r="F492" s="158"/>
      <c r="G492" s="195" t="e">
        <f t="shared" si="30"/>
        <v>#N/A</v>
      </c>
      <c r="H492" s="181" t="e">
        <f t="shared" si="31"/>
        <v>#N/A</v>
      </c>
      <c r="I492" s="220" t="e">
        <f t="shared" si="32"/>
        <v>#N/A</v>
      </c>
      <c r="J492" s="19"/>
    </row>
    <row r="493" spans="2:10" ht="15.75" thickBot="1" x14ac:dyDescent="0.3">
      <c r="B493" s="35"/>
      <c r="C493" s="36"/>
      <c r="D493" s="157" t="str">
        <f t="shared" si="29"/>
        <v/>
      </c>
      <c r="E493" s="157"/>
      <c r="F493" s="158"/>
      <c r="G493" s="195" t="e">
        <f t="shared" si="30"/>
        <v>#N/A</v>
      </c>
      <c r="H493" s="181" t="e">
        <f t="shared" si="31"/>
        <v>#N/A</v>
      </c>
      <c r="I493" s="220" t="e">
        <f t="shared" si="32"/>
        <v>#N/A</v>
      </c>
      <c r="J493" s="19"/>
    </row>
    <row r="494" spans="2:10" ht="15.75" thickBot="1" x14ac:dyDescent="0.3">
      <c r="B494" s="35"/>
      <c r="C494" s="36"/>
      <c r="D494" s="157" t="str">
        <f t="shared" si="29"/>
        <v/>
      </c>
      <c r="E494" s="157"/>
      <c r="F494" s="158"/>
      <c r="G494" s="195" t="e">
        <f t="shared" si="30"/>
        <v>#N/A</v>
      </c>
      <c r="H494" s="181" t="e">
        <f t="shared" si="31"/>
        <v>#N/A</v>
      </c>
      <c r="I494" s="220" t="e">
        <f t="shared" si="32"/>
        <v>#N/A</v>
      </c>
      <c r="J494" s="19"/>
    </row>
    <row r="495" spans="2:10" ht="15.75" thickBot="1" x14ac:dyDescent="0.3">
      <c r="B495" s="35"/>
      <c r="C495" s="36"/>
      <c r="D495" s="157" t="str">
        <f t="shared" si="29"/>
        <v/>
      </c>
      <c r="E495" s="157"/>
      <c r="F495" s="158"/>
      <c r="G495" s="195" t="e">
        <f t="shared" si="30"/>
        <v>#N/A</v>
      </c>
      <c r="H495" s="181" t="e">
        <f t="shared" si="31"/>
        <v>#N/A</v>
      </c>
      <c r="I495" s="220" t="e">
        <f t="shared" si="32"/>
        <v>#N/A</v>
      </c>
      <c r="J495" s="19"/>
    </row>
    <row r="496" spans="2:10" ht="15.75" thickBot="1" x14ac:dyDescent="0.3">
      <c r="B496" s="35"/>
      <c r="C496" s="36"/>
      <c r="D496" s="157" t="str">
        <f t="shared" si="29"/>
        <v/>
      </c>
      <c r="E496" s="157"/>
      <c r="F496" s="158"/>
      <c r="G496" s="195" t="e">
        <f t="shared" si="30"/>
        <v>#N/A</v>
      </c>
      <c r="H496" s="181" t="e">
        <f t="shared" si="31"/>
        <v>#N/A</v>
      </c>
      <c r="I496" s="220" t="e">
        <f t="shared" si="32"/>
        <v>#N/A</v>
      </c>
      <c r="J496" s="19"/>
    </row>
    <row r="497" spans="2:10" ht="15.75" thickBot="1" x14ac:dyDescent="0.3">
      <c r="B497" s="35"/>
      <c r="C497" s="36"/>
      <c r="D497" s="157" t="str">
        <f t="shared" si="29"/>
        <v/>
      </c>
      <c r="E497" s="157"/>
      <c r="F497" s="158"/>
      <c r="G497" s="195" t="e">
        <f t="shared" si="30"/>
        <v>#N/A</v>
      </c>
      <c r="H497" s="181" t="e">
        <f t="shared" si="31"/>
        <v>#N/A</v>
      </c>
      <c r="I497" s="220" t="e">
        <f t="shared" si="32"/>
        <v>#N/A</v>
      </c>
      <c r="J497" s="19"/>
    </row>
    <row r="498" spans="2:10" ht="15.75" thickBot="1" x14ac:dyDescent="0.3">
      <c r="B498" s="35"/>
      <c r="C498" s="36"/>
      <c r="D498" s="157" t="str">
        <f t="shared" si="29"/>
        <v/>
      </c>
      <c r="E498" s="157"/>
      <c r="F498" s="158"/>
      <c r="G498" s="195" t="e">
        <f t="shared" si="30"/>
        <v>#N/A</v>
      </c>
      <c r="H498" s="181" t="e">
        <f t="shared" si="31"/>
        <v>#N/A</v>
      </c>
      <c r="I498" s="220" t="e">
        <f t="shared" si="32"/>
        <v>#N/A</v>
      </c>
      <c r="J498" s="19"/>
    </row>
    <row r="499" spans="2:10" ht="15.75" thickBot="1" x14ac:dyDescent="0.3">
      <c r="B499" s="35"/>
      <c r="C499" s="36"/>
      <c r="D499" s="157" t="str">
        <f t="shared" si="29"/>
        <v/>
      </c>
      <c r="E499" s="157"/>
      <c r="F499" s="158"/>
      <c r="G499" s="195" t="e">
        <f t="shared" si="30"/>
        <v>#N/A</v>
      </c>
      <c r="H499" s="181" t="e">
        <f t="shared" si="31"/>
        <v>#N/A</v>
      </c>
      <c r="I499" s="220" t="e">
        <f t="shared" si="32"/>
        <v>#N/A</v>
      </c>
      <c r="J499" s="19"/>
    </row>
    <row r="500" spans="2:10" ht="15.75" thickBot="1" x14ac:dyDescent="0.3">
      <c r="B500" s="35"/>
      <c r="C500" s="36"/>
      <c r="D500" s="157" t="str">
        <f t="shared" si="29"/>
        <v/>
      </c>
      <c r="E500" s="157"/>
      <c r="F500" s="158"/>
      <c r="G500" s="195" t="e">
        <f t="shared" si="30"/>
        <v>#N/A</v>
      </c>
      <c r="H500" s="181" t="e">
        <f t="shared" si="31"/>
        <v>#N/A</v>
      </c>
      <c r="I500" s="220" t="e">
        <f t="shared" si="32"/>
        <v>#N/A</v>
      </c>
      <c r="J500" s="19"/>
    </row>
    <row r="501" spans="2:10" ht="15.75" thickBot="1" x14ac:dyDescent="0.3">
      <c r="B501" s="35"/>
      <c r="C501" s="36"/>
      <c r="D501" s="157" t="str">
        <f t="shared" si="29"/>
        <v/>
      </c>
      <c r="E501" s="157"/>
      <c r="F501" s="158"/>
      <c r="G501" s="195" t="e">
        <f t="shared" si="30"/>
        <v>#N/A</v>
      </c>
      <c r="H501" s="181" t="e">
        <f t="shared" si="31"/>
        <v>#N/A</v>
      </c>
      <c r="I501" s="220" t="e">
        <f t="shared" si="32"/>
        <v>#N/A</v>
      </c>
      <c r="J501" s="19"/>
    </row>
    <row r="502" spans="2:10" ht="15.75" thickBot="1" x14ac:dyDescent="0.3">
      <c r="B502" s="35"/>
      <c r="C502" s="36"/>
      <c r="D502" s="157" t="str">
        <f t="shared" si="29"/>
        <v/>
      </c>
      <c r="E502" s="157"/>
      <c r="F502" s="158"/>
      <c r="G502" s="195" t="e">
        <f t="shared" si="30"/>
        <v>#N/A</v>
      </c>
      <c r="H502" s="181" t="e">
        <f t="shared" si="31"/>
        <v>#N/A</v>
      </c>
      <c r="I502" s="220" t="e">
        <f t="shared" si="32"/>
        <v>#N/A</v>
      </c>
      <c r="J502" s="19"/>
    </row>
    <row r="503" spans="2:10" ht="15.75" thickBot="1" x14ac:dyDescent="0.3">
      <c r="B503" s="35"/>
      <c r="C503" s="36"/>
      <c r="D503" s="157" t="str">
        <f t="shared" si="29"/>
        <v/>
      </c>
      <c r="E503" s="157"/>
      <c r="F503" s="158"/>
      <c r="G503" s="195" t="e">
        <f t="shared" si="30"/>
        <v>#N/A</v>
      </c>
      <c r="H503" s="181" t="e">
        <f t="shared" si="31"/>
        <v>#N/A</v>
      </c>
      <c r="I503" s="220" t="e">
        <f t="shared" si="32"/>
        <v>#N/A</v>
      </c>
      <c r="J503" s="19"/>
    </row>
    <row r="504" spans="2:10" ht="15.75" thickBot="1" x14ac:dyDescent="0.3">
      <c r="B504" s="35"/>
      <c r="C504" s="36"/>
      <c r="D504" s="157" t="str">
        <f t="shared" si="29"/>
        <v/>
      </c>
      <c r="E504" s="157"/>
      <c r="F504" s="158"/>
      <c r="G504" s="195" t="e">
        <f t="shared" si="30"/>
        <v>#N/A</v>
      </c>
      <c r="H504" s="181" t="e">
        <f t="shared" si="31"/>
        <v>#N/A</v>
      </c>
      <c r="I504" s="220" t="e">
        <f t="shared" si="32"/>
        <v>#N/A</v>
      </c>
      <c r="J504" s="19"/>
    </row>
    <row r="505" spans="2:10" ht="15.75" thickBot="1" x14ac:dyDescent="0.3">
      <c r="B505" s="35"/>
      <c r="C505" s="36"/>
      <c r="D505" s="157" t="str">
        <f t="shared" si="29"/>
        <v/>
      </c>
      <c r="E505" s="157"/>
      <c r="F505" s="158"/>
      <c r="G505" s="195" t="e">
        <f t="shared" si="30"/>
        <v>#N/A</v>
      </c>
      <c r="H505" s="181" t="e">
        <f t="shared" si="31"/>
        <v>#N/A</v>
      </c>
      <c r="I505" s="220" t="e">
        <f t="shared" si="32"/>
        <v>#N/A</v>
      </c>
      <c r="J505" s="19"/>
    </row>
    <row r="506" spans="2:10" ht="15.75" thickBot="1" x14ac:dyDescent="0.3">
      <c r="B506" s="35"/>
      <c r="C506" s="36"/>
      <c r="D506" s="157" t="str">
        <f t="shared" si="29"/>
        <v/>
      </c>
      <c r="E506" s="157"/>
      <c r="F506" s="158"/>
      <c r="G506" s="195" t="e">
        <f t="shared" si="30"/>
        <v>#N/A</v>
      </c>
      <c r="H506" s="181" t="e">
        <f t="shared" si="31"/>
        <v>#N/A</v>
      </c>
      <c r="I506" s="220" t="e">
        <f t="shared" si="32"/>
        <v>#N/A</v>
      </c>
      <c r="J506" s="19"/>
    </row>
    <row r="507" spans="2:10" ht="15.75" thickBot="1" x14ac:dyDescent="0.3">
      <c r="B507" s="35"/>
      <c r="C507" s="36"/>
      <c r="D507" s="157" t="str">
        <f t="shared" si="29"/>
        <v/>
      </c>
      <c r="E507" s="157"/>
      <c r="F507" s="158"/>
      <c r="G507" s="195" t="e">
        <f t="shared" si="30"/>
        <v>#N/A</v>
      </c>
      <c r="H507" s="181" t="e">
        <f t="shared" si="31"/>
        <v>#N/A</v>
      </c>
      <c r="I507" s="220" t="e">
        <f t="shared" si="32"/>
        <v>#N/A</v>
      </c>
      <c r="J507" s="19"/>
    </row>
    <row r="508" spans="2:10" ht="15.75" thickBot="1" x14ac:dyDescent="0.3">
      <c r="B508" s="35"/>
      <c r="C508" s="36"/>
      <c r="D508" s="157" t="str">
        <f t="shared" si="29"/>
        <v/>
      </c>
      <c r="E508" s="157"/>
      <c r="F508" s="158"/>
      <c r="G508" s="195" t="e">
        <f t="shared" si="30"/>
        <v>#N/A</v>
      </c>
      <c r="H508" s="181" t="e">
        <f t="shared" si="31"/>
        <v>#N/A</v>
      </c>
      <c r="I508" s="220" t="e">
        <f t="shared" si="32"/>
        <v>#N/A</v>
      </c>
      <c r="J508" s="19"/>
    </row>
    <row r="509" spans="2:10" ht="15.75" thickBot="1" x14ac:dyDescent="0.3">
      <c r="B509" s="35"/>
      <c r="C509" s="36"/>
      <c r="D509" s="157" t="str">
        <f t="shared" si="29"/>
        <v/>
      </c>
      <c r="E509" s="157"/>
      <c r="F509" s="158"/>
      <c r="G509" s="195" t="e">
        <f t="shared" si="30"/>
        <v>#N/A</v>
      </c>
      <c r="H509" s="181" t="e">
        <f t="shared" si="31"/>
        <v>#N/A</v>
      </c>
      <c r="I509" s="220" t="e">
        <f t="shared" si="32"/>
        <v>#N/A</v>
      </c>
      <c r="J509" s="19"/>
    </row>
    <row r="510" spans="2:10" ht="15.75" thickBot="1" x14ac:dyDescent="0.3">
      <c r="B510" s="35"/>
      <c r="C510" s="36"/>
      <c r="D510" s="157" t="str">
        <f t="shared" si="29"/>
        <v/>
      </c>
      <c r="E510" s="157"/>
      <c r="F510" s="158"/>
      <c r="G510" s="195" t="e">
        <f t="shared" si="30"/>
        <v>#N/A</v>
      </c>
      <c r="H510" s="181" t="e">
        <f t="shared" si="31"/>
        <v>#N/A</v>
      </c>
      <c r="I510" s="220" t="e">
        <f t="shared" si="32"/>
        <v>#N/A</v>
      </c>
      <c r="J510" s="19"/>
    </row>
    <row r="511" spans="2:10" ht="15.75" thickBot="1" x14ac:dyDescent="0.3">
      <c r="B511" s="35"/>
      <c r="C511" s="36"/>
      <c r="D511" s="157" t="str">
        <f t="shared" si="29"/>
        <v/>
      </c>
      <c r="E511" s="157"/>
      <c r="F511" s="158"/>
      <c r="G511" s="195" t="e">
        <f t="shared" si="30"/>
        <v>#N/A</v>
      </c>
      <c r="H511" s="181" t="e">
        <f t="shared" si="31"/>
        <v>#N/A</v>
      </c>
      <c r="I511" s="220" t="e">
        <f t="shared" si="32"/>
        <v>#N/A</v>
      </c>
      <c r="J511" s="19"/>
    </row>
    <row r="512" spans="2:10" ht="15.75" thickBot="1" x14ac:dyDescent="0.3">
      <c r="B512" s="35"/>
      <c r="C512" s="36"/>
      <c r="D512" s="157" t="str">
        <f t="shared" si="29"/>
        <v/>
      </c>
      <c r="E512" s="157"/>
      <c r="F512" s="158"/>
      <c r="G512" s="195" t="e">
        <f t="shared" si="30"/>
        <v>#N/A</v>
      </c>
      <c r="H512" s="181" t="e">
        <f t="shared" si="31"/>
        <v>#N/A</v>
      </c>
      <c r="I512" s="220" t="e">
        <f t="shared" si="32"/>
        <v>#N/A</v>
      </c>
      <c r="J512" s="19"/>
    </row>
    <row r="513" spans="2:10" ht="15.75" thickBot="1" x14ac:dyDescent="0.3">
      <c r="B513" s="35"/>
      <c r="C513" s="36"/>
      <c r="D513" s="157" t="str">
        <f t="shared" si="29"/>
        <v/>
      </c>
      <c r="E513" s="157"/>
      <c r="F513" s="158"/>
      <c r="G513" s="195" t="e">
        <f t="shared" si="30"/>
        <v>#N/A</v>
      </c>
      <c r="H513" s="181" t="e">
        <f t="shared" si="31"/>
        <v>#N/A</v>
      </c>
      <c r="I513" s="220" t="e">
        <f t="shared" si="32"/>
        <v>#N/A</v>
      </c>
      <c r="J513" s="19"/>
    </row>
    <row r="514" spans="2:10" ht="15.75" thickBot="1" x14ac:dyDescent="0.3">
      <c r="B514" s="35"/>
      <c r="C514" s="36"/>
      <c r="D514" s="157" t="str">
        <f t="shared" si="29"/>
        <v/>
      </c>
      <c r="E514" s="157"/>
      <c r="F514" s="158"/>
      <c r="G514" s="195" t="e">
        <f t="shared" si="30"/>
        <v>#N/A</v>
      </c>
      <c r="H514" s="181" t="e">
        <f t="shared" si="31"/>
        <v>#N/A</v>
      </c>
      <c r="I514" s="220" t="e">
        <f t="shared" si="32"/>
        <v>#N/A</v>
      </c>
      <c r="J514" s="19"/>
    </row>
    <row r="515" spans="2:10" ht="15.75" thickBot="1" x14ac:dyDescent="0.3">
      <c r="B515" s="35"/>
      <c r="C515" s="36"/>
      <c r="D515" s="157" t="str">
        <f t="shared" si="29"/>
        <v/>
      </c>
      <c r="E515" s="157"/>
      <c r="F515" s="158"/>
      <c r="G515" s="195" t="e">
        <f t="shared" si="30"/>
        <v>#N/A</v>
      </c>
      <c r="H515" s="181" t="e">
        <f t="shared" si="31"/>
        <v>#N/A</v>
      </c>
      <c r="I515" s="220" t="e">
        <f t="shared" si="32"/>
        <v>#N/A</v>
      </c>
      <c r="J515" s="19"/>
    </row>
    <row r="516" spans="2:10" ht="15.75" thickBot="1" x14ac:dyDescent="0.3">
      <c r="B516" s="35"/>
      <c r="C516" s="36"/>
      <c r="D516" s="157" t="str">
        <f t="shared" si="29"/>
        <v/>
      </c>
      <c r="E516" s="157"/>
      <c r="F516" s="158"/>
      <c r="G516" s="195" t="e">
        <f t="shared" si="30"/>
        <v>#N/A</v>
      </c>
      <c r="H516" s="181" t="e">
        <f t="shared" si="31"/>
        <v>#N/A</v>
      </c>
      <c r="I516" s="220" t="e">
        <f t="shared" si="32"/>
        <v>#N/A</v>
      </c>
      <c r="J516" s="19"/>
    </row>
    <row r="517" spans="2:10" ht="15.75" thickBot="1" x14ac:dyDescent="0.3">
      <c r="B517" s="35"/>
      <c r="C517" s="36"/>
      <c r="D517" s="157" t="str">
        <f t="shared" si="29"/>
        <v/>
      </c>
      <c r="E517" s="157"/>
      <c r="F517" s="158"/>
      <c r="G517" s="195" t="e">
        <f t="shared" si="30"/>
        <v>#N/A</v>
      </c>
      <c r="H517" s="181" t="e">
        <f t="shared" si="31"/>
        <v>#N/A</v>
      </c>
      <c r="I517" s="220" t="e">
        <f t="shared" si="32"/>
        <v>#N/A</v>
      </c>
      <c r="J517" s="19"/>
    </row>
    <row r="518" spans="2:10" ht="15.75" thickBot="1" x14ac:dyDescent="0.3">
      <c r="B518" s="35"/>
      <c r="C518" s="36"/>
      <c r="D518" s="157" t="str">
        <f t="shared" si="29"/>
        <v/>
      </c>
      <c r="E518" s="157"/>
      <c r="F518" s="158"/>
      <c r="G518" s="195" t="e">
        <f t="shared" si="30"/>
        <v>#N/A</v>
      </c>
      <c r="H518" s="181" t="e">
        <f t="shared" si="31"/>
        <v>#N/A</v>
      </c>
      <c r="I518" s="220" t="e">
        <f t="shared" si="32"/>
        <v>#N/A</v>
      </c>
      <c r="J518" s="19"/>
    </row>
    <row r="519" spans="2:10" ht="15.75" thickBot="1" x14ac:dyDescent="0.3">
      <c r="B519" s="35"/>
      <c r="C519" s="36"/>
      <c r="D519" s="157" t="str">
        <f t="shared" si="29"/>
        <v/>
      </c>
      <c r="E519" s="157"/>
      <c r="F519" s="158"/>
      <c r="G519" s="195" t="e">
        <f t="shared" si="30"/>
        <v>#N/A</v>
      </c>
      <c r="H519" s="181" t="e">
        <f t="shared" si="31"/>
        <v>#N/A</v>
      </c>
      <c r="I519" s="220" t="e">
        <f t="shared" si="32"/>
        <v>#N/A</v>
      </c>
      <c r="J519" s="19"/>
    </row>
    <row r="520" spans="2:10" ht="15.75" thickBot="1" x14ac:dyDescent="0.3">
      <c r="B520" s="35"/>
      <c r="C520" s="36"/>
      <c r="D520" s="157" t="str">
        <f t="shared" si="29"/>
        <v/>
      </c>
      <c r="E520" s="157"/>
      <c r="F520" s="158"/>
      <c r="G520" s="195" t="e">
        <f t="shared" si="30"/>
        <v>#N/A</v>
      </c>
      <c r="H520" s="181" t="e">
        <f t="shared" si="31"/>
        <v>#N/A</v>
      </c>
      <c r="I520" s="220" t="e">
        <f t="shared" si="32"/>
        <v>#N/A</v>
      </c>
      <c r="J520" s="19"/>
    </row>
    <row r="521" spans="2:10" ht="15.75" thickBot="1" x14ac:dyDescent="0.3">
      <c r="B521" s="35"/>
      <c r="C521" s="36"/>
      <c r="D521" s="157" t="str">
        <f t="shared" si="29"/>
        <v/>
      </c>
      <c r="E521" s="157"/>
      <c r="F521" s="158"/>
      <c r="G521" s="195" t="e">
        <f t="shared" si="30"/>
        <v>#N/A</v>
      </c>
      <c r="H521" s="181" t="e">
        <f t="shared" si="31"/>
        <v>#N/A</v>
      </c>
      <c r="I521" s="220" t="e">
        <f t="shared" si="32"/>
        <v>#N/A</v>
      </c>
      <c r="J521" s="19"/>
    </row>
    <row r="522" spans="2:10" ht="15.75" thickBot="1" x14ac:dyDescent="0.3">
      <c r="B522" s="35"/>
      <c r="C522" s="36"/>
      <c r="D522" s="157" t="str">
        <f t="shared" si="29"/>
        <v/>
      </c>
      <c r="E522" s="157"/>
      <c r="F522" s="158"/>
      <c r="G522" s="195" t="e">
        <f t="shared" si="30"/>
        <v>#N/A</v>
      </c>
      <c r="H522" s="181" t="e">
        <f t="shared" si="31"/>
        <v>#N/A</v>
      </c>
      <c r="I522" s="220" t="e">
        <f t="shared" si="32"/>
        <v>#N/A</v>
      </c>
      <c r="J522" s="19"/>
    </row>
    <row r="523" spans="2:10" ht="15.75" thickBot="1" x14ac:dyDescent="0.3">
      <c r="B523" s="35"/>
      <c r="C523" s="36"/>
      <c r="D523" s="157" t="str">
        <f t="shared" si="29"/>
        <v/>
      </c>
      <c r="E523" s="157"/>
      <c r="F523" s="158"/>
      <c r="G523" s="195" t="e">
        <f t="shared" si="30"/>
        <v>#N/A</v>
      </c>
      <c r="H523" s="181" t="e">
        <f t="shared" si="31"/>
        <v>#N/A</v>
      </c>
      <c r="I523" s="220" t="e">
        <f t="shared" si="32"/>
        <v>#N/A</v>
      </c>
      <c r="J523" s="19"/>
    </row>
    <row r="524" spans="2:10" ht="15.75" thickBot="1" x14ac:dyDescent="0.3">
      <c r="B524" s="35"/>
      <c r="C524" s="36"/>
      <c r="D524" s="157" t="str">
        <f t="shared" si="29"/>
        <v/>
      </c>
      <c r="E524" s="157"/>
      <c r="F524" s="158"/>
      <c r="G524" s="195" t="e">
        <f t="shared" si="30"/>
        <v>#N/A</v>
      </c>
      <c r="H524" s="181" t="e">
        <f t="shared" si="31"/>
        <v>#N/A</v>
      </c>
      <c r="I524" s="220" t="e">
        <f t="shared" si="32"/>
        <v>#N/A</v>
      </c>
      <c r="J524" s="19"/>
    </row>
    <row r="525" spans="2:10" ht="15.75" thickBot="1" x14ac:dyDescent="0.3">
      <c r="B525" s="35"/>
      <c r="C525" s="36"/>
      <c r="D525" s="157" t="str">
        <f t="shared" si="29"/>
        <v/>
      </c>
      <c r="E525" s="157"/>
      <c r="F525" s="158"/>
      <c r="G525" s="195" t="e">
        <f t="shared" si="30"/>
        <v>#N/A</v>
      </c>
      <c r="H525" s="181" t="e">
        <f t="shared" si="31"/>
        <v>#N/A</v>
      </c>
      <c r="I525" s="220" t="e">
        <f t="shared" si="32"/>
        <v>#N/A</v>
      </c>
      <c r="J525" s="19"/>
    </row>
    <row r="526" spans="2:10" ht="15.75" thickBot="1" x14ac:dyDescent="0.3">
      <c r="B526" s="35"/>
      <c r="C526" s="36"/>
      <c r="D526" s="157" t="str">
        <f t="shared" si="29"/>
        <v/>
      </c>
      <c r="E526" s="157"/>
      <c r="F526" s="158"/>
      <c r="G526" s="195" t="e">
        <f t="shared" si="30"/>
        <v>#N/A</v>
      </c>
      <c r="H526" s="181" t="e">
        <f t="shared" si="31"/>
        <v>#N/A</v>
      </c>
      <c r="I526" s="220" t="e">
        <f t="shared" si="32"/>
        <v>#N/A</v>
      </c>
      <c r="J526" s="19"/>
    </row>
    <row r="527" spans="2:10" ht="15.75" thickBot="1" x14ac:dyDescent="0.3">
      <c r="B527" s="35"/>
      <c r="C527" s="36"/>
      <c r="D527" s="157" t="str">
        <f t="shared" si="29"/>
        <v/>
      </c>
      <c r="E527" s="157"/>
      <c r="F527" s="158"/>
      <c r="G527" s="195" t="e">
        <f t="shared" si="30"/>
        <v>#N/A</v>
      </c>
      <c r="H527" s="181" t="e">
        <f t="shared" si="31"/>
        <v>#N/A</v>
      </c>
      <c r="I527" s="220" t="e">
        <f t="shared" si="32"/>
        <v>#N/A</v>
      </c>
      <c r="J527" s="19"/>
    </row>
    <row r="528" spans="2:10" ht="15.75" thickBot="1" x14ac:dyDescent="0.3">
      <c r="B528" s="35"/>
      <c r="C528" s="36"/>
      <c r="D528" s="157" t="str">
        <f t="shared" si="29"/>
        <v/>
      </c>
      <c r="E528" s="157"/>
      <c r="F528" s="158"/>
      <c r="G528" s="195" t="e">
        <f t="shared" si="30"/>
        <v>#N/A</v>
      </c>
      <c r="H528" s="181" t="e">
        <f t="shared" si="31"/>
        <v>#N/A</v>
      </c>
      <c r="I528" s="220" t="e">
        <f t="shared" si="32"/>
        <v>#N/A</v>
      </c>
      <c r="J528" s="19"/>
    </row>
    <row r="529" spans="2:10" ht="15.75" thickBot="1" x14ac:dyDescent="0.3">
      <c r="B529" s="35"/>
      <c r="C529" s="36"/>
      <c r="D529" s="157" t="str">
        <f t="shared" si="29"/>
        <v/>
      </c>
      <c r="E529" s="157"/>
      <c r="F529" s="158"/>
      <c r="G529" s="195" t="e">
        <f t="shared" si="30"/>
        <v>#N/A</v>
      </c>
      <c r="H529" s="181" t="e">
        <f t="shared" si="31"/>
        <v>#N/A</v>
      </c>
      <c r="I529" s="220" t="e">
        <f t="shared" si="32"/>
        <v>#N/A</v>
      </c>
      <c r="J529" s="19"/>
    </row>
    <row r="530" spans="2:10" ht="15.75" thickBot="1" x14ac:dyDescent="0.3">
      <c r="B530" s="35"/>
      <c r="C530" s="36"/>
      <c r="D530" s="157" t="str">
        <f t="shared" si="29"/>
        <v/>
      </c>
      <c r="E530" s="157"/>
      <c r="F530" s="158"/>
      <c r="G530" s="195" t="e">
        <f t="shared" si="30"/>
        <v>#N/A</v>
      </c>
      <c r="H530" s="181" t="e">
        <f t="shared" si="31"/>
        <v>#N/A</v>
      </c>
      <c r="I530" s="220" t="e">
        <f t="shared" si="32"/>
        <v>#N/A</v>
      </c>
      <c r="J530" s="19"/>
    </row>
    <row r="531" spans="2:10" ht="15.75" thickBot="1" x14ac:dyDescent="0.3">
      <c r="B531" s="35"/>
      <c r="C531" s="36"/>
      <c r="D531" s="157" t="str">
        <f t="shared" si="29"/>
        <v/>
      </c>
      <c r="E531" s="157"/>
      <c r="F531" s="158"/>
      <c r="G531" s="195" t="e">
        <f t="shared" si="30"/>
        <v>#N/A</v>
      </c>
      <c r="H531" s="181" t="e">
        <f t="shared" si="31"/>
        <v>#N/A</v>
      </c>
      <c r="I531" s="220" t="e">
        <f t="shared" si="32"/>
        <v>#N/A</v>
      </c>
      <c r="J531" s="19"/>
    </row>
    <row r="532" spans="2:10" ht="15.75" thickBot="1" x14ac:dyDescent="0.3">
      <c r="B532" s="35"/>
      <c r="C532" s="36"/>
      <c r="D532" s="157" t="str">
        <f t="shared" si="29"/>
        <v/>
      </c>
      <c r="E532" s="157"/>
      <c r="F532" s="158"/>
      <c r="G532" s="195" t="e">
        <f t="shared" si="30"/>
        <v>#N/A</v>
      </c>
      <c r="H532" s="181" t="e">
        <f t="shared" si="31"/>
        <v>#N/A</v>
      </c>
      <c r="I532" s="220" t="e">
        <f t="shared" si="32"/>
        <v>#N/A</v>
      </c>
      <c r="J532" s="19"/>
    </row>
    <row r="533" spans="2:10" ht="15.75" thickBot="1" x14ac:dyDescent="0.3">
      <c r="B533" s="35"/>
      <c r="C533" s="36"/>
      <c r="D533" s="157" t="str">
        <f t="shared" si="29"/>
        <v/>
      </c>
      <c r="E533" s="157"/>
      <c r="F533" s="158"/>
      <c r="G533" s="195" t="e">
        <f t="shared" si="30"/>
        <v>#N/A</v>
      </c>
      <c r="H533" s="181" t="e">
        <f t="shared" si="31"/>
        <v>#N/A</v>
      </c>
      <c r="I533" s="220" t="e">
        <f t="shared" si="32"/>
        <v>#N/A</v>
      </c>
      <c r="J533" s="19"/>
    </row>
    <row r="534" spans="2:10" ht="15.75" thickBot="1" x14ac:dyDescent="0.3">
      <c r="B534" s="35"/>
      <c r="C534" s="36"/>
      <c r="D534" s="157" t="str">
        <f t="shared" si="29"/>
        <v/>
      </c>
      <c r="E534" s="157"/>
      <c r="F534" s="158"/>
      <c r="G534" s="195" t="e">
        <f t="shared" si="30"/>
        <v>#N/A</v>
      </c>
      <c r="H534" s="181" t="e">
        <f t="shared" si="31"/>
        <v>#N/A</v>
      </c>
      <c r="I534" s="220" t="e">
        <f t="shared" si="32"/>
        <v>#N/A</v>
      </c>
      <c r="J534" s="19"/>
    </row>
    <row r="535" spans="2:10" ht="15.75" thickBot="1" x14ac:dyDescent="0.3">
      <c r="B535" s="35"/>
      <c r="C535" s="36"/>
      <c r="D535" s="157" t="str">
        <f t="shared" si="29"/>
        <v/>
      </c>
      <c r="E535" s="157"/>
      <c r="F535" s="158"/>
      <c r="G535" s="195" t="e">
        <f t="shared" si="30"/>
        <v>#N/A</v>
      </c>
      <c r="H535" s="181" t="e">
        <f t="shared" si="31"/>
        <v>#N/A</v>
      </c>
      <c r="I535" s="220" t="e">
        <f t="shared" si="32"/>
        <v>#N/A</v>
      </c>
      <c r="J535" s="19"/>
    </row>
    <row r="536" spans="2:10" ht="15.75" thickBot="1" x14ac:dyDescent="0.3">
      <c r="B536" s="35"/>
      <c r="C536" s="36"/>
      <c r="D536" s="157" t="str">
        <f t="shared" si="29"/>
        <v/>
      </c>
      <c r="E536" s="157"/>
      <c r="F536" s="158"/>
      <c r="G536" s="195" t="e">
        <f t="shared" si="30"/>
        <v>#N/A</v>
      </c>
      <c r="H536" s="181" t="e">
        <f t="shared" si="31"/>
        <v>#N/A</v>
      </c>
      <c r="I536" s="220" t="e">
        <f t="shared" si="32"/>
        <v>#N/A</v>
      </c>
      <c r="J536" s="19"/>
    </row>
    <row r="537" spans="2:10" ht="15.75" thickBot="1" x14ac:dyDescent="0.3">
      <c r="B537" s="35"/>
      <c r="C537" s="36"/>
      <c r="D537" s="157" t="str">
        <f t="shared" si="29"/>
        <v/>
      </c>
      <c r="E537" s="157"/>
      <c r="F537" s="158"/>
      <c r="G537" s="195" t="e">
        <f t="shared" si="30"/>
        <v>#N/A</v>
      </c>
      <c r="H537" s="181" t="e">
        <f t="shared" si="31"/>
        <v>#N/A</v>
      </c>
      <c r="I537" s="220" t="e">
        <f t="shared" si="32"/>
        <v>#N/A</v>
      </c>
      <c r="J537" s="19"/>
    </row>
    <row r="538" spans="2:10" ht="15.75" thickBot="1" x14ac:dyDescent="0.3">
      <c r="B538" s="35"/>
      <c r="C538" s="36"/>
      <c r="D538" s="157" t="str">
        <f t="shared" si="29"/>
        <v/>
      </c>
      <c r="E538" s="157"/>
      <c r="F538" s="158"/>
      <c r="G538" s="195" t="e">
        <f t="shared" si="30"/>
        <v>#N/A</v>
      </c>
      <c r="H538" s="181" t="e">
        <f t="shared" si="31"/>
        <v>#N/A</v>
      </c>
      <c r="I538" s="220" t="e">
        <f t="shared" si="32"/>
        <v>#N/A</v>
      </c>
      <c r="J538" s="19"/>
    </row>
    <row r="539" spans="2:10" ht="15.75" thickBot="1" x14ac:dyDescent="0.3">
      <c r="B539" s="35"/>
      <c r="C539" s="36"/>
      <c r="D539" s="157" t="str">
        <f t="shared" si="29"/>
        <v/>
      </c>
      <c r="E539" s="157"/>
      <c r="F539" s="158"/>
      <c r="G539" s="195" t="e">
        <f t="shared" si="30"/>
        <v>#N/A</v>
      </c>
      <c r="H539" s="181" t="e">
        <f t="shared" si="31"/>
        <v>#N/A</v>
      </c>
      <c r="I539" s="220" t="e">
        <f t="shared" si="32"/>
        <v>#N/A</v>
      </c>
      <c r="J539" s="19"/>
    </row>
    <row r="540" spans="2:10" ht="15.75" thickBot="1" x14ac:dyDescent="0.3">
      <c r="B540" s="35"/>
      <c r="C540" s="36"/>
      <c r="D540" s="157" t="str">
        <f t="shared" si="29"/>
        <v/>
      </c>
      <c r="E540" s="157"/>
      <c r="F540" s="158"/>
      <c r="G540" s="195" t="e">
        <f t="shared" si="30"/>
        <v>#N/A</v>
      </c>
      <c r="H540" s="181" t="e">
        <f t="shared" si="31"/>
        <v>#N/A</v>
      </c>
      <c r="I540" s="220" t="e">
        <f t="shared" si="32"/>
        <v>#N/A</v>
      </c>
      <c r="J540" s="19"/>
    </row>
    <row r="541" spans="2:10" ht="15.75" thickBot="1" x14ac:dyDescent="0.3">
      <c r="B541" s="35"/>
      <c r="C541" s="36"/>
      <c r="D541" s="157" t="str">
        <f t="shared" si="29"/>
        <v/>
      </c>
      <c r="E541" s="157"/>
      <c r="F541" s="158"/>
      <c r="G541" s="195" t="e">
        <f t="shared" si="30"/>
        <v>#N/A</v>
      </c>
      <c r="H541" s="181" t="e">
        <f t="shared" si="31"/>
        <v>#N/A</v>
      </c>
      <c r="I541" s="220" t="e">
        <f t="shared" si="32"/>
        <v>#N/A</v>
      </c>
      <c r="J541" s="19"/>
    </row>
    <row r="542" spans="2:10" ht="15.75" thickBot="1" x14ac:dyDescent="0.3">
      <c r="B542" s="35"/>
      <c r="C542" s="36"/>
      <c r="D542" s="157" t="str">
        <f t="shared" si="29"/>
        <v/>
      </c>
      <c r="E542" s="157"/>
      <c r="F542" s="158"/>
      <c r="G542" s="195" t="e">
        <f t="shared" si="30"/>
        <v>#N/A</v>
      </c>
      <c r="H542" s="181" t="e">
        <f t="shared" si="31"/>
        <v>#N/A</v>
      </c>
      <c r="I542" s="220" t="e">
        <f t="shared" si="32"/>
        <v>#N/A</v>
      </c>
      <c r="J542" s="19"/>
    </row>
    <row r="543" spans="2:10" ht="15.75" thickBot="1" x14ac:dyDescent="0.3">
      <c r="B543" s="35"/>
      <c r="C543" s="36"/>
      <c r="D543" s="157" t="str">
        <f t="shared" si="29"/>
        <v/>
      </c>
      <c r="E543" s="157"/>
      <c r="F543" s="158"/>
      <c r="G543" s="195" t="e">
        <f t="shared" si="30"/>
        <v>#N/A</v>
      </c>
      <c r="H543" s="181" t="e">
        <f t="shared" si="31"/>
        <v>#N/A</v>
      </c>
      <c r="I543" s="220" t="e">
        <f t="shared" si="32"/>
        <v>#N/A</v>
      </c>
      <c r="J543" s="19"/>
    </row>
    <row r="544" spans="2:10" ht="15.75" thickBot="1" x14ac:dyDescent="0.3">
      <c r="B544" s="35"/>
      <c r="C544" s="36"/>
      <c r="D544" s="157" t="str">
        <f t="shared" si="29"/>
        <v/>
      </c>
      <c r="E544" s="157"/>
      <c r="F544" s="158"/>
      <c r="G544" s="195" t="e">
        <f t="shared" si="30"/>
        <v>#N/A</v>
      </c>
      <c r="H544" s="181" t="e">
        <f t="shared" si="31"/>
        <v>#N/A</v>
      </c>
      <c r="I544" s="220" t="e">
        <f t="shared" si="32"/>
        <v>#N/A</v>
      </c>
      <c r="J544" s="19"/>
    </row>
    <row r="545" spans="2:10" ht="15.75" thickBot="1" x14ac:dyDescent="0.3">
      <c r="B545" s="35"/>
      <c r="C545" s="36"/>
      <c r="D545" s="157" t="str">
        <f t="shared" si="29"/>
        <v/>
      </c>
      <c r="E545" s="157"/>
      <c r="F545" s="158"/>
      <c r="G545" s="195" t="e">
        <f t="shared" si="30"/>
        <v>#N/A</v>
      </c>
      <c r="H545" s="181" t="e">
        <f t="shared" si="31"/>
        <v>#N/A</v>
      </c>
      <c r="I545" s="220" t="e">
        <f t="shared" si="32"/>
        <v>#N/A</v>
      </c>
      <c r="J545" s="19"/>
    </row>
    <row r="546" spans="2:10" ht="15.75" thickBot="1" x14ac:dyDescent="0.3">
      <c r="B546" s="35"/>
      <c r="C546" s="36"/>
      <c r="D546" s="157" t="str">
        <f t="shared" si="29"/>
        <v/>
      </c>
      <c r="E546" s="157"/>
      <c r="F546" s="158"/>
      <c r="G546" s="195" t="e">
        <f t="shared" si="30"/>
        <v>#N/A</v>
      </c>
      <c r="H546" s="181" t="e">
        <f t="shared" si="31"/>
        <v>#N/A</v>
      </c>
      <c r="I546" s="220" t="e">
        <f t="shared" si="32"/>
        <v>#N/A</v>
      </c>
      <c r="J546" s="19"/>
    </row>
    <row r="547" spans="2:10" ht="15.75" thickBot="1" x14ac:dyDescent="0.3">
      <c r="B547" s="35"/>
      <c r="C547" s="36"/>
      <c r="D547" s="157" t="str">
        <f t="shared" si="29"/>
        <v/>
      </c>
      <c r="E547" s="157"/>
      <c r="F547" s="158"/>
      <c r="G547" s="195" t="e">
        <f t="shared" si="30"/>
        <v>#N/A</v>
      </c>
      <c r="H547" s="181" t="e">
        <f t="shared" si="31"/>
        <v>#N/A</v>
      </c>
      <c r="I547" s="220" t="e">
        <f t="shared" si="32"/>
        <v>#N/A</v>
      </c>
      <c r="J547" s="19"/>
    </row>
    <row r="548" spans="2:10" ht="15.75" thickBot="1" x14ac:dyDescent="0.3">
      <c r="B548" s="35"/>
      <c r="C548" s="36"/>
      <c r="D548" s="157" t="str">
        <f t="shared" si="29"/>
        <v/>
      </c>
      <c r="E548" s="157"/>
      <c r="F548" s="158"/>
      <c r="G548" s="195" t="e">
        <f t="shared" si="30"/>
        <v>#N/A</v>
      </c>
      <c r="H548" s="181" t="e">
        <f t="shared" si="31"/>
        <v>#N/A</v>
      </c>
      <c r="I548" s="220" t="e">
        <f t="shared" si="32"/>
        <v>#N/A</v>
      </c>
      <c r="J548" s="19"/>
    </row>
    <row r="549" spans="2:10" ht="15.75" thickBot="1" x14ac:dyDescent="0.3">
      <c r="B549" s="35"/>
      <c r="C549" s="36"/>
      <c r="D549" s="157" t="str">
        <f t="shared" si="29"/>
        <v/>
      </c>
      <c r="E549" s="157"/>
      <c r="F549" s="158"/>
      <c r="G549" s="195" t="e">
        <f t="shared" si="30"/>
        <v>#N/A</v>
      </c>
      <c r="H549" s="181" t="e">
        <f t="shared" si="31"/>
        <v>#N/A</v>
      </c>
      <c r="I549" s="220" t="e">
        <f t="shared" si="32"/>
        <v>#N/A</v>
      </c>
      <c r="J549" s="19"/>
    </row>
    <row r="550" spans="2:10" ht="15.75" thickBot="1" x14ac:dyDescent="0.3">
      <c r="B550" s="35"/>
      <c r="C550" s="36"/>
      <c r="D550" s="157" t="str">
        <f t="shared" si="29"/>
        <v/>
      </c>
      <c r="E550" s="157"/>
      <c r="F550" s="158"/>
      <c r="G550" s="195" t="e">
        <f t="shared" si="30"/>
        <v>#N/A</v>
      </c>
      <c r="H550" s="181" t="e">
        <f t="shared" si="31"/>
        <v>#N/A</v>
      </c>
      <c r="I550" s="220" t="e">
        <f t="shared" si="32"/>
        <v>#N/A</v>
      </c>
      <c r="J550" s="19"/>
    </row>
    <row r="551" spans="2:10" ht="15.75" thickBot="1" x14ac:dyDescent="0.3">
      <c r="B551" s="35"/>
      <c r="C551" s="36"/>
      <c r="D551" s="157" t="str">
        <f t="shared" si="29"/>
        <v/>
      </c>
      <c r="E551" s="157"/>
      <c r="F551" s="158"/>
      <c r="G551" s="195" t="e">
        <f t="shared" si="30"/>
        <v>#N/A</v>
      </c>
      <c r="H551" s="181" t="e">
        <f t="shared" si="31"/>
        <v>#N/A</v>
      </c>
      <c r="I551" s="220" t="e">
        <f t="shared" si="32"/>
        <v>#N/A</v>
      </c>
      <c r="J551" s="19"/>
    </row>
    <row r="552" spans="2:10" ht="15.75" thickBot="1" x14ac:dyDescent="0.3">
      <c r="B552" s="35"/>
      <c r="C552" s="36"/>
      <c r="D552" s="157" t="str">
        <f t="shared" si="29"/>
        <v/>
      </c>
      <c r="E552" s="157"/>
      <c r="F552" s="158"/>
      <c r="G552" s="195" t="e">
        <f t="shared" si="30"/>
        <v>#N/A</v>
      </c>
      <c r="H552" s="181" t="e">
        <f t="shared" si="31"/>
        <v>#N/A</v>
      </c>
      <c r="I552" s="220" t="e">
        <f t="shared" si="32"/>
        <v>#N/A</v>
      </c>
      <c r="J552" s="19"/>
    </row>
    <row r="553" spans="2:10" ht="15.75" thickBot="1" x14ac:dyDescent="0.3">
      <c r="B553" s="35"/>
      <c r="C553" s="36"/>
      <c r="D553" s="157" t="str">
        <f t="shared" si="29"/>
        <v/>
      </c>
      <c r="E553" s="157"/>
      <c r="F553" s="158"/>
      <c r="G553" s="195" t="e">
        <f t="shared" si="30"/>
        <v>#N/A</v>
      </c>
      <c r="H553" s="181" t="e">
        <f t="shared" si="31"/>
        <v>#N/A</v>
      </c>
      <c r="I553" s="220" t="e">
        <f t="shared" si="32"/>
        <v>#N/A</v>
      </c>
      <c r="J553" s="19"/>
    </row>
    <row r="554" spans="2:10" ht="15.75" thickBot="1" x14ac:dyDescent="0.3">
      <c r="B554" s="35"/>
      <c r="C554" s="36"/>
      <c r="D554" s="157" t="str">
        <f t="shared" ref="D554:D617" si="33">E554&amp;F554</f>
        <v/>
      </c>
      <c r="E554" s="157"/>
      <c r="F554" s="158"/>
      <c r="G554" s="195" t="e">
        <f t="shared" ref="G554:G617" si="34">VLOOKUP(F554,$C$18:$I$37,5,FALSE)</f>
        <v>#N/A</v>
      </c>
      <c r="H554" s="181" t="e">
        <f t="shared" ref="H554:H617" si="35">VLOOKUP(F554,$C$18:$I$37,6,FALSE)</f>
        <v>#N/A</v>
      </c>
      <c r="I554" s="220" t="e">
        <f t="shared" ref="I554:I617" si="36">VLOOKUP(F554,$C$18:$I$37,7,FALSE)</f>
        <v>#N/A</v>
      </c>
      <c r="J554" s="19"/>
    </row>
    <row r="555" spans="2:10" ht="15.75" thickBot="1" x14ac:dyDescent="0.3">
      <c r="B555" s="35"/>
      <c r="C555" s="36"/>
      <c r="D555" s="157" t="str">
        <f t="shared" si="33"/>
        <v/>
      </c>
      <c r="E555" s="157"/>
      <c r="F555" s="158"/>
      <c r="G555" s="195" t="e">
        <f t="shared" si="34"/>
        <v>#N/A</v>
      </c>
      <c r="H555" s="181" t="e">
        <f t="shared" si="35"/>
        <v>#N/A</v>
      </c>
      <c r="I555" s="220" t="e">
        <f t="shared" si="36"/>
        <v>#N/A</v>
      </c>
      <c r="J555" s="19"/>
    </row>
    <row r="556" spans="2:10" ht="15.75" thickBot="1" x14ac:dyDescent="0.3">
      <c r="B556" s="35"/>
      <c r="C556" s="36"/>
      <c r="D556" s="157" t="str">
        <f t="shared" si="33"/>
        <v/>
      </c>
      <c r="E556" s="157"/>
      <c r="F556" s="158"/>
      <c r="G556" s="195" t="e">
        <f t="shared" si="34"/>
        <v>#N/A</v>
      </c>
      <c r="H556" s="181" t="e">
        <f t="shared" si="35"/>
        <v>#N/A</v>
      </c>
      <c r="I556" s="220" t="e">
        <f t="shared" si="36"/>
        <v>#N/A</v>
      </c>
      <c r="J556" s="19"/>
    </row>
    <row r="557" spans="2:10" ht="15.75" thickBot="1" x14ac:dyDescent="0.3">
      <c r="B557" s="35"/>
      <c r="C557" s="36"/>
      <c r="D557" s="157" t="str">
        <f t="shared" si="33"/>
        <v/>
      </c>
      <c r="E557" s="157"/>
      <c r="F557" s="158"/>
      <c r="G557" s="195" t="e">
        <f t="shared" si="34"/>
        <v>#N/A</v>
      </c>
      <c r="H557" s="181" t="e">
        <f t="shared" si="35"/>
        <v>#N/A</v>
      </c>
      <c r="I557" s="220" t="e">
        <f t="shared" si="36"/>
        <v>#N/A</v>
      </c>
      <c r="J557" s="19"/>
    </row>
    <row r="558" spans="2:10" ht="15.75" thickBot="1" x14ac:dyDescent="0.3">
      <c r="B558" s="35"/>
      <c r="C558" s="36"/>
      <c r="D558" s="157" t="str">
        <f t="shared" si="33"/>
        <v/>
      </c>
      <c r="E558" s="157"/>
      <c r="F558" s="158"/>
      <c r="G558" s="195" t="e">
        <f t="shared" si="34"/>
        <v>#N/A</v>
      </c>
      <c r="H558" s="181" t="e">
        <f t="shared" si="35"/>
        <v>#N/A</v>
      </c>
      <c r="I558" s="220" t="e">
        <f t="shared" si="36"/>
        <v>#N/A</v>
      </c>
      <c r="J558" s="19"/>
    </row>
    <row r="559" spans="2:10" ht="15.75" thickBot="1" x14ac:dyDescent="0.3">
      <c r="B559" s="35"/>
      <c r="C559" s="36"/>
      <c r="D559" s="157" t="str">
        <f t="shared" si="33"/>
        <v/>
      </c>
      <c r="E559" s="157"/>
      <c r="F559" s="158"/>
      <c r="G559" s="195" t="e">
        <f t="shared" si="34"/>
        <v>#N/A</v>
      </c>
      <c r="H559" s="181" t="e">
        <f t="shared" si="35"/>
        <v>#N/A</v>
      </c>
      <c r="I559" s="220" t="e">
        <f t="shared" si="36"/>
        <v>#N/A</v>
      </c>
      <c r="J559" s="19"/>
    </row>
    <row r="560" spans="2:10" ht="15.75" thickBot="1" x14ac:dyDescent="0.3">
      <c r="B560" s="35"/>
      <c r="C560" s="36"/>
      <c r="D560" s="157" t="str">
        <f t="shared" si="33"/>
        <v/>
      </c>
      <c r="E560" s="157"/>
      <c r="F560" s="158"/>
      <c r="G560" s="195" t="e">
        <f t="shared" si="34"/>
        <v>#N/A</v>
      </c>
      <c r="H560" s="181" t="e">
        <f t="shared" si="35"/>
        <v>#N/A</v>
      </c>
      <c r="I560" s="220" t="e">
        <f t="shared" si="36"/>
        <v>#N/A</v>
      </c>
      <c r="J560" s="19"/>
    </row>
    <row r="561" spans="2:10" ht="15.75" thickBot="1" x14ac:dyDescent="0.3">
      <c r="B561" s="35"/>
      <c r="C561" s="36"/>
      <c r="D561" s="157" t="str">
        <f t="shared" si="33"/>
        <v/>
      </c>
      <c r="E561" s="157"/>
      <c r="F561" s="158"/>
      <c r="G561" s="195" t="e">
        <f t="shared" si="34"/>
        <v>#N/A</v>
      </c>
      <c r="H561" s="181" t="e">
        <f t="shared" si="35"/>
        <v>#N/A</v>
      </c>
      <c r="I561" s="220" t="e">
        <f t="shared" si="36"/>
        <v>#N/A</v>
      </c>
      <c r="J561" s="19"/>
    </row>
    <row r="562" spans="2:10" ht="15.75" thickBot="1" x14ac:dyDescent="0.3">
      <c r="B562" s="35"/>
      <c r="C562" s="36"/>
      <c r="D562" s="157" t="str">
        <f t="shared" si="33"/>
        <v/>
      </c>
      <c r="E562" s="157"/>
      <c r="F562" s="158"/>
      <c r="G562" s="195" t="e">
        <f t="shared" si="34"/>
        <v>#N/A</v>
      </c>
      <c r="H562" s="181" t="e">
        <f t="shared" si="35"/>
        <v>#N/A</v>
      </c>
      <c r="I562" s="220" t="e">
        <f t="shared" si="36"/>
        <v>#N/A</v>
      </c>
      <c r="J562" s="19"/>
    </row>
    <row r="563" spans="2:10" ht="15.75" thickBot="1" x14ac:dyDescent="0.3">
      <c r="B563" s="35"/>
      <c r="C563" s="36"/>
      <c r="D563" s="157" t="str">
        <f t="shared" si="33"/>
        <v/>
      </c>
      <c r="E563" s="157"/>
      <c r="F563" s="158"/>
      <c r="G563" s="195" t="e">
        <f t="shared" si="34"/>
        <v>#N/A</v>
      </c>
      <c r="H563" s="181" t="e">
        <f t="shared" si="35"/>
        <v>#N/A</v>
      </c>
      <c r="I563" s="220" t="e">
        <f t="shared" si="36"/>
        <v>#N/A</v>
      </c>
      <c r="J563" s="19"/>
    </row>
    <row r="564" spans="2:10" ht="15.75" thickBot="1" x14ac:dyDescent="0.3">
      <c r="B564" s="35"/>
      <c r="C564" s="36"/>
      <c r="D564" s="157" t="str">
        <f t="shared" si="33"/>
        <v/>
      </c>
      <c r="E564" s="157"/>
      <c r="F564" s="158"/>
      <c r="G564" s="195" t="e">
        <f t="shared" si="34"/>
        <v>#N/A</v>
      </c>
      <c r="H564" s="181" t="e">
        <f t="shared" si="35"/>
        <v>#N/A</v>
      </c>
      <c r="I564" s="220" t="e">
        <f t="shared" si="36"/>
        <v>#N/A</v>
      </c>
      <c r="J564" s="19"/>
    </row>
    <row r="565" spans="2:10" ht="15.75" thickBot="1" x14ac:dyDescent="0.3">
      <c r="B565" s="35"/>
      <c r="C565" s="36"/>
      <c r="D565" s="157" t="str">
        <f t="shared" si="33"/>
        <v/>
      </c>
      <c r="E565" s="157"/>
      <c r="F565" s="158"/>
      <c r="G565" s="195" t="e">
        <f t="shared" si="34"/>
        <v>#N/A</v>
      </c>
      <c r="H565" s="181" t="e">
        <f t="shared" si="35"/>
        <v>#N/A</v>
      </c>
      <c r="I565" s="220" t="e">
        <f t="shared" si="36"/>
        <v>#N/A</v>
      </c>
      <c r="J565" s="19"/>
    </row>
    <row r="566" spans="2:10" ht="15.75" thickBot="1" x14ac:dyDescent="0.3">
      <c r="B566" s="35"/>
      <c r="C566" s="36"/>
      <c r="D566" s="157" t="str">
        <f t="shared" si="33"/>
        <v/>
      </c>
      <c r="E566" s="157"/>
      <c r="F566" s="158"/>
      <c r="G566" s="195" t="e">
        <f t="shared" si="34"/>
        <v>#N/A</v>
      </c>
      <c r="H566" s="181" t="e">
        <f t="shared" si="35"/>
        <v>#N/A</v>
      </c>
      <c r="I566" s="220" t="e">
        <f t="shared" si="36"/>
        <v>#N/A</v>
      </c>
      <c r="J566" s="19"/>
    </row>
    <row r="567" spans="2:10" ht="15.75" thickBot="1" x14ac:dyDescent="0.3">
      <c r="B567" s="35"/>
      <c r="C567" s="36"/>
      <c r="D567" s="157" t="str">
        <f t="shared" si="33"/>
        <v/>
      </c>
      <c r="E567" s="157"/>
      <c r="F567" s="158"/>
      <c r="G567" s="195" t="e">
        <f t="shared" si="34"/>
        <v>#N/A</v>
      </c>
      <c r="H567" s="181" t="e">
        <f t="shared" si="35"/>
        <v>#N/A</v>
      </c>
      <c r="I567" s="220" t="e">
        <f t="shared" si="36"/>
        <v>#N/A</v>
      </c>
      <c r="J567" s="19"/>
    </row>
    <row r="568" spans="2:10" ht="15.75" thickBot="1" x14ac:dyDescent="0.3">
      <c r="B568" s="35"/>
      <c r="C568" s="36"/>
      <c r="D568" s="157" t="str">
        <f t="shared" si="33"/>
        <v/>
      </c>
      <c r="E568" s="157"/>
      <c r="F568" s="158"/>
      <c r="G568" s="195" t="e">
        <f t="shared" si="34"/>
        <v>#N/A</v>
      </c>
      <c r="H568" s="181" t="e">
        <f t="shared" si="35"/>
        <v>#N/A</v>
      </c>
      <c r="I568" s="220" t="e">
        <f t="shared" si="36"/>
        <v>#N/A</v>
      </c>
      <c r="J568" s="19"/>
    </row>
    <row r="569" spans="2:10" ht="15.75" thickBot="1" x14ac:dyDescent="0.3">
      <c r="B569" s="35"/>
      <c r="C569" s="36"/>
      <c r="D569" s="157" t="str">
        <f t="shared" si="33"/>
        <v/>
      </c>
      <c r="E569" s="157"/>
      <c r="F569" s="158"/>
      <c r="G569" s="195" t="e">
        <f t="shared" si="34"/>
        <v>#N/A</v>
      </c>
      <c r="H569" s="181" t="e">
        <f t="shared" si="35"/>
        <v>#N/A</v>
      </c>
      <c r="I569" s="220" t="e">
        <f t="shared" si="36"/>
        <v>#N/A</v>
      </c>
      <c r="J569" s="19"/>
    </row>
    <row r="570" spans="2:10" ht="15.75" thickBot="1" x14ac:dyDescent="0.3">
      <c r="B570" s="35"/>
      <c r="C570" s="36"/>
      <c r="D570" s="157" t="str">
        <f t="shared" si="33"/>
        <v/>
      </c>
      <c r="E570" s="157"/>
      <c r="F570" s="158"/>
      <c r="G570" s="195" t="e">
        <f t="shared" si="34"/>
        <v>#N/A</v>
      </c>
      <c r="H570" s="181" t="e">
        <f t="shared" si="35"/>
        <v>#N/A</v>
      </c>
      <c r="I570" s="220" t="e">
        <f t="shared" si="36"/>
        <v>#N/A</v>
      </c>
      <c r="J570" s="19"/>
    </row>
    <row r="571" spans="2:10" ht="15.75" thickBot="1" x14ac:dyDescent="0.3">
      <c r="B571" s="35"/>
      <c r="C571" s="36"/>
      <c r="D571" s="157" t="str">
        <f t="shared" si="33"/>
        <v/>
      </c>
      <c r="E571" s="157"/>
      <c r="F571" s="158"/>
      <c r="G571" s="195" t="e">
        <f t="shared" si="34"/>
        <v>#N/A</v>
      </c>
      <c r="H571" s="181" t="e">
        <f t="shared" si="35"/>
        <v>#N/A</v>
      </c>
      <c r="I571" s="220" t="e">
        <f t="shared" si="36"/>
        <v>#N/A</v>
      </c>
      <c r="J571" s="19"/>
    </row>
    <row r="572" spans="2:10" ht="15.75" thickBot="1" x14ac:dyDescent="0.3">
      <c r="B572" s="35"/>
      <c r="C572" s="36"/>
      <c r="D572" s="157" t="str">
        <f t="shared" si="33"/>
        <v/>
      </c>
      <c r="E572" s="157"/>
      <c r="F572" s="158"/>
      <c r="G572" s="195" t="e">
        <f t="shared" si="34"/>
        <v>#N/A</v>
      </c>
      <c r="H572" s="181" t="e">
        <f t="shared" si="35"/>
        <v>#N/A</v>
      </c>
      <c r="I572" s="220" t="e">
        <f t="shared" si="36"/>
        <v>#N/A</v>
      </c>
      <c r="J572" s="19"/>
    </row>
    <row r="573" spans="2:10" ht="15.75" thickBot="1" x14ac:dyDescent="0.3">
      <c r="B573" s="35"/>
      <c r="C573" s="36"/>
      <c r="D573" s="157" t="str">
        <f t="shared" si="33"/>
        <v/>
      </c>
      <c r="E573" s="157"/>
      <c r="F573" s="158"/>
      <c r="G573" s="195" t="e">
        <f t="shared" si="34"/>
        <v>#N/A</v>
      </c>
      <c r="H573" s="181" t="e">
        <f t="shared" si="35"/>
        <v>#N/A</v>
      </c>
      <c r="I573" s="220" t="e">
        <f t="shared" si="36"/>
        <v>#N/A</v>
      </c>
      <c r="J573" s="19"/>
    </row>
    <row r="574" spans="2:10" ht="15.75" thickBot="1" x14ac:dyDescent="0.3">
      <c r="B574" s="35"/>
      <c r="C574" s="36"/>
      <c r="D574" s="157" t="str">
        <f t="shared" si="33"/>
        <v/>
      </c>
      <c r="E574" s="157"/>
      <c r="F574" s="158"/>
      <c r="G574" s="195" t="e">
        <f t="shared" si="34"/>
        <v>#N/A</v>
      </c>
      <c r="H574" s="181" t="e">
        <f t="shared" si="35"/>
        <v>#N/A</v>
      </c>
      <c r="I574" s="220" t="e">
        <f t="shared" si="36"/>
        <v>#N/A</v>
      </c>
      <c r="J574" s="19"/>
    </row>
    <row r="575" spans="2:10" ht="15.75" thickBot="1" x14ac:dyDescent="0.3">
      <c r="B575" s="35"/>
      <c r="C575" s="36"/>
      <c r="D575" s="157" t="str">
        <f t="shared" si="33"/>
        <v/>
      </c>
      <c r="E575" s="157"/>
      <c r="F575" s="158"/>
      <c r="G575" s="195" t="e">
        <f t="shared" si="34"/>
        <v>#N/A</v>
      </c>
      <c r="H575" s="181" t="e">
        <f t="shared" si="35"/>
        <v>#N/A</v>
      </c>
      <c r="I575" s="220" t="e">
        <f t="shared" si="36"/>
        <v>#N/A</v>
      </c>
      <c r="J575" s="19"/>
    </row>
    <row r="576" spans="2:10" ht="15.75" thickBot="1" x14ac:dyDescent="0.3">
      <c r="B576" s="35"/>
      <c r="C576" s="36"/>
      <c r="D576" s="157" t="str">
        <f t="shared" si="33"/>
        <v/>
      </c>
      <c r="E576" s="157"/>
      <c r="F576" s="158"/>
      <c r="G576" s="195" t="e">
        <f t="shared" si="34"/>
        <v>#N/A</v>
      </c>
      <c r="H576" s="181" t="e">
        <f t="shared" si="35"/>
        <v>#N/A</v>
      </c>
      <c r="I576" s="220" t="e">
        <f t="shared" si="36"/>
        <v>#N/A</v>
      </c>
      <c r="J576" s="19"/>
    </row>
    <row r="577" spans="2:10" ht="15.75" thickBot="1" x14ac:dyDescent="0.3">
      <c r="B577" s="35"/>
      <c r="C577" s="36"/>
      <c r="D577" s="157" t="str">
        <f t="shared" si="33"/>
        <v/>
      </c>
      <c r="E577" s="157"/>
      <c r="F577" s="158"/>
      <c r="G577" s="195" t="e">
        <f t="shared" si="34"/>
        <v>#N/A</v>
      </c>
      <c r="H577" s="181" t="e">
        <f t="shared" si="35"/>
        <v>#N/A</v>
      </c>
      <c r="I577" s="220" t="e">
        <f t="shared" si="36"/>
        <v>#N/A</v>
      </c>
      <c r="J577" s="19"/>
    </row>
    <row r="578" spans="2:10" ht="15.75" thickBot="1" x14ac:dyDescent="0.3">
      <c r="B578" s="35"/>
      <c r="C578" s="36"/>
      <c r="D578" s="157" t="str">
        <f t="shared" si="33"/>
        <v/>
      </c>
      <c r="E578" s="157"/>
      <c r="F578" s="158"/>
      <c r="G578" s="195" t="e">
        <f t="shared" si="34"/>
        <v>#N/A</v>
      </c>
      <c r="H578" s="181" t="e">
        <f t="shared" si="35"/>
        <v>#N/A</v>
      </c>
      <c r="I578" s="220" t="e">
        <f t="shared" si="36"/>
        <v>#N/A</v>
      </c>
      <c r="J578" s="19"/>
    </row>
    <row r="579" spans="2:10" ht="15.75" thickBot="1" x14ac:dyDescent="0.3">
      <c r="B579" s="35"/>
      <c r="C579" s="36"/>
      <c r="D579" s="157" t="str">
        <f t="shared" si="33"/>
        <v/>
      </c>
      <c r="E579" s="157"/>
      <c r="F579" s="158"/>
      <c r="G579" s="195" t="e">
        <f t="shared" si="34"/>
        <v>#N/A</v>
      </c>
      <c r="H579" s="181" t="e">
        <f t="shared" si="35"/>
        <v>#N/A</v>
      </c>
      <c r="I579" s="220" t="e">
        <f t="shared" si="36"/>
        <v>#N/A</v>
      </c>
      <c r="J579" s="19"/>
    </row>
    <row r="580" spans="2:10" ht="15.75" thickBot="1" x14ac:dyDescent="0.3">
      <c r="B580" s="35"/>
      <c r="C580" s="36"/>
      <c r="D580" s="157" t="str">
        <f t="shared" si="33"/>
        <v/>
      </c>
      <c r="E580" s="157"/>
      <c r="F580" s="158"/>
      <c r="G580" s="195" t="e">
        <f t="shared" si="34"/>
        <v>#N/A</v>
      </c>
      <c r="H580" s="181" t="e">
        <f t="shared" si="35"/>
        <v>#N/A</v>
      </c>
      <c r="I580" s="220" t="e">
        <f t="shared" si="36"/>
        <v>#N/A</v>
      </c>
      <c r="J580" s="19"/>
    </row>
    <row r="581" spans="2:10" ht="15.75" thickBot="1" x14ac:dyDescent="0.3">
      <c r="B581" s="35"/>
      <c r="C581" s="36"/>
      <c r="D581" s="157" t="str">
        <f t="shared" si="33"/>
        <v/>
      </c>
      <c r="E581" s="157"/>
      <c r="F581" s="158"/>
      <c r="G581" s="195" t="e">
        <f t="shared" si="34"/>
        <v>#N/A</v>
      </c>
      <c r="H581" s="181" t="e">
        <f t="shared" si="35"/>
        <v>#N/A</v>
      </c>
      <c r="I581" s="220" t="e">
        <f t="shared" si="36"/>
        <v>#N/A</v>
      </c>
      <c r="J581" s="19"/>
    </row>
    <row r="582" spans="2:10" ht="15.75" thickBot="1" x14ac:dyDescent="0.3">
      <c r="B582" s="35"/>
      <c r="C582" s="36"/>
      <c r="D582" s="157" t="str">
        <f t="shared" si="33"/>
        <v/>
      </c>
      <c r="E582" s="157"/>
      <c r="F582" s="158"/>
      <c r="G582" s="195" t="e">
        <f t="shared" si="34"/>
        <v>#N/A</v>
      </c>
      <c r="H582" s="181" t="e">
        <f t="shared" si="35"/>
        <v>#N/A</v>
      </c>
      <c r="I582" s="220" t="e">
        <f t="shared" si="36"/>
        <v>#N/A</v>
      </c>
      <c r="J582" s="19"/>
    </row>
    <row r="583" spans="2:10" ht="15.75" thickBot="1" x14ac:dyDescent="0.3">
      <c r="B583" s="35"/>
      <c r="C583" s="36"/>
      <c r="D583" s="157" t="str">
        <f t="shared" si="33"/>
        <v/>
      </c>
      <c r="E583" s="157"/>
      <c r="F583" s="158"/>
      <c r="G583" s="195" t="e">
        <f t="shared" si="34"/>
        <v>#N/A</v>
      </c>
      <c r="H583" s="181" t="e">
        <f t="shared" si="35"/>
        <v>#N/A</v>
      </c>
      <c r="I583" s="220" t="e">
        <f t="shared" si="36"/>
        <v>#N/A</v>
      </c>
      <c r="J583" s="19"/>
    </row>
    <row r="584" spans="2:10" ht="15.75" thickBot="1" x14ac:dyDescent="0.3">
      <c r="B584" s="35"/>
      <c r="C584" s="36"/>
      <c r="D584" s="157" t="str">
        <f t="shared" si="33"/>
        <v/>
      </c>
      <c r="E584" s="157"/>
      <c r="F584" s="158"/>
      <c r="G584" s="195" t="e">
        <f t="shared" si="34"/>
        <v>#N/A</v>
      </c>
      <c r="H584" s="181" t="e">
        <f t="shared" si="35"/>
        <v>#N/A</v>
      </c>
      <c r="I584" s="220" t="e">
        <f t="shared" si="36"/>
        <v>#N/A</v>
      </c>
      <c r="J584" s="19"/>
    </row>
    <row r="585" spans="2:10" ht="15.75" thickBot="1" x14ac:dyDescent="0.3">
      <c r="B585" s="35"/>
      <c r="C585" s="36"/>
      <c r="D585" s="157" t="str">
        <f t="shared" si="33"/>
        <v/>
      </c>
      <c r="E585" s="157"/>
      <c r="F585" s="158"/>
      <c r="G585" s="195" t="e">
        <f t="shared" si="34"/>
        <v>#N/A</v>
      </c>
      <c r="H585" s="181" t="e">
        <f t="shared" si="35"/>
        <v>#N/A</v>
      </c>
      <c r="I585" s="220" t="e">
        <f t="shared" si="36"/>
        <v>#N/A</v>
      </c>
      <c r="J585" s="19"/>
    </row>
    <row r="586" spans="2:10" ht="15.75" thickBot="1" x14ac:dyDescent="0.3">
      <c r="B586" s="35"/>
      <c r="C586" s="36"/>
      <c r="D586" s="157" t="str">
        <f t="shared" si="33"/>
        <v/>
      </c>
      <c r="E586" s="157"/>
      <c r="F586" s="158"/>
      <c r="G586" s="195" t="e">
        <f t="shared" si="34"/>
        <v>#N/A</v>
      </c>
      <c r="H586" s="181" t="e">
        <f t="shared" si="35"/>
        <v>#N/A</v>
      </c>
      <c r="I586" s="220" t="e">
        <f t="shared" si="36"/>
        <v>#N/A</v>
      </c>
      <c r="J586" s="19"/>
    </row>
    <row r="587" spans="2:10" ht="15.75" thickBot="1" x14ac:dyDescent="0.3">
      <c r="B587" s="35"/>
      <c r="C587" s="36"/>
      <c r="D587" s="157" t="str">
        <f t="shared" si="33"/>
        <v/>
      </c>
      <c r="E587" s="157"/>
      <c r="F587" s="158"/>
      <c r="G587" s="195" t="e">
        <f t="shared" si="34"/>
        <v>#N/A</v>
      </c>
      <c r="H587" s="181" t="e">
        <f t="shared" si="35"/>
        <v>#N/A</v>
      </c>
      <c r="I587" s="220" t="e">
        <f t="shared" si="36"/>
        <v>#N/A</v>
      </c>
      <c r="J587" s="19"/>
    </row>
    <row r="588" spans="2:10" ht="15.75" thickBot="1" x14ac:dyDescent="0.3">
      <c r="B588" s="35"/>
      <c r="C588" s="36"/>
      <c r="D588" s="157" t="str">
        <f t="shared" si="33"/>
        <v/>
      </c>
      <c r="E588" s="157"/>
      <c r="F588" s="158"/>
      <c r="G588" s="195" t="e">
        <f t="shared" si="34"/>
        <v>#N/A</v>
      </c>
      <c r="H588" s="181" t="e">
        <f t="shared" si="35"/>
        <v>#N/A</v>
      </c>
      <c r="I588" s="220" t="e">
        <f t="shared" si="36"/>
        <v>#N/A</v>
      </c>
      <c r="J588" s="19"/>
    </row>
    <row r="589" spans="2:10" ht="15.75" thickBot="1" x14ac:dyDescent="0.3">
      <c r="B589" s="35"/>
      <c r="C589" s="36"/>
      <c r="D589" s="157" t="str">
        <f t="shared" si="33"/>
        <v/>
      </c>
      <c r="E589" s="157"/>
      <c r="F589" s="158"/>
      <c r="G589" s="195" t="e">
        <f t="shared" si="34"/>
        <v>#N/A</v>
      </c>
      <c r="H589" s="181" t="e">
        <f t="shared" si="35"/>
        <v>#N/A</v>
      </c>
      <c r="I589" s="220" t="e">
        <f t="shared" si="36"/>
        <v>#N/A</v>
      </c>
      <c r="J589" s="19"/>
    </row>
    <row r="590" spans="2:10" ht="15.75" thickBot="1" x14ac:dyDescent="0.3">
      <c r="B590" s="35"/>
      <c r="C590" s="36"/>
      <c r="D590" s="157" t="str">
        <f t="shared" si="33"/>
        <v/>
      </c>
      <c r="E590" s="157"/>
      <c r="F590" s="158"/>
      <c r="G590" s="195" t="e">
        <f t="shared" si="34"/>
        <v>#N/A</v>
      </c>
      <c r="H590" s="181" t="e">
        <f t="shared" si="35"/>
        <v>#N/A</v>
      </c>
      <c r="I590" s="220" t="e">
        <f t="shared" si="36"/>
        <v>#N/A</v>
      </c>
      <c r="J590" s="19"/>
    </row>
    <row r="591" spans="2:10" ht="15.75" thickBot="1" x14ac:dyDescent="0.3">
      <c r="B591" s="35"/>
      <c r="C591" s="36"/>
      <c r="D591" s="157" t="str">
        <f t="shared" si="33"/>
        <v/>
      </c>
      <c r="E591" s="157"/>
      <c r="F591" s="158"/>
      <c r="G591" s="195" t="e">
        <f t="shared" si="34"/>
        <v>#N/A</v>
      </c>
      <c r="H591" s="181" t="e">
        <f t="shared" si="35"/>
        <v>#N/A</v>
      </c>
      <c r="I591" s="220" t="e">
        <f t="shared" si="36"/>
        <v>#N/A</v>
      </c>
      <c r="J591" s="19"/>
    </row>
    <row r="592" spans="2:10" ht="15.75" thickBot="1" x14ac:dyDescent="0.3">
      <c r="B592" s="35"/>
      <c r="C592" s="36"/>
      <c r="D592" s="157" t="str">
        <f t="shared" si="33"/>
        <v/>
      </c>
      <c r="E592" s="157"/>
      <c r="F592" s="158"/>
      <c r="G592" s="195" t="e">
        <f t="shared" si="34"/>
        <v>#N/A</v>
      </c>
      <c r="H592" s="181" t="e">
        <f t="shared" si="35"/>
        <v>#N/A</v>
      </c>
      <c r="I592" s="220" t="e">
        <f t="shared" si="36"/>
        <v>#N/A</v>
      </c>
      <c r="J592" s="19"/>
    </row>
    <row r="593" spans="2:10" ht="15.75" thickBot="1" x14ac:dyDescent="0.3">
      <c r="B593" s="35"/>
      <c r="C593" s="36"/>
      <c r="D593" s="157" t="str">
        <f t="shared" si="33"/>
        <v/>
      </c>
      <c r="E593" s="157"/>
      <c r="F593" s="158"/>
      <c r="G593" s="195" t="e">
        <f t="shared" si="34"/>
        <v>#N/A</v>
      </c>
      <c r="H593" s="181" t="e">
        <f t="shared" si="35"/>
        <v>#N/A</v>
      </c>
      <c r="I593" s="220" t="e">
        <f t="shared" si="36"/>
        <v>#N/A</v>
      </c>
      <c r="J593" s="19"/>
    </row>
    <row r="594" spans="2:10" ht="15.75" thickBot="1" x14ac:dyDescent="0.3">
      <c r="B594" s="35"/>
      <c r="C594" s="36"/>
      <c r="D594" s="157" t="str">
        <f t="shared" si="33"/>
        <v/>
      </c>
      <c r="E594" s="157"/>
      <c r="F594" s="158"/>
      <c r="G594" s="195" t="e">
        <f t="shared" si="34"/>
        <v>#N/A</v>
      </c>
      <c r="H594" s="181" t="e">
        <f t="shared" si="35"/>
        <v>#N/A</v>
      </c>
      <c r="I594" s="220" t="e">
        <f t="shared" si="36"/>
        <v>#N/A</v>
      </c>
      <c r="J594" s="19"/>
    </row>
    <row r="595" spans="2:10" ht="15.75" thickBot="1" x14ac:dyDescent="0.3">
      <c r="B595" s="35"/>
      <c r="C595" s="36"/>
      <c r="D595" s="157" t="str">
        <f t="shared" si="33"/>
        <v/>
      </c>
      <c r="E595" s="157"/>
      <c r="F595" s="158"/>
      <c r="G595" s="195" t="e">
        <f t="shared" si="34"/>
        <v>#N/A</v>
      </c>
      <c r="H595" s="181" t="e">
        <f t="shared" si="35"/>
        <v>#N/A</v>
      </c>
      <c r="I595" s="220" t="e">
        <f t="shared" si="36"/>
        <v>#N/A</v>
      </c>
      <c r="J595" s="19"/>
    </row>
    <row r="596" spans="2:10" ht="15.75" thickBot="1" x14ac:dyDescent="0.3">
      <c r="B596" s="35"/>
      <c r="C596" s="36"/>
      <c r="D596" s="157" t="str">
        <f t="shared" si="33"/>
        <v/>
      </c>
      <c r="E596" s="157"/>
      <c r="F596" s="158"/>
      <c r="G596" s="195" t="e">
        <f t="shared" si="34"/>
        <v>#N/A</v>
      </c>
      <c r="H596" s="181" t="e">
        <f t="shared" si="35"/>
        <v>#N/A</v>
      </c>
      <c r="I596" s="220" t="e">
        <f t="shared" si="36"/>
        <v>#N/A</v>
      </c>
      <c r="J596" s="19"/>
    </row>
    <row r="597" spans="2:10" ht="15.75" thickBot="1" x14ac:dyDescent="0.3">
      <c r="B597" s="35"/>
      <c r="C597" s="36"/>
      <c r="D597" s="157" t="str">
        <f t="shared" si="33"/>
        <v/>
      </c>
      <c r="E597" s="157"/>
      <c r="F597" s="158"/>
      <c r="G597" s="195" t="e">
        <f t="shared" si="34"/>
        <v>#N/A</v>
      </c>
      <c r="H597" s="181" t="e">
        <f t="shared" si="35"/>
        <v>#N/A</v>
      </c>
      <c r="I597" s="220" t="e">
        <f t="shared" si="36"/>
        <v>#N/A</v>
      </c>
      <c r="J597" s="19"/>
    </row>
    <row r="598" spans="2:10" ht="15.75" thickBot="1" x14ac:dyDescent="0.3">
      <c r="B598" s="35"/>
      <c r="C598" s="36"/>
      <c r="D598" s="157" t="str">
        <f t="shared" si="33"/>
        <v/>
      </c>
      <c r="E598" s="157"/>
      <c r="F598" s="158"/>
      <c r="G598" s="195" t="e">
        <f t="shared" si="34"/>
        <v>#N/A</v>
      </c>
      <c r="H598" s="181" t="e">
        <f t="shared" si="35"/>
        <v>#N/A</v>
      </c>
      <c r="I598" s="220" t="e">
        <f t="shared" si="36"/>
        <v>#N/A</v>
      </c>
      <c r="J598" s="19"/>
    </row>
    <row r="599" spans="2:10" ht="15.75" thickBot="1" x14ac:dyDescent="0.3">
      <c r="B599" s="35"/>
      <c r="C599" s="36"/>
      <c r="D599" s="157" t="str">
        <f t="shared" si="33"/>
        <v/>
      </c>
      <c r="E599" s="157"/>
      <c r="F599" s="158"/>
      <c r="G599" s="195" t="e">
        <f t="shared" si="34"/>
        <v>#N/A</v>
      </c>
      <c r="H599" s="181" t="e">
        <f t="shared" si="35"/>
        <v>#N/A</v>
      </c>
      <c r="I599" s="220" t="e">
        <f t="shared" si="36"/>
        <v>#N/A</v>
      </c>
      <c r="J599" s="19"/>
    </row>
    <row r="600" spans="2:10" ht="15.75" thickBot="1" x14ac:dyDescent="0.3">
      <c r="B600" s="35"/>
      <c r="C600" s="36"/>
      <c r="D600" s="157" t="str">
        <f t="shared" si="33"/>
        <v/>
      </c>
      <c r="E600" s="157"/>
      <c r="F600" s="158"/>
      <c r="G600" s="195" t="e">
        <f t="shared" si="34"/>
        <v>#N/A</v>
      </c>
      <c r="H600" s="181" t="e">
        <f t="shared" si="35"/>
        <v>#N/A</v>
      </c>
      <c r="I600" s="220" t="e">
        <f t="shared" si="36"/>
        <v>#N/A</v>
      </c>
      <c r="J600" s="19"/>
    </row>
    <row r="601" spans="2:10" ht="15.75" thickBot="1" x14ac:dyDescent="0.3">
      <c r="B601" s="35"/>
      <c r="C601" s="36"/>
      <c r="D601" s="157" t="str">
        <f t="shared" si="33"/>
        <v/>
      </c>
      <c r="E601" s="157"/>
      <c r="F601" s="158"/>
      <c r="G601" s="195" t="e">
        <f t="shared" si="34"/>
        <v>#N/A</v>
      </c>
      <c r="H601" s="181" t="e">
        <f t="shared" si="35"/>
        <v>#N/A</v>
      </c>
      <c r="I601" s="220" t="e">
        <f t="shared" si="36"/>
        <v>#N/A</v>
      </c>
      <c r="J601" s="19"/>
    </row>
    <row r="602" spans="2:10" ht="15.75" thickBot="1" x14ac:dyDescent="0.3">
      <c r="B602" s="35"/>
      <c r="C602" s="36"/>
      <c r="D602" s="157" t="str">
        <f t="shared" si="33"/>
        <v/>
      </c>
      <c r="E602" s="157"/>
      <c r="F602" s="158"/>
      <c r="G602" s="195" t="e">
        <f t="shared" si="34"/>
        <v>#N/A</v>
      </c>
      <c r="H602" s="181" t="e">
        <f t="shared" si="35"/>
        <v>#N/A</v>
      </c>
      <c r="I602" s="220" t="e">
        <f t="shared" si="36"/>
        <v>#N/A</v>
      </c>
      <c r="J602" s="19"/>
    </row>
    <row r="603" spans="2:10" ht="15.75" thickBot="1" x14ac:dyDescent="0.3">
      <c r="B603" s="35"/>
      <c r="C603" s="36"/>
      <c r="D603" s="157" t="str">
        <f t="shared" si="33"/>
        <v/>
      </c>
      <c r="E603" s="157"/>
      <c r="F603" s="158"/>
      <c r="G603" s="195" t="e">
        <f t="shared" si="34"/>
        <v>#N/A</v>
      </c>
      <c r="H603" s="181" t="e">
        <f t="shared" si="35"/>
        <v>#N/A</v>
      </c>
      <c r="I603" s="220" t="e">
        <f t="shared" si="36"/>
        <v>#N/A</v>
      </c>
      <c r="J603" s="19"/>
    </row>
    <row r="604" spans="2:10" ht="15.75" thickBot="1" x14ac:dyDescent="0.3">
      <c r="B604" s="35"/>
      <c r="C604" s="36"/>
      <c r="D604" s="157" t="str">
        <f t="shared" si="33"/>
        <v/>
      </c>
      <c r="E604" s="157"/>
      <c r="F604" s="158"/>
      <c r="G604" s="195" t="e">
        <f t="shared" si="34"/>
        <v>#N/A</v>
      </c>
      <c r="H604" s="181" t="e">
        <f t="shared" si="35"/>
        <v>#N/A</v>
      </c>
      <c r="I604" s="220" t="e">
        <f t="shared" si="36"/>
        <v>#N/A</v>
      </c>
      <c r="J604" s="19"/>
    </row>
    <row r="605" spans="2:10" ht="15.75" thickBot="1" x14ac:dyDescent="0.3">
      <c r="B605" s="35"/>
      <c r="C605" s="36"/>
      <c r="D605" s="157" t="str">
        <f t="shared" si="33"/>
        <v/>
      </c>
      <c r="E605" s="157"/>
      <c r="F605" s="158"/>
      <c r="G605" s="195" t="e">
        <f t="shared" si="34"/>
        <v>#N/A</v>
      </c>
      <c r="H605" s="181" t="e">
        <f t="shared" si="35"/>
        <v>#N/A</v>
      </c>
      <c r="I605" s="220" t="e">
        <f t="shared" si="36"/>
        <v>#N/A</v>
      </c>
      <c r="J605" s="19"/>
    </row>
    <row r="606" spans="2:10" ht="15.75" thickBot="1" x14ac:dyDescent="0.3">
      <c r="B606" s="35"/>
      <c r="C606" s="36"/>
      <c r="D606" s="157" t="str">
        <f t="shared" si="33"/>
        <v/>
      </c>
      <c r="E606" s="157"/>
      <c r="F606" s="158"/>
      <c r="G606" s="195" t="e">
        <f t="shared" si="34"/>
        <v>#N/A</v>
      </c>
      <c r="H606" s="181" t="e">
        <f t="shared" si="35"/>
        <v>#N/A</v>
      </c>
      <c r="I606" s="220" t="e">
        <f t="shared" si="36"/>
        <v>#N/A</v>
      </c>
      <c r="J606" s="19"/>
    </row>
    <row r="607" spans="2:10" ht="15.75" thickBot="1" x14ac:dyDescent="0.3">
      <c r="B607" s="35"/>
      <c r="C607" s="36"/>
      <c r="D607" s="157" t="str">
        <f t="shared" si="33"/>
        <v/>
      </c>
      <c r="E607" s="157"/>
      <c r="F607" s="158"/>
      <c r="G607" s="195" t="e">
        <f t="shared" si="34"/>
        <v>#N/A</v>
      </c>
      <c r="H607" s="181" t="e">
        <f t="shared" si="35"/>
        <v>#N/A</v>
      </c>
      <c r="I607" s="220" t="e">
        <f t="shared" si="36"/>
        <v>#N/A</v>
      </c>
      <c r="J607" s="19"/>
    </row>
    <row r="608" spans="2:10" ht="15.75" thickBot="1" x14ac:dyDescent="0.3">
      <c r="B608" s="35"/>
      <c r="C608" s="36"/>
      <c r="D608" s="157" t="str">
        <f t="shared" si="33"/>
        <v/>
      </c>
      <c r="E608" s="157"/>
      <c r="F608" s="158"/>
      <c r="G608" s="195" t="e">
        <f t="shared" si="34"/>
        <v>#N/A</v>
      </c>
      <c r="H608" s="181" t="e">
        <f t="shared" si="35"/>
        <v>#N/A</v>
      </c>
      <c r="I608" s="220" t="e">
        <f t="shared" si="36"/>
        <v>#N/A</v>
      </c>
      <c r="J608" s="19"/>
    </row>
    <row r="609" spans="2:10" ht="15.75" thickBot="1" x14ac:dyDescent="0.3">
      <c r="B609" s="35"/>
      <c r="C609" s="36"/>
      <c r="D609" s="157" t="str">
        <f t="shared" si="33"/>
        <v/>
      </c>
      <c r="E609" s="157"/>
      <c r="F609" s="158"/>
      <c r="G609" s="195" t="e">
        <f t="shared" si="34"/>
        <v>#N/A</v>
      </c>
      <c r="H609" s="181" t="e">
        <f t="shared" si="35"/>
        <v>#N/A</v>
      </c>
      <c r="I609" s="220" t="e">
        <f t="shared" si="36"/>
        <v>#N/A</v>
      </c>
      <c r="J609" s="19"/>
    </row>
    <row r="610" spans="2:10" ht="15.75" thickBot="1" x14ac:dyDescent="0.3">
      <c r="B610" s="35"/>
      <c r="C610" s="36"/>
      <c r="D610" s="157" t="str">
        <f t="shared" si="33"/>
        <v/>
      </c>
      <c r="E610" s="157"/>
      <c r="F610" s="158"/>
      <c r="G610" s="195" t="e">
        <f t="shared" si="34"/>
        <v>#N/A</v>
      </c>
      <c r="H610" s="181" t="e">
        <f t="shared" si="35"/>
        <v>#N/A</v>
      </c>
      <c r="I610" s="220" t="e">
        <f t="shared" si="36"/>
        <v>#N/A</v>
      </c>
      <c r="J610" s="19"/>
    </row>
    <row r="611" spans="2:10" ht="15.75" thickBot="1" x14ac:dyDescent="0.3">
      <c r="B611" s="35"/>
      <c r="C611" s="36"/>
      <c r="D611" s="157" t="str">
        <f t="shared" si="33"/>
        <v/>
      </c>
      <c r="E611" s="157"/>
      <c r="F611" s="158"/>
      <c r="G611" s="195" t="e">
        <f t="shared" si="34"/>
        <v>#N/A</v>
      </c>
      <c r="H611" s="181" t="e">
        <f t="shared" si="35"/>
        <v>#N/A</v>
      </c>
      <c r="I611" s="220" t="e">
        <f t="shared" si="36"/>
        <v>#N/A</v>
      </c>
      <c r="J611" s="19"/>
    </row>
    <row r="612" spans="2:10" ht="15.75" thickBot="1" x14ac:dyDescent="0.3">
      <c r="B612" s="35"/>
      <c r="C612" s="36"/>
      <c r="D612" s="157" t="str">
        <f t="shared" si="33"/>
        <v/>
      </c>
      <c r="E612" s="157"/>
      <c r="F612" s="158"/>
      <c r="G612" s="195" t="e">
        <f t="shared" si="34"/>
        <v>#N/A</v>
      </c>
      <c r="H612" s="181" t="e">
        <f t="shared" si="35"/>
        <v>#N/A</v>
      </c>
      <c r="I612" s="220" t="e">
        <f t="shared" si="36"/>
        <v>#N/A</v>
      </c>
      <c r="J612" s="19"/>
    </row>
    <row r="613" spans="2:10" ht="15.75" thickBot="1" x14ac:dyDescent="0.3">
      <c r="B613" s="35"/>
      <c r="C613" s="36"/>
      <c r="D613" s="157" t="str">
        <f t="shared" si="33"/>
        <v/>
      </c>
      <c r="E613" s="157"/>
      <c r="F613" s="158"/>
      <c r="G613" s="195" t="e">
        <f t="shared" si="34"/>
        <v>#N/A</v>
      </c>
      <c r="H613" s="181" t="e">
        <f t="shared" si="35"/>
        <v>#N/A</v>
      </c>
      <c r="I613" s="220" t="e">
        <f t="shared" si="36"/>
        <v>#N/A</v>
      </c>
      <c r="J613" s="19"/>
    </row>
    <row r="614" spans="2:10" ht="15.75" thickBot="1" x14ac:dyDescent="0.3">
      <c r="B614" s="35"/>
      <c r="C614" s="36"/>
      <c r="D614" s="157" t="str">
        <f t="shared" si="33"/>
        <v/>
      </c>
      <c r="E614" s="157"/>
      <c r="F614" s="158"/>
      <c r="G614" s="195" t="e">
        <f t="shared" si="34"/>
        <v>#N/A</v>
      </c>
      <c r="H614" s="181" t="e">
        <f t="shared" si="35"/>
        <v>#N/A</v>
      </c>
      <c r="I614" s="220" t="e">
        <f t="shared" si="36"/>
        <v>#N/A</v>
      </c>
      <c r="J614" s="19"/>
    </row>
    <row r="615" spans="2:10" ht="15.75" thickBot="1" x14ac:dyDescent="0.3">
      <c r="B615" s="35"/>
      <c r="C615" s="36"/>
      <c r="D615" s="157" t="str">
        <f t="shared" si="33"/>
        <v/>
      </c>
      <c r="E615" s="157"/>
      <c r="F615" s="158"/>
      <c r="G615" s="195" t="e">
        <f t="shared" si="34"/>
        <v>#N/A</v>
      </c>
      <c r="H615" s="181" t="e">
        <f t="shared" si="35"/>
        <v>#N/A</v>
      </c>
      <c r="I615" s="220" t="e">
        <f t="shared" si="36"/>
        <v>#N/A</v>
      </c>
      <c r="J615" s="19"/>
    </row>
    <row r="616" spans="2:10" ht="15.75" thickBot="1" x14ac:dyDescent="0.3">
      <c r="B616" s="35"/>
      <c r="C616" s="36"/>
      <c r="D616" s="157" t="str">
        <f t="shared" si="33"/>
        <v/>
      </c>
      <c r="E616" s="157"/>
      <c r="F616" s="158"/>
      <c r="G616" s="195" t="e">
        <f t="shared" si="34"/>
        <v>#N/A</v>
      </c>
      <c r="H616" s="181" t="e">
        <f t="shared" si="35"/>
        <v>#N/A</v>
      </c>
      <c r="I616" s="220" t="e">
        <f t="shared" si="36"/>
        <v>#N/A</v>
      </c>
      <c r="J616" s="19"/>
    </row>
    <row r="617" spans="2:10" ht="15.75" thickBot="1" x14ac:dyDescent="0.3">
      <c r="B617" s="35"/>
      <c r="C617" s="36"/>
      <c r="D617" s="157" t="str">
        <f t="shared" si="33"/>
        <v/>
      </c>
      <c r="E617" s="157"/>
      <c r="F617" s="158"/>
      <c r="G617" s="195" t="e">
        <f t="shared" si="34"/>
        <v>#N/A</v>
      </c>
      <c r="H617" s="181" t="e">
        <f t="shared" si="35"/>
        <v>#N/A</v>
      </c>
      <c r="I617" s="220" t="e">
        <f t="shared" si="36"/>
        <v>#N/A</v>
      </c>
      <c r="J617" s="19"/>
    </row>
    <row r="618" spans="2:10" ht="15.75" thickBot="1" x14ac:dyDescent="0.3">
      <c r="B618" s="35"/>
      <c r="C618" s="36"/>
      <c r="D618" s="157" t="str">
        <f t="shared" ref="D618:D681" si="37">E618&amp;F618</f>
        <v/>
      </c>
      <c r="E618" s="157"/>
      <c r="F618" s="158"/>
      <c r="G618" s="195" t="e">
        <f t="shared" ref="G618:G681" si="38">VLOOKUP(F618,$C$18:$I$37,5,FALSE)</f>
        <v>#N/A</v>
      </c>
      <c r="H618" s="181" t="e">
        <f t="shared" ref="H618:H681" si="39">VLOOKUP(F618,$C$18:$I$37,6,FALSE)</f>
        <v>#N/A</v>
      </c>
      <c r="I618" s="220" t="e">
        <f t="shared" ref="I618:I681" si="40">VLOOKUP(F618,$C$18:$I$37,7,FALSE)</f>
        <v>#N/A</v>
      </c>
      <c r="J618" s="19"/>
    </row>
    <row r="619" spans="2:10" ht="15.75" thickBot="1" x14ac:dyDescent="0.3">
      <c r="B619" s="35"/>
      <c r="C619" s="36"/>
      <c r="D619" s="157" t="str">
        <f t="shared" si="37"/>
        <v/>
      </c>
      <c r="E619" s="157"/>
      <c r="F619" s="158"/>
      <c r="G619" s="195" t="e">
        <f t="shared" si="38"/>
        <v>#N/A</v>
      </c>
      <c r="H619" s="181" t="e">
        <f t="shared" si="39"/>
        <v>#N/A</v>
      </c>
      <c r="I619" s="220" t="e">
        <f t="shared" si="40"/>
        <v>#N/A</v>
      </c>
      <c r="J619" s="19"/>
    </row>
    <row r="620" spans="2:10" ht="15.75" thickBot="1" x14ac:dyDescent="0.3">
      <c r="B620" s="35"/>
      <c r="C620" s="36"/>
      <c r="D620" s="157" t="str">
        <f t="shared" si="37"/>
        <v/>
      </c>
      <c r="E620" s="157"/>
      <c r="F620" s="158"/>
      <c r="G620" s="195" t="e">
        <f t="shared" si="38"/>
        <v>#N/A</v>
      </c>
      <c r="H620" s="181" t="e">
        <f t="shared" si="39"/>
        <v>#N/A</v>
      </c>
      <c r="I620" s="220" t="e">
        <f t="shared" si="40"/>
        <v>#N/A</v>
      </c>
      <c r="J620" s="19"/>
    </row>
    <row r="621" spans="2:10" ht="15.75" thickBot="1" x14ac:dyDescent="0.3">
      <c r="B621" s="35"/>
      <c r="C621" s="36"/>
      <c r="D621" s="157" t="str">
        <f t="shared" si="37"/>
        <v/>
      </c>
      <c r="E621" s="157"/>
      <c r="F621" s="158"/>
      <c r="G621" s="195" t="e">
        <f t="shared" si="38"/>
        <v>#N/A</v>
      </c>
      <c r="H621" s="181" t="e">
        <f t="shared" si="39"/>
        <v>#N/A</v>
      </c>
      <c r="I621" s="220" t="e">
        <f t="shared" si="40"/>
        <v>#N/A</v>
      </c>
      <c r="J621" s="19"/>
    </row>
    <row r="622" spans="2:10" ht="15.75" thickBot="1" x14ac:dyDescent="0.3">
      <c r="B622" s="35"/>
      <c r="C622" s="36"/>
      <c r="D622" s="157" t="str">
        <f t="shared" si="37"/>
        <v/>
      </c>
      <c r="E622" s="157"/>
      <c r="F622" s="158"/>
      <c r="G622" s="195" t="e">
        <f t="shared" si="38"/>
        <v>#N/A</v>
      </c>
      <c r="H622" s="181" t="e">
        <f t="shared" si="39"/>
        <v>#N/A</v>
      </c>
      <c r="I622" s="220" t="e">
        <f t="shared" si="40"/>
        <v>#N/A</v>
      </c>
      <c r="J622" s="19"/>
    </row>
    <row r="623" spans="2:10" ht="15.75" thickBot="1" x14ac:dyDescent="0.3">
      <c r="B623" s="35"/>
      <c r="C623" s="36"/>
      <c r="D623" s="157" t="str">
        <f t="shared" si="37"/>
        <v/>
      </c>
      <c r="E623" s="157"/>
      <c r="F623" s="158"/>
      <c r="G623" s="195" t="e">
        <f t="shared" si="38"/>
        <v>#N/A</v>
      </c>
      <c r="H623" s="181" t="e">
        <f t="shared" si="39"/>
        <v>#N/A</v>
      </c>
      <c r="I623" s="220" t="e">
        <f t="shared" si="40"/>
        <v>#N/A</v>
      </c>
      <c r="J623" s="19"/>
    </row>
    <row r="624" spans="2:10" ht="15.75" thickBot="1" x14ac:dyDescent="0.3">
      <c r="B624" s="35"/>
      <c r="C624" s="36"/>
      <c r="D624" s="157" t="str">
        <f t="shared" si="37"/>
        <v/>
      </c>
      <c r="E624" s="157"/>
      <c r="F624" s="158"/>
      <c r="G624" s="195" t="e">
        <f t="shared" si="38"/>
        <v>#N/A</v>
      </c>
      <c r="H624" s="181" t="e">
        <f t="shared" si="39"/>
        <v>#N/A</v>
      </c>
      <c r="I624" s="220" t="e">
        <f t="shared" si="40"/>
        <v>#N/A</v>
      </c>
      <c r="J624" s="19"/>
    </row>
    <row r="625" spans="2:10" ht="15.75" thickBot="1" x14ac:dyDescent="0.3">
      <c r="B625" s="35"/>
      <c r="C625" s="36"/>
      <c r="D625" s="157" t="str">
        <f t="shared" si="37"/>
        <v/>
      </c>
      <c r="E625" s="157"/>
      <c r="F625" s="158"/>
      <c r="G625" s="195" t="e">
        <f t="shared" si="38"/>
        <v>#N/A</v>
      </c>
      <c r="H625" s="181" t="e">
        <f t="shared" si="39"/>
        <v>#N/A</v>
      </c>
      <c r="I625" s="220" t="e">
        <f t="shared" si="40"/>
        <v>#N/A</v>
      </c>
      <c r="J625" s="19"/>
    </row>
    <row r="626" spans="2:10" ht="15.75" thickBot="1" x14ac:dyDescent="0.3">
      <c r="B626" s="35"/>
      <c r="C626" s="36"/>
      <c r="D626" s="157" t="str">
        <f t="shared" si="37"/>
        <v/>
      </c>
      <c r="E626" s="157"/>
      <c r="F626" s="158"/>
      <c r="G626" s="195" t="e">
        <f t="shared" si="38"/>
        <v>#N/A</v>
      </c>
      <c r="H626" s="181" t="e">
        <f t="shared" si="39"/>
        <v>#N/A</v>
      </c>
      <c r="I626" s="220" t="e">
        <f t="shared" si="40"/>
        <v>#N/A</v>
      </c>
      <c r="J626" s="19"/>
    </row>
    <row r="627" spans="2:10" ht="15.75" thickBot="1" x14ac:dyDescent="0.3">
      <c r="B627" s="35"/>
      <c r="C627" s="36"/>
      <c r="D627" s="157" t="str">
        <f t="shared" si="37"/>
        <v/>
      </c>
      <c r="E627" s="157"/>
      <c r="F627" s="158"/>
      <c r="G627" s="195" t="e">
        <f t="shared" si="38"/>
        <v>#N/A</v>
      </c>
      <c r="H627" s="181" t="e">
        <f t="shared" si="39"/>
        <v>#N/A</v>
      </c>
      <c r="I627" s="220" t="e">
        <f t="shared" si="40"/>
        <v>#N/A</v>
      </c>
      <c r="J627" s="19"/>
    </row>
    <row r="628" spans="2:10" ht="15.75" thickBot="1" x14ac:dyDescent="0.3">
      <c r="B628" s="35"/>
      <c r="C628" s="36"/>
      <c r="D628" s="157" t="str">
        <f t="shared" si="37"/>
        <v/>
      </c>
      <c r="E628" s="157"/>
      <c r="F628" s="158"/>
      <c r="G628" s="195" t="e">
        <f t="shared" si="38"/>
        <v>#N/A</v>
      </c>
      <c r="H628" s="181" t="e">
        <f t="shared" si="39"/>
        <v>#N/A</v>
      </c>
      <c r="I628" s="220" t="e">
        <f t="shared" si="40"/>
        <v>#N/A</v>
      </c>
      <c r="J628" s="19"/>
    </row>
    <row r="629" spans="2:10" ht="15.75" thickBot="1" x14ac:dyDescent="0.3">
      <c r="B629" s="35"/>
      <c r="C629" s="36"/>
      <c r="D629" s="157" t="str">
        <f t="shared" si="37"/>
        <v/>
      </c>
      <c r="E629" s="157"/>
      <c r="F629" s="158"/>
      <c r="G629" s="195" t="e">
        <f t="shared" si="38"/>
        <v>#N/A</v>
      </c>
      <c r="H629" s="181" t="e">
        <f t="shared" si="39"/>
        <v>#N/A</v>
      </c>
      <c r="I629" s="220" t="e">
        <f t="shared" si="40"/>
        <v>#N/A</v>
      </c>
      <c r="J629" s="19"/>
    </row>
    <row r="630" spans="2:10" ht="15.75" thickBot="1" x14ac:dyDescent="0.3">
      <c r="B630" s="35"/>
      <c r="C630" s="36"/>
      <c r="D630" s="157" t="str">
        <f t="shared" si="37"/>
        <v/>
      </c>
      <c r="E630" s="157"/>
      <c r="F630" s="158"/>
      <c r="G630" s="195" t="e">
        <f t="shared" si="38"/>
        <v>#N/A</v>
      </c>
      <c r="H630" s="181" t="e">
        <f t="shared" si="39"/>
        <v>#N/A</v>
      </c>
      <c r="I630" s="220" t="e">
        <f t="shared" si="40"/>
        <v>#N/A</v>
      </c>
      <c r="J630" s="19"/>
    </row>
    <row r="631" spans="2:10" ht="15.75" thickBot="1" x14ac:dyDescent="0.3">
      <c r="B631" s="35"/>
      <c r="C631" s="36"/>
      <c r="D631" s="157" t="str">
        <f t="shared" si="37"/>
        <v/>
      </c>
      <c r="E631" s="157"/>
      <c r="F631" s="158"/>
      <c r="G631" s="195" t="e">
        <f t="shared" si="38"/>
        <v>#N/A</v>
      </c>
      <c r="H631" s="181" t="e">
        <f t="shared" si="39"/>
        <v>#N/A</v>
      </c>
      <c r="I631" s="220" t="e">
        <f t="shared" si="40"/>
        <v>#N/A</v>
      </c>
      <c r="J631" s="19"/>
    </row>
    <row r="632" spans="2:10" ht="15.75" thickBot="1" x14ac:dyDescent="0.3">
      <c r="B632" s="35"/>
      <c r="C632" s="36"/>
      <c r="D632" s="157" t="str">
        <f t="shared" si="37"/>
        <v/>
      </c>
      <c r="E632" s="157"/>
      <c r="F632" s="158"/>
      <c r="G632" s="195" t="e">
        <f t="shared" si="38"/>
        <v>#N/A</v>
      </c>
      <c r="H632" s="181" t="e">
        <f t="shared" si="39"/>
        <v>#N/A</v>
      </c>
      <c r="I632" s="220" t="e">
        <f t="shared" si="40"/>
        <v>#N/A</v>
      </c>
      <c r="J632" s="19"/>
    </row>
    <row r="633" spans="2:10" ht="15.75" thickBot="1" x14ac:dyDescent="0.3">
      <c r="B633" s="35"/>
      <c r="C633" s="36"/>
      <c r="D633" s="157" t="str">
        <f t="shared" si="37"/>
        <v/>
      </c>
      <c r="E633" s="157"/>
      <c r="F633" s="158"/>
      <c r="G633" s="195" t="e">
        <f t="shared" si="38"/>
        <v>#N/A</v>
      </c>
      <c r="H633" s="181" t="e">
        <f t="shared" si="39"/>
        <v>#N/A</v>
      </c>
      <c r="I633" s="220" t="e">
        <f t="shared" si="40"/>
        <v>#N/A</v>
      </c>
      <c r="J633" s="19"/>
    </row>
    <row r="634" spans="2:10" ht="15.75" thickBot="1" x14ac:dyDescent="0.3">
      <c r="B634" s="35"/>
      <c r="C634" s="36"/>
      <c r="D634" s="157" t="str">
        <f t="shared" si="37"/>
        <v/>
      </c>
      <c r="E634" s="157"/>
      <c r="F634" s="158"/>
      <c r="G634" s="195" t="e">
        <f t="shared" si="38"/>
        <v>#N/A</v>
      </c>
      <c r="H634" s="181" t="e">
        <f t="shared" si="39"/>
        <v>#N/A</v>
      </c>
      <c r="I634" s="220" t="e">
        <f t="shared" si="40"/>
        <v>#N/A</v>
      </c>
      <c r="J634" s="19"/>
    </row>
    <row r="635" spans="2:10" ht="15.75" thickBot="1" x14ac:dyDescent="0.3">
      <c r="B635" s="35"/>
      <c r="C635" s="36"/>
      <c r="D635" s="157" t="str">
        <f t="shared" si="37"/>
        <v/>
      </c>
      <c r="E635" s="157"/>
      <c r="F635" s="158"/>
      <c r="G635" s="195" t="e">
        <f t="shared" si="38"/>
        <v>#N/A</v>
      </c>
      <c r="H635" s="181" t="e">
        <f t="shared" si="39"/>
        <v>#N/A</v>
      </c>
      <c r="I635" s="220" t="e">
        <f t="shared" si="40"/>
        <v>#N/A</v>
      </c>
      <c r="J635" s="19"/>
    </row>
    <row r="636" spans="2:10" ht="15.75" thickBot="1" x14ac:dyDescent="0.3">
      <c r="B636" s="35"/>
      <c r="C636" s="36"/>
      <c r="D636" s="157" t="str">
        <f t="shared" si="37"/>
        <v/>
      </c>
      <c r="E636" s="157"/>
      <c r="F636" s="158"/>
      <c r="G636" s="195" t="e">
        <f t="shared" si="38"/>
        <v>#N/A</v>
      </c>
      <c r="H636" s="181" t="e">
        <f t="shared" si="39"/>
        <v>#N/A</v>
      </c>
      <c r="I636" s="220" t="e">
        <f t="shared" si="40"/>
        <v>#N/A</v>
      </c>
      <c r="J636" s="19"/>
    </row>
    <row r="637" spans="2:10" ht="15.75" thickBot="1" x14ac:dyDescent="0.3">
      <c r="B637" s="35"/>
      <c r="C637" s="36"/>
      <c r="D637" s="157" t="str">
        <f t="shared" si="37"/>
        <v/>
      </c>
      <c r="E637" s="157"/>
      <c r="F637" s="158"/>
      <c r="G637" s="195" t="e">
        <f t="shared" si="38"/>
        <v>#N/A</v>
      </c>
      <c r="H637" s="181" t="e">
        <f t="shared" si="39"/>
        <v>#N/A</v>
      </c>
      <c r="I637" s="220" t="e">
        <f t="shared" si="40"/>
        <v>#N/A</v>
      </c>
      <c r="J637" s="19"/>
    </row>
    <row r="638" spans="2:10" ht="15.75" thickBot="1" x14ac:dyDescent="0.3">
      <c r="B638" s="35"/>
      <c r="C638" s="36"/>
      <c r="D638" s="157" t="str">
        <f t="shared" si="37"/>
        <v/>
      </c>
      <c r="E638" s="157"/>
      <c r="F638" s="158"/>
      <c r="G638" s="195" t="e">
        <f t="shared" si="38"/>
        <v>#N/A</v>
      </c>
      <c r="H638" s="181" t="e">
        <f t="shared" si="39"/>
        <v>#N/A</v>
      </c>
      <c r="I638" s="220" t="e">
        <f t="shared" si="40"/>
        <v>#N/A</v>
      </c>
      <c r="J638" s="19"/>
    </row>
    <row r="639" spans="2:10" ht="15.75" thickBot="1" x14ac:dyDescent="0.3">
      <c r="B639" s="35"/>
      <c r="C639" s="36"/>
      <c r="D639" s="157" t="str">
        <f t="shared" si="37"/>
        <v/>
      </c>
      <c r="E639" s="157"/>
      <c r="F639" s="158"/>
      <c r="G639" s="195" t="e">
        <f t="shared" si="38"/>
        <v>#N/A</v>
      </c>
      <c r="H639" s="181" t="e">
        <f t="shared" si="39"/>
        <v>#N/A</v>
      </c>
      <c r="I639" s="220" t="e">
        <f t="shared" si="40"/>
        <v>#N/A</v>
      </c>
      <c r="J639" s="19"/>
    </row>
    <row r="640" spans="2:10" ht="15.75" thickBot="1" x14ac:dyDescent="0.3">
      <c r="B640" s="35"/>
      <c r="C640" s="36"/>
      <c r="D640" s="157" t="str">
        <f t="shared" si="37"/>
        <v/>
      </c>
      <c r="E640" s="157"/>
      <c r="F640" s="158"/>
      <c r="G640" s="195" t="e">
        <f t="shared" si="38"/>
        <v>#N/A</v>
      </c>
      <c r="H640" s="181" t="e">
        <f t="shared" si="39"/>
        <v>#N/A</v>
      </c>
      <c r="I640" s="220" t="e">
        <f t="shared" si="40"/>
        <v>#N/A</v>
      </c>
      <c r="J640" s="19"/>
    </row>
    <row r="641" spans="2:10" ht="15.75" thickBot="1" x14ac:dyDescent="0.3">
      <c r="B641" s="35"/>
      <c r="C641" s="36"/>
      <c r="D641" s="157" t="str">
        <f t="shared" si="37"/>
        <v/>
      </c>
      <c r="E641" s="157"/>
      <c r="F641" s="158"/>
      <c r="G641" s="195" t="e">
        <f t="shared" si="38"/>
        <v>#N/A</v>
      </c>
      <c r="H641" s="181" t="e">
        <f t="shared" si="39"/>
        <v>#N/A</v>
      </c>
      <c r="I641" s="220" t="e">
        <f t="shared" si="40"/>
        <v>#N/A</v>
      </c>
      <c r="J641" s="19"/>
    </row>
    <row r="642" spans="2:10" ht="15.75" thickBot="1" x14ac:dyDescent="0.3">
      <c r="B642" s="35"/>
      <c r="C642" s="36"/>
      <c r="D642" s="157" t="str">
        <f t="shared" si="37"/>
        <v/>
      </c>
      <c r="E642" s="157"/>
      <c r="F642" s="158"/>
      <c r="G642" s="195" t="e">
        <f t="shared" si="38"/>
        <v>#N/A</v>
      </c>
      <c r="H642" s="181" t="e">
        <f t="shared" si="39"/>
        <v>#N/A</v>
      </c>
      <c r="I642" s="220" t="e">
        <f t="shared" si="40"/>
        <v>#N/A</v>
      </c>
      <c r="J642" s="19"/>
    </row>
    <row r="643" spans="2:10" ht="15.75" thickBot="1" x14ac:dyDescent="0.3">
      <c r="B643" s="35"/>
      <c r="C643" s="36"/>
      <c r="D643" s="157" t="str">
        <f t="shared" si="37"/>
        <v/>
      </c>
      <c r="E643" s="157"/>
      <c r="F643" s="158"/>
      <c r="G643" s="195" t="e">
        <f t="shared" si="38"/>
        <v>#N/A</v>
      </c>
      <c r="H643" s="181" t="e">
        <f t="shared" si="39"/>
        <v>#N/A</v>
      </c>
      <c r="I643" s="220" t="e">
        <f t="shared" si="40"/>
        <v>#N/A</v>
      </c>
      <c r="J643" s="19"/>
    </row>
    <row r="644" spans="2:10" ht="15.75" thickBot="1" x14ac:dyDescent="0.3">
      <c r="B644" s="35"/>
      <c r="C644" s="36"/>
      <c r="D644" s="157" t="str">
        <f t="shared" si="37"/>
        <v/>
      </c>
      <c r="E644" s="157"/>
      <c r="F644" s="158"/>
      <c r="G644" s="195" t="e">
        <f t="shared" si="38"/>
        <v>#N/A</v>
      </c>
      <c r="H644" s="181" t="e">
        <f t="shared" si="39"/>
        <v>#N/A</v>
      </c>
      <c r="I644" s="220" t="e">
        <f t="shared" si="40"/>
        <v>#N/A</v>
      </c>
      <c r="J644" s="19"/>
    </row>
    <row r="645" spans="2:10" ht="15.75" thickBot="1" x14ac:dyDescent="0.3">
      <c r="B645" s="35"/>
      <c r="C645" s="36"/>
      <c r="D645" s="157" t="str">
        <f t="shared" si="37"/>
        <v/>
      </c>
      <c r="E645" s="157"/>
      <c r="F645" s="158"/>
      <c r="G645" s="195" t="e">
        <f t="shared" si="38"/>
        <v>#N/A</v>
      </c>
      <c r="H645" s="181" t="e">
        <f t="shared" si="39"/>
        <v>#N/A</v>
      </c>
      <c r="I645" s="220" t="e">
        <f t="shared" si="40"/>
        <v>#N/A</v>
      </c>
      <c r="J645" s="19"/>
    </row>
    <row r="646" spans="2:10" ht="15.75" thickBot="1" x14ac:dyDescent="0.3">
      <c r="B646" s="35"/>
      <c r="C646" s="36"/>
      <c r="D646" s="157" t="str">
        <f t="shared" si="37"/>
        <v/>
      </c>
      <c r="E646" s="157"/>
      <c r="F646" s="158"/>
      <c r="G646" s="195" t="e">
        <f t="shared" si="38"/>
        <v>#N/A</v>
      </c>
      <c r="H646" s="181" t="e">
        <f t="shared" si="39"/>
        <v>#N/A</v>
      </c>
      <c r="I646" s="220" t="e">
        <f t="shared" si="40"/>
        <v>#N/A</v>
      </c>
      <c r="J646" s="19"/>
    </row>
    <row r="647" spans="2:10" ht="15.75" thickBot="1" x14ac:dyDescent="0.3">
      <c r="B647" s="35"/>
      <c r="C647" s="36"/>
      <c r="D647" s="157" t="str">
        <f t="shared" si="37"/>
        <v/>
      </c>
      <c r="E647" s="157"/>
      <c r="F647" s="158"/>
      <c r="G647" s="195" t="e">
        <f t="shared" si="38"/>
        <v>#N/A</v>
      </c>
      <c r="H647" s="181" t="e">
        <f t="shared" si="39"/>
        <v>#N/A</v>
      </c>
      <c r="I647" s="220" t="e">
        <f t="shared" si="40"/>
        <v>#N/A</v>
      </c>
      <c r="J647" s="19"/>
    </row>
    <row r="648" spans="2:10" ht="15.75" thickBot="1" x14ac:dyDescent="0.3">
      <c r="B648" s="35"/>
      <c r="C648" s="36"/>
      <c r="D648" s="157" t="str">
        <f t="shared" si="37"/>
        <v/>
      </c>
      <c r="E648" s="157"/>
      <c r="F648" s="158"/>
      <c r="G648" s="195" t="e">
        <f t="shared" si="38"/>
        <v>#N/A</v>
      </c>
      <c r="H648" s="181" t="e">
        <f t="shared" si="39"/>
        <v>#N/A</v>
      </c>
      <c r="I648" s="220" t="e">
        <f t="shared" si="40"/>
        <v>#N/A</v>
      </c>
      <c r="J648" s="19"/>
    </row>
    <row r="649" spans="2:10" ht="15.75" thickBot="1" x14ac:dyDescent="0.3">
      <c r="B649" s="35"/>
      <c r="C649" s="36"/>
      <c r="D649" s="157" t="str">
        <f t="shared" si="37"/>
        <v/>
      </c>
      <c r="E649" s="157"/>
      <c r="F649" s="158"/>
      <c r="G649" s="195" t="e">
        <f t="shared" si="38"/>
        <v>#N/A</v>
      </c>
      <c r="H649" s="181" t="e">
        <f t="shared" si="39"/>
        <v>#N/A</v>
      </c>
      <c r="I649" s="220" t="e">
        <f t="shared" si="40"/>
        <v>#N/A</v>
      </c>
      <c r="J649" s="19"/>
    </row>
    <row r="650" spans="2:10" ht="15.75" thickBot="1" x14ac:dyDescent="0.3">
      <c r="B650" s="35"/>
      <c r="C650" s="36"/>
      <c r="D650" s="157" t="str">
        <f t="shared" si="37"/>
        <v/>
      </c>
      <c r="E650" s="157"/>
      <c r="F650" s="158"/>
      <c r="G650" s="195" t="e">
        <f t="shared" si="38"/>
        <v>#N/A</v>
      </c>
      <c r="H650" s="181" t="e">
        <f t="shared" si="39"/>
        <v>#N/A</v>
      </c>
      <c r="I650" s="220" t="e">
        <f t="shared" si="40"/>
        <v>#N/A</v>
      </c>
      <c r="J650" s="19"/>
    </row>
    <row r="651" spans="2:10" ht="15.75" thickBot="1" x14ac:dyDescent="0.3">
      <c r="B651" s="35"/>
      <c r="C651" s="36"/>
      <c r="D651" s="157" t="str">
        <f t="shared" si="37"/>
        <v/>
      </c>
      <c r="E651" s="157"/>
      <c r="F651" s="158"/>
      <c r="G651" s="195" t="e">
        <f t="shared" si="38"/>
        <v>#N/A</v>
      </c>
      <c r="H651" s="181" t="e">
        <f t="shared" si="39"/>
        <v>#N/A</v>
      </c>
      <c r="I651" s="220" t="e">
        <f t="shared" si="40"/>
        <v>#N/A</v>
      </c>
      <c r="J651" s="19"/>
    </row>
    <row r="652" spans="2:10" ht="15.75" thickBot="1" x14ac:dyDescent="0.3">
      <c r="B652" s="35"/>
      <c r="C652" s="36"/>
      <c r="D652" s="157" t="str">
        <f t="shared" si="37"/>
        <v/>
      </c>
      <c r="E652" s="157"/>
      <c r="F652" s="158"/>
      <c r="G652" s="195" t="e">
        <f t="shared" si="38"/>
        <v>#N/A</v>
      </c>
      <c r="H652" s="181" t="e">
        <f t="shared" si="39"/>
        <v>#N/A</v>
      </c>
      <c r="I652" s="220" t="e">
        <f t="shared" si="40"/>
        <v>#N/A</v>
      </c>
      <c r="J652" s="19"/>
    </row>
    <row r="653" spans="2:10" ht="15.75" thickBot="1" x14ac:dyDescent="0.3">
      <c r="B653" s="35"/>
      <c r="C653" s="36"/>
      <c r="D653" s="157" t="str">
        <f t="shared" si="37"/>
        <v/>
      </c>
      <c r="E653" s="157"/>
      <c r="F653" s="158"/>
      <c r="G653" s="195" t="e">
        <f t="shared" si="38"/>
        <v>#N/A</v>
      </c>
      <c r="H653" s="181" t="e">
        <f t="shared" si="39"/>
        <v>#N/A</v>
      </c>
      <c r="I653" s="220" t="e">
        <f t="shared" si="40"/>
        <v>#N/A</v>
      </c>
      <c r="J653" s="19"/>
    </row>
    <row r="654" spans="2:10" ht="15.75" thickBot="1" x14ac:dyDescent="0.3">
      <c r="B654" s="35"/>
      <c r="C654" s="36"/>
      <c r="D654" s="157" t="str">
        <f t="shared" si="37"/>
        <v/>
      </c>
      <c r="E654" s="157"/>
      <c r="F654" s="158"/>
      <c r="G654" s="195" t="e">
        <f t="shared" si="38"/>
        <v>#N/A</v>
      </c>
      <c r="H654" s="181" t="e">
        <f t="shared" si="39"/>
        <v>#N/A</v>
      </c>
      <c r="I654" s="220" t="e">
        <f t="shared" si="40"/>
        <v>#N/A</v>
      </c>
      <c r="J654" s="19"/>
    </row>
    <row r="655" spans="2:10" ht="15.75" thickBot="1" x14ac:dyDescent="0.3">
      <c r="B655" s="35"/>
      <c r="C655" s="36"/>
      <c r="D655" s="157" t="str">
        <f t="shared" si="37"/>
        <v/>
      </c>
      <c r="E655" s="157"/>
      <c r="F655" s="158"/>
      <c r="G655" s="195" t="e">
        <f t="shared" si="38"/>
        <v>#N/A</v>
      </c>
      <c r="H655" s="181" t="e">
        <f t="shared" si="39"/>
        <v>#N/A</v>
      </c>
      <c r="I655" s="220" t="e">
        <f t="shared" si="40"/>
        <v>#N/A</v>
      </c>
      <c r="J655" s="19"/>
    </row>
    <row r="656" spans="2:10" ht="15.75" thickBot="1" x14ac:dyDescent="0.3">
      <c r="B656" s="35"/>
      <c r="C656" s="36"/>
      <c r="D656" s="157" t="str">
        <f t="shared" si="37"/>
        <v/>
      </c>
      <c r="E656" s="157"/>
      <c r="F656" s="158"/>
      <c r="G656" s="195" t="e">
        <f t="shared" si="38"/>
        <v>#N/A</v>
      </c>
      <c r="H656" s="181" t="e">
        <f t="shared" si="39"/>
        <v>#N/A</v>
      </c>
      <c r="I656" s="220" t="e">
        <f t="shared" si="40"/>
        <v>#N/A</v>
      </c>
      <c r="J656" s="19"/>
    </row>
    <row r="657" spans="2:10" ht="15.75" thickBot="1" x14ac:dyDescent="0.3">
      <c r="B657" s="35"/>
      <c r="C657" s="36"/>
      <c r="D657" s="157" t="str">
        <f t="shared" si="37"/>
        <v/>
      </c>
      <c r="E657" s="157"/>
      <c r="F657" s="158"/>
      <c r="G657" s="195" t="e">
        <f t="shared" si="38"/>
        <v>#N/A</v>
      </c>
      <c r="H657" s="181" t="e">
        <f t="shared" si="39"/>
        <v>#N/A</v>
      </c>
      <c r="I657" s="220" t="e">
        <f t="shared" si="40"/>
        <v>#N/A</v>
      </c>
      <c r="J657" s="19"/>
    </row>
    <row r="658" spans="2:10" ht="15.75" thickBot="1" x14ac:dyDescent="0.3">
      <c r="B658" s="35"/>
      <c r="C658" s="36"/>
      <c r="D658" s="157" t="str">
        <f t="shared" si="37"/>
        <v/>
      </c>
      <c r="E658" s="157"/>
      <c r="F658" s="158"/>
      <c r="G658" s="195" t="e">
        <f t="shared" si="38"/>
        <v>#N/A</v>
      </c>
      <c r="H658" s="181" t="e">
        <f t="shared" si="39"/>
        <v>#N/A</v>
      </c>
      <c r="I658" s="220" t="e">
        <f t="shared" si="40"/>
        <v>#N/A</v>
      </c>
      <c r="J658" s="19"/>
    </row>
    <row r="659" spans="2:10" ht="15.75" thickBot="1" x14ac:dyDescent="0.3">
      <c r="B659" s="35"/>
      <c r="C659" s="36"/>
      <c r="D659" s="157" t="str">
        <f t="shared" si="37"/>
        <v/>
      </c>
      <c r="E659" s="157"/>
      <c r="F659" s="158"/>
      <c r="G659" s="195" t="e">
        <f t="shared" si="38"/>
        <v>#N/A</v>
      </c>
      <c r="H659" s="181" t="e">
        <f t="shared" si="39"/>
        <v>#N/A</v>
      </c>
      <c r="I659" s="220" t="e">
        <f t="shared" si="40"/>
        <v>#N/A</v>
      </c>
      <c r="J659" s="19"/>
    </row>
    <row r="660" spans="2:10" ht="15.75" thickBot="1" x14ac:dyDescent="0.3">
      <c r="B660" s="35"/>
      <c r="C660" s="36"/>
      <c r="D660" s="157" t="str">
        <f t="shared" si="37"/>
        <v/>
      </c>
      <c r="E660" s="157"/>
      <c r="F660" s="158"/>
      <c r="G660" s="195" t="e">
        <f t="shared" si="38"/>
        <v>#N/A</v>
      </c>
      <c r="H660" s="181" t="e">
        <f t="shared" si="39"/>
        <v>#N/A</v>
      </c>
      <c r="I660" s="220" t="e">
        <f t="shared" si="40"/>
        <v>#N/A</v>
      </c>
      <c r="J660" s="19"/>
    </row>
    <row r="661" spans="2:10" ht="15.75" thickBot="1" x14ac:dyDescent="0.3">
      <c r="B661" s="35"/>
      <c r="C661" s="36"/>
      <c r="D661" s="157" t="str">
        <f t="shared" si="37"/>
        <v/>
      </c>
      <c r="E661" s="157"/>
      <c r="F661" s="158"/>
      <c r="G661" s="195" t="e">
        <f t="shared" si="38"/>
        <v>#N/A</v>
      </c>
      <c r="H661" s="181" t="e">
        <f t="shared" si="39"/>
        <v>#N/A</v>
      </c>
      <c r="I661" s="220" t="e">
        <f t="shared" si="40"/>
        <v>#N/A</v>
      </c>
      <c r="J661" s="19"/>
    </row>
    <row r="662" spans="2:10" ht="15.75" thickBot="1" x14ac:dyDescent="0.3">
      <c r="B662" s="35"/>
      <c r="C662" s="36"/>
      <c r="D662" s="157" t="str">
        <f t="shared" si="37"/>
        <v/>
      </c>
      <c r="E662" s="157"/>
      <c r="F662" s="158"/>
      <c r="G662" s="195" t="e">
        <f t="shared" si="38"/>
        <v>#N/A</v>
      </c>
      <c r="H662" s="181" t="e">
        <f t="shared" si="39"/>
        <v>#N/A</v>
      </c>
      <c r="I662" s="220" t="e">
        <f t="shared" si="40"/>
        <v>#N/A</v>
      </c>
      <c r="J662" s="19"/>
    </row>
    <row r="663" spans="2:10" ht="15.75" thickBot="1" x14ac:dyDescent="0.3">
      <c r="B663" s="35"/>
      <c r="C663" s="36"/>
      <c r="D663" s="157" t="str">
        <f t="shared" si="37"/>
        <v/>
      </c>
      <c r="E663" s="157"/>
      <c r="F663" s="158"/>
      <c r="G663" s="195" t="e">
        <f t="shared" si="38"/>
        <v>#N/A</v>
      </c>
      <c r="H663" s="181" t="e">
        <f t="shared" si="39"/>
        <v>#N/A</v>
      </c>
      <c r="I663" s="220" t="e">
        <f t="shared" si="40"/>
        <v>#N/A</v>
      </c>
      <c r="J663" s="19"/>
    </row>
    <row r="664" spans="2:10" ht="15.75" thickBot="1" x14ac:dyDescent="0.3">
      <c r="B664" s="35"/>
      <c r="C664" s="36"/>
      <c r="D664" s="157" t="str">
        <f t="shared" si="37"/>
        <v/>
      </c>
      <c r="E664" s="157"/>
      <c r="F664" s="158"/>
      <c r="G664" s="195" t="e">
        <f t="shared" si="38"/>
        <v>#N/A</v>
      </c>
      <c r="H664" s="181" t="e">
        <f t="shared" si="39"/>
        <v>#N/A</v>
      </c>
      <c r="I664" s="220" t="e">
        <f t="shared" si="40"/>
        <v>#N/A</v>
      </c>
      <c r="J664" s="19"/>
    </row>
    <row r="665" spans="2:10" ht="15.75" thickBot="1" x14ac:dyDescent="0.3">
      <c r="B665" s="35"/>
      <c r="C665" s="36"/>
      <c r="D665" s="157" t="str">
        <f t="shared" si="37"/>
        <v/>
      </c>
      <c r="E665" s="157"/>
      <c r="F665" s="158"/>
      <c r="G665" s="195" t="e">
        <f t="shared" si="38"/>
        <v>#N/A</v>
      </c>
      <c r="H665" s="181" t="e">
        <f t="shared" si="39"/>
        <v>#N/A</v>
      </c>
      <c r="I665" s="220" t="e">
        <f t="shared" si="40"/>
        <v>#N/A</v>
      </c>
      <c r="J665" s="19"/>
    </row>
    <row r="666" spans="2:10" ht="15.75" thickBot="1" x14ac:dyDescent="0.3">
      <c r="B666" s="35"/>
      <c r="C666" s="36"/>
      <c r="D666" s="157" t="str">
        <f t="shared" si="37"/>
        <v/>
      </c>
      <c r="E666" s="157"/>
      <c r="F666" s="158"/>
      <c r="G666" s="195" t="e">
        <f t="shared" si="38"/>
        <v>#N/A</v>
      </c>
      <c r="H666" s="181" t="e">
        <f t="shared" si="39"/>
        <v>#N/A</v>
      </c>
      <c r="I666" s="220" t="e">
        <f t="shared" si="40"/>
        <v>#N/A</v>
      </c>
      <c r="J666" s="19"/>
    </row>
    <row r="667" spans="2:10" ht="15.75" thickBot="1" x14ac:dyDescent="0.3">
      <c r="B667" s="35"/>
      <c r="C667" s="36"/>
      <c r="D667" s="157" t="str">
        <f t="shared" si="37"/>
        <v/>
      </c>
      <c r="E667" s="157"/>
      <c r="F667" s="158"/>
      <c r="G667" s="195" t="e">
        <f t="shared" si="38"/>
        <v>#N/A</v>
      </c>
      <c r="H667" s="181" t="e">
        <f t="shared" si="39"/>
        <v>#N/A</v>
      </c>
      <c r="I667" s="220" t="e">
        <f t="shared" si="40"/>
        <v>#N/A</v>
      </c>
      <c r="J667" s="19"/>
    </row>
    <row r="668" spans="2:10" ht="15.75" thickBot="1" x14ac:dyDescent="0.3">
      <c r="B668" s="35"/>
      <c r="C668" s="36"/>
      <c r="D668" s="157" t="str">
        <f t="shared" si="37"/>
        <v/>
      </c>
      <c r="E668" s="157"/>
      <c r="F668" s="158"/>
      <c r="G668" s="195" t="e">
        <f t="shared" si="38"/>
        <v>#N/A</v>
      </c>
      <c r="H668" s="181" t="e">
        <f t="shared" si="39"/>
        <v>#N/A</v>
      </c>
      <c r="I668" s="220" t="e">
        <f t="shared" si="40"/>
        <v>#N/A</v>
      </c>
      <c r="J668" s="19"/>
    </row>
    <row r="669" spans="2:10" ht="15.75" thickBot="1" x14ac:dyDescent="0.3">
      <c r="B669" s="35"/>
      <c r="C669" s="36"/>
      <c r="D669" s="157" t="str">
        <f t="shared" si="37"/>
        <v/>
      </c>
      <c r="E669" s="157"/>
      <c r="F669" s="158"/>
      <c r="G669" s="195" t="e">
        <f t="shared" si="38"/>
        <v>#N/A</v>
      </c>
      <c r="H669" s="181" t="e">
        <f t="shared" si="39"/>
        <v>#N/A</v>
      </c>
      <c r="I669" s="220" t="e">
        <f t="shared" si="40"/>
        <v>#N/A</v>
      </c>
      <c r="J669" s="19"/>
    </row>
    <row r="670" spans="2:10" ht="15.75" thickBot="1" x14ac:dyDescent="0.3">
      <c r="B670" s="35"/>
      <c r="C670" s="36"/>
      <c r="D670" s="157" t="str">
        <f t="shared" si="37"/>
        <v/>
      </c>
      <c r="E670" s="157"/>
      <c r="F670" s="158"/>
      <c r="G670" s="195" t="e">
        <f t="shared" si="38"/>
        <v>#N/A</v>
      </c>
      <c r="H670" s="181" t="e">
        <f t="shared" si="39"/>
        <v>#N/A</v>
      </c>
      <c r="I670" s="220" t="e">
        <f t="shared" si="40"/>
        <v>#N/A</v>
      </c>
      <c r="J670" s="19"/>
    </row>
    <row r="671" spans="2:10" ht="15.75" thickBot="1" x14ac:dyDescent="0.3">
      <c r="B671" s="35"/>
      <c r="C671" s="36"/>
      <c r="D671" s="157" t="str">
        <f t="shared" si="37"/>
        <v/>
      </c>
      <c r="E671" s="157"/>
      <c r="F671" s="158"/>
      <c r="G671" s="195" t="e">
        <f t="shared" si="38"/>
        <v>#N/A</v>
      </c>
      <c r="H671" s="181" t="e">
        <f t="shared" si="39"/>
        <v>#N/A</v>
      </c>
      <c r="I671" s="220" t="e">
        <f t="shared" si="40"/>
        <v>#N/A</v>
      </c>
      <c r="J671" s="19"/>
    </row>
    <row r="672" spans="2:10" ht="15.75" thickBot="1" x14ac:dyDescent="0.3">
      <c r="B672" s="35"/>
      <c r="C672" s="36"/>
      <c r="D672" s="157" t="str">
        <f t="shared" si="37"/>
        <v/>
      </c>
      <c r="E672" s="157"/>
      <c r="F672" s="158"/>
      <c r="G672" s="195" t="e">
        <f t="shared" si="38"/>
        <v>#N/A</v>
      </c>
      <c r="H672" s="181" t="e">
        <f t="shared" si="39"/>
        <v>#N/A</v>
      </c>
      <c r="I672" s="220" t="e">
        <f t="shared" si="40"/>
        <v>#N/A</v>
      </c>
      <c r="J672" s="19"/>
    </row>
    <row r="673" spans="2:10" ht="15.75" thickBot="1" x14ac:dyDescent="0.3">
      <c r="B673" s="35"/>
      <c r="C673" s="36"/>
      <c r="D673" s="157" t="str">
        <f t="shared" si="37"/>
        <v/>
      </c>
      <c r="E673" s="157"/>
      <c r="F673" s="158"/>
      <c r="G673" s="195" t="e">
        <f t="shared" si="38"/>
        <v>#N/A</v>
      </c>
      <c r="H673" s="181" t="e">
        <f t="shared" si="39"/>
        <v>#N/A</v>
      </c>
      <c r="I673" s="220" t="e">
        <f t="shared" si="40"/>
        <v>#N/A</v>
      </c>
      <c r="J673" s="19"/>
    </row>
    <row r="674" spans="2:10" ht="15.75" thickBot="1" x14ac:dyDescent="0.3">
      <c r="B674" s="35"/>
      <c r="C674" s="36"/>
      <c r="D674" s="157" t="str">
        <f t="shared" si="37"/>
        <v/>
      </c>
      <c r="E674" s="157"/>
      <c r="F674" s="158"/>
      <c r="G674" s="195" t="e">
        <f t="shared" si="38"/>
        <v>#N/A</v>
      </c>
      <c r="H674" s="181" t="e">
        <f t="shared" si="39"/>
        <v>#N/A</v>
      </c>
      <c r="I674" s="220" t="e">
        <f t="shared" si="40"/>
        <v>#N/A</v>
      </c>
      <c r="J674" s="19"/>
    </row>
    <row r="675" spans="2:10" ht="15.75" thickBot="1" x14ac:dyDescent="0.3">
      <c r="B675" s="35"/>
      <c r="C675" s="36"/>
      <c r="D675" s="157" t="str">
        <f t="shared" si="37"/>
        <v/>
      </c>
      <c r="E675" s="157"/>
      <c r="F675" s="158"/>
      <c r="G675" s="195" t="e">
        <f t="shared" si="38"/>
        <v>#N/A</v>
      </c>
      <c r="H675" s="181" t="e">
        <f t="shared" si="39"/>
        <v>#N/A</v>
      </c>
      <c r="I675" s="220" t="e">
        <f t="shared" si="40"/>
        <v>#N/A</v>
      </c>
      <c r="J675" s="19"/>
    </row>
    <row r="676" spans="2:10" ht="15.75" thickBot="1" x14ac:dyDescent="0.3">
      <c r="B676" s="35"/>
      <c r="C676" s="36"/>
      <c r="D676" s="157" t="str">
        <f t="shared" si="37"/>
        <v/>
      </c>
      <c r="E676" s="157"/>
      <c r="F676" s="158"/>
      <c r="G676" s="195" t="e">
        <f t="shared" si="38"/>
        <v>#N/A</v>
      </c>
      <c r="H676" s="181" t="e">
        <f t="shared" si="39"/>
        <v>#N/A</v>
      </c>
      <c r="I676" s="220" t="e">
        <f t="shared" si="40"/>
        <v>#N/A</v>
      </c>
      <c r="J676" s="19"/>
    </row>
    <row r="677" spans="2:10" ht="15.75" thickBot="1" x14ac:dyDescent="0.3">
      <c r="B677" s="35"/>
      <c r="C677" s="36"/>
      <c r="D677" s="157" t="str">
        <f t="shared" si="37"/>
        <v/>
      </c>
      <c r="E677" s="157"/>
      <c r="F677" s="158"/>
      <c r="G677" s="195" t="e">
        <f t="shared" si="38"/>
        <v>#N/A</v>
      </c>
      <c r="H677" s="181" t="e">
        <f t="shared" si="39"/>
        <v>#N/A</v>
      </c>
      <c r="I677" s="220" t="e">
        <f t="shared" si="40"/>
        <v>#N/A</v>
      </c>
      <c r="J677" s="19"/>
    </row>
    <row r="678" spans="2:10" ht="15.75" thickBot="1" x14ac:dyDescent="0.3">
      <c r="B678" s="35"/>
      <c r="C678" s="36"/>
      <c r="D678" s="157" t="str">
        <f t="shared" si="37"/>
        <v/>
      </c>
      <c r="E678" s="157"/>
      <c r="F678" s="158"/>
      <c r="G678" s="195" t="e">
        <f t="shared" si="38"/>
        <v>#N/A</v>
      </c>
      <c r="H678" s="181" t="e">
        <f t="shared" si="39"/>
        <v>#N/A</v>
      </c>
      <c r="I678" s="220" t="e">
        <f t="shared" si="40"/>
        <v>#N/A</v>
      </c>
      <c r="J678" s="19"/>
    </row>
    <row r="679" spans="2:10" ht="15.75" thickBot="1" x14ac:dyDescent="0.3">
      <c r="B679" s="35"/>
      <c r="C679" s="36"/>
      <c r="D679" s="157" t="str">
        <f t="shared" si="37"/>
        <v/>
      </c>
      <c r="E679" s="157"/>
      <c r="F679" s="158"/>
      <c r="G679" s="195" t="e">
        <f t="shared" si="38"/>
        <v>#N/A</v>
      </c>
      <c r="H679" s="181" t="e">
        <f t="shared" si="39"/>
        <v>#N/A</v>
      </c>
      <c r="I679" s="220" t="e">
        <f t="shared" si="40"/>
        <v>#N/A</v>
      </c>
      <c r="J679" s="19"/>
    </row>
    <row r="680" spans="2:10" ht="15.75" thickBot="1" x14ac:dyDescent="0.3">
      <c r="B680" s="35"/>
      <c r="C680" s="36"/>
      <c r="D680" s="157" t="str">
        <f t="shared" si="37"/>
        <v/>
      </c>
      <c r="E680" s="157"/>
      <c r="F680" s="158"/>
      <c r="G680" s="195" t="e">
        <f t="shared" si="38"/>
        <v>#N/A</v>
      </c>
      <c r="H680" s="181" t="e">
        <f t="shared" si="39"/>
        <v>#N/A</v>
      </c>
      <c r="I680" s="220" t="e">
        <f t="shared" si="40"/>
        <v>#N/A</v>
      </c>
      <c r="J680" s="19"/>
    </row>
    <row r="681" spans="2:10" ht="15.75" thickBot="1" x14ac:dyDescent="0.3">
      <c r="B681" s="35"/>
      <c r="C681" s="36"/>
      <c r="D681" s="157" t="str">
        <f t="shared" si="37"/>
        <v/>
      </c>
      <c r="E681" s="157"/>
      <c r="F681" s="158"/>
      <c r="G681" s="195" t="e">
        <f t="shared" si="38"/>
        <v>#N/A</v>
      </c>
      <c r="H681" s="181" t="e">
        <f t="shared" si="39"/>
        <v>#N/A</v>
      </c>
      <c r="I681" s="220" t="e">
        <f t="shared" si="40"/>
        <v>#N/A</v>
      </c>
      <c r="J681" s="19"/>
    </row>
    <row r="682" spans="2:10" ht="15.75" thickBot="1" x14ac:dyDescent="0.3">
      <c r="B682" s="35"/>
      <c r="C682" s="36"/>
      <c r="D682" s="157" t="str">
        <f t="shared" ref="D682:D745" si="41">E682&amp;F682</f>
        <v/>
      </c>
      <c r="E682" s="157"/>
      <c r="F682" s="158"/>
      <c r="G682" s="195" t="e">
        <f t="shared" ref="G682:G745" si="42">VLOOKUP(F682,$C$18:$I$37,5,FALSE)</f>
        <v>#N/A</v>
      </c>
      <c r="H682" s="181" t="e">
        <f t="shared" ref="H682:H745" si="43">VLOOKUP(F682,$C$18:$I$37,6,FALSE)</f>
        <v>#N/A</v>
      </c>
      <c r="I682" s="220" t="e">
        <f t="shared" ref="I682:I745" si="44">VLOOKUP(F682,$C$18:$I$37,7,FALSE)</f>
        <v>#N/A</v>
      </c>
      <c r="J682" s="19"/>
    </row>
    <row r="683" spans="2:10" ht="15.75" thickBot="1" x14ac:dyDescent="0.3">
      <c r="B683" s="35"/>
      <c r="C683" s="36"/>
      <c r="D683" s="157" t="str">
        <f t="shared" si="41"/>
        <v/>
      </c>
      <c r="E683" s="157"/>
      <c r="F683" s="158"/>
      <c r="G683" s="195" t="e">
        <f t="shared" si="42"/>
        <v>#N/A</v>
      </c>
      <c r="H683" s="181" t="e">
        <f t="shared" si="43"/>
        <v>#N/A</v>
      </c>
      <c r="I683" s="220" t="e">
        <f t="shared" si="44"/>
        <v>#N/A</v>
      </c>
      <c r="J683" s="19"/>
    </row>
    <row r="684" spans="2:10" ht="15.75" thickBot="1" x14ac:dyDescent="0.3">
      <c r="B684" s="35"/>
      <c r="C684" s="36"/>
      <c r="D684" s="157" t="str">
        <f t="shared" si="41"/>
        <v/>
      </c>
      <c r="E684" s="157"/>
      <c r="F684" s="158"/>
      <c r="G684" s="195" t="e">
        <f t="shared" si="42"/>
        <v>#N/A</v>
      </c>
      <c r="H684" s="181" t="e">
        <f t="shared" si="43"/>
        <v>#N/A</v>
      </c>
      <c r="I684" s="220" t="e">
        <f t="shared" si="44"/>
        <v>#N/A</v>
      </c>
      <c r="J684" s="19"/>
    </row>
    <row r="685" spans="2:10" ht="15.75" thickBot="1" x14ac:dyDescent="0.3">
      <c r="B685" s="35"/>
      <c r="C685" s="36"/>
      <c r="D685" s="157" t="str">
        <f t="shared" si="41"/>
        <v/>
      </c>
      <c r="E685" s="157"/>
      <c r="F685" s="158"/>
      <c r="G685" s="195" t="e">
        <f t="shared" si="42"/>
        <v>#N/A</v>
      </c>
      <c r="H685" s="181" t="e">
        <f t="shared" si="43"/>
        <v>#N/A</v>
      </c>
      <c r="I685" s="220" t="e">
        <f t="shared" si="44"/>
        <v>#N/A</v>
      </c>
      <c r="J685" s="19"/>
    </row>
    <row r="686" spans="2:10" ht="15.75" thickBot="1" x14ac:dyDescent="0.3">
      <c r="B686" s="35"/>
      <c r="C686" s="36"/>
      <c r="D686" s="157" t="str">
        <f t="shared" si="41"/>
        <v/>
      </c>
      <c r="E686" s="157"/>
      <c r="F686" s="158"/>
      <c r="G686" s="195" t="e">
        <f t="shared" si="42"/>
        <v>#N/A</v>
      </c>
      <c r="H686" s="181" t="e">
        <f t="shared" si="43"/>
        <v>#N/A</v>
      </c>
      <c r="I686" s="220" t="e">
        <f t="shared" si="44"/>
        <v>#N/A</v>
      </c>
      <c r="J686" s="19"/>
    </row>
    <row r="687" spans="2:10" ht="15.75" thickBot="1" x14ac:dyDescent="0.3">
      <c r="B687" s="35"/>
      <c r="C687" s="36"/>
      <c r="D687" s="157" t="str">
        <f t="shared" si="41"/>
        <v/>
      </c>
      <c r="E687" s="157"/>
      <c r="F687" s="158"/>
      <c r="G687" s="195" t="e">
        <f t="shared" si="42"/>
        <v>#N/A</v>
      </c>
      <c r="H687" s="181" t="e">
        <f t="shared" si="43"/>
        <v>#N/A</v>
      </c>
      <c r="I687" s="220" t="e">
        <f t="shared" si="44"/>
        <v>#N/A</v>
      </c>
      <c r="J687" s="19"/>
    </row>
    <row r="688" spans="2:10" ht="15.75" thickBot="1" x14ac:dyDescent="0.3">
      <c r="B688" s="35"/>
      <c r="C688" s="36"/>
      <c r="D688" s="157" t="str">
        <f t="shared" si="41"/>
        <v/>
      </c>
      <c r="E688" s="157"/>
      <c r="F688" s="158"/>
      <c r="G688" s="195" t="e">
        <f t="shared" si="42"/>
        <v>#N/A</v>
      </c>
      <c r="H688" s="181" t="e">
        <f t="shared" si="43"/>
        <v>#N/A</v>
      </c>
      <c r="I688" s="220" t="e">
        <f t="shared" si="44"/>
        <v>#N/A</v>
      </c>
      <c r="J688" s="19"/>
    </row>
    <row r="689" spans="2:10" ht="15.75" thickBot="1" x14ac:dyDescent="0.3">
      <c r="B689" s="35"/>
      <c r="C689" s="36"/>
      <c r="D689" s="157" t="str">
        <f t="shared" si="41"/>
        <v/>
      </c>
      <c r="E689" s="157"/>
      <c r="F689" s="158"/>
      <c r="G689" s="195" t="e">
        <f t="shared" si="42"/>
        <v>#N/A</v>
      </c>
      <c r="H689" s="181" t="e">
        <f t="shared" si="43"/>
        <v>#N/A</v>
      </c>
      <c r="I689" s="220" t="e">
        <f t="shared" si="44"/>
        <v>#N/A</v>
      </c>
      <c r="J689" s="19"/>
    </row>
    <row r="690" spans="2:10" ht="15.75" thickBot="1" x14ac:dyDescent="0.3">
      <c r="B690" s="35"/>
      <c r="C690" s="36"/>
      <c r="D690" s="157" t="str">
        <f t="shared" si="41"/>
        <v/>
      </c>
      <c r="E690" s="157"/>
      <c r="F690" s="158"/>
      <c r="G690" s="195" t="e">
        <f t="shared" si="42"/>
        <v>#N/A</v>
      </c>
      <c r="H690" s="181" t="e">
        <f t="shared" si="43"/>
        <v>#N/A</v>
      </c>
      <c r="I690" s="220" t="e">
        <f t="shared" si="44"/>
        <v>#N/A</v>
      </c>
      <c r="J690" s="19"/>
    </row>
    <row r="691" spans="2:10" ht="15.75" thickBot="1" x14ac:dyDescent="0.3">
      <c r="B691" s="35"/>
      <c r="C691" s="36"/>
      <c r="D691" s="157" t="str">
        <f t="shared" si="41"/>
        <v/>
      </c>
      <c r="E691" s="157"/>
      <c r="F691" s="158"/>
      <c r="G691" s="195" t="e">
        <f t="shared" si="42"/>
        <v>#N/A</v>
      </c>
      <c r="H691" s="181" t="e">
        <f t="shared" si="43"/>
        <v>#N/A</v>
      </c>
      <c r="I691" s="220" t="e">
        <f t="shared" si="44"/>
        <v>#N/A</v>
      </c>
      <c r="J691" s="19"/>
    </row>
    <row r="692" spans="2:10" ht="15.75" thickBot="1" x14ac:dyDescent="0.3">
      <c r="B692" s="35"/>
      <c r="C692" s="36"/>
      <c r="D692" s="157" t="str">
        <f t="shared" si="41"/>
        <v/>
      </c>
      <c r="E692" s="157"/>
      <c r="F692" s="158"/>
      <c r="G692" s="195" t="e">
        <f t="shared" si="42"/>
        <v>#N/A</v>
      </c>
      <c r="H692" s="181" t="e">
        <f t="shared" si="43"/>
        <v>#N/A</v>
      </c>
      <c r="I692" s="220" t="e">
        <f t="shared" si="44"/>
        <v>#N/A</v>
      </c>
      <c r="J692" s="19"/>
    </row>
    <row r="693" spans="2:10" ht="15.75" thickBot="1" x14ac:dyDescent="0.3">
      <c r="B693" s="35"/>
      <c r="C693" s="36"/>
      <c r="D693" s="157" t="str">
        <f t="shared" si="41"/>
        <v/>
      </c>
      <c r="E693" s="157"/>
      <c r="F693" s="158"/>
      <c r="G693" s="195" t="e">
        <f t="shared" si="42"/>
        <v>#N/A</v>
      </c>
      <c r="H693" s="181" t="e">
        <f t="shared" si="43"/>
        <v>#N/A</v>
      </c>
      <c r="I693" s="220" t="e">
        <f t="shared" si="44"/>
        <v>#N/A</v>
      </c>
      <c r="J693" s="19"/>
    </row>
    <row r="694" spans="2:10" ht="15.75" thickBot="1" x14ac:dyDescent="0.3">
      <c r="B694" s="35"/>
      <c r="C694" s="36"/>
      <c r="D694" s="157" t="str">
        <f t="shared" si="41"/>
        <v/>
      </c>
      <c r="E694" s="157"/>
      <c r="F694" s="158"/>
      <c r="G694" s="195" t="e">
        <f t="shared" si="42"/>
        <v>#N/A</v>
      </c>
      <c r="H694" s="181" t="e">
        <f t="shared" si="43"/>
        <v>#N/A</v>
      </c>
      <c r="I694" s="220" t="e">
        <f t="shared" si="44"/>
        <v>#N/A</v>
      </c>
      <c r="J694" s="19"/>
    </row>
    <row r="695" spans="2:10" ht="15.75" thickBot="1" x14ac:dyDescent="0.3">
      <c r="B695" s="35"/>
      <c r="C695" s="36"/>
      <c r="D695" s="157" t="str">
        <f t="shared" si="41"/>
        <v/>
      </c>
      <c r="E695" s="157"/>
      <c r="F695" s="158"/>
      <c r="G695" s="195" t="e">
        <f t="shared" si="42"/>
        <v>#N/A</v>
      </c>
      <c r="H695" s="181" t="e">
        <f t="shared" si="43"/>
        <v>#N/A</v>
      </c>
      <c r="I695" s="220" t="e">
        <f t="shared" si="44"/>
        <v>#N/A</v>
      </c>
      <c r="J695" s="19"/>
    </row>
    <row r="696" spans="2:10" ht="15.75" thickBot="1" x14ac:dyDescent="0.3">
      <c r="B696" s="35"/>
      <c r="C696" s="36"/>
      <c r="D696" s="157" t="str">
        <f t="shared" si="41"/>
        <v/>
      </c>
      <c r="E696" s="157"/>
      <c r="F696" s="158"/>
      <c r="G696" s="195" t="e">
        <f t="shared" si="42"/>
        <v>#N/A</v>
      </c>
      <c r="H696" s="181" t="e">
        <f t="shared" si="43"/>
        <v>#N/A</v>
      </c>
      <c r="I696" s="220" t="e">
        <f t="shared" si="44"/>
        <v>#N/A</v>
      </c>
      <c r="J696" s="19"/>
    </row>
    <row r="697" spans="2:10" ht="15.75" thickBot="1" x14ac:dyDescent="0.3">
      <c r="B697" s="35"/>
      <c r="C697" s="36"/>
      <c r="D697" s="157" t="str">
        <f t="shared" si="41"/>
        <v/>
      </c>
      <c r="E697" s="157"/>
      <c r="F697" s="158"/>
      <c r="G697" s="195" t="e">
        <f t="shared" si="42"/>
        <v>#N/A</v>
      </c>
      <c r="H697" s="181" t="e">
        <f t="shared" si="43"/>
        <v>#N/A</v>
      </c>
      <c r="I697" s="220" t="e">
        <f t="shared" si="44"/>
        <v>#N/A</v>
      </c>
      <c r="J697" s="19"/>
    </row>
    <row r="698" spans="2:10" ht="15.75" thickBot="1" x14ac:dyDescent="0.3">
      <c r="B698" s="35"/>
      <c r="C698" s="36"/>
      <c r="D698" s="157" t="str">
        <f t="shared" si="41"/>
        <v/>
      </c>
      <c r="E698" s="157"/>
      <c r="F698" s="158"/>
      <c r="G698" s="195" t="e">
        <f t="shared" si="42"/>
        <v>#N/A</v>
      </c>
      <c r="H698" s="181" t="e">
        <f t="shared" si="43"/>
        <v>#N/A</v>
      </c>
      <c r="I698" s="220" t="e">
        <f t="shared" si="44"/>
        <v>#N/A</v>
      </c>
      <c r="J698" s="19"/>
    </row>
    <row r="699" spans="2:10" ht="15.75" thickBot="1" x14ac:dyDescent="0.3">
      <c r="B699" s="35"/>
      <c r="C699" s="36"/>
      <c r="D699" s="157" t="str">
        <f t="shared" si="41"/>
        <v/>
      </c>
      <c r="E699" s="157"/>
      <c r="F699" s="158"/>
      <c r="G699" s="195" t="e">
        <f t="shared" si="42"/>
        <v>#N/A</v>
      </c>
      <c r="H699" s="181" t="e">
        <f t="shared" si="43"/>
        <v>#N/A</v>
      </c>
      <c r="I699" s="220" t="e">
        <f t="shared" si="44"/>
        <v>#N/A</v>
      </c>
      <c r="J699" s="19"/>
    </row>
    <row r="700" spans="2:10" ht="15.75" thickBot="1" x14ac:dyDescent="0.3">
      <c r="B700" s="35"/>
      <c r="C700" s="36"/>
      <c r="D700" s="157" t="str">
        <f t="shared" si="41"/>
        <v/>
      </c>
      <c r="E700" s="157"/>
      <c r="F700" s="158"/>
      <c r="G700" s="195" t="e">
        <f t="shared" si="42"/>
        <v>#N/A</v>
      </c>
      <c r="H700" s="181" t="e">
        <f t="shared" si="43"/>
        <v>#N/A</v>
      </c>
      <c r="I700" s="220" t="e">
        <f t="shared" si="44"/>
        <v>#N/A</v>
      </c>
      <c r="J700" s="19"/>
    </row>
    <row r="701" spans="2:10" ht="15.75" thickBot="1" x14ac:dyDescent="0.3">
      <c r="B701" s="35"/>
      <c r="C701" s="36"/>
      <c r="D701" s="157" t="str">
        <f t="shared" si="41"/>
        <v/>
      </c>
      <c r="E701" s="157"/>
      <c r="F701" s="158"/>
      <c r="G701" s="195" t="e">
        <f t="shared" si="42"/>
        <v>#N/A</v>
      </c>
      <c r="H701" s="181" t="e">
        <f t="shared" si="43"/>
        <v>#N/A</v>
      </c>
      <c r="I701" s="220" t="e">
        <f t="shared" si="44"/>
        <v>#N/A</v>
      </c>
      <c r="J701" s="19"/>
    </row>
    <row r="702" spans="2:10" ht="15.75" thickBot="1" x14ac:dyDescent="0.3">
      <c r="B702" s="35"/>
      <c r="C702" s="36"/>
      <c r="D702" s="157" t="str">
        <f t="shared" si="41"/>
        <v/>
      </c>
      <c r="E702" s="157"/>
      <c r="F702" s="158"/>
      <c r="G702" s="195" t="e">
        <f t="shared" si="42"/>
        <v>#N/A</v>
      </c>
      <c r="H702" s="181" t="e">
        <f t="shared" si="43"/>
        <v>#N/A</v>
      </c>
      <c r="I702" s="220" t="e">
        <f t="shared" si="44"/>
        <v>#N/A</v>
      </c>
      <c r="J702" s="19"/>
    </row>
    <row r="703" spans="2:10" ht="15.75" thickBot="1" x14ac:dyDescent="0.3">
      <c r="B703" s="35"/>
      <c r="C703" s="36"/>
      <c r="D703" s="157" t="str">
        <f t="shared" si="41"/>
        <v/>
      </c>
      <c r="E703" s="157"/>
      <c r="F703" s="158"/>
      <c r="G703" s="195" t="e">
        <f t="shared" si="42"/>
        <v>#N/A</v>
      </c>
      <c r="H703" s="181" t="e">
        <f t="shared" si="43"/>
        <v>#N/A</v>
      </c>
      <c r="I703" s="220" t="e">
        <f t="shared" si="44"/>
        <v>#N/A</v>
      </c>
      <c r="J703" s="19"/>
    </row>
    <row r="704" spans="2:10" ht="15.75" thickBot="1" x14ac:dyDescent="0.3">
      <c r="B704" s="35"/>
      <c r="C704" s="36"/>
      <c r="D704" s="157" t="str">
        <f t="shared" si="41"/>
        <v/>
      </c>
      <c r="E704" s="157"/>
      <c r="F704" s="158"/>
      <c r="G704" s="195" t="e">
        <f t="shared" si="42"/>
        <v>#N/A</v>
      </c>
      <c r="H704" s="181" t="e">
        <f t="shared" si="43"/>
        <v>#N/A</v>
      </c>
      <c r="I704" s="220" t="e">
        <f t="shared" si="44"/>
        <v>#N/A</v>
      </c>
      <c r="J704" s="19"/>
    </row>
    <row r="705" spans="2:10" ht="15.75" thickBot="1" x14ac:dyDescent="0.3">
      <c r="B705" s="35"/>
      <c r="C705" s="36"/>
      <c r="D705" s="157" t="str">
        <f t="shared" si="41"/>
        <v/>
      </c>
      <c r="E705" s="157"/>
      <c r="F705" s="158"/>
      <c r="G705" s="195" t="e">
        <f t="shared" si="42"/>
        <v>#N/A</v>
      </c>
      <c r="H705" s="181" t="e">
        <f t="shared" si="43"/>
        <v>#N/A</v>
      </c>
      <c r="I705" s="220" t="e">
        <f t="shared" si="44"/>
        <v>#N/A</v>
      </c>
      <c r="J705" s="19"/>
    </row>
    <row r="706" spans="2:10" ht="15.75" thickBot="1" x14ac:dyDescent="0.3">
      <c r="B706" s="35"/>
      <c r="C706" s="36"/>
      <c r="D706" s="157" t="str">
        <f t="shared" si="41"/>
        <v/>
      </c>
      <c r="E706" s="157"/>
      <c r="F706" s="158"/>
      <c r="G706" s="195" t="e">
        <f t="shared" si="42"/>
        <v>#N/A</v>
      </c>
      <c r="H706" s="181" t="e">
        <f t="shared" si="43"/>
        <v>#N/A</v>
      </c>
      <c r="I706" s="220" t="e">
        <f t="shared" si="44"/>
        <v>#N/A</v>
      </c>
      <c r="J706" s="19"/>
    </row>
    <row r="707" spans="2:10" ht="15.75" thickBot="1" x14ac:dyDescent="0.3">
      <c r="B707" s="35"/>
      <c r="C707" s="36"/>
      <c r="D707" s="157" t="str">
        <f t="shared" si="41"/>
        <v/>
      </c>
      <c r="E707" s="157"/>
      <c r="F707" s="158"/>
      <c r="G707" s="195" t="e">
        <f t="shared" si="42"/>
        <v>#N/A</v>
      </c>
      <c r="H707" s="181" t="e">
        <f t="shared" si="43"/>
        <v>#N/A</v>
      </c>
      <c r="I707" s="220" t="e">
        <f t="shared" si="44"/>
        <v>#N/A</v>
      </c>
      <c r="J707" s="19"/>
    </row>
    <row r="708" spans="2:10" ht="15.75" thickBot="1" x14ac:dyDescent="0.3">
      <c r="B708" s="35"/>
      <c r="C708" s="36"/>
      <c r="D708" s="157" t="str">
        <f t="shared" si="41"/>
        <v/>
      </c>
      <c r="E708" s="157"/>
      <c r="F708" s="158"/>
      <c r="G708" s="195" t="e">
        <f t="shared" si="42"/>
        <v>#N/A</v>
      </c>
      <c r="H708" s="181" t="e">
        <f t="shared" si="43"/>
        <v>#N/A</v>
      </c>
      <c r="I708" s="220" t="e">
        <f t="shared" si="44"/>
        <v>#N/A</v>
      </c>
      <c r="J708" s="19"/>
    </row>
    <row r="709" spans="2:10" ht="15.75" thickBot="1" x14ac:dyDescent="0.3">
      <c r="B709" s="35"/>
      <c r="C709" s="36"/>
      <c r="D709" s="157" t="str">
        <f t="shared" si="41"/>
        <v/>
      </c>
      <c r="E709" s="157"/>
      <c r="F709" s="158"/>
      <c r="G709" s="195" t="e">
        <f t="shared" si="42"/>
        <v>#N/A</v>
      </c>
      <c r="H709" s="181" t="e">
        <f t="shared" si="43"/>
        <v>#N/A</v>
      </c>
      <c r="I709" s="220" t="e">
        <f t="shared" si="44"/>
        <v>#N/A</v>
      </c>
      <c r="J709" s="19"/>
    </row>
    <row r="710" spans="2:10" ht="15.75" thickBot="1" x14ac:dyDescent="0.3">
      <c r="B710" s="35"/>
      <c r="C710" s="36"/>
      <c r="D710" s="157" t="str">
        <f t="shared" si="41"/>
        <v/>
      </c>
      <c r="E710" s="157"/>
      <c r="F710" s="158"/>
      <c r="G710" s="195" t="e">
        <f t="shared" si="42"/>
        <v>#N/A</v>
      </c>
      <c r="H710" s="181" t="e">
        <f t="shared" si="43"/>
        <v>#N/A</v>
      </c>
      <c r="I710" s="220" t="e">
        <f t="shared" si="44"/>
        <v>#N/A</v>
      </c>
      <c r="J710" s="19"/>
    </row>
    <row r="711" spans="2:10" ht="15.75" thickBot="1" x14ac:dyDescent="0.3">
      <c r="B711" s="35"/>
      <c r="C711" s="36"/>
      <c r="D711" s="157" t="str">
        <f t="shared" si="41"/>
        <v/>
      </c>
      <c r="E711" s="157"/>
      <c r="F711" s="158"/>
      <c r="G711" s="195" t="e">
        <f t="shared" si="42"/>
        <v>#N/A</v>
      </c>
      <c r="H711" s="181" t="e">
        <f t="shared" si="43"/>
        <v>#N/A</v>
      </c>
      <c r="I711" s="220" t="e">
        <f t="shared" si="44"/>
        <v>#N/A</v>
      </c>
      <c r="J711" s="19"/>
    </row>
    <row r="712" spans="2:10" ht="15.75" thickBot="1" x14ac:dyDescent="0.3">
      <c r="B712" s="35"/>
      <c r="C712" s="36"/>
      <c r="D712" s="157" t="str">
        <f t="shared" si="41"/>
        <v/>
      </c>
      <c r="E712" s="157"/>
      <c r="F712" s="158"/>
      <c r="G712" s="195" t="e">
        <f t="shared" si="42"/>
        <v>#N/A</v>
      </c>
      <c r="H712" s="181" t="e">
        <f t="shared" si="43"/>
        <v>#N/A</v>
      </c>
      <c r="I712" s="220" t="e">
        <f t="shared" si="44"/>
        <v>#N/A</v>
      </c>
      <c r="J712" s="19"/>
    </row>
    <row r="713" spans="2:10" ht="15.75" thickBot="1" x14ac:dyDescent="0.3">
      <c r="B713" s="35"/>
      <c r="C713" s="36"/>
      <c r="D713" s="157" t="str">
        <f t="shared" si="41"/>
        <v/>
      </c>
      <c r="E713" s="157"/>
      <c r="F713" s="158"/>
      <c r="G713" s="195" t="e">
        <f t="shared" si="42"/>
        <v>#N/A</v>
      </c>
      <c r="H713" s="181" t="e">
        <f t="shared" si="43"/>
        <v>#N/A</v>
      </c>
      <c r="I713" s="220" t="e">
        <f t="shared" si="44"/>
        <v>#N/A</v>
      </c>
      <c r="J713" s="19"/>
    </row>
    <row r="714" spans="2:10" ht="15.75" thickBot="1" x14ac:dyDescent="0.3">
      <c r="B714" s="35"/>
      <c r="C714" s="36"/>
      <c r="D714" s="157" t="str">
        <f t="shared" si="41"/>
        <v/>
      </c>
      <c r="E714" s="157"/>
      <c r="F714" s="158"/>
      <c r="G714" s="195" t="e">
        <f t="shared" si="42"/>
        <v>#N/A</v>
      </c>
      <c r="H714" s="181" t="e">
        <f t="shared" si="43"/>
        <v>#N/A</v>
      </c>
      <c r="I714" s="220" t="e">
        <f t="shared" si="44"/>
        <v>#N/A</v>
      </c>
      <c r="J714" s="19"/>
    </row>
    <row r="715" spans="2:10" ht="15.75" thickBot="1" x14ac:dyDescent="0.3">
      <c r="B715" s="35"/>
      <c r="C715" s="36"/>
      <c r="D715" s="157" t="str">
        <f t="shared" si="41"/>
        <v/>
      </c>
      <c r="E715" s="157"/>
      <c r="F715" s="158"/>
      <c r="G715" s="195" t="e">
        <f t="shared" si="42"/>
        <v>#N/A</v>
      </c>
      <c r="H715" s="181" t="e">
        <f t="shared" si="43"/>
        <v>#N/A</v>
      </c>
      <c r="I715" s="220" t="e">
        <f t="shared" si="44"/>
        <v>#N/A</v>
      </c>
      <c r="J715" s="19"/>
    </row>
    <row r="716" spans="2:10" ht="15.75" thickBot="1" x14ac:dyDescent="0.3">
      <c r="B716" s="35"/>
      <c r="C716" s="36"/>
      <c r="D716" s="157" t="str">
        <f t="shared" si="41"/>
        <v/>
      </c>
      <c r="E716" s="157"/>
      <c r="F716" s="158"/>
      <c r="G716" s="195" t="e">
        <f t="shared" si="42"/>
        <v>#N/A</v>
      </c>
      <c r="H716" s="181" t="e">
        <f t="shared" si="43"/>
        <v>#N/A</v>
      </c>
      <c r="I716" s="220" t="e">
        <f t="shared" si="44"/>
        <v>#N/A</v>
      </c>
      <c r="J716" s="19"/>
    </row>
    <row r="717" spans="2:10" ht="15.75" thickBot="1" x14ac:dyDescent="0.3">
      <c r="B717" s="35"/>
      <c r="C717" s="36"/>
      <c r="D717" s="157" t="str">
        <f t="shared" si="41"/>
        <v/>
      </c>
      <c r="E717" s="157"/>
      <c r="F717" s="158"/>
      <c r="G717" s="195" t="e">
        <f t="shared" si="42"/>
        <v>#N/A</v>
      </c>
      <c r="H717" s="181" t="e">
        <f t="shared" si="43"/>
        <v>#N/A</v>
      </c>
      <c r="I717" s="220" t="e">
        <f t="shared" si="44"/>
        <v>#N/A</v>
      </c>
      <c r="J717" s="19"/>
    </row>
    <row r="718" spans="2:10" ht="15.75" thickBot="1" x14ac:dyDescent="0.3">
      <c r="B718" s="35"/>
      <c r="C718" s="36"/>
      <c r="D718" s="157" t="str">
        <f t="shared" si="41"/>
        <v/>
      </c>
      <c r="E718" s="157"/>
      <c r="F718" s="158"/>
      <c r="G718" s="195" t="e">
        <f t="shared" si="42"/>
        <v>#N/A</v>
      </c>
      <c r="H718" s="181" t="e">
        <f t="shared" si="43"/>
        <v>#N/A</v>
      </c>
      <c r="I718" s="220" t="e">
        <f t="shared" si="44"/>
        <v>#N/A</v>
      </c>
      <c r="J718" s="19"/>
    </row>
    <row r="719" spans="2:10" ht="15.75" thickBot="1" x14ac:dyDescent="0.3">
      <c r="B719" s="35"/>
      <c r="C719" s="36"/>
      <c r="D719" s="157" t="str">
        <f t="shared" si="41"/>
        <v/>
      </c>
      <c r="E719" s="157"/>
      <c r="F719" s="158"/>
      <c r="G719" s="195" t="e">
        <f t="shared" si="42"/>
        <v>#N/A</v>
      </c>
      <c r="H719" s="181" t="e">
        <f t="shared" si="43"/>
        <v>#N/A</v>
      </c>
      <c r="I719" s="220" t="e">
        <f t="shared" si="44"/>
        <v>#N/A</v>
      </c>
      <c r="J719" s="19"/>
    </row>
    <row r="720" spans="2:10" ht="15.75" thickBot="1" x14ac:dyDescent="0.3">
      <c r="B720" s="35"/>
      <c r="C720" s="36"/>
      <c r="D720" s="157" t="str">
        <f t="shared" si="41"/>
        <v/>
      </c>
      <c r="E720" s="157"/>
      <c r="F720" s="158"/>
      <c r="G720" s="195" t="e">
        <f t="shared" si="42"/>
        <v>#N/A</v>
      </c>
      <c r="H720" s="181" t="e">
        <f t="shared" si="43"/>
        <v>#N/A</v>
      </c>
      <c r="I720" s="220" t="e">
        <f t="shared" si="44"/>
        <v>#N/A</v>
      </c>
      <c r="J720" s="19"/>
    </row>
    <row r="721" spans="2:10" ht="15.75" thickBot="1" x14ac:dyDescent="0.3">
      <c r="B721" s="35"/>
      <c r="C721" s="36"/>
      <c r="D721" s="157" t="str">
        <f t="shared" si="41"/>
        <v/>
      </c>
      <c r="E721" s="157"/>
      <c r="F721" s="158"/>
      <c r="G721" s="195" t="e">
        <f t="shared" si="42"/>
        <v>#N/A</v>
      </c>
      <c r="H721" s="181" t="e">
        <f t="shared" si="43"/>
        <v>#N/A</v>
      </c>
      <c r="I721" s="220" t="e">
        <f t="shared" si="44"/>
        <v>#N/A</v>
      </c>
      <c r="J721" s="19"/>
    </row>
    <row r="722" spans="2:10" ht="15.75" thickBot="1" x14ac:dyDescent="0.3">
      <c r="B722" s="35"/>
      <c r="C722" s="36"/>
      <c r="D722" s="157" t="str">
        <f t="shared" si="41"/>
        <v/>
      </c>
      <c r="E722" s="157"/>
      <c r="F722" s="158"/>
      <c r="G722" s="195" t="e">
        <f t="shared" si="42"/>
        <v>#N/A</v>
      </c>
      <c r="H722" s="181" t="e">
        <f t="shared" si="43"/>
        <v>#N/A</v>
      </c>
      <c r="I722" s="220" t="e">
        <f t="shared" si="44"/>
        <v>#N/A</v>
      </c>
      <c r="J722" s="19"/>
    </row>
    <row r="723" spans="2:10" ht="15.75" thickBot="1" x14ac:dyDescent="0.3">
      <c r="B723" s="35"/>
      <c r="C723" s="36"/>
      <c r="D723" s="157" t="str">
        <f t="shared" si="41"/>
        <v/>
      </c>
      <c r="E723" s="157"/>
      <c r="F723" s="158"/>
      <c r="G723" s="195" t="e">
        <f t="shared" si="42"/>
        <v>#N/A</v>
      </c>
      <c r="H723" s="181" t="e">
        <f t="shared" si="43"/>
        <v>#N/A</v>
      </c>
      <c r="I723" s="220" t="e">
        <f t="shared" si="44"/>
        <v>#N/A</v>
      </c>
      <c r="J723" s="19"/>
    </row>
    <row r="724" spans="2:10" ht="15.75" thickBot="1" x14ac:dyDescent="0.3">
      <c r="B724" s="35"/>
      <c r="C724" s="36"/>
      <c r="D724" s="157" t="str">
        <f t="shared" si="41"/>
        <v/>
      </c>
      <c r="E724" s="157"/>
      <c r="F724" s="158"/>
      <c r="G724" s="195" t="e">
        <f t="shared" si="42"/>
        <v>#N/A</v>
      </c>
      <c r="H724" s="181" t="e">
        <f t="shared" si="43"/>
        <v>#N/A</v>
      </c>
      <c r="I724" s="220" t="e">
        <f t="shared" si="44"/>
        <v>#N/A</v>
      </c>
      <c r="J724" s="19"/>
    </row>
    <row r="725" spans="2:10" ht="15.75" thickBot="1" x14ac:dyDescent="0.3">
      <c r="B725" s="35"/>
      <c r="C725" s="36"/>
      <c r="D725" s="157" t="str">
        <f t="shared" si="41"/>
        <v/>
      </c>
      <c r="E725" s="157"/>
      <c r="F725" s="158"/>
      <c r="G725" s="195" t="e">
        <f t="shared" si="42"/>
        <v>#N/A</v>
      </c>
      <c r="H725" s="181" t="e">
        <f t="shared" si="43"/>
        <v>#N/A</v>
      </c>
      <c r="I725" s="220" t="e">
        <f t="shared" si="44"/>
        <v>#N/A</v>
      </c>
      <c r="J725" s="19"/>
    </row>
    <row r="726" spans="2:10" ht="15.75" thickBot="1" x14ac:dyDescent="0.3">
      <c r="B726" s="35"/>
      <c r="C726" s="36"/>
      <c r="D726" s="157" t="str">
        <f t="shared" si="41"/>
        <v/>
      </c>
      <c r="E726" s="157"/>
      <c r="F726" s="158"/>
      <c r="G726" s="195" t="e">
        <f t="shared" si="42"/>
        <v>#N/A</v>
      </c>
      <c r="H726" s="181" t="e">
        <f t="shared" si="43"/>
        <v>#N/A</v>
      </c>
      <c r="I726" s="220" t="e">
        <f t="shared" si="44"/>
        <v>#N/A</v>
      </c>
      <c r="J726" s="19"/>
    </row>
    <row r="727" spans="2:10" ht="15.75" thickBot="1" x14ac:dyDescent="0.3">
      <c r="B727" s="35"/>
      <c r="C727" s="36"/>
      <c r="D727" s="157" t="str">
        <f t="shared" si="41"/>
        <v/>
      </c>
      <c r="E727" s="157"/>
      <c r="F727" s="158"/>
      <c r="G727" s="195" t="e">
        <f t="shared" si="42"/>
        <v>#N/A</v>
      </c>
      <c r="H727" s="181" t="e">
        <f t="shared" si="43"/>
        <v>#N/A</v>
      </c>
      <c r="I727" s="220" t="e">
        <f t="shared" si="44"/>
        <v>#N/A</v>
      </c>
      <c r="J727" s="19"/>
    </row>
    <row r="728" spans="2:10" ht="15.75" thickBot="1" x14ac:dyDescent="0.3">
      <c r="B728" s="35"/>
      <c r="C728" s="36"/>
      <c r="D728" s="157" t="str">
        <f t="shared" si="41"/>
        <v/>
      </c>
      <c r="E728" s="157"/>
      <c r="F728" s="158"/>
      <c r="G728" s="195" t="e">
        <f t="shared" si="42"/>
        <v>#N/A</v>
      </c>
      <c r="H728" s="181" t="e">
        <f t="shared" si="43"/>
        <v>#N/A</v>
      </c>
      <c r="I728" s="220" t="e">
        <f t="shared" si="44"/>
        <v>#N/A</v>
      </c>
      <c r="J728" s="19"/>
    </row>
    <row r="729" spans="2:10" ht="15.75" thickBot="1" x14ac:dyDescent="0.3">
      <c r="B729" s="35"/>
      <c r="C729" s="36"/>
      <c r="D729" s="157" t="str">
        <f t="shared" si="41"/>
        <v/>
      </c>
      <c r="E729" s="157"/>
      <c r="F729" s="158"/>
      <c r="G729" s="195" t="e">
        <f t="shared" si="42"/>
        <v>#N/A</v>
      </c>
      <c r="H729" s="181" t="e">
        <f t="shared" si="43"/>
        <v>#N/A</v>
      </c>
      <c r="I729" s="220" t="e">
        <f t="shared" si="44"/>
        <v>#N/A</v>
      </c>
      <c r="J729" s="19"/>
    </row>
    <row r="730" spans="2:10" ht="15.75" thickBot="1" x14ac:dyDescent="0.3">
      <c r="B730" s="35"/>
      <c r="C730" s="36"/>
      <c r="D730" s="157" t="str">
        <f t="shared" si="41"/>
        <v/>
      </c>
      <c r="E730" s="157"/>
      <c r="F730" s="158"/>
      <c r="G730" s="195" t="e">
        <f t="shared" si="42"/>
        <v>#N/A</v>
      </c>
      <c r="H730" s="181" t="e">
        <f t="shared" si="43"/>
        <v>#N/A</v>
      </c>
      <c r="I730" s="220" t="e">
        <f t="shared" si="44"/>
        <v>#N/A</v>
      </c>
      <c r="J730" s="19"/>
    </row>
    <row r="731" spans="2:10" ht="15.75" thickBot="1" x14ac:dyDescent="0.3">
      <c r="B731" s="35"/>
      <c r="C731" s="36"/>
      <c r="D731" s="157" t="str">
        <f t="shared" si="41"/>
        <v/>
      </c>
      <c r="E731" s="157"/>
      <c r="F731" s="158"/>
      <c r="G731" s="195" t="e">
        <f t="shared" si="42"/>
        <v>#N/A</v>
      </c>
      <c r="H731" s="181" t="e">
        <f t="shared" si="43"/>
        <v>#N/A</v>
      </c>
      <c r="I731" s="220" t="e">
        <f t="shared" si="44"/>
        <v>#N/A</v>
      </c>
      <c r="J731" s="19"/>
    </row>
    <row r="732" spans="2:10" ht="15.75" thickBot="1" x14ac:dyDescent="0.3">
      <c r="B732" s="35"/>
      <c r="C732" s="36"/>
      <c r="D732" s="157" t="str">
        <f t="shared" si="41"/>
        <v/>
      </c>
      <c r="E732" s="157"/>
      <c r="F732" s="158"/>
      <c r="G732" s="195" t="e">
        <f t="shared" si="42"/>
        <v>#N/A</v>
      </c>
      <c r="H732" s="181" t="e">
        <f t="shared" si="43"/>
        <v>#N/A</v>
      </c>
      <c r="I732" s="220" t="e">
        <f t="shared" si="44"/>
        <v>#N/A</v>
      </c>
      <c r="J732" s="19"/>
    </row>
    <row r="733" spans="2:10" ht="15.75" thickBot="1" x14ac:dyDescent="0.3">
      <c r="B733" s="35"/>
      <c r="C733" s="36"/>
      <c r="D733" s="157" t="str">
        <f t="shared" si="41"/>
        <v/>
      </c>
      <c r="E733" s="157"/>
      <c r="F733" s="158"/>
      <c r="G733" s="195" t="e">
        <f t="shared" si="42"/>
        <v>#N/A</v>
      </c>
      <c r="H733" s="181" t="e">
        <f t="shared" si="43"/>
        <v>#N/A</v>
      </c>
      <c r="I733" s="220" t="e">
        <f t="shared" si="44"/>
        <v>#N/A</v>
      </c>
      <c r="J733" s="19"/>
    </row>
    <row r="734" spans="2:10" ht="15.75" thickBot="1" x14ac:dyDescent="0.3">
      <c r="B734" s="35"/>
      <c r="C734" s="36"/>
      <c r="D734" s="157" t="str">
        <f t="shared" si="41"/>
        <v/>
      </c>
      <c r="E734" s="157"/>
      <c r="F734" s="158"/>
      <c r="G734" s="195" t="e">
        <f t="shared" si="42"/>
        <v>#N/A</v>
      </c>
      <c r="H734" s="181" t="e">
        <f t="shared" si="43"/>
        <v>#N/A</v>
      </c>
      <c r="I734" s="220" t="e">
        <f t="shared" si="44"/>
        <v>#N/A</v>
      </c>
      <c r="J734" s="19"/>
    </row>
    <row r="735" spans="2:10" ht="15.75" thickBot="1" x14ac:dyDescent="0.3">
      <c r="B735" s="35"/>
      <c r="C735" s="36"/>
      <c r="D735" s="157" t="str">
        <f t="shared" si="41"/>
        <v/>
      </c>
      <c r="E735" s="157"/>
      <c r="F735" s="158"/>
      <c r="G735" s="195" t="e">
        <f t="shared" si="42"/>
        <v>#N/A</v>
      </c>
      <c r="H735" s="181" t="e">
        <f t="shared" si="43"/>
        <v>#N/A</v>
      </c>
      <c r="I735" s="220" t="e">
        <f t="shared" si="44"/>
        <v>#N/A</v>
      </c>
      <c r="J735" s="19"/>
    </row>
    <row r="736" spans="2:10" ht="15.75" thickBot="1" x14ac:dyDescent="0.3">
      <c r="B736" s="35"/>
      <c r="C736" s="36"/>
      <c r="D736" s="157" t="str">
        <f t="shared" si="41"/>
        <v/>
      </c>
      <c r="E736" s="157"/>
      <c r="F736" s="158"/>
      <c r="G736" s="195" t="e">
        <f t="shared" si="42"/>
        <v>#N/A</v>
      </c>
      <c r="H736" s="181" t="e">
        <f t="shared" si="43"/>
        <v>#N/A</v>
      </c>
      <c r="I736" s="220" t="e">
        <f t="shared" si="44"/>
        <v>#N/A</v>
      </c>
      <c r="J736" s="19"/>
    </row>
    <row r="737" spans="2:10" ht="15.75" thickBot="1" x14ac:dyDescent="0.3">
      <c r="B737" s="35"/>
      <c r="C737" s="36"/>
      <c r="D737" s="157" t="str">
        <f t="shared" si="41"/>
        <v/>
      </c>
      <c r="E737" s="157"/>
      <c r="F737" s="158"/>
      <c r="G737" s="195" t="e">
        <f t="shared" si="42"/>
        <v>#N/A</v>
      </c>
      <c r="H737" s="181" t="e">
        <f t="shared" si="43"/>
        <v>#N/A</v>
      </c>
      <c r="I737" s="220" t="e">
        <f t="shared" si="44"/>
        <v>#N/A</v>
      </c>
      <c r="J737" s="19"/>
    </row>
    <row r="738" spans="2:10" ht="15.75" thickBot="1" x14ac:dyDescent="0.3">
      <c r="B738" s="35"/>
      <c r="C738" s="36"/>
      <c r="D738" s="157" t="str">
        <f t="shared" si="41"/>
        <v/>
      </c>
      <c r="E738" s="157"/>
      <c r="F738" s="158"/>
      <c r="G738" s="195" t="e">
        <f t="shared" si="42"/>
        <v>#N/A</v>
      </c>
      <c r="H738" s="181" t="e">
        <f t="shared" si="43"/>
        <v>#N/A</v>
      </c>
      <c r="I738" s="220" t="e">
        <f t="shared" si="44"/>
        <v>#N/A</v>
      </c>
      <c r="J738" s="19"/>
    </row>
    <row r="739" spans="2:10" ht="15.75" thickBot="1" x14ac:dyDescent="0.3">
      <c r="B739" s="35"/>
      <c r="C739" s="36"/>
      <c r="D739" s="157" t="str">
        <f t="shared" si="41"/>
        <v/>
      </c>
      <c r="E739" s="157"/>
      <c r="F739" s="158"/>
      <c r="G739" s="195" t="e">
        <f t="shared" si="42"/>
        <v>#N/A</v>
      </c>
      <c r="H739" s="181" t="e">
        <f t="shared" si="43"/>
        <v>#N/A</v>
      </c>
      <c r="I739" s="220" t="e">
        <f t="shared" si="44"/>
        <v>#N/A</v>
      </c>
      <c r="J739" s="19"/>
    </row>
    <row r="740" spans="2:10" ht="15.75" thickBot="1" x14ac:dyDescent="0.3">
      <c r="B740" s="35"/>
      <c r="C740" s="36"/>
      <c r="D740" s="157" t="str">
        <f t="shared" si="41"/>
        <v/>
      </c>
      <c r="E740" s="157"/>
      <c r="F740" s="158"/>
      <c r="G740" s="195" t="e">
        <f t="shared" si="42"/>
        <v>#N/A</v>
      </c>
      <c r="H740" s="181" t="e">
        <f t="shared" si="43"/>
        <v>#N/A</v>
      </c>
      <c r="I740" s="220" t="e">
        <f t="shared" si="44"/>
        <v>#N/A</v>
      </c>
      <c r="J740" s="19"/>
    </row>
    <row r="741" spans="2:10" ht="15.75" thickBot="1" x14ac:dyDescent="0.3">
      <c r="B741" s="35"/>
      <c r="C741" s="36"/>
      <c r="D741" s="157" t="str">
        <f t="shared" si="41"/>
        <v/>
      </c>
      <c r="E741" s="157"/>
      <c r="F741" s="158"/>
      <c r="G741" s="195" t="e">
        <f t="shared" si="42"/>
        <v>#N/A</v>
      </c>
      <c r="H741" s="181" t="e">
        <f t="shared" si="43"/>
        <v>#N/A</v>
      </c>
      <c r="I741" s="220" t="e">
        <f t="shared" si="44"/>
        <v>#N/A</v>
      </c>
      <c r="J741" s="19"/>
    </row>
    <row r="742" spans="2:10" ht="15.75" thickBot="1" x14ac:dyDescent="0.3">
      <c r="B742" s="35"/>
      <c r="C742" s="36"/>
      <c r="D742" s="157" t="str">
        <f t="shared" si="41"/>
        <v/>
      </c>
      <c r="E742" s="157"/>
      <c r="F742" s="158"/>
      <c r="G742" s="195" t="e">
        <f t="shared" si="42"/>
        <v>#N/A</v>
      </c>
      <c r="H742" s="181" t="e">
        <f t="shared" si="43"/>
        <v>#N/A</v>
      </c>
      <c r="I742" s="220" t="e">
        <f t="shared" si="44"/>
        <v>#N/A</v>
      </c>
      <c r="J742" s="19"/>
    </row>
    <row r="743" spans="2:10" ht="15.75" thickBot="1" x14ac:dyDescent="0.3">
      <c r="B743" s="35"/>
      <c r="C743" s="36"/>
      <c r="D743" s="157" t="str">
        <f t="shared" si="41"/>
        <v/>
      </c>
      <c r="E743" s="157"/>
      <c r="F743" s="158"/>
      <c r="G743" s="195" t="e">
        <f t="shared" si="42"/>
        <v>#N/A</v>
      </c>
      <c r="H743" s="181" t="e">
        <f t="shared" si="43"/>
        <v>#N/A</v>
      </c>
      <c r="I743" s="220" t="e">
        <f t="shared" si="44"/>
        <v>#N/A</v>
      </c>
      <c r="J743" s="19"/>
    </row>
    <row r="744" spans="2:10" ht="15.75" thickBot="1" x14ac:dyDescent="0.3">
      <c r="B744" s="35"/>
      <c r="C744" s="36"/>
      <c r="D744" s="157" t="str">
        <f t="shared" si="41"/>
        <v/>
      </c>
      <c r="E744" s="157"/>
      <c r="F744" s="158"/>
      <c r="G744" s="195" t="e">
        <f t="shared" si="42"/>
        <v>#N/A</v>
      </c>
      <c r="H744" s="181" t="e">
        <f t="shared" si="43"/>
        <v>#N/A</v>
      </c>
      <c r="I744" s="220" t="e">
        <f t="shared" si="44"/>
        <v>#N/A</v>
      </c>
      <c r="J744" s="19"/>
    </row>
    <row r="745" spans="2:10" ht="15.75" thickBot="1" x14ac:dyDescent="0.3">
      <c r="B745" s="35"/>
      <c r="C745" s="36"/>
      <c r="D745" s="157" t="str">
        <f t="shared" si="41"/>
        <v/>
      </c>
      <c r="E745" s="157"/>
      <c r="F745" s="158"/>
      <c r="G745" s="195" t="e">
        <f t="shared" si="42"/>
        <v>#N/A</v>
      </c>
      <c r="H745" s="181" t="e">
        <f t="shared" si="43"/>
        <v>#N/A</v>
      </c>
      <c r="I745" s="220" t="e">
        <f t="shared" si="44"/>
        <v>#N/A</v>
      </c>
      <c r="J745" s="19"/>
    </row>
    <row r="746" spans="2:10" ht="15.75" thickBot="1" x14ac:dyDescent="0.3">
      <c r="B746" s="35"/>
      <c r="C746" s="36"/>
      <c r="D746" s="157" t="str">
        <f t="shared" ref="D746:D809" si="45">E746&amp;F746</f>
        <v/>
      </c>
      <c r="E746" s="157"/>
      <c r="F746" s="158"/>
      <c r="G746" s="195" t="e">
        <f t="shared" ref="G746:G809" si="46">VLOOKUP(F746,$C$18:$I$37,5,FALSE)</f>
        <v>#N/A</v>
      </c>
      <c r="H746" s="181" t="e">
        <f t="shared" ref="H746:H809" si="47">VLOOKUP(F746,$C$18:$I$37,6,FALSE)</f>
        <v>#N/A</v>
      </c>
      <c r="I746" s="220" t="e">
        <f t="shared" ref="I746:I809" si="48">VLOOKUP(F746,$C$18:$I$37,7,FALSE)</f>
        <v>#N/A</v>
      </c>
      <c r="J746" s="19"/>
    </row>
    <row r="747" spans="2:10" ht="15.75" thickBot="1" x14ac:dyDescent="0.3">
      <c r="B747" s="35"/>
      <c r="C747" s="36"/>
      <c r="D747" s="157" t="str">
        <f t="shared" si="45"/>
        <v/>
      </c>
      <c r="E747" s="157"/>
      <c r="F747" s="158"/>
      <c r="G747" s="195" t="e">
        <f t="shared" si="46"/>
        <v>#N/A</v>
      </c>
      <c r="H747" s="181" t="e">
        <f t="shared" si="47"/>
        <v>#N/A</v>
      </c>
      <c r="I747" s="220" t="e">
        <f t="shared" si="48"/>
        <v>#N/A</v>
      </c>
      <c r="J747" s="19"/>
    </row>
    <row r="748" spans="2:10" ht="15.75" thickBot="1" x14ac:dyDescent="0.3">
      <c r="B748" s="35"/>
      <c r="C748" s="36"/>
      <c r="D748" s="157" t="str">
        <f t="shared" si="45"/>
        <v/>
      </c>
      <c r="E748" s="157"/>
      <c r="F748" s="158"/>
      <c r="G748" s="195" t="e">
        <f t="shared" si="46"/>
        <v>#N/A</v>
      </c>
      <c r="H748" s="181" t="e">
        <f t="shared" si="47"/>
        <v>#N/A</v>
      </c>
      <c r="I748" s="220" t="e">
        <f t="shared" si="48"/>
        <v>#N/A</v>
      </c>
      <c r="J748" s="19"/>
    </row>
    <row r="749" spans="2:10" ht="15.75" thickBot="1" x14ac:dyDescent="0.3">
      <c r="B749" s="35"/>
      <c r="C749" s="36"/>
      <c r="D749" s="157" t="str">
        <f t="shared" si="45"/>
        <v/>
      </c>
      <c r="E749" s="157"/>
      <c r="F749" s="158"/>
      <c r="G749" s="195" t="e">
        <f t="shared" si="46"/>
        <v>#N/A</v>
      </c>
      <c r="H749" s="181" t="e">
        <f t="shared" si="47"/>
        <v>#N/A</v>
      </c>
      <c r="I749" s="220" t="e">
        <f t="shared" si="48"/>
        <v>#N/A</v>
      </c>
      <c r="J749" s="19"/>
    </row>
    <row r="750" spans="2:10" ht="15.75" thickBot="1" x14ac:dyDescent="0.3">
      <c r="B750" s="35"/>
      <c r="C750" s="36"/>
      <c r="D750" s="157" t="str">
        <f t="shared" si="45"/>
        <v/>
      </c>
      <c r="E750" s="157"/>
      <c r="F750" s="158"/>
      <c r="G750" s="195" t="e">
        <f t="shared" si="46"/>
        <v>#N/A</v>
      </c>
      <c r="H750" s="181" t="e">
        <f t="shared" si="47"/>
        <v>#N/A</v>
      </c>
      <c r="I750" s="220" t="e">
        <f t="shared" si="48"/>
        <v>#N/A</v>
      </c>
      <c r="J750" s="19"/>
    </row>
    <row r="751" spans="2:10" ht="15.75" thickBot="1" x14ac:dyDescent="0.3">
      <c r="B751" s="35"/>
      <c r="C751" s="36"/>
      <c r="D751" s="157" t="str">
        <f t="shared" si="45"/>
        <v/>
      </c>
      <c r="E751" s="157"/>
      <c r="F751" s="158"/>
      <c r="G751" s="195" t="e">
        <f t="shared" si="46"/>
        <v>#N/A</v>
      </c>
      <c r="H751" s="181" t="e">
        <f t="shared" si="47"/>
        <v>#N/A</v>
      </c>
      <c r="I751" s="220" t="e">
        <f t="shared" si="48"/>
        <v>#N/A</v>
      </c>
      <c r="J751" s="19"/>
    </row>
    <row r="752" spans="2:10" ht="15.75" thickBot="1" x14ac:dyDescent="0.3">
      <c r="B752" s="35"/>
      <c r="C752" s="36"/>
      <c r="D752" s="157" t="str">
        <f t="shared" si="45"/>
        <v/>
      </c>
      <c r="E752" s="157"/>
      <c r="F752" s="158"/>
      <c r="G752" s="195" t="e">
        <f t="shared" si="46"/>
        <v>#N/A</v>
      </c>
      <c r="H752" s="181" t="e">
        <f t="shared" si="47"/>
        <v>#N/A</v>
      </c>
      <c r="I752" s="220" t="e">
        <f t="shared" si="48"/>
        <v>#N/A</v>
      </c>
      <c r="J752" s="19"/>
    </row>
    <row r="753" spans="2:10" ht="15.75" thickBot="1" x14ac:dyDescent="0.3">
      <c r="B753" s="35"/>
      <c r="C753" s="36"/>
      <c r="D753" s="157" t="str">
        <f t="shared" si="45"/>
        <v/>
      </c>
      <c r="E753" s="157"/>
      <c r="F753" s="158"/>
      <c r="G753" s="195" t="e">
        <f t="shared" si="46"/>
        <v>#N/A</v>
      </c>
      <c r="H753" s="181" t="e">
        <f t="shared" si="47"/>
        <v>#N/A</v>
      </c>
      <c r="I753" s="220" t="e">
        <f t="shared" si="48"/>
        <v>#N/A</v>
      </c>
      <c r="J753" s="19"/>
    </row>
    <row r="754" spans="2:10" ht="15.75" thickBot="1" x14ac:dyDescent="0.3">
      <c r="B754" s="35"/>
      <c r="C754" s="36"/>
      <c r="D754" s="157" t="str">
        <f t="shared" si="45"/>
        <v/>
      </c>
      <c r="E754" s="157"/>
      <c r="F754" s="158"/>
      <c r="G754" s="195" t="e">
        <f t="shared" si="46"/>
        <v>#N/A</v>
      </c>
      <c r="H754" s="181" t="e">
        <f t="shared" si="47"/>
        <v>#N/A</v>
      </c>
      <c r="I754" s="220" t="e">
        <f t="shared" si="48"/>
        <v>#N/A</v>
      </c>
      <c r="J754" s="19"/>
    </row>
    <row r="755" spans="2:10" ht="15.75" thickBot="1" x14ac:dyDescent="0.3">
      <c r="B755" s="35"/>
      <c r="C755" s="36"/>
      <c r="D755" s="157" t="str">
        <f t="shared" si="45"/>
        <v/>
      </c>
      <c r="E755" s="157"/>
      <c r="F755" s="158"/>
      <c r="G755" s="195" t="e">
        <f t="shared" si="46"/>
        <v>#N/A</v>
      </c>
      <c r="H755" s="181" t="e">
        <f t="shared" si="47"/>
        <v>#N/A</v>
      </c>
      <c r="I755" s="220" t="e">
        <f t="shared" si="48"/>
        <v>#N/A</v>
      </c>
      <c r="J755" s="19"/>
    </row>
    <row r="756" spans="2:10" ht="15.75" thickBot="1" x14ac:dyDescent="0.3">
      <c r="B756" s="35"/>
      <c r="C756" s="36"/>
      <c r="D756" s="157" t="str">
        <f t="shared" si="45"/>
        <v/>
      </c>
      <c r="E756" s="157"/>
      <c r="F756" s="158"/>
      <c r="G756" s="195" t="e">
        <f t="shared" si="46"/>
        <v>#N/A</v>
      </c>
      <c r="H756" s="181" t="e">
        <f t="shared" si="47"/>
        <v>#N/A</v>
      </c>
      <c r="I756" s="220" t="e">
        <f t="shared" si="48"/>
        <v>#N/A</v>
      </c>
      <c r="J756" s="19"/>
    </row>
    <row r="757" spans="2:10" ht="15.75" thickBot="1" x14ac:dyDescent="0.3">
      <c r="B757" s="35"/>
      <c r="C757" s="36"/>
      <c r="D757" s="157" t="str">
        <f t="shared" si="45"/>
        <v/>
      </c>
      <c r="E757" s="157"/>
      <c r="F757" s="158"/>
      <c r="G757" s="195" t="e">
        <f t="shared" si="46"/>
        <v>#N/A</v>
      </c>
      <c r="H757" s="181" t="e">
        <f t="shared" si="47"/>
        <v>#N/A</v>
      </c>
      <c r="I757" s="220" t="e">
        <f t="shared" si="48"/>
        <v>#N/A</v>
      </c>
      <c r="J757" s="19"/>
    </row>
    <row r="758" spans="2:10" ht="15.75" thickBot="1" x14ac:dyDescent="0.3">
      <c r="B758" s="35"/>
      <c r="C758" s="36"/>
      <c r="D758" s="157" t="str">
        <f t="shared" si="45"/>
        <v/>
      </c>
      <c r="E758" s="157"/>
      <c r="F758" s="158"/>
      <c r="G758" s="195" t="e">
        <f t="shared" si="46"/>
        <v>#N/A</v>
      </c>
      <c r="H758" s="181" t="e">
        <f t="shared" si="47"/>
        <v>#N/A</v>
      </c>
      <c r="I758" s="220" t="e">
        <f t="shared" si="48"/>
        <v>#N/A</v>
      </c>
      <c r="J758" s="19"/>
    </row>
    <row r="759" spans="2:10" ht="15.75" thickBot="1" x14ac:dyDescent="0.3">
      <c r="B759" s="35"/>
      <c r="C759" s="36"/>
      <c r="D759" s="157" t="str">
        <f t="shared" si="45"/>
        <v/>
      </c>
      <c r="E759" s="157"/>
      <c r="F759" s="158"/>
      <c r="G759" s="195" t="e">
        <f t="shared" si="46"/>
        <v>#N/A</v>
      </c>
      <c r="H759" s="181" t="e">
        <f t="shared" si="47"/>
        <v>#N/A</v>
      </c>
      <c r="I759" s="220" t="e">
        <f t="shared" si="48"/>
        <v>#N/A</v>
      </c>
      <c r="J759" s="19"/>
    </row>
    <row r="760" spans="2:10" ht="15.75" thickBot="1" x14ac:dyDescent="0.3">
      <c r="B760" s="35"/>
      <c r="C760" s="36"/>
      <c r="D760" s="157" t="str">
        <f t="shared" si="45"/>
        <v/>
      </c>
      <c r="E760" s="157"/>
      <c r="F760" s="158"/>
      <c r="G760" s="195" t="e">
        <f t="shared" si="46"/>
        <v>#N/A</v>
      </c>
      <c r="H760" s="181" t="e">
        <f t="shared" si="47"/>
        <v>#N/A</v>
      </c>
      <c r="I760" s="220" t="e">
        <f t="shared" si="48"/>
        <v>#N/A</v>
      </c>
      <c r="J760" s="19"/>
    </row>
    <row r="761" spans="2:10" ht="15.75" thickBot="1" x14ac:dyDescent="0.3">
      <c r="B761" s="35"/>
      <c r="C761" s="36"/>
      <c r="D761" s="157" t="str">
        <f t="shared" si="45"/>
        <v/>
      </c>
      <c r="E761" s="157"/>
      <c r="F761" s="158"/>
      <c r="G761" s="195" t="e">
        <f t="shared" si="46"/>
        <v>#N/A</v>
      </c>
      <c r="H761" s="181" t="e">
        <f t="shared" si="47"/>
        <v>#N/A</v>
      </c>
      <c r="I761" s="220" t="e">
        <f t="shared" si="48"/>
        <v>#N/A</v>
      </c>
      <c r="J761" s="19"/>
    </row>
    <row r="762" spans="2:10" ht="15.75" thickBot="1" x14ac:dyDescent="0.3">
      <c r="B762" s="35"/>
      <c r="C762" s="36"/>
      <c r="D762" s="157" t="str">
        <f t="shared" si="45"/>
        <v/>
      </c>
      <c r="E762" s="157"/>
      <c r="F762" s="158"/>
      <c r="G762" s="195" t="e">
        <f t="shared" si="46"/>
        <v>#N/A</v>
      </c>
      <c r="H762" s="181" t="e">
        <f t="shared" si="47"/>
        <v>#N/A</v>
      </c>
      <c r="I762" s="220" t="e">
        <f t="shared" si="48"/>
        <v>#N/A</v>
      </c>
      <c r="J762" s="19"/>
    </row>
    <row r="763" spans="2:10" ht="15.75" thickBot="1" x14ac:dyDescent="0.3">
      <c r="B763" s="35"/>
      <c r="C763" s="36"/>
      <c r="D763" s="157" t="str">
        <f t="shared" si="45"/>
        <v/>
      </c>
      <c r="E763" s="157"/>
      <c r="F763" s="158"/>
      <c r="G763" s="195" t="e">
        <f t="shared" si="46"/>
        <v>#N/A</v>
      </c>
      <c r="H763" s="181" t="e">
        <f t="shared" si="47"/>
        <v>#N/A</v>
      </c>
      <c r="I763" s="220" t="e">
        <f t="shared" si="48"/>
        <v>#N/A</v>
      </c>
      <c r="J763" s="19"/>
    </row>
    <row r="764" spans="2:10" ht="15.75" thickBot="1" x14ac:dyDescent="0.3">
      <c r="B764" s="35"/>
      <c r="C764" s="36"/>
      <c r="D764" s="157" t="str">
        <f t="shared" si="45"/>
        <v/>
      </c>
      <c r="E764" s="157"/>
      <c r="F764" s="158"/>
      <c r="G764" s="195" t="e">
        <f t="shared" si="46"/>
        <v>#N/A</v>
      </c>
      <c r="H764" s="181" t="e">
        <f t="shared" si="47"/>
        <v>#N/A</v>
      </c>
      <c r="I764" s="220" t="e">
        <f t="shared" si="48"/>
        <v>#N/A</v>
      </c>
      <c r="J764" s="19"/>
    </row>
    <row r="765" spans="2:10" ht="15.75" thickBot="1" x14ac:dyDescent="0.3">
      <c r="B765" s="35"/>
      <c r="C765" s="36"/>
      <c r="D765" s="157" t="str">
        <f t="shared" si="45"/>
        <v/>
      </c>
      <c r="E765" s="157"/>
      <c r="F765" s="158"/>
      <c r="G765" s="195" t="e">
        <f t="shared" si="46"/>
        <v>#N/A</v>
      </c>
      <c r="H765" s="181" t="e">
        <f t="shared" si="47"/>
        <v>#N/A</v>
      </c>
      <c r="I765" s="220" t="e">
        <f t="shared" si="48"/>
        <v>#N/A</v>
      </c>
      <c r="J765" s="19"/>
    </row>
    <row r="766" spans="2:10" ht="15.75" thickBot="1" x14ac:dyDescent="0.3">
      <c r="B766" s="35"/>
      <c r="C766" s="36"/>
      <c r="D766" s="157" t="str">
        <f t="shared" si="45"/>
        <v/>
      </c>
      <c r="E766" s="157"/>
      <c r="F766" s="158"/>
      <c r="G766" s="195" t="e">
        <f t="shared" si="46"/>
        <v>#N/A</v>
      </c>
      <c r="H766" s="181" t="e">
        <f t="shared" si="47"/>
        <v>#N/A</v>
      </c>
      <c r="I766" s="220" t="e">
        <f t="shared" si="48"/>
        <v>#N/A</v>
      </c>
      <c r="J766" s="19"/>
    </row>
    <row r="767" spans="2:10" ht="15.75" thickBot="1" x14ac:dyDescent="0.3">
      <c r="B767" s="35"/>
      <c r="C767" s="36"/>
      <c r="D767" s="157" t="str">
        <f t="shared" si="45"/>
        <v/>
      </c>
      <c r="E767" s="157"/>
      <c r="F767" s="158"/>
      <c r="G767" s="195" t="e">
        <f t="shared" si="46"/>
        <v>#N/A</v>
      </c>
      <c r="H767" s="181" t="e">
        <f t="shared" si="47"/>
        <v>#N/A</v>
      </c>
      <c r="I767" s="220" t="e">
        <f t="shared" si="48"/>
        <v>#N/A</v>
      </c>
      <c r="J767" s="19"/>
    </row>
    <row r="768" spans="2:10" ht="15.75" thickBot="1" x14ac:dyDescent="0.3">
      <c r="B768" s="35"/>
      <c r="C768" s="36"/>
      <c r="D768" s="157" t="str">
        <f t="shared" si="45"/>
        <v/>
      </c>
      <c r="E768" s="157"/>
      <c r="F768" s="158"/>
      <c r="G768" s="195" t="e">
        <f t="shared" si="46"/>
        <v>#N/A</v>
      </c>
      <c r="H768" s="181" t="e">
        <f t="shared" si="47"/>
        <v>#N/A</v>
      </c>
      <c r="I768" s="220" t="e">
        <f t="shared" si="48"/>
        <v>#N/A</v>
      </c>
      <c r="J768" s="19"/>
    </row>
    <row r="769" spans="2:10" ht="15.75" thickBot="1" x14ac:dyDescent="0.3">
      <c r="B769" s="35"/>
      <c r="C769" s="36"/>
      <c r="D769" s="157" t="str">
        <f t="shared" si="45"/>
        <v/>
      </c>
      <c r="E769" s="157"/>
      <c r="F769" s="158"/>
      <c r="G769" s="195" t="e">
        <f t="shared" si="46"/>
        <v>#N/A</v>
      </c>
      <c r="H769" s="181" t="e">
        <f t="shared" si="47"/>
        <v>#N/A</v>
      </c>
      <c r="I769" s="220" t="e">
        <f t="shared" si="48"/>
        <v>#N/A</v>
      </c>
      <c r="J769" s="19"/>
    </row>
    <row r="770" spans="2:10" ht="15.75" thickBot="1" x14ac:dyDescent="0.3">
      <c r="B770" s="35"/>
      <c r="C770" s="36"/>
      <c r="D770" s="157" t="str">
        <f t="shared" si="45"/>
        <v/>
      </c>
      <c r="E770" s="157"/>
      <c r="F770" s="158"/>
      <c r="G770" s="195" t="e">
        <f t="shared" si="46"/>
        <v>#N/A</v>
      </c>
      <c r="H770" s="181" t="e">
        <f t="shared" si="47"/>
        <v>#N/A</v>
      </c>
      <c r="I770" s="220" t="e">
        <f t="shared" si="48"/>
        <v>#N/A</v>
      </c>
      <c r="J770" s="19"/>
    </row>
    <row r="771" spans="2:10" ht="15.75" thickBot="1" x14ac:dyDescent="0.3">
      <c r="B771" s="35"/>
      <c r="C771" s="36"/>
      <c r="D771" s="157" t="str">
        <f t="shared" si="45"/>
        <v/>
      </c>
      <c r="E771" s="157"/>
      <c r="F771" s="158"/>
      <c r="G771" s="195" t="e">
        <f t="shared" si="46"/>
        <v>#N/A</v>
      </c>
      <c r="H771" s="181" t="e">
        <f t="shared" si="47"/>
        <v>#N/A</v>
      </c>
      <c r="I771" s="220" t="e">
        <f t="shared" si="48"/>
        <v>#N/A</v>
      </c>
      <c r="J771" s="19"/>
    </row>
    <row r="772" spans="2:10" ht="15.75" thickBot="1" x14ac:dyDescent="0.3">
      <c r="B772" s="35"/>
      <c r="C772" s="36"/>
      <c r="D772" s="157" t="str">
        <f t="shared" si="45"/>
        <v/>
      </c>
      <c r="E772" s="157"/>
      <c r="F772" s="158"/>
      <c r="G772" s="195" t="e">
        <f t="shared" si="46"/>
        <v>#N/A</v>
      </c>
      <c r="H772" s="181" t="e">
        <f t="shared" si="47"/>
        <v>#N/A</v>
      </c>
      <c r="I772" s="220" t="e">
        <f t="shared" si="48"/>
        <v>#N/A</v>
      </c>
      <c r="J772" s="19"/>
    </row>
    <row r="773" spans="2:10" ht="15.75" thickBot="1" x14ac:dyDescent="0.3">
      <c r="B773" s="35"/>
      <c r="C773" s="36"/>
      <c r="D773" s="157" t="str">
        <f t="shared" si="45"/>
        <v/>
      </c>
      <c r="E773" s="157"/>
      <c r="F773" s="158"/>
      <c r="G773" s="195" t="e">
        <f t="shared" si="46"/>
        <v>#N/A</v>
      </c>
      <c r="H773" s="181" t="e">
        <f t="shared" si="47"/>
        <v>#N/A</v>
      </c>
      <c r="I773" s="220" t="e">
        <f t="shared" si="48"/>
        <v>#N/A</v>
      </c>
      <c r="J773" s="19"/>
    </row>
    <row r="774" spans="2:10" ht="15.75" thickBot="1" x14ac:dyDescent="0.3">
      <c r="B774" s="35"/>
      <c r="C774" s="36"/>
      <c r="D774" s="157" t="str">
        <f t="shared" si="45"/>
        <v/>
      </c>
      <c r="E774" s="157"/>
      <c r="F774" s="158"/>
      <c r="G774" s="195" t="e">
        <f t="shared" si="46"/>
        <v>#N/A</v>
      </c>
      <c r="H774" s="181" t="e">
        <f t="shared" si="47"/>
        <v>#N/A</v>
      </c>
      <c r="I774" s="220" t="e">
        <f t="shared" si="48"/>
        <v>#N/A</v>
      </c>
      <c r="J774" s="19"/>
    </row>
    <row r="775" spans="2:10" ht="15.75" thickBot="1" x14ac:dyDescent="0.3">
      <c r="B775" s="35"/>
      <c r="C775" s="36"/>
      <c r="D775" s="157" t="str">
        <f t="shared" si="45"/>
        <v/>
      </c>
      <c r="E775" s="157"/>
      <c r="F775" s="158"/>
      <c r="G775" s="195" t="e">
        <f t="shared" si="46"/>
        <v>#N/A</v>
      </c>
      <c r="H775" s="181" t="e">
        <f t="shared" si="47"/>
        <v>#N/A</v>
      </c>
      <c r="I775" s="220" t="e">
        <f t="shared" si="48"/>
        <v>#N/A</v>
      </c>
      <c r="J775" s="19"/>
    </row>
    <row r="776" spans="2:10" ht="15.75" thickBot="1" x14ac:dyDescent="0.3">
      <c r="B776" s="35"/>
      <c r="C776" s="36"/>
      <c r="D776" s="157" t="str">
        <f t="shared" si="45"/>
        <v/>
      </c>
      <c r="E776" s="157"/>
      <c r="F776" s="158"/>
      <c r="G776" s="195" t="e">
        <f t="shared" si="46"/>
        <v>#N/A</v>
      </c>
      <c r="H776" s="181" t="e">
        <f t="shared" si="47"/>
        <v>#N/A</v>
      </c>
      <c r="I776" s="220" t="e">
        <f t="shared" si="48"/>
        <v>#N/A</v>
      </c>
      <c r="J776" s="19"/>
    </row>
    <row r="777" spans="2:10" ht="15.75" thickBot="1" x14ac:dyDescent="0.3">
      <c r="B777" s="35"/>
      <c r="C777" s="36"/>
      <c r="D777" s="157" t="str">
        <f t="shared" si="45"/>
        <v/>
      </c>
      <c r="E777" s="157"/>
      <c r="F777" s="158"/>
      <c r="G777" s="195" t="e">
        <f t="shared" si="46"/>
        <v>#N/A</v>
      </c>
      <c r="H777" s="181" t="e">
        <f t="shared" si="47"/>
        <v>#N/A</v>
      </c>
      <c r="I777" s="220" t="e">
        <f t="shared" si="48"/>
        <v>#N/A</v>
      </c>
      <c r="J777" s="19"/>
    </row>
    <row r="778" spans="2:10" ht="15.75" thickBot="1" x14ac:dyDescent="0.3">
      <c r="B778" s="35"/>
      <c r="C778" s="36"/>
      <c r="D778" s="157" t="str">
        <f t="shared" si="45"/>
        <v/>
      </c>
      <c r="E778" s="157"/>
      <c r="F778" s="158"/>
      <c r="G778" s="195" t="e">
        <f t="shared" si="46"/>
        <v>#N/A</v>
      </c>
      <c r="H778" s="181" t="e">
        <f t="shared" si="47"/>
        <v>#N/A</v>
      </c>
      <c r="I778" s="220" t="e">
        <f t="shared" si="48"/>
        <v>#N/A</v>
      </c>
      <c r="J778" s="19"/>
    </row>
    <row r="779" spans="2:10" ht="15.75" thickBot="1" x14ac:dyDescent="0.3">
      <c r="B779" s="35"/>
      <c r="C779" s="36"/>
      <c r="D779" s="157" t="str">
        <f t="shared" si="45"/>
        <v/>
      </c>
      <c r="E779" s="157"/>
      <c r="F779" s="158"/>
      <c r="G779" s="195" t="e">
        <f t="shared" si="46"/>
        <v>#N/A</v>
      </c>
      <c r="H779" s="181" t="e">
        <f t="shared" si="47"/>
        <v>#N/A</v>
      </c>
      <c r="I779" s="220" t="e">
        <f t="shared" si="48"/>
        <v>#N/A</v>
      </c>
      <c r="J779" s="19"/>
    </row>
    <row r="780" spans="2:10" ht="15.75" thickBot="1" x14ac:dyDescent="0.3">
      <c r="B780" s="35"/>
      <c r="C780" s="36"/>
      <c r="D780" s="157" t="str">
        <f t="shared" si="45"/>
        <v/>
      </c>
      <c r="E780" s="157"/>
      <c r="F780" s="158"/>
      <c r="G780" s="195" t="e">
        <f t="shared" si="46"/>
        <v>#N/A</v>
      </c>
      <c r="H780" s="181" t="e">
        <f t="shared" si="47"/>
        <v>#N/A</v>
      </c>
      <c r="I780" s="220" t="e">
        <f t="shared" si="48"/>
        <v>#N/A</v>
      </c>
      <c r="J780" s="19"/>
    </row>
    <row r="781" spans="2:10" ht="15.75" thickBot="1" x14ac:dyDescent="0.3">
      <c r="B781" s="35"/>
      <c r="C781" s="36"/>
      <c r="D781" s="157" t="str">
        <f t="shared" si="45"/>
        <v/>
      </c>
      <c r="E781" s="157"/>
      <c r="F781" s="158"/>
      <c r="G781" s="195" t="e">
        <f t="shared" si="46"/>
        <v>#N/A</v>
      </c>
      <c r="H781" s="181" t="e">
        <f t="shared" si="47"/>
        <v>#N/A</v>
      </c>
      <c r="I781" s="220" t="e">
        <f t="shared" si="48"/>
        <v>#N/A</v>
      </c>
      <c r="J781" s="19"/>
    </row>
    <row r="782" spans="2:10" ht="15.75" thickBot="1" x14ac:dyDescent="0.3">
      <c r="B782" s="35"/>
      <c r="C782" s="36"/>
      <c r="D782" s="157" t="str">
        <f t="shared" si="45"/>
        <v/>
      </c>
      <c r="E782" s="157"/>
      <c r="F782" s="158"/>
      <c r="G782" s="195" t="e">
        <f t="shared" si="46"/>
        <v>#N/A</v>
      </c>
      <c r="H782" s="181" t="e">
        <f t="shared" si="47"/>
        <v>#N/A</v>
      </c>
      <c r="I782" s="220" t="e">
        <f t="shared" si="48"/>
        <v>#N/A</v>
      </c>
      <c r="J782" s="19"/>
    </row>
    <row r="783" spans="2:10" ht="15.75" thickBot="1" x14ac:dyDescent="0.3">
      <c r="B783" s="35"/>
      <c r="C783" s="36"/>
      <c r="D783" s="157" t="str">
        <f t="shared" si="45"/>
        <v/>
      </c>
      <c r="E783" s="157"/>
      <c r="F783" s="158"/>
      <c r="G783" s="195" t="e">
        <f t="shared" si="46"/>
        <v>#N/A</v>
      </c>
      <c r="H783" s="181" t="e">
        <f t="shared" si="47"/>
        <v>#N/A</v>
      </c>
      <c r="I783" s="220" t="e">
        <f t="shared" si="48"/>
        <v>#N/A</v>
      </c>
      <c r="J783" s="19"/>
    </row>
    <row r="784" spans="2:10" ht="15.75" thickBot="1" x14ac:dyDescent="0.3">
      <c r="B784" s="35"/>
      <c r="C784" s="36"/>
      <c r="D784" s="157" t="str">
        <f t="shared" si="45"/>
        <v/>
      </c>
      <c r="E784" s="157"/>
      <c r="F784" s="158"/>
      <c r="G784" s="195" t="e">
        <f t="shared" si="46"/>
        <v>#N/A</v>
      </c>
      <c r="H784" s="181" t="e">
        <f t="shared" si="47"/>
        <v>#N/A</v>
      </c>
      <c r="I784" s="220" t="e">
        <f t="shared" si="48"/>
        <v>#N/A</v>
      </c>
      <c r="J784" s="19"/>
    </row>
    <row r="785" spans="2:10" ht="15.75" thickBot="1" x14ac:dyDescent="0.3">
      <c r="B785" s="35"/>
      <c r="C785" s="36"/>
      <c r="D785" s="157" t="str">
        <f t="shared" si="45"/>
        <v/>
      </c>
      <c r="E785" s="157"/>
      <c r="F785" s="158"/>
      <c r="G785" s="195" t="e">
        <f t="shared" si="46"/>
        <v>#N/A</v>
      </c>
      <c r="H785" s="181" t="e">
        <f t="shared" si="47"/>
        <v>#N/A</v>
      </c>
      <c r="I785" s="220" t="e">
        <f t="shared" si="48"/>
        <v>#N/A</v>
      </c>
      <c r="J785" s="19"/>
    </row>
    <row r="786" spans="2:10" ht="15.75" thickBot="1" x14ac:dyDescent="0.3">
      <c r="B786" s="35"/>
      <c r="C786" s="36"/>
      <c r="D786" s="157" t="str">
        <f t="shared" si="45"/>
        <v/>
      </c>
      <c r="E786" s="157"/>
      <c r="F786" s="158"/>
      <c r="G786" s="195" t="e">
        <f t="shared" si="46"/>
        <v>#N/A</v>
      </c>
      <c r="H786" s="181" t="e">
        <f t="shared" si="47"/>
        <v>#N/A</v>
      </c>
      <c r="I786" s="220" t="e">
        <f t="shared" si="48"/>
        <v>#N/A</v>
      </c>
      <c r="J786" s="19"/>
    </row>
    <row r="787" spans="2:10" ht="15.75" thickBot="1" x14ac:dyDescent="0.3">
      <c r="B787" s="35"/>
      <c r="C787" s="36"/>
      <c r="D787" s="157" t="str">
        <f t="shared" si="45"/>
        <v/>
      </c>
      <c r="E787" s="157"/>
      <c r="F787" s="158"/>
      <c r="G787" s="195" t="e">
        <f t="shared" si="46"/>
        <v>#N/A</v>
      </c>
      <c r="H787" s="181" t="e">
        <f t="shared" si="47"/>
        <v>#N/A</v>
      </c>
      <c r="I787" s="220" t="e">
        <f t="shared" si="48"/>
        <v>#N/A</v>
      </c>
      <c r="J787" s="19"/>
    </row>
    <row r="788" spans="2:10" ht="15.75" thickBot="1" x14ac:dyDescent="0.3">
      <c r="B788" s="35"/>
      <c r="C788" s="36"/>
      <c r="D788" s="157" t="str">
        <f t="shared" si="45"/>
        <v/>
      </c>
      <c r="E788" s="157"/>
      <c r="F788" s="158"/>
      <c r="G788" s="195" t="e">
        <f t="shared" si="46"/>
        <v>#N/A</v>
      </c>
      <c r="H788" s="181" t="e">
        <f t="shared" si="47"/>
        <v>#N/A</v>
      </c>
      <c r="I788" s="220" t="e">
        <f t="shared" si="48"/>
        <v>#N/A</v>
      </c>
      <c r="J788" s="19"/>
    </row>
    <row r="789" spans="2:10" ht="15.75" thickBot="1" x14ac:dyDescent="0.3">
      <c r="B789" s="35"/>
      <c r="C789" s="36"/>
      <c r="D789" s="157" t="str">
        <f t="shared" si="45"/>
        <v/>
      </c>
      <c r="E789" s="157"/>
      <c r="F789" s="158"/>
      <c r="G789" s="195" t="e">
        <f t="shared" si="46"/>
        <v>#N/A</v>
      </c>
      <c r="H789" s="181" t="e">
        <f t="shared" si="47"/>
        <v>#N/A</v>
      </c>
      <c r="I789" s="220" t="e">
        <f t="shared" si="48"/>
        <v>#N/A</v>
      </c>
      <c r="J789" s="19"/>
    </row>
    <row r="790" spans="2:10" ht="15.75" thickBot="1" x14ac:dyDescent="0.3">
      <c r="B790" s="35"/>
      <c r="C790" s="36"/>
      <c r="D790" s="157" t="str">
        <f t="shared" si="45"/>
        <v/>
      </c>
      <c r="E790" s="157"/>
      <c r="F790" s="158"/>
      <c r="G790" s="195" t="e">
        <f t="shared" si="46"/>
        <v>#N/A</v>
      </c>
      <c r="H790" s="181" t="e">
        <f t="shared" si="47"/>
        <v>#N/A</v>
      </c>
      <c r="I790" s="220" t="e">
        <f t="shared" si="48"/>
        <v>#N/A</v>
      </c>
      <c r="J790" s="19"/>
    </row>
    <row r="791" spans="2:10" ht="15.75" thickBot="1" x14ac:dyDescent="0.3">
      <c r="B791" s="35"/>
      <c r="C791" s="36"/>
      <c r="D791" s="157" t="str">
        <f t="shared" si="45"/>
        <v/>
      </c>
      <c r="E791" s="157"/>
      <c r="F791" s="158"/>
      <c r="G791" s="195" t="e">
        <f t="shared" si="46"/>
        <v>#N/A</v>
      </c>
      <c r="H791" s="181" t="e">
        <f t="shared" si="47"/>
        <v>#N/A</v>
      </c>
      <c r="I791" s="220" t="e">
        <f t="shared" si="48"/>
        <v>#N/A</v>
      </c>
      <c r="J791" s="19"/>
    </row>
    <row r="792" spans="2:10" ht="15.75" thickBot="1" x14ac:dyDescent="0.3">
      <c r="B792" s="35"/>
      <c r="C792" s="36"/>
      <c r="D792" s="157" t="str">
        <f t="shared" si="45"/>
        <v/>
      </c>
      <c r="E792" s="157"/>
      <c r="F792" s="158"/>
      <c r="G792" s="195" t="e">
        <f t="shared" si="46"/>
        <v>#N/A</v>
      </c>
      <c r="H792" s="181" t="e">
        <f t="shared" si="47"/>
        <v>#N/A</v>
      </c>
      <c r="I792" s="220" t="e">
        <f t="shared" si="48"/>
        <v>#N/A</v>
      </c>
      <c r="J792" s="19"/>
    </row>
    <row r="793" spans="2:10" ht="15.75" thickBot="1" x14ac:dyDescent="0.3">
      <c r="B793" s="35"/>
      <c r="C793" s="36"/>
      <c r="D793" s="157" t="str">
        <f t="shared" si="45"/>
        <v/>
      </c>
      <c r="E793" s="157"/>
      <c r="F793" s="158"/>
      <c r="G793" s="195" t="e">
        <f t="shared" si="46"/>
        <v>#N/A</v>
      </c>
      <c r="H793" s="181" t="e">
        <f t="shared" si="47"/>
        <v>#N/A</v>
      </c>
      <c r="I793" s="220" t="e">
        <f t="shared" si="48"/>
        <v>#N/A</v>
      </c>
      <c r="J793" s="19"/>
    </row>
    <row r="794" spans="2:10" ht="15.75" thickBot="1" x14ac:dyDescent="0.3">
      <c r="B794" s="35"/>
      <c r="C794" s="36"/>
      <c r="D794" s="157" t="str">
        <f t="shared" si="45"/>
        <v/>
      </c>
      <c r="E794" s="157"/>
      <c r="F794" s="158"/>
      <c r="G794" s="195" t="e">
        <f t="shared" si="46"/>
        <v>#N/A</v>
      </c>
      <c r="H794" s="181" t="e">
        <f t="shared" si="47"/>
        <v>#N/A</v>
      </c>
      <c r="I794" s="220" t="e">
        <f t="shared" si="48"/>
        <v>#N/A</v>
      </c>
      <c r="J794" s="19"/>
    </row>
    <row r="795" spans="2:10" ht="15.75" thickBot="1" x14ac:dyDescent="0.3">
      <c r="B795" s="35"/>
      <c r="C795" s="36"/>
      <c r="D795" s="157" t="str">
        <f t="shared" si="45"/>
        <v/>
      </c>
      <c r="E795" s="157"/>
      <c r="F795" s="158"/>
      <c r="G795" s="195" t="e">
        <f t="shared" si="46"/>
        <v>#N/A</v>
      </c>
      <c r="H795" s="181" t="e">
        <f t="shared" si="47"/>
        <v>#N/A</v>
      </c>
      <c r="I795" s="220" t="e">
        <f t="shared" si="48"/>
        <v>#N/A</v>
      </c>
      <c r="J795" s="19"/>
    </row>
    <row r="796" spans="2:10" ht="15.75" thickBot="1" x14ac:dyDescent="0.3">
      <c r="B796" s="35"/>
      <c r="C796" s="36"/>
      <c r="D796" s="157" t="str">
        <f t="shared" si="45"/>
        <v/>
      </c>
      <c r="E796" s="157"/>
      <c r="F796" s="158"/>
      <c r="G796" s="195" t="e">
        <f t="shared" si="46"/>
        <v>#N/A</v>
      </c>
      <c r="H796" s="181" t="e">
        <f t="shared" si="47"/>
        <v>#N/A</v>
      </c>
      <c r="I796" s="220" t="e">
        <f t="shared" si="48"/>
        <v>#N/A</v>
      </c>
      <c r="J796" s="19"/>
    </row>
    <row r="797" spans="2:10" ht="15.75" thickBot="1" x14ac:dyDescent="0.3">
      <c r="B797" s="35"/>
      <c r="C797" s="36"/>
      <c r="D797" s="157" t="str">
        <f t="shared" si="45"/>
        <v/>
      </c>
      <c r="E797" s="157"/>
      <c r="F797" s="158"/>
      <c r="G797" s="195" t="e">
        <f t="shared" si="46"/>
        <v>#N/A</v>
      </c>
      <c r="H797" s="181" t="e">
        <f t="shared" si="47"/>
        <v>#N/A</v>
      </c>
      <c r="I797" s="220" t="e">
        <f t="shared" si="48"/>
        <v>#N/A</v>
      </c>
      <c r="J797" s="19"/>
    </row>
    <row r="798" spans="2:10" ht="15.75" thickBot="1" x14ac:dyDescent="0.3">
      <c r="B798" s="35"/>
      <c r="C798" s="36"/>
      <c r="D798" s="157" t="str">
        <f t="shared" si="45"/>
        <v/>
      </c>
      <c r="E798" s="157"/>
      <c r="F798" s="158"/>
      <c r="G798" s="195" t="e">
        <f t="shared" si="46"/>
        <v>#N/A</v>
      </c>
      <c r="H798" s="181" t="e">
        <f t="shared" si="47"/>
        <v>#N/A</v>
      </c>
      <c r="I798" s="220" t="e">
        <f t="shared" si="48"/>
        <v>#N/A</v>
      </c>
      <c r="J798" s="19"/>
    </row>
    <row r="799" spans="2:10" ht="15.75" thickBot="1" x14ac:dyDescent="0.3">
      <c r="B799" s="35"/>
      <c r="C799" s="36"/>
      <c r="D799" s="157" t="str">
        <f t="shared" si="45"/>
        <v/>
      </c>
      <c r="E799" s="157"/>
      <c r="F799" s="158"/>
      <c r="G799" s="195" t="e">
        <f t="shared" si="46"/>
        <v>#N/A</v>
      </c>
      <c r="H799" s="181" t="e">
        <f t="shared" si="47"/>
        <v>#N/A</v>
      </c>
      <c r="I799" s="220" t="e">
        <f t="shared" si="48"/>
        <v>#N/A</v>
      </c>
      <c r="J799" s="19"/>
    </row>
    <row r="800" spans="2:10" ht="15.75" thickBot="1" x14ac:dyDescent="0.3">
      <c r="B800" s="35"/>
      <c r="C800" s="36"/>
      <c r="D800" s="157" t="str">
        <f t="shared" si="45"/>
        <v/>
      </c>
      <c r="E800" s="157"/>
      <c r="F800" s="158"/>
      <c r="G800" s="195" t="e">
        <f t="shared" si="46"/>
        <v>#N/A</v>
      </c>
      <c r="H800" s="181" t="e">
        <f t="shared" si="47"/>
        <v>#N/A</v>
      </c>
      <c r="I800" s="220" t="e">
        <f t="shared" si="48"/>
        <v>#N/A</v>
      </c>
      <c r="J800" s="19"/>
    </row>
    <row r="801" spans="2:10" ht="15.75" thickBot="1" x14ac:dyDescent="0.3">
      <c r="B801" s="35"/>
      <c r="C801" s="36"/>
      <c r="D801" s="157" t="str">
        <f t="shared" si="45"/>
        <v/>
      </c>
      <c r="E801" s="157"/>
      <c r="F801" s="158"/>
      <c r="G801" s="195" t="e">
        <f t="shared" si="46"/>
        <v>#N/A</v>
      </c>
      <c r="H801" s="181" t="e">
        <f t="shared" si="47"/>
        <v>#N/A</v>
      </c>
      <c r="I801" s="220" t="e">
        <f t="shared" si="48"/>
        <v>#N/A</v>
      </c>
      <c r="J801" s="19"/>
    </row>
    <row r="802" spans="2:10" ht="15.75" thickBot="1" x14ac:dyDescent="0.3">
      <c r="B802" s="35"/>
      <c r="C802" s="36"/>
      <c r="D802" s="157" t="str">
        <f t="shared" si="45"/>
        <v/>
      </c>
      <c r="E802" s="157"/>
      <c r="F802" s="158"/>
      <c r="G802" s="195" t="e">
        <f t="shared" si="46"/>
        <v>#N/A</v>
      </c>
      <c r="H802" s="181" t="e">
        <f t="shared" si="47"/>
        <v>#N/A</v>
      </c>
      <c r="I802" s="220" t="e">
        <f t="shared" si="48"/>
        <v>#N/A</v>
      </c>
      <c r="J802" s="19"/>
    </row>
    <row r="803" spans="2:10" ht="15.75" thickBot="1" x14ac:dyDescent="0.3">
      <c r="B803" s="35"/>
      <c r="C803" s="36"/>
      <c r="D803" s="157" t="str">
        <f t="shared" si="45"/>
        <v/>
      </c>
      <c r="E803" s="157"/>
      <c r="F803" s="158"/>
      <c r="G803" s="195" t="e">
        <f t="shared" si="46"/>
        <v>#N/A</v>
      </c>
      <c r="H803" s="181" t="e">
        <f t="shared" si="47"/>
        <v>#N/A</v>
      </c>
      <c r="I803" s="220" t="e">
        <f t="shared" si="48"/>
        <v>#N/A</v>
      </c>
      <c r="J803" s="19"/>
    </row>
    <row r="804" spans="2:10" ht="15.75" thickBot="1" x14ac:dyDescent="0.3">
      <c r="B804" s="35"/>
      <c r="C804" s="36"/>
      <c r="D804" s="157" t="str">
        <f t="shared" si="45"/>
        <v/>
      </c>
      <c r="E804" s="157"/>
      <c r="F804" s="158"/>
      <c r="G804" s="195" t="e">
        <f t="shared" si="46"/>
        <v>#N/A</v>
      </c>
      <c r="H804" s="181" t="e">
        <f t="shared" si="47"/>
        <v>#N/A</v>
      </c>
      <c r="I804" s="220" t="e">
        <f t="shared" si="48"/>
        <v>#N/A</v>
      </c>
      <c r="J804" s="19"/>
    </row>
    <row r="805" spans="2:10" ht="15.75" thickBot="1" x14ac:dyDescent="0.3">
      <c r="B805" s="35"/>
      <c r="C805" s="36"/>
      <c r="D805" s="157" t="str">
        <f t="shared" si="45"/>
        <v/>
      </c>
      <c r="E805" s="157"/>
      <c r="F805" s="158"/>
      <c r="G805" s="195" t="e">
        <f t="shared" si="46"/>
        <v>#N/A</v>
      </c>
      <c r="H805" s="181" t="e">
        <f t="shared" si="47"/>
        <v>#N/A</v>
      </c>
      <c r="I805" s="220" t="e">
        <f t="shared" si="48"/>
        <v>#N/A</v>
      </c>
      <c r="J805" s="19"/>
    </row>
    <row r="806" spans="2:10" ht="15.75" thickBot="1" x14ac:dyDescent="0.3">
      <c r="B806" s="35"/>
      <c r="C806" s="36"/>
      <c r="D806" s="157" t="str">
        <f t="shared" si="45"/>
        <v/>
      </c>
      <c r="E806" s="157"/>
      <c r="F806" s="158"/>
      <c r="G806" s="195" t="e">
        <f t="shared" si="46"/>
        <v>#N/A</v>
      </c>
      <c r="H806" s="181" t="e">
        <f t="shared" si="47"/>
        <v>#N/A</v>
      </c>
      <c r="I806" s="220" t="e">
        <f t="shared" si="48"/>
        <v>#N/A</v>
      </c>
      <c r="J806" s="19"/>
    </row>
    <row r="807" spans="2:10" ht="15.75" thickBot="1" x14ac:dyDescent="0.3">
      <c r="B807" s="35"/>
      <c r="C807" s="36"/>
      <c r="D807" s="157" t="str">
        <f t="shared" si="45"/>
        <v/>
      </c>
      <c r="E807" s="157"/>
      <c r="F807" s="158"/>
      <c r="G807" s="195" t="e">
        <f t="shared" si="46"/>
        <v>#N/A</v>
      </c>
      <c r="H807" s="181" t="e">
        <f t="shared" si="47"/>
        <v>#N/A</v>
      </c>
      <c r="I807" s="220" t="e">
        <f t="shared" si="48"/>
        <v>#N/A</v>
      </c>
      <c r="J807" s="19"/>
    </row>
    <row r="808" spans="2:10" ht="15.75" thickBot="1" x14ac:dyDescent="0.3">
      <c r="B808" s="35"/>
      <c r="C808" s="36"/>
      <c r="D808" s="157" t="str">
        <f t="shared" si="45"/>
        <v/>
      </c>
      <c r="E808" s="157"/>
      <c r="F808" s="158"/>
      <c r="G808" s="195" t="e">
        <f t="shared" si="46"/>
        <v>#N/A</v>
      </c>
      <c r="H808" s="181" t="e">
        <f t="shared" si="47"/>
        <v>#N/A</v>
      </c>
      <c r="I808" s="220" t="e">
        <f t="shared" si="48"/>
        <v>#N/A</v>
      </c>
      <c r="J808" s="19"/>
    </row>
    <row r="809" spans="2:10" ht="15.75" thickBot="1" x14ac:dyDescent="0.3">
      <c r="B809" s="35"/>
      <c r="C809" s="36"/>
      <c r="D809" s="157" t="str">
        <f t="shared" si="45"/>
        <v/>
      </c>
      <c r="E809" s="157"/>
      <c r="F809" s="158"/>
      <c r="G809" s="195" t="e">
        <f t="shared" si="46"/>
        <v>#N/A</v>
      </c>
      <c r="H809" s="181" t="e">
        <f t="shared" si="47"/>
        <v>#N/A</v>
      </c>
      <c r="I809" s="220" t="e">
        <f t="shared" si="48"/>
        <v>#N/A</v>
      </c>
      <c r="J809" s="19"/>
    </row>
    <row r="810" spans="2:10" ht="15.75" thickBot="1" x14ac:dyDescent="0.3">
      <c r="B810" s="35"/>
      <c r="C810" s="36"/>
      <c r="D810" s="157" t="str">
        <f t="shared" ref="D810:D873" si="49">E810&amp;F810</f>
        <v/>
      </c>
      <c r="E810" s="157"/>
      <c r="F810" s="158"/>
      <c r="G810" s="195" t="e">
        <f t="shared" ref="G810:G873" si="50">VLOOKUP(F810,$C$18:$I$37,5,FALSE)</f>
        <v>#N/A</v>
      </c>
      <c r="H810" s="181" t="e">
        <f t="shared" ref="H810:H873" si="51">VLOOKUP(F810,$C$18:$I$37,6,FALSE)</f>
        <v>#N/A</v>
      </c>
      <c r="I810" s="220" t="e">
        <f t="shared" ref="I810:I873" si="52">VLOOKUP(F810,$C$18:$I$37,7,FALSE)</f>
        <v>#N/A</v>
      </c>
      <c r="J810" s="19"/>
    </row>
    <row r="811" spans="2:10" ht="15.75" thickBot="1" x14ac:dyDescent="0.3">
      <c r="B811" s="35"/>
      <c r="C811" s="36"/>
      <c r="D811" s="157" t="str">
        <f t="shared" si="49"/>
        <v/>
      </c>
      <c r="E811" s="157"/>
      <c r="F811" s="158"/>
      <c r="G811" s="195" t="e">
        <f t="shared" si="50"/>
        <v>#N/A</v>
      </c>
      <c r="H811" s="181" t="e">
        <f t="shared" si="51"/>
        <v>#N/A</v>
      </c>
      <c r="I811" s="220" t="e">
        <f t="shared" si="52"/>
        <v>#N/A</v>
      </c>
      <c r="J811" s="19"/>
    </row>
    <row r="812" spans="2:10" ht="15.75" thickBot="1" x14ac:dyDescent="0.3">
      <c r="B812" s="35"/>
      <c r="C812" s="36"/>
      <c r="D812" s="157" t="str">
        <f t="shared" si="49"/>
        <v/>
      </c>
      <c r="E812" s="157"/>
      <c r="F812" s="158"/>
      <c r="G812" s="195" t="e">
        <f t="shared" si="50"/>
        <v>#N/A</v>
      </c>
      <c r="H812" s="181" t="e">
        <f t="shared" si="51"/>
        <v>#N/A</v>
      </c>
      <c r="I812" s="220" t="e">
        <f t="shared" si="52"/>
        <v>#N/A</v>
      </c>
      <c r="J812" s="19"/>
    </row>
    <row r="813" spans="2:10" ht="15.75" thickBot="1" x14ac:dyDescent="0.3">
      <c r="B813" s="35"/>
      <c r="C813" s="36"/>
      <c r="D813" s="157" t="str">
        <f t="shared" si="49"/>
        <v/>
      </c>
      <c r="E813" s="157"/>
      <c r="F813" s="158"/>
      <c r="G813" s="195" t="e">
        <f t="shared" si="50"/>
        <v>#N/A</v>
      </c>
      <c r="H813" s="181" t="e">
        <f t="shared" si="51"/>
        <v>#N/A</v>
      </c>
      <c r="I813" s="220" t="e">
        <f t="shared" si="52"/>
        <v>#N/A</v>
      </c>
      <c r="J813" s="19"/>
    </row>
    <row r="814" spans="2:10" ht="15.75" thickBot="1" x14ac:dyDescent="0.3">
      <c r="B814" s="35"/>
      <c r="C814" s="36"/>
      <c r="D814" s="157" t="str">
        <f t="shared" si="49"/>
        <v/>
      </c>
      <c r="E814" s="157"/>
      <c r="F814" s="158"/>
      <c r="G814" s="195" t="e">
        <f t="shared" si="50"/>
        <v>#N/A</v>
      </c>
      <c r="H814" s="181" t="e">
        <f t="shared" si="51"/>
        <v>#N/A</v>
      </c>
      <c r="I814" s="220" t="e">
        <f t="shared" si="52"/>
        <v>#N/A</v>
      </c>
      <c r="J814" s="19"/>
    </row>
    <row r="815" spans="2:10" ht="15.75" thickBot="1" x14ac:dyDescent="0.3">
      <c r="B815" s="35"/>
      <c r="C815" s="36"/>
      <c r="D815" s="157" t="str">
        <f t="shared" si="49"/>
        <v/>
      </c>
      <c r="E815" s="157"/>
      <c r="F815" s="158"/>
      <c r="G815" s="195" t="e">
        <f t="shared" si="50"/>
        <v>#N/A</v>
      </c>
      <c r="H815" s="181" t="e">
        <f t="shared" si="51"/>
        <v>#N/A</v>
      </c>
      <c r="I815" s="220" t="e">
        <f t="shared" si="52"/>
        <v>#N/A</v>
      </c>
      <c r="J815" s="19"/>
    </row>
    <row r="816" spans="2:10" ht="15.75" thickBot="1" x14ac:dyDescent="0.3">
      <c r="B816" s="35"/>
      <c r="C816" s="36"/>
      <c r="D816" s="157" t="str">
        <f t="shared" si="49"/>
        <v/>
      </c>
      <c r="E816" s="157"/>
      <c r="F816" s="158"/>
      <c r="G816" s="195" t="e">
        <f t="shared" si="50"/>
        <v>#N/A</v>
      </c>
      <c r="H816" s="181" t="e">
        <f t="shared" si="51"/>
        <v>#N/A</v>
      </c>
      <c r="I816" s="220" t="e">
        <f t="shared" si="52"/>
        <v>#N/A</v>
      </c>
      <c r="J816" s="19"/>
    </row>
    <row r="817" spans="2:10" ht="15.75" thickBot="1" x14ac:dyDescent="0.3">
      <c r="B817" s="35"/>
      <c r="C817" s="36"/>
      <c r="D817" s="157" t="str">
        <f t="shared" si="49"/>
        <v/>
      </c>
      <c r="E817" s="157"/>
      <c r="F817" s="158"/>
      <c r="G817" s="195" t="e">
        <f t="shared" si="50"/>
        <v>#N/A</v>
      </c>
      <c r="H817" s="181" t="e">
        <f t="shared" si="51"/>
        <v>#N/A</v>
      </c>
      <c r="I817" s="220" t="e">
        <f t="shared" si="52"/>
        <v>#N/A</v>
      </c>
      <c r="J817" s="19"/>
    </row>
    <row r="818" spans="2:10" ht="15.75" thickBot="1" x14ac:dyDescent="0.3">
      <c r="B818" s="35"/>
      <c r="C818" s="36"/>
      <c r="D818" s="157" t="str">
        <f t="shared" si="49"/>
        <v/>
      </c>
      <c r="E818" s="157"/>
      <c r="F818" s="158"/>
      <c r="G818" s="195" t="e">
        <f t="shared" si="50"/>
        <v>#N/A</v>
      </c>
      <c r="H818" s="181" t="e">
        <f t="shared" si="51"/>
        <v>#N/A</v>
      </c>
      <c r="I818" s="220" t="e">
        <f t="shared" si="52"/>
        <v>#N/A</v>
      </c>
      <c r="J818" s="19"/>
    </row>
    <row r="819" spans="2:10" ht="15.75" thickBot="1" x14ac:dyDescent="0.3">
      <c r="B819" s="35"/>
      <c r="C819" s="36"/>
      <c r="D819" s="157" t="str">
        <f t="shared" si="49"/>
        <v/>
      </c>
      <c r="E819" s="157"/>
      <c r="F819" s="158"/>
      <c r="G819" s="195" t="e">
        <f t="shared" si="50"/>
        <v>#N/A</v>
      </c>
      <c r="H819" s="181" t="e">
        <f t="shared" si="51"/>
        <v>#N/A</v>
      </c>
      <c r="I819" s="220" t="e">
        <f t="shared" si="52"/>
        <v>#N/A</v>
      </c>
      <c r="J819" s="19"/>
    </row>
    <row r="820" spans="2:10" ht="15.75" thickBot="1" x14ac:dyDescent="0.3">
      <c r="B820" s="35"/>
      <c r="C820" s="36"/>
      <c r="D820" s="157" t="str">
        <f t="shared" si="49"/>
        <v/>
      </c>
      <c r="E820" s="157"/>
      <c r="F820" s="158"/>
      <c r="G820" s="195" t="e">
        <f t="shared" si="50"/>
        <v>#N/A</v>
      </c>
      <c r="H820" s="181" t="e">
        <f t="shared" si="51"/>
        <v>#N/A</v>
      </c>
      <c r="I820" s="220" t="e">
        <f t="shared" si="52"/>
        <v>#N/A</v>
      </c>
      <c r="J820" s="19"/>
    </row>
    <row r="821" spans="2:10" ht="15.75" thickBot="1" x14ac:dyDescent="0.3">
      <c r="B821" s="35"/>
      <c r="C821" s="36"/>
      <c r="D821" s="157" t="str">
        <f t="shared" si="49"/>
        <v/>
      </c>
      <c r="E821" s="157"/>
      <c r="F821" s="158"/>
      <c r="G821" s="195" t="e">
        <f t="shared" si="50"/>
        <v>#N/A</v>
      </c>
      <c r="H821" s="181" t="e">
        <f t="shared" si="51"/>
        <v>#N/A</v>
      </c>
      <c r="I821" s="220" t="e">
        <f t="shared" si="52"/>
        <v>#N/A</v>
      </c>
      <c r="J821" s="19"/>
    </row>
    <row r="822" spans="2:10" ht="15.75" thickBot="1" x14ac:dyDescent="0.3">
      <c r="B822" s="35"/>
      <c r="C822" s="36"/>
      <c r="D822" s="157" t="str">
        <f t="shared" si="49"/>
        <v/>
      </c>
      <c r="E822" s="157"/>
      <c r="F822" s="158"/>
      <c r="G822" s="195" t="e">
        <f t="shared" si="50"/>
        <v>#N/A</v>
      </c>
      <c r="H822" s="181" t="e">
        <f t="shared" si="51"/>
        <v>#N/A</v>
      </c>
      <c r="I822" s="220" t="e">
        <f t="shared" si="52"/>
        <v>#N/A</v>
      </c>
      <c r="J822" s="19"/>
    </row>
    <row r="823" spans="2:10" ht="15.75" thickBot="1" x14ac:dyDescent="0.3">
      <c r="B823" s="35"/>
      <c r="C823" s="36"/>
      <c r="D823" s="157" t="str">
        <f t="shared" si="49"/>
        <v/>
      </c>
      <c r="E823" s="157"/>
      <c r="F823" s="158"/>
      <c r="G823" s="195" t="e">
        <f t="shared" si="50"/>
        <v>#N/A</v>
      </c>
      <c r="H823" s="181" t="e">
        <f t="shared" si="51"/>
        <v>#N/A</v>
      </c>
      <c r="I823" s="220" t="e">
        <f t="shared" si="52"/>
        <v>#N/A</v>
      </c>
      <c r="J823" s="19"/>
    </row>
    <row r="824" spans="2:10" ht="15.75" thickBot="1" x14ac:dyDescent="0.3">
      <c r="B824" s="35"/>
      <c r="C824" s="36"/>
      <c r="D824" s="157" t="str">
        <f t="shared" si="49"/>
        <v/>
      </c>
      <c r="E824" s="157"/>
      <c r="F824" s="158"/>
      <c r="G824" s="195" t="e">
        <f t="shared" si="50"/>
        <v>#N/A</v>
      </c>
      <c r="H824" s="181" t="e">
        <f t="shared" si="51"/>
        <v>#N/A</v>
      </c>
      <c r="I824" s="220" t="e">
        <f t="shared" si="52"/>
        <v>#N/A</v>
      </c>
      <c r="J824" s="19"/>
    </row>
    <row r="825" spans="2:10" ht="15.75" thickBot="1" x14ac:dyDescent="0.3">
      <c r="B825" s="35"/>
      <c r="C825" s="36"/>
      <c r="D825" s="157" t="str">
        <f t="shared" si="49"/>
        <v/>
      </c>
      <c r="E825" s="157"/>
      <c r="F825" s="158"/>
      <c r="G825" s="195" t="e">
        <f t="shared" si="50"/>
        <v>#N/A</v>
      </c>
      <c r="H825" s="181" t="e">
        <f t="shared" si="51"/>
        <v>#N/A</v>
      </c>
      <c r="I825" s="220" t="e">
        <f t="shared" si="52"/>
        <v>#N/A</v>
      </c>
      <c r="J825" s="19"/>
    </row>
    <row r="826" spans="2:10" ht="15.75" thickBot="1" x14ac:dyDescent="0.3">
      <c r="B826" s="35"/>
      <c r="C826" s="36"/>
      <c r="D826" s="157" t="str">
        <f t="shared" si="49"/>
        <v/>
      </c>
      <c r="E826" s="157"/>
      <c r="F826" s="158"/>
      <c r="G826" s="195" t="e">
        <f t="shared" si="50"/>
        <v>#N/A</v>
      </c>
      <c r="H826" s="181" t="e">
        <f t="shared" si="51"/>
        <v>#N/A</v>
      </c>
      <c r="I826" s="220" t="e">
        <f t="shared" si="52"/>
        <v>#N/A</v>
      </c>
      <c r="J826" s="19"/>
    </row>
    <row r="827" spans="2:10" ht="15.75" thickBot="1" x14ac:dyDescent="0.3">
      <c r="B827" s="35"/>
      <c r="C827" s="36"/>
      <c r="D827" s="157" t="str">
        <f t="shared" si="49"/>
        <v/>
      </c>
      <c r="E827" s="157"/>
      <c r="F827" s="158"/>
      <c r="G827" s="195" t="e">
        <f t="shared" si="50"/>
        <v>#N/A</v>
      </c>
      <c r="H827" s="181" t="e">
        <f t="shared" si="51"/>
        <v>#N/A</v>
      </c>
      <c r="I827" s="220" t="e">
        <f t="shared" si="52"/>
        <v>#N/A</v>
      </c>
      <c r="J827" s="19"/>
    </row>
    <row r="828" spans="2:10" ht="15.75" thickBot="1" x14ac:dyDescent="0.3">
      <c r="B828" s="35"/>
      <c r="C828" s="36"/>
      <c r="D828" s="157" t="str">
        <f t="shared" si="49"/>
        <v/>
      </c>
      <c r="E828" s="157"/>
      <c r="F828" s="158"/>
      <c r="G828" s="195" t="e">
        <f t="shared" si="50"/>
        <v>#N/A</v>
      </c>
      <c r="H828" s="181" t="e">
        <f t="shared" si="51"/>
        <v>#N/A</v>
      </c>
      <c r="I828" s="220" t="e">
        <f t="shared" si="52"/>
        <v>#N/A</v>
      </c>
      <c r="J828" s="19"/>
    </row>
    <row r="829" spans="2:10" ht="15.75" thickBot="1" x14ac:dyDescent="0.3">
      <c r="B829" s="35"/>
      <c r="C829" s="36"/>
      <c r="D829" s="157" t="str">
        <f t="shared" si="49"/>
        <v/>
      </c>
      <c r="E829" s="157"/>
      <c r="F829" s="158"/>
      <c r="G829" s="195" t="e">
        <f t="shared" si="50"/>
        <v>#N/A</v>
      </c>
      <c r="H829" s="181" t="e">
        <f t="shared" si="51"/>
        <v>#N/A</v>
      </c>
      <c r="I829" s="220" t="e">
        <f t="shared" si="52"/>
        <v>#N/A</v>
      </c>
      <c r="J829" s="19"/>
    </row>
    <row r="830" spans="2:10" ht="15.75" thickBot="1" x14ac:dyDescent="0.3">
      <c r="B830" s="35"/>
      <c r="C830" s="36"/>
      <c r="D830" s="157" t="str">
        <f t="shared" si="49"/>
        <v/>
      </c>
      <c r="E830" s="157"/>
      <c r="F830" s="158"/>
      <c r="G830" s="195" t="e">
        <f t="shared" si="50"/>
        <v>#N/A</v>
      </c>
      <c r="H830" s="181" t="e">
        <f t="shared" si="51"/>
        <v>#N/A</v>
      </c>
      <c r="I830" s="220" t="e">
        <f t="shared" si="52"/>
        <v>#N/A</v>
      </c>
      <c r="J830" s="19"/>
    </row>
    <row r="831" spans="2:10" ht="15.75" thickBot="1" x14ac:dyDescent="0.3">
      <c r="B831" s="35"/>
      <c r="C831" s="36"/>
      <c r="D831" s="157" t="str">
        <f t="shared" si="49"/>
        <v/>
      </c>
      <c r="E831" s="157"/>
      <c r="F831" s="158"/>
      <c r="G831" s="195" t="e">
        <f t="shared" si="50"/>
        <v>#N/A</v>
      </c>
      <c r="H831" s="181" t="e">
        <f t="shared" si="51"/>
        <v>#N/A</v>
      </c>
      <c r="I831" s="220" t="e">
        <f t="shared" si="52"/>
        <v>#N/A</v>
      </c>
      <c r="J831" s="19"/>
    </row>
    <row r="832" spans="2:10" ht="15.75" thickBot="1" x14ac:dyDescent="0.3">
      <c r="B832" s="35"/>
      <c r="C832" s="36"/>
      <c r="D832" s="157" t="str">
        <f t="shared" si="49"/>
        <v/>
      </c>
      <c r="E832" s="157"/>
      <c r="F832" s="158"/>
      <c r="G832" s="195" t="e">
        <f t="shared" si="50"/>
        <v>#N/A</v>
      </c>
      <c r="H832" s="181" t="e">
        <f t="shared" si="51"/>
        <v>#N/A</v>
      </c>
      <c r="I832" s="220" t="e">
        <f t="shared" si="52"/>
        <v>#N/A</v>
      </c>
      <c r="J832" s="19"/>
    </row>
    <row r="833" spans="2:10" ht="15.75" thickBot="1" x14ac:dyDescent="0.3">
      <c r="B833" s="35"/>
      <c r="C833" s="36"/>
      <c r="D833" s="157" t="str">
        <f t="shared" si="49"/>
        <v/>
      </c>
      <c r="E833" s="157"/>
      <c r="F833" s="158"/>
      <c r="G833" s="195" t="e">
        <f t="shared" si="50"/>
        <v>#N/A</v>
      </c>
      <c r="H833" s="181" t="e">
        <f t="shared" si="51"/>
        <v>#N/A</v>
      </c>
      <c r="I833" s="220" t="e">
        <f t="shared" si="52"/>
        <v>#N/A</v>
      </c>
      <c r="J833" s="19"/>
    </row>
    <row r="834" spans="2:10" ht="15.75" thickBot="1" x14ac:dyDescent="0.3">
      <c r="B834" s="35"/>
      <c r="C834" s="36"/>
      <c r="D834" s="157" t="str">
        <f t="shared" si="49"/>
        <v/>
      </c>
      <c r="E834" s="157"/>
      <c r="F834" s="158"/>
      <c r="G834" s="195" t="e">
        <f t="shared" si="50"/>
        <v>#N/A</v>
      </c>
      <c r="H834" s="181" t="e">
        <f t="shared" si="51"/>
        <v>#N/A</v>
      </c>
      <c r="I834" s="220" t="e">
        <f t="shared" si="52"/>
        <v>#N/A</v>
      </c>
      <c r="J834" s="19"/>
    </row>
    <row r="835" spans="2:10" ht="15.75" thickBot="1" x14ac:dyDescent="0.3">
      <c r="B835" s="35"/>
      <c r="C835" s="36"/>
      <c r="D835" s="157" t="str">
        <f t="shared" si="49"/>
        <v/>
      </c>
      <c r="E835" s="157"/>
      <c r="F835" s="158"/>
      <c r="G835" s="195" t="e">
        <f t="shared" si="50"/>
        <v>#N/A</v>
      </c>
      <c r="H835" s="181" t="e">
        <f t="shared" si="51"/>
        <v>#N/A</v>
      </c>
      <c r="I835" s="220" t="e">
        <f t="shared" si="52"/>
        <v>#N/A</v>
      </c>
      <c r="J835" s="19"/>
    </row>
    <row r="836" spans="2:10" ht="15.75" thickBot="1" x14ac:dyDescent="0.3">
      <c r="B836" s="35"/>
      <c r="C836" s="36"/>
      <c r="D836" s="157" t="str">
        <f t="shared" si="49"/>
        <v/>
      </c>
      <c r="E836" s="157"/>
      <c r="F836" s="158"/>
      <c r="G836" s="195" t="e">
        <f t="shared" si="50"/>
        <v>#N/A</v>
      </c>
      <c r="H836" s="181" t="e">
        <f t="shared" si="51"/>
        <v>#N/A</v>
      </c>
      <c r="I836" s="220" t="e">
        <f t="shared" si="52"/>
        <v>#N/A</v>
      </c>
      <c r="J836" s="19"/>
    </row>
    <row r="837" spans="2:10" ht="15.75" thickBot="1" x14ac:dyDescent="0.3">
      <c r="B837" s="35"/>
      <c r="C837" s="36"/>
      <c r="D837" s="157" t="str">
        <f t="shared" si="49"/>
        <v/>
      </c>
      <c r="E837" s="157"/>
      <c r="F837" s="158"/>
      <c r="G837" s="195" t="e">
        <f t="shared" si="50"/>
        <v>#N/A</v>
      </c>
      <c r="H837" s="181" t="e">
        <f t="shared" si="51"/>
        <v>#N/A</v>
      </c>
      <c r="I837" s="220" t="e">
        <f t="shared" si="52"/>
        <v>#N/A</v>
      </c>
      <c r="J837" s="19"/>
    </row>
    <row r="838" spans="2:10" ht="15.75" thickBot="1" x14ac:dyDescent="0.3">
      <c r="B838" s="35"/>
      <c r="C838" s="36"/>
      <c r="D838" s="157" t="str">
        <f t="shared" si="49"/>
        <v/>
      </c>
      <c r="E838" s="157"/>
      <c r="F838" s="158"/>
      <c r="G838" s="195" t="e">
        <f t="shared" si="50"/>
        <v>#N/A</v>
      </c>
      <c r="H838" s="181" t="e">
        <f t="shared" si="51"/>
        <v>#N/A</v>
      </c>
      <c r="I838" s="220" t="e">
        <f t="shared" si="52"/>
        <v>#N/A</v>
      </c>
      <c r="J838" s="19"/>
    </row>
    <row r="839" spans="2:10" ht="15.75" thickBot="1" x14ac:dyDescent="0.3">
      <c r="B839" s="35"/>
      <c r="C839" s="36"/>
      <c r="D839" s="157" t="str">
        <f t="shared" si="49"/>
        <v/>
      </c>
      <c r="E839" s="157"/>
      <c r="F839" s="158"/>
      <c r="G839" s="195" t="e">
        <f t="shared" si="50"/>
        <v>#N/A</v>
      </c>
      <c r="H839" s="181" t="e">
        <f t="shared" si="51"/>
        <v>#N/A</v>
      </c>
      <c r="I839" s="220" t="e">
        <f t="shared" si="52"/>
        <v>#N/A</v>
      </c>
      <c r="J839" s="19"/>
    </row>
    <row r="840" spans="2:10" ht="15.75" thickBot="1" x14ac:dyDescent="0.3">
      <c r="B840" s="35"/>
      <c r="C840" s="36"/>
      <c r="D840" s="157" t="str">
        <f t="shared" si="49"/>
        <v/>
      </c>
      <c r="E840" s="157"/>
      <c r="F840" s="158"/>
      <c r="G840" s="195" t="e">
        <f t="shared" si="50"/>
        <v>#N/A</v>
      </c>
      <c r="H840" s="181" t="e">
        <f t="shared" si="51"/>
        <v>#N/A</v>
      </c>
      <c r="I840" s="220" t="e">
        <f t="shared" si="52"/>
        <v>#N/A</v>
      </c>
      <c r="J840" s="19"/>
    </row>
    <row r="841" spans="2:10" ht="15.75" thickBot="1" x14ac:dyDescent="0.3">
      <c r="B841" s="35"/>
      <c r="C841" s="36"/>
      <c r="D841" s="157" t="str">
        <f t="shared" si="49"/>
        <v/>
      </c>
      <c r="E841" s="157"/>
      <c r="F841" s="158"/>
      <c r="G841" s="195" t="e">
        <f t="shared" si="50"/>
        <v>#N/A</v>
      </c>
      <c r="H841" s="181" t="e">
        <f t="shared" si="51"/>
        <v>#N/A</v>
      </c>
      <c r="I841" s="220" t="e">
        <f t="shared" si="52"/>
        <v>#N/A</v>
      </c>
      <c r="J841" s="19"/>
    </row>
    <row r="842" spans="2:10" ht="15.75" thickBot="1" x14ac:dyDescent="0.3">
      <c r="B842" s="35"/>
      <c r="C842" s="36"/>
      <c r="D842" s="157" t="str">
        <f t="shared" si="49"/>
        <v/>
      </c>
      <c r="E842" s="157"/>
      <c r="F842" s="158"/>
      <c r="G842" s="195" t="e">
        <f t="shared" si="50"/>
        <v>#N/A</v>
      </c>
      <c r="H842" s="181" t="e">
        <f t="shared" si="51"/>
        <v>#N/A</v>
      </c>
      <c r="I842" s="220" t="e">
        <f t="shared" si="52"/>
        <v>#N/A</v>
      </c>
      <c r="J842" s="19"/>
    </row>
    <row r="843" spans="2:10" ht="15.75" thickBot="1" x14ac:dyDescent="0.3">
      <c r="B843" s="35"/>
      <c r="C843" s="36"/>
      <c r="D843" s="157" t="str">
        <f t="shared" si="49"/>
        <v/>
      </c>
      <c r="E843" s="157"/>
      <c r="F843" s="158"/>
      <c r="G843" s="195" t="e">
        <f t="shared" si="50"/>
        <v>#N/A</v>
      </c>
      <c r="H843" s="181" t="e">
        <f t="shared" si="51"/>
        <v>#N/A</v>
      </c>
      <c r="I843" s="220" t="e">
        <f t="shared" si="52"/>
        <v>#N/A</v>
      </c>
      <c r="J843" s="19"/>
    </row>
    <row r="844" spans="2:10" ht="15.75" thickBot="1" x14ac:dyDescent="0.3">
      <c r="B844" s="35"/>
      <c r="C844" s="36"/>
      <c r="D844" s="157" t="str">
        <f t="shared" si="49"/>
        <v/>
      </c>
      <c r="E844" s="157"/>
      <c r="F844" s="158"/>
      <c r="G844" s="195" t="e">
        <f t="shared" si="50"/>
        <v>#N/A</v>
      </c>
      <c r="H844" s="181" t="e">
        <f t="shared" si="51"/>
        <v>#N/A</v>
      </c>
      <c r="I844" s="220" t="e">
        <f t="shared" si="52"/>
        <v>#N/A</v>
      </c>
      <c r="J844" s="19"/>
    </row>
    <row r="845" spans="2:10" ht="15.75" thickBot="1" x14ac:dyDescent="0.3">
      <c r="B845" s="35"/>
      <c r="C845" s="36"/>
      <c r="D845" s="157" t="str">
        <f t="shared" si="49"/>
        <v/>
      </c>
      <c r="E845" s="157"/>
      <c r="F845" s="158"/>
      <c r="G845" s="195" t="e">
        <f t="shared" si="50"/>
        <v>#N/A</v>
      </c>
      <c r="H845" s="181" t="e">
        <f t="shared" si="51"/>
        <v>#N/A</v>
      </c>
      <c r="I845" s="220" t="e">
        <f t="shared" si="52"/>
        <v>#N/A</v>
      </c>
      <c r="J845" s="19"/>
    </row>
    <row r="846" spans="2:10" ht="15.75" thickBot="1" x14ac:dyDescent="0.3">
      <c r="B846" s="35"/>
      <c r="C846" s="36"/>
      <c r="D846" s="157" t="str">
        <f t="shared" si="49"/>
        <v/>
      </c>
      <c r="E846" s="157"/>
      <c r="F846" s="158"/>
      <c r="G846" s="195" t="e">
        <f t="shared" si="50"/>
        <v>#N/A</v>
      </c>
      <c r="H846" s="181" t="e">
        <f t="shared" si="51"/>
        <v>#N/A</v>
      </c>
      <c r="I846" s="220" t="e">
        <f t="shared" si="52"/>
        <v>#N/A</v>
      </c>
      <c r="J846" s="19"/>
    </row>
    <row r="847" spans="2:10" ht="15.75" thickBot="1" x14ac:dyDescent="0.3">
      <c r="B847" s="35"/>
      <c r="C847" s="36"/>
      <c r="D847" s="157" t="str">
        <f t="shared" si="49"/>
        <v/>
      </c>
      <c r="E847" s="157"/>
      <c r="F847" s="158"/>
      <c r="G847" s="195" t="e">
        <f t="shared" si="50"/>
        <v>#N/A</v>
      </c>
      <c r="H847" s="181" t="e">
        <f t="shared" si="51"/>
        <v>#N/A</v>
      </c>
      <c r="I847" s="220" t="e">
        <f t="shared" si="52"/>
        <v>#N/A</v>
      </c>
      <c r="J847" s="19"/>
    </row>
    <row r="848" spans="2:10" ht="15.75" thickBot="1" x14ac:dyDescent="0.3">
      <c r="B848" s="35"/>
      <c r="C848" s="36"/>
      <c r="D848" s="157" t="str">
        <f t="shared" si="49"/>
        <v/>
      </c>
      <c r="E848" s="157"/>
      <c r="F848" s="158"/>
      <c r="G848" s="195" t="e">
        <f t="shared" si="50"/>
        <v>#N/A</v>
      </c>
      <c r="H848" s="181" t="e">
        <f t="shared" si="51"/>
        <v>#N/A</v>
      </c>
      <c r="I848" s="220" t="e">
        <f t="shared" si="52"/>
        <v>#N/A</v>
      </c>
      <c r="J848" s="19"/>
    </row>
    <row r="849" spans="2:10" ht="15.75" thickBot="1" x14ac:dyDescent="0.3">
      <c r="B849" s="35"/>
      <c r="C849" s="36"/>
      <c r="D849" s="157" t="str">
        <f t="shared" si="49"/>
        <v/>
      </c>
      <c r="E849" s="157"/>
      <c r="F849" s="158"/>
      <c r="G849" s="195" t="e">
        <f t="shared" si="50"/>
        <v>#N/A</v>
      </c>
      <c r="H849" s="181" t="e">
        <f t="shared" si="51"/>
        <v>#N/A</v>
      </c>
      <c r="I849" s="220" t="e">
        <f t="shared" si="52"/>
        <v>#N/A</v>
      </c>
      <c r="J849" s="19"/>
    </row>
    <row r="850" spans="2:10" ht="15.75" thickBot="1" x14ac:dyDescent="0.3">
      <c r="B850" s="35"/>
      <c r="C850" s="36"/>
      <c r="D850" s="157" t="str">
        <f t="shared" si="49"/>
        <v/>
      </c>
      <c r="E850" s="157"/>
      <c r="F850" s="158"/>
      <c r="G850" s="195" t="e">
        <f t="shared" si="50"/>
        <v>#N/A</v>
      </c>
      <c r="H850" s="181" t="e">
        <f t="shared" si="51"/>
        <v>#N/A</v>
      </c>
      <c r="I850" s="220" t="e">
        <f t="shared" si="52"/>
        <v>#N/A</v>
      </c>
      <c r="J850" s="19"/>
    </row>
    <row r="851" spans="2:10" ht="15.75" thickBot="1" x14ac:dyDescent="0.3">
      <c r="B851" s="35"/>
      <c r="C851" s="36"/>
      <c r="D851" s="157" t="str">
        <f t="shared" si="49"/>
        <v/>
      </c>
      <c r="E851" s="157"/>
      <c r="F851" s="158"/>
      <c r="G851" s="195" t="e">
        <f t="shared" si="50"/>
        <v>#N/A</v>
      </c>
      <c r="H851" s="181" t="e">
        <f t="shared" si="51"/>
        <v>#N/A</v>
      </c>
      <c r="I851" s="220" t="e">
        <f t="shared" si="52"/>
        <v>#N/A</v>
      </c>
      <c r="J851" s="19"/>
    </row>
    <row r="852" spans="2:10" ht="15.75" thickBot="1" x14ac:dyDescent="0.3">
      <c r="B852" s="35"/>
      <c r="C852" s="36"/>
      <c r="D852" s="157" t="str">
        <f t="shared" si="49"/>
        <v/>
      </c>
      <c r="E852" s="157"/>
      <c r="F852" s="158"/>
      <c r="G852" s="195" t="e">
        <f t="shared" si="50"/>
        <v>#N/A</v>
      </c>
      <c r="H852" s="181" t="e">
        <f t="shared" si="51"/>
        <v>#N/A</v>
      </c>
      <c r="I852" s="220" t="e">
        <f t="shared" si="52"/>
        <v>#N/A</v>
      </c>
      <c r="J852" s="19"/>
    </row>
    <row r="853" spans="2:10" ht="15.75" thickBot="1" x14ac:dyDescent="0.3">
      <c r="B853" s="35"/>
      <c r="C853" s="36"/>
      <c r="D853" s="157" t="str">
        <f t="shared" si="49"/>
        <v/>
      </c>
      <c r="E853" s="157"/>
      <c r="F853" s="158"/>
      <c r="G853" s="195" t="e">
        <f t="shared" si="50"/>
        <v>#N/A</v>
      </c>
      <c r="H853" s="181" t="e">
        <f t="shared" si="51"/>
        <v>#N/A</v>
      </c>
      <c r="I853" s="220" t="e">
        <f t="shared" si="52"/>
        <v>#N/A</v>
      </c>
      <c r="J853" s="19"/>
    </row>
    <row r="854" spans="2:10" ht="15.75" thickBot="1" x14ac:dyDescent="0.3">
      <c r="B854" s="35"/>
      <c r="C854" s="36"/>
      <c r="D854" s="157" t="str">
        <f t="shared" si="49"/>
        <v/>
      </c>
      <c r="E854" s="157"/>
      <c r="F854" s="158"/>
      <c r="G854" s="195" t="e">
        <f t="shared" si="50"/>
        <v>#N/A</v>
      </c>
      <c r="H854" s="181" t="e">
        <f t="shared" si="51"/>
        <v>#N/A</v>
      </c>
      <c r="I854" s="220" t="e">
        <f t="shared" si="52"/>
        <v>#N/A</v>
      </c>
      <c r="J854" s="19"/>
    </row>
    <row r="855" spans="2:10" ht="15.75" thickBot="1" x14ac:dyDescent="0.3">
      <c r="B855" s="35"/>
      <c r="C855" s="36"/>
      <c r="D855" s="157" t="str">
        <f t="shared" si="49"/>
        <v/>
      </c>
      <c r="E855" s="157"/>
      <c r="F855" s="158"/>
      <c r="G855" s="195" t="e">
        <f t="shared" si="50"/>
        <v>#N/A</v>
      </c>
      <c r="H855" s="181" t="e">
        <f t="shared" si="51"/>
        <v>#N/A</v>
      </c>
      <c r="I855" s="220" t="e">
        <f t="shared" si="52"/>
        <v>#N/A</v>
      </c>
      <c r="J855" s="19"/>
    </row>
    <row r="856" spans="2:10" ht="15.75" thickBot="1" x14ac:dyDescent="0.3">
      <c r="B856" s="35"/>
      <c r="C856" s="36"/>
      <c r="D856" s="157" t="str">
        <f t="shared" si="49"/>
        <v/>
      </c>
      <c r="E856" s="157"/>
      <c r="F856" s="158"/>
      <c r="G856" s="195" t="e">
        <f t="shared" si="50"/>
        <v>#N/A</v>
      </c>
      <c r="H856" s="181" t="e">
        <f t="shared" si="51"/>
        <v>#N/A</v>
      </c>
      <c r="I856" s="220" t="e">
        <f t="shared" si="52"/>
        <v>#N/A</v>
      </c>
      <c r="J856" s="19"/>
    </row>
    <row r="857" spans="2:10" ht="15.75" thickBot="1" x14ac:dyDescent="0.3">
      <c r="B857" s="35"/>
      <c r="C857" s="36"/>
      <c r="D857" s="157" t="str">
        <f t="shared" si="49"/>
        <v/>
      </c>
      <c r="E857" s="157"/>
      <c r="F857" s="158"/>
      <c r="G857" s="195" t="e">
        <f t="shared" si="50"/>
        <v>#N/A</v>
      </c>
      <c r="H857" s="181" t="e">
        <f t="shared" si="51"/>
        <v>#N/A</v>
      </c>
      <c r="I857" s="220" t="e">
        <f t="shared" si="52"/>
        <v>#N/A</v>
      </c>
      <c r="J857" s="19"/>
    </row>
    <row r="858" spans="2:10" ht="15.75" thickBot="1" x14ac:dyDescent="0.3">
      <c r="B858" s="35"/>
      <c r="C858" s="36"/>
      <c r="D858" s="157" t="str">
        <f t="shared" si="49"/>
        <v/>
      </c>
      <c r="E858" s="157"/>
      <c r="F858" s="158"/>
      <c r="G858" s="195" t="e">
        <f t="shared" si="50"/>
        <v>#N/A</v>
      </c>
      <c r="H858" s="181" t="e">
        <f t="shared" si="51"/>
        <v>#N/A</v>
      </c>
      <c r="I858" s="220" t="e">
        <f t="shared" si="52"/>
        <v>#N/A</v>
      </c>
      <c r="J858" s="19"/>
    </row>
    <row r="859" spans="2:10" ht="15.75" thickBot="1" x14ac:dyDescent="0.3">
      <c r="B859" s="35"/>
      <c r="C859" s="36"/>
      <c r="D859" s="157" t="str">
        <f t="shared" si="49"/>
        <v/>
      </c>
      <c r="E859" s="157"/>
      <c r="F859" s="158"/>
      <c r="G859" s="195" t="e">
        <f t="shared" si="50"/>
        <v>#N/A</v>
      </c>
      <c r="H859" s="181" t="e">
        <f t="shared" si="51"/>
        <v>#N/A</v>
      </c>
      <c r="I859" s="220" t="e">
        <f t="shared" si="52"/>
        <v>#N/A</v>
      </c>
      <c r="J859" s="19"/>
    </row>
    <row r="860" spans="2:10" ht="15.75" thickBot="1" x14ac:dyDescent="0.3">
      <c r="B860" s="35"/>
      <c r="C860" s="36"/>
      <c r="D860" s="157" t="str">
        <f t="shared" si="49"/>
        <v/>
      </c>
      <c r="E860" s="157"/>
      <c r="F860" s="158"/>
      <c r="G860" s="195" t="e">
        <f t="shared" si="50"/>
        <v>#N/A</v>
      </c>
      <c r="H860" s="181" t="e">
        <f t="shared" si="51"/>
        <v>#N/A</v>
      </c>
      <c r="I860" s="220" t="e">
        <f t="shared" si="52"/>
        <v>#N/A</v>
      </c>
      <c r="J860" s="19"/>
    </row>
    <row r="861" spans="2:10" ht="15.75" thickBot="1" x14ac:dyDescent="0.3">
      <c r="B861" s="35"/>
      <c r="C861" s="36"/>
      <c r="D861" s="157" t="str">
        <f t="shared" si="49"/>
        <v/>
      </c>
      <c r="E861" s="157"/>
      <c r="F861" s="158"/>
      <c r="G861" s="195" t="e">
        <f t="shared" si="50"/>
        <v>#N/A</v>
      </c>
      <c r="H861" s="181" t="e">
        <f t="shared" si="51"/>
        <v>#N/A</v>
      </c>
      <c r="I861" s="220" t="e">
        <f t="shared" si="52"/>
        <v>#N/A</v>
      </c>
      <c r="J861" s="19"/>
    </row>
    <row r="862" spans="2:10" ht="15.75" thickBot="1" x14ac:dyDescent="0.3">
      <c r="B862" s="35"/>
      <c r="C862" s="36"/>
      <c r="D862" s="157" t="str">
        <f t="shared" si="49"/>
        <v/>
      </c>
      <c r="E862" s="157"/>
      <c r="F862" s="158"/>
      <c r="G862" s="195" t="e">
        <f t="shared" si="50"/>
        <v>#N/A</v>
      </c>
      <c r="H862" s="181" t="e">
        <f t="shared" si="51"/>
        <v>#N/A</v>
      </c>
      <c r="I862" s="220" t="e">
        <f t="shared" si="52"/>
        <v>#N/A</v>
      </c>
      <c r="J862" s="19"/>
    </row>
    <row r="863" spans="2:10" ht="15.75" thickBot="1" x14ac:dyDescent="0.3">
      <c r="B863" s="35"/>
      <c r="C863" s="36"/>
      <c r="D863" s="157" t="str">
        <f t="shared" si="49"/>
        <v/>
      </c>
      <c r="E863" s="157"/>
      <c r="F863" s="158"/>
      <c r="G863" s="195" t="e">
        <f t="shared" si="50"/>
        <v>#N/A</v>
      </c>
      <c r="H863" s="181" t="e">
        <f t="shared" si="51"/>
        <v>#N/A</v>
      </c>
      <c r="I863" s="220" t="e">
        <f t="shared" si="52"/>
        <v>#N/A</v>
      </c>
      <c r="J863" s="19"/>
    </row>
    <row r="864" spans="2:10" ht="15.75" thickBot="1" x14ac:dyDescent="0.3">
      <c r="B864" s="35"/>
      <c r="C864" s="36"/>
      <c r="D864" s="157" t="str">
        <f t="shared" si="49"/>
        <v/>
      </c>
      <c r="E864" s="157"/>
      <c r="F864" s="158"/>
      <c r="G864" s="195" t="e">
        <f t="shared" si="50"/>
        <v>#N/A</v>
      </c>
      <c r="H864" s="181" t="e">
        <f t="shared" si="51"/>
        <v>#N/A</v>
      </c>
      <c r="I864" s="220" t="e">
        <f t="shared" si="52"/>
        <v>#N/A</v>
      </c>
      <c r="J864" s="19"/>
    </row>
    <row r="865" spans="2:10" ht="15.75" thickBot="1" x14ac:dyDescent="0.3">
      <c r="B865" s="35"/>
      <c r="C865" s="36"/>
      <c r="D865" s="157" t="str">
        <f t="shared" si="49"/>
        <v/>
      </c>
      <c r="E865" s="157"/>
      <c r="F865" s="158"/>
      <c r="G865" s="195" t="e">
        <f t="shared" si="50"/>
        <v>#N/A</v>
      </c>
      <c r="H865" s="181" t="e">
        <f t="shared" si="51"/>
        <v>#N/A</v>
      </c>
      <c r="I865" s="220" t="e">
        <f t="shared" si="52"/>
        <v>#N/A</v>
      </c>
      <c r="J865" s="19"/>
    </row>
    <row r="866" spans="2:10" ht="15.75" thickBot="1" x14ac:dyDescent="0.3">
      <c r="B866" s="35"/>
      <c r="C866" s="36"/>
      <c r="D866" s="157" t="str">
        <f t="shared" si="49"/>
        <v/>
      </c>
      <c r="E866" s="157"/>
      <c r="F866" s="158"/>
      <c r="G866" s="195" t="e">
        <f t="shared" si="50"/>
        <v>#N/A</v>
      </c>
      <c r="H866" s="181" t="e">
        <f t="shared" si="51"/>
        <v>#N/A</v>
      </c>
      <c r="I866" s="220" t="e">
        <f t="shared" si="52"/>
        <v>#N/A</v>
      </c>
      <c r="J866" s="19"/>
    </row>
    <row r="867" spans="2:10" ht="15.75" thickBot="1" x14ac:dyDescent="0.3">
      <c r="B867" s="35"/>
      <c r="C867" s="36"/>
      <c r="D867" s="157" t="str">
        <f t="shared" si="49"/>
        <v/>
      </c>
      <c r="E867" s="157"/>
      <c r="F867" s="158"/>
      <c r="G867" s="195" t="e">
        <f t="shared" si="50"/>
        <v>#N/A</v>
      </c>
      <c r="H867" s="181" t="e">
        <f t="shared" si="51"/>
        <v>#N/A</v>
      </c>
      <c r="I867" s="220" t="e">
        <f t="shared" si="52"/>
        <v>#N/A</v>
      </c>
      <c r="J867" s="19"/>
    </row>
    <row r="868" spans="2:10" ht="15.75" thickBot="1" x14ac:dyDescent="0.3">
      <c r="B868" s="35"/>
      <c r="C868" s="36"/>
      <c r="D868" s="157" t="str">
        <f t="shared" si="49"/>
        <v/>
      </c>
      <c r="E868" s="157"/>
      <c r="F868" s="158"/>
      <c r="G868" s="195" t="e">
        <f t="shared" si="50"/>
        <v>#N/A</v>
      </c>
      <c r="H868" s="181" t="e">
        <f t="shared" si="51"/>
        <v>#N/A</v>
      </c>
      <c r="I868" s="220" t="e">
        <f t="shared" si="52"/>
        <v>#N/A</v>
      </c>
      <c r="J868" s="19"/>
    </row>
    <row r="869" spans="2:10" ht="15.75" thickBot="1" x14ac:dyDescent="0.3">
      <c r="B869" s="35"/>
      <c r="C869" s="36"/>
      <c r="D869" s="157" t="str">
        <f t="shared" si="49"/>
        <v/>
      </c>
      <c r="E869" s="157"/>
      <c r="F869" s="158"/>
      <c r="G869" s="195" t="e">
        <f t="shared" si="50"/>
        <v>#N/A</v>
      </c>
      <c r="H869" s="181" t="e">
        <f t="shared" si="51"/>
        <v>#N/A</v>
      </c>
      <c r="I869" s="220" t="e">
        <f t="shared" si="52"/>
        <v>#N/A</v>
      </c>
      <c r="J869" s="19"/>
    </row>
    <row r="870" spans="2:10" ht="15.75" thickBot="1" x14ac:dyDescent="0.3">
      <c r="B870" s="35"/>
      <c r="C870" s="36"/>
      <c r="D870" s="157" t="str">
        <f t="shared" si="49"/>
        <v/>
      </c>
      <c r="E870" s="157"/>
      <c r="F870" s="158"/>
      <c r="G870" s="195" t="e">
        <f t="shared" si="50"/>
        <v>#N/A</v>
      </c>
      <c r="H870" s="181" t="e">
        <f t="shared" si="51"/>
        <v>#N/A</v>
      </c>
      <c r="I870" s="220" t="e">
        <f t="shared" si="52"/>
        <v>#N/A</v>
      </c>
      <c r="J870" s="19"/>
    </row>
    <row r="871" spans="2:10" ht="15.75" thickBot="1" x14ac:dyDescent="0.3">
      <c r="B871" s="35"/>
      <c r="C871" s="36"/>
      <c r="D871" s="157" t="str">
        <f t="shared" si="49"/>
        <v/>
      </c>
      <c r="E871" s="157"/>
      <c r="F871" s="158"/>
      <c r="G871" s="195" t="e">
        <f t="shared" si="50"/>
        <v>#N/A</v>
      </c>
      <c r="H871" s="181" t="e">
        <f t="shared" si="51"/>
        <v>#N/A</v>
      </c>
      <c r="I871" s="220" t="e">
        <f t="shared" si="52"/>
        <v>#N/A</v>
      </c>
      <c r="J871" s="19"/>
    </row>
    <row r="872" spans="2:10" ht="15.75" thickBot="1" x14ac:dyDescent="0.3">
      <c r="B872" s="35"/>
      <c r="C872" s="36"/>
      <c r="D872" s="157" t="str">
        <f t="shared" si="49"/>
        <v/>
      </c>
      <c r="E872" s="157"/>
      <c r="F872" s="158"/>
      <c r="G872" s="195" t="e">
        <f t="shared" si="50"/>
        <v>#N/A</v>
      </c>
      <c r="H872" s="181" t="e">
        <f t="shared" si="51"/>
        <v>#N/A</v>
      </c>
      <c r="I872" s="220" t="e">
        <f t="shared" si="52"/>
        <v>#N/A</v>
      </c>
      <c r="J872" s="19"/>
    </row>
    <row r="873" spans="2:10" ht="15.75" thickBot="1" x14ac:dyDescent="0.3">
      <c r="B873" s="35"/>
      <c r="C873" s="36"/>
      <c r="D873" s="157" t="str">
        <f t="shared" si="49"/>
        <v/>
      </c>
      <c r="E873" s="157"/>
      <c r="F873" s="158"/>
      <c r="G873" s="195" t="e">
        <f t="shared" si="50"/>
        <v>#N/A</v>
      </c>
      <c r="H873" s="181" t="e">
        <f t="shared" si="51"/>
        <v>#N/A</v>
      </c>
      <c r="I873" s="220" t="e">
        <f t="shared" si="52"/>
        <v>#N/A</v>
      </c>
      <c r="J873" s="19"/>
    </row>
    <row r="874" spans="2:10" ht="15.75" thickBot="1" x14ac:dyDescent="0.3">
      <c r="B874" s="35"/>
      <c r="C874" s="36"/>
      <c r="D874" s="157" t="str">
        <f t="shared" ref="D874:D937" si="53">E874&amp;F874</f>
        <v/>
      </c>
      <c r="E874" s="157"/>
      <c r="F874" s="158"/>
      <c r="G874" s="195" t="e">
        <f t="shared" ref="G874:G937" si="54">VLOOKUP(F874,$C$18:$I$37,5,FALSE)</f>
        <v>#N/A</v>
      </c>
      <c r="H874" s="181" t="e">
        <f t="shared" ref="H874:H937" si="55">VLOOKUP(F874,$C$18:$I$37,6,FALSE)</f>
        <v>#N/A</v>
      </c>
      <c r="I874" s="220" t="e">
        <f t="shared" ref="I874:I937" si="56">VLOOKUP(F874,$C$18:$I$37,7,FALSE)</f>
        <v>#N/A</v>
      </c>
      <c r="J874" s="19"/>
    </row>
    <row r="875" spans="2:10" ht="15.75" thickBot="1" x14ac:dyDescent="0.3">
      <c r="B875" s="35"/>
      <c r="C875" s="36"/>
      <c r="D875" s="157" t="str">
        <f t="shared" si="53"/>
        <v/>
      </c>
      <c r="E875" s="157"/>
      <c r="F875" s="158"/>
      <c r="G875" s="195" t="e">
        <f t="shared" si="54"/>
        <v>#N/A</v>
      </c>
      <c r="H875" s="181" t="e">
        <f t="shared" si="55"/>
        <v>#N/A</v>
      </c>
      <c r="I875" s="220" t="e">
        <f t="shared" si="56"/>
        <v>#N/A</v>
      </c>
      <c r="J875" s="19"/>
    </row>
    <row r="876" spans="2:10" ht="15.75" thickBot="1" x14ac:dyDescent="0.3">
      <c r="B876" s="35"/>
      <c r="C876" s="36"/>
      <c r="D876" s="157" t="str">
        <f t="shared" si="53"/>
        <v/>
      </c>
      <c r="E876" s="157"/>
      <c r="F876" s="158"/>
      <c r="G876" s="195" t="e">
        <f t="shared" si="54"/>
        <v>#N/A</v>
      </c>
      <c r="H876" s="181" t="e">
        <f t="shared" si="55"/>
        <v>#N/A</v>
      </c>
      <c r="I876" s="220" t="e">
        <f t="shared" si="56"/>
        <v>#N/A</v>
      </c>
      <c r="J876" s="19"/>
    </row>
    <row r="877" spans="2:10" ht="15.75" thickBot="1" x14ac:dyDescent="0.3">
      <c r="B877" s="35"/>
      <c r="C877" s="36"/>
      <c r="D877" s="157" t="str">
        <f t="shared" si="53"/>
        <v/>
      </c>
      <c r="E877" s="157"/>
      <c r="F877" s="158"/>
      <c r="G877" s="195" t="e">
        <f t="shared" si="54"/>
        <v>#N/A</v>
      </c>
      <c r="H877" s="181" t="e">
        <f t="shared" si="55"/>
        <v>#N/A</v>
      </c>
      <c r="I877" s="220" t="e">
        <f t="shared" si="56"/>
        <v>#N/A</v>
      </c>
      <c r="J877" s="19"/>
    </row>
    <row r="878" spans="2:10" ht="15.75" thickBot="1" x14ac:dyDescent="0.3">
      <c r="B878" s="35"/>
      <c r="C878" s="36"/>
      <c r="D878" s="157" t="str">
        <f t="shared" si="53"/>
        <v/>
      </c>
      <c r="E878" s="157"/>
      <c r="F878" s="158"/>
      <c r="G878" s="195" t="e">
        <f t="shared" si="54"/>
        <v>#N/A</v>
      </c>
      <c r="H878" s="181" t="e">
        <f t="shared" si="55"/>
        <v>#N/A</v>
      </c>
      <c r="I878" s="220" t="e">
        <f t="shared" si="56"/>
        <v>#N/A</v>
      </c>
      <c r="J878" s="19"/>
    </row>
    <row r="879" spans="2:10" ht="15.75" thickBot="1" x14ac:dyDescent="0.3">
      <c r="B879" s="35"/>
      <c r="C879" s="36"/>
      <c r="D879" s="157" t="str">
        <f t="shared" si="53"/>
        <v/>
      </c>
      <c r="E879" s="157"/>
      <c r="F879" s="158"/>
      <c r="G879" s="195" t="e">
        <f t="shared" si="54"/>
        <v>#N/A</v>
      </c>
      <c r="H879" s="181" t="e">
        <f t="shared" si="55"/>
        <v>#N/A</v>
      </c>
      <c r="I879" s="220" t="e">
        <f t="shared" si="56"/>
        <v>#N/A</v>
      </c>
      <c r="J879" s="19"/>
    </row>
    <row r="880" spans="2:10" ht="15.75" thickBot="1" x14ac:dyDescent="0.3">
      <c r="B880" s="35"/>
      <c r="C880" s="36"/>
      <c r="D880" s="157" t="str">
        <f t="shared" si="53"/>
        <v/>
      </c>
      <c r="E880" s="157"/>
      <c r="F880" s="158"/>
      <c r="G880" s="195" t="e">
        <f t="shared" si="54"/>
        <v>#N/A</v>
      </c>
      <c r="H880" s="181" t="e">
        <f t="shared" si="55"/>
        <v>#N/A</v>
      </c>
      <c r="I880" s="220" t="e">
        <f t="shared" si="56"/>
        <v>#N/A</v>
      </c>
      <c r="J880" s="19"/>
    </row>
    <row r="881" spans="2:10" ht="15.75" thickBot="1" x14ac:dyDescent="0.3">
      <c r="B881" s="35"/>
      <c r="C881" s="36"/>
      <c r="D881" s="157" t="str">
        <f t="shared" si="53"/>
        <v/>
      </c>
      <c r="E881" s="157"/>
      <c r="F881" s="158"/>
      <c r="G881" s="195" t="e">
        <f t="shared" si="54"/>
        <v>#N/A</v>
      </c>
      <c r="H881" s="181" t="e">
        <f t="shared" si="55"/>
        <v>#N/A</v>
      </c>
      <c r="I881" s="220" t="e">
        <f t="shared" si="56"/>
        <v>#N/A</v>
      </c>
      <c r="J881" s="19"/>
    </row>
    <row r="882" spans="2:10" ht="15.75" thickBot="1" x14ac:dyDescent="0.3">
      <c r="B882" s="35"/>
      <c r="C882" s="36"/>
      <c r="D882" s="157" t="str">
        <f t="shared" si="53"/>
        <v/>
      </c>
      <c r="E882" s="157"/>
      <c r="F882" s="158"/>
      <c r="G882" s="195" t="e">
        <f t="shared" si="54"/>
        <v>#N/A</v>
      </c>
      <c r="H882" s="181" t="e">
        <f t="shared" si="55"/>
        <v>#N/A</v>
      </c>
      <c r="I882" s="220" t="e">
        <f t="shared" si="56"/>
        <v>#N/A</v>
      </c>
      <c r="J882" s="19"/>
    </row>
    <row r="883" spans="2:10" ht="15.75" thickBot="1" x14ac:dyDescent="0.3">
      <c r="B883" s="35"/>
      <c r="C883" s="36"/>
      <c r="D883" s="157" t="str">
        <f t="shared" si="53"/>
        <v/>
      </c>
      <c r="E883" s="157"/>
      <c r="F883" s="158"/>
      <c r="G883" s="195" t="e">
        <f t="shared" si="54"/>
        <v>#N/A</v>
      </c>
      <c r="H883" s="181" t="e">
        <f t="shared" si="55"/>
        <v>#N/A</v>
      </c>
      <c r="I883" s="220" t="e">
        <f t="shared" si="56"/>
        <v>#N/A</v>
      </c>
      <c r="J883" s="19"/>
    </row>
    <row r="884" spans="2:10" ht="15.75" thickBot="1" x14ac:dyDescent="0.3">
      <c r="B884" s="35"/>
      <c r="C884" s="36"/>
      <c r="D884" s="157" t="str">
        <f t="shared" si="53"/>
        <v/>
      </c>
      <c r="E884" s="157"/>
      <c r="F884" s="158"/>
      <c r="G884" s="195" t="e">
        <f t="shared" si="54"/>
        <v>#N/A</v>
      </c>
      <c r="H884" s="181" t="e">
        <f t="shared" si="55"/>
        <v>#N/A</v>
      </c>
      <c r="I884" s="220" t="e">
        <f t="shared" si="56"/>
        <v>#N/A</v>
      </c>
      <c r="J884" s="19"/>
    </row>
    <row r="885" spans="2:10" ht="15.75" thickBot="1" x14ac:dyDescent="0.3">
      <c r="B885" s="35"/>
      <c r="C885" s="36"/>
      <c r="D885" s="157" t="str">
        <f t="shared" si="53"/>
        <v/>
      </c>
      <c r="E885" s="157"/>
      <c r="F885" s="158"/>
      <c r="G885" s="195" t="e">
        <f t="shared" si="54"/>
        <v>#N/A</v>
      </c>
      <c r="H885" s="181" t="e">
        <f t="shared" si="55"/>
        <v>#N/A</v>
      </c>
      <c r="I885" s="220" t="e">
        <f t="shared" si="56"/>
        <v>#N/A</v>
      </c>
      <c r="J885" s="19"/>
    </row>
    <row r="886" spans="2:10" ht="15.75" thickBot="1" x14ac:dyDescent="0.3">
      <c r="B886" s="35"/>
      <c r="C886" s="36"/>
      <c r="D886" s="157" t="str">
        <f t="shared" si="53"/>
        <v/>
      </c>
      <c r="E886" s="157"/>
      <c r="F886" s="158"/>
      <c r="G886" s="195" t="e">
        <f t="shared" si="54"/>
        <v>#N/A</v>
      </c>
      <c r="H886" s="181" t="e">
        <f t="shared" si="55"/>
        <v>#N/A</v>
      </c>
      <c r="I886" s="220" t="e">
        <f t="shared" si="56"/>
        <v>#N/A</v>
      </c>
      <c r="J886" s="19"/>
    </row>
    <row r="887" spans="2:10" ht="15.75" thickBot="1" x14ac:dyDescent="0.3">
      <c r="B887" s="35"/>
      <c r="C887" s="36"/>
      <c r="D887" s="157" t="str">
        <f t="shared" si="53"/>
        <v/>
      </c>
      <c r="E887" s="157"/>
      <c r="F887" s="158"/>
      <c r="G887" s="195" t="e">
        <f t="shared" si="54"/>
        <v>#N/A</v>
      </c>
      <c r="H887" s="181" t="e">
        <f t="shared" si="55"/>
        <v>#N/A</v>
      </c>
      <c r="I887" s="220" t="e">
        <f t="shared" si="56"/>
        <v>#N/A</v>
      </c>
      <c r="J887" s="19"/>
    </row>
    <row r="888" spans="2:10" ht="15.75" thickBot="1" x14ac:dyDescent="0.3">
      <c r="B888" s="35"/>
      <c r="C888" s="36"/>
      <c r="D888" s="157" t="str">
        <f t="shared" si="53"/>
        <v/>
      </c>
      <c r="E888" s="157"/>
      <c r="F888" s="158"/>
      <c r="G888" s="195" t="e">
        <f t="shared" si="54"/>
        <v>#N/A</v>
      </c>
      <c r="H888" s="181" t="e">
        <f t="shared" si="55"/>
        <v>#N/A</v>
      </c>
      <c r="I888" s="220" t="e">
        <f t="shared" si="56"/>
        <v>#N/A</v>
      </c>
      <c r="J888" s="19"/>
    </row>
    <row r="889" spans="2:10" ht="15.75" thickBot="1" x14ac:dyDescent="0.3">
      <c r="B889" s="35"/>
      <c r="C889" s="36"/>
      <c r="D889" s="157" t="str">
        <f t="shared" si="53"/>
        <v/>
      </c>
      <c r="E889" s="157"/>
      <c r="F889" s="158"/>
      <c r="G889" s="195" t="e">
        <f t="shared" si="54"/>
        <v>#N/A</v>
      </c>
      <c r="H889" s="181" t="e">
        <f t="shared" si="55"/>
        <v>#N/A</v>
      </c>
      <c r="I889" s="220" t="e">
        <f t="shared" si="56"/>
        <v>#N/A</v>
      </c>
      <c r="J889" s="19"/>
    </row>
    <row r="890" spans="2:10" ht="15.75" thickBot="1" x14ac:dyDescent="0.3">
      <c r="B890" s="35"/>
      <c r="C890" s="36"/>
      <c r="D890" s="157" t="str">
        <f t="shared" si="53"/>
        <v/>
      </c>
      <c r="E890" s="157"/>
      <c r="F890" s="158"/>
      <c r="G890" s="195" t="e">
        <f t="shared" si="54"/>
        <v>#N/A</v>
      </c>
      <c r="H890" s="181" t="e">
        <f t="shared" si="55"/>
        <v>#N/A</v>
      </c>
      <c r="I890" s="220" t="e">
        <f t="shared" si="56"/>
        <v>#N/A</v>
      </c>
      <c r="J890" s="19"/>
    </row>
    <row r="891" spans="2:10" ht="15.75" thickBot="1" x14ac:dyDescent="0.3">
      <c r="B891" s="35"/>
      <c r="C891" s="36"/>
      <c r="D891" s="157" t="str">
        <f t="shared" si="53"/>
        <v/>
      </c>
      <c r="E891" s="157"/>
      <c r="F891" s="158"/>
      <c r="G891" s="195" t="e">
        <f t="shared" si="54"/>
        <v>#N/A</v>
      </c>
      <c r="H891" s="181" t="e">
        <f t="shared" si="55"/>
        <v>#N/A</v>
      </c>
      <c r="I891" s="220" t="e">
        <f t="shared" si="56"/>
        <v>#N/A</v>
      </c>
      <c r="J891" s="19"/>
    </row>
    <row r="892" spans="2:10" ht="15.75" thickBot="1" x14ac:dyDescent="0.3">
      <c r="B892" s="35"/>
      <c r="C892" s="36"/>
      <c r="D892" s="157" t="str">
        <f t="shared" si="53"/>
        <v/>
      </c>
      <c r="E892" s="157"/>
      <c r="F892" s="158"/>
      <c r="G892" s="195" t="e">
        <f t="shared" si="54"/>
        <v>#N/A</v>
      </c>
      <c r="H892" s="181" t="e">
        <f t="shared" si="55"/>
        <v>#N/A</v>
      </c>
      <c r="I892" s="220" t="e">
        <f t="shared" si="56"/>
        <v>#N/A</v>
      </c>
      <c r="J892" s="19"/>
    </row>
    <row r="893" spans="2:10" ht="15.75" thickBot="1" x14ac:dyDescent="0.3">
      <c r="B893" s="35"/>
      <c r="C893" s="36"/>
      <c r="D893" s="157" t="str">
        <f t="shared" si="53"/>
        <v/>
      </c>
      <c r="E893" s="157"/>
      <c r="F893" s="158"/>
      <c r="G893" s="195" t="e">
        <f t="shared" si="54"/>
        <v>#N/A</v>
      </c>
      <c r="H893" s="181" t="e">
        <f t="shared" si="55"/>
        <v>#N/A</v>
      </c>
      <c r="I893" s="220" t="e">
        <f t="shared" si="56"/>
        <v>#N/A</v>
      </c>
      <c r="J893" s="19"/>
    </row>
    <row r="894" spans="2:10" ht="15.75" thickBot="1" x14ac:dyDescent="0.3">
      <c r="B894" s="35"/>
      <c r="C894" s="36"/>
      <c r="D894" s="157" t="str">
        <f t="shared" si="53"/>
        <v/>
      </c>
      <c r="E894" s="157"/>
      <c r="F894" s="158"/>
      <c r="G894" s="195" t="e">
        <f t="shared" si="54"/>
        <v>#N/A</v>
      </c>
      <c r="H894" s="181" t="e">
        <f t="shared" si="55"/>
        <v>#N/A</v>
      </c>
      <c r="I894" s="220" t="e">
        <f t="shared" si="56"/>
        <v>#N/A</v>
      </c>
      <c r="J894" s="19"/>
    </row>
    <row r="895" spans="2:10" ht="15.75" thickBot="1" x14ac:dyDescent="0.3">
      <c r="B895" s="35"/>
      <c r="C895" s="36"/>
      <c r="D895" s="157" t="str">
        <f t="shared" si="53"/>
        <v/>
      </c>
      <c r="E895" s="157"/>
      <c r="F895" s="158"/>
      <c r="G895" s="195" t="e">
        <f t="shared" si="54"/>
        <v>#N/A</v>
      </c>
      <c r="H895" s="181" t="e">
        <f t="shared" si="55"/>
        <v>#N/A</v>
      </c>
      <c r="I895" s="220" t="e">
        <f t="shared" si="56"/>
        <v>#N/A</v>
      </c>
      <c r="J895" s="19"/>
    </row>
    <row r="896" spans="2:10" ht="15.75" thickBot="1" x14ac:dyDescent="0.3">
      <c r="B896" s="35"/>
      <c r="C896" s="36"/>
      <c r="D896" s="157" t="str">
        <f t="shared" si="53"/>
        <v/>
      </c>
      <c r="E896" s="157"/>
      <c r="F896" s="158"/>
      <c r="G896" s="195" t="e">
        <f t="shared" si="54"/>
        <v>#N/A</v>
      </c>
      <c r="H896" s="181" t="e">
        <f t="shared" si="55"/>
        <v>#N/A</v>
      </c>
      <c r="I896" s="220" t="e">
        <f t="shared" si="56"/>
        <v>#N/A</v>
      </c>
      <c r="J896" s="19"/>
    </row>
    <row r="897" spans="2:10" ht="15.75" thickBot="1" x14ac:dyDescent="0.3">
      <c r="B897" s="35"/>
      <c r="C897" s="36"/>
      <c r="D897" s="157" t="str">
        <f t="shared" si="53"/>
        <v/>
      </c>
      <c r="E897" s="157"/>
      <c r="F897" s="158"/>
      <c r="G897" s="195" t="e">
        <f t="shared" si="54"/>
        <v>#N/A</v>
      </c>
      <c r="H897" s="181" t="e">
        <f t="shared" si="55"/>
        <v>#N/A</v>
      </c>
      <c r="I897" s="220" t="e">
        <f t="shared" si="56"/>
        <v>#N/A</v>
      </c>
      <c r="J897" s="19"/>
    </row>
    <row r="898" spans="2:10" ht="15.75" thickBot="1" x14ac:dyDescent="0.3">
      <c r="B898" s="35"/>
      <c r="C898" s="36"/>
      <c r="D898" s="157" t="str">
        <f t="shared" si="53"/>
        <v/>
      </c>
      <c r="E898" s="157"/>
      <c r="F898" s="158"/>
      <c r="G898" s="195" t="e">
        <f t="shared" si="54"/>
        <v>#N/A</v>
      </c>
      <c r="H898" s="181" t="e">
        <f t="shared" si="55"/>
        <v>#N/A</v>
      </c>
      <c r="I898" s="220" t="e">
        <f t="shared" si="56"/>
        <v>#N/A</v>
      </c>
      <c r="J898" s="19"/>
    </row>
    <row r="899" spans="2:10" ht="15.75" thickBot="1" x14ac:dyDescent="0.3">
      <c r="B899" s="35"/>
      <c r="C899" s="36"/>
      <c r="D899" s="157" t="str">
        <f t="shared" si="53"/>
        <v/>
      </c>
      <c r="E899" s="157"/>
      <c r="F899" s="158"/>
      <c r="G899" s="195" t="e">
        <f t="shared" si="54"/>
        <v>#N/A</v>
      </c>
      <c r="H899" s="181" t="e">
        <f t="shared" si="55"/>
        <v>#N/A</v>
      </c>
      <c r="I899" s="220" t="e">
        <f t="shared" si="56"/>
        <v>#N/A</v>
      </c>
      <c r="J899" s="19"/>
    </row>
    <row r="900" spans="2:10" ht="15.75" thickBot="1" x14ac:dyDescent="0.3">
      <c r="B900" s="35"/>
      <c r="C900" s="36"/>
      <c r="D900" s="157" t="str">
        <f t="shared" si="53"/>
        <v/>
      </c>
      <c r="E900" s="157"/>
      <c r="F900" s="158"/>
      <c r="G900" s="195" t="e">
        <f t="shared" si="54"/>
        <v>#N/A</v>
      </c>
      <c r="H900" s="181" t="e">
        <f t="shared" si="55"/>
        <v>#N/A</v>
      </c>
      <c r="I900" s="220" t="e">
        <f t="shared" si="56"/>
        <v>#N/A</v>
      </c>
      <c r="J900" s="19"/>
    </row>
    <row r="901" spans="2:10" ht="15.75" thickBot="1" x14ac:dyDescent="0.3">
      <c r="B901" s="35"/>
      <c r="C901" s="36"/>
      <c r="D901" s="157" t="str">
        <f t="shared" si="53"/>
        <v/>
      </c>
      <c r="E901" s="157"/>
      <c r="F901" s="158"/>
      <c r="G901" s="195" t="e">
        <f t="shared" si="54"/>
        <v>#N/A</v>
      </c>
      <c r="H901" s="181" t="e">
        <f t="shared" si="55"/>
        <v>#N/A</v>
      </c>
      <c r="I901" s="220" t="e">
        <f t="shared" si="56"/>
        <v>#N/A</v>
      </c>
      <c r="J901" s="19"/>
    </row>
    <row r="902" spans="2:10" ht="15.75" thickBot="1" x14ac:dyDescent="0.3">
      <c r="B902" s="35"/>
      <c r="C902" s="36"/>
      <c r="D902" s="157" t="str">
        <f t="shared" si="53"/>
        <v/>
      </c>
      <c r="E902" s="157"/>
      <c r="F902" s="158"/>
      <c r="G902" s="195" t="e">
        <f t="shared" si="54"/>
        <v>#N/A</v>
      </c>
      <c r="H902" s="181" t="e">
        <f t="shared" si="55"/>
        <v>#N/A</v>
      </c>
      <c r="I902" s="220" t="e">
        <f t="shared" si="56"/>
        <v>#N/A</v>
      </c>
      <c r="J902" s="19"/>
    </row>
    <row r="903" spans="2:10" ht="15.75" thickBot="1" x14ac:dyDescent="0.3">
      <c r="B903" s="35"/>
      <c r="C903" s="36"/>
      <c r="D903" s="157" t="str">
        <f t="shared" si="53"/>
        <v/>
      </c>
      <c r="E903" s="157"/>
      <c r="F903" s="158"/>
      <c r="G903" s="195" t="e">
        <f t="shared" si="54"/>
        <v>#N/A</v>
      </c>
      <c r="H903" s="181" t="e">
        <f t="shared" si="55"/>
        <v>#N/A</v>
      </c>
      <c r="I903" s="220" t="e">
        <f t="shared" si="56"/>
        <v>#N/A</v>
      </c>
      <c r="J903" s="19"/>
    </row>
    <row r="904" spans="2:10" ht="15.75" thickBot="1" x14ac:dyDescent="0.3">
      <c r="B904" s="35"/>
      <c r="C904" s="36"/>
      <c r="D904" s="157" t="str">
        <f t="shared" si="53"/>
        <v/>
      </c>
      <c r="E904" s="157"/>
      <c r="F904" s="158"/>
      <c r="G904" s="195" t="e">
        <f t="shared" si="54"/>
        <v>#N/A</v>
      </c>
      <c r="H904" s="181" t="e">
        <f t="shared" si="55"/>
        <v>#N/A</v>
      </c>
      <c r="I904" s="220" t="e">
        <f t="shared" si="56"/>
        <v>#N/A</v>
      </c>
      <c r="J904" s="19"/>
    </row>
    <row r="905" spans="2:10" ht="15.75" thickBot="1" x14ac:dyDescent="0.3">
      <c r="B905" s="35"/>
      <c r="C905" s="36"/>
      <c r="D905" s="157" t="str">
        <f t="shared" si="53"/>
        <v/>
      </c>
      <c r="E905" s="157"/>
      <c r="F905" s="158"/>
      <c r="G905" s="195" t="e">
        <f t="shared" si="54"/>
        <v>#N/A</v>
      </c>
      <c r="H905" s="181" t="e">
        <f t="shared" si="55"/>
        <v>#N/A</v>
      </c>
      <c r="I905" s="220" t="e">
        <f t="shared" si="56"/>
        <v>#N/A</v>
      </c>
      <c r="J905" s="19"/>
    </row>
    <row r="906" spans="2:10" ht="15.75" thickBot="1" x14ac:dyDescent="0.3">
      <c r="B906" s="35"/>
      <c r="C906" s="36"/>
      <c r="D906" s="157" t="str">
        <f t="shared" si="53"/>
        <v/>
      </c>
      <c r="E906" s="157"/>
      <c r="F906" s="158"/>
      <c r="G906" s="195" t="e">
        <f t="shared" si="54"/>
        <v>#N/A</v>
      </c>
      <c r="H906" s="181" t="e">
        <f t="shared" si="55"/>
        <v>#N/A</v>
      </c>
      <c r="I906" s="220" t="e">
        <f t="shared" si="56"/>
        <v>#N/A</v>
      </c>
      <c r="J906" s="19"/>
    </row>
    <row r="907" spans="2:10" ht="15.75" thickBot="1" x14ac:dyDescent="0.3">
      <c r="B907" s="35"/>
      <c r="C907" s="36"/>
      <c r="D907" s="157" t="str">
        <f t="shared" si="53"/>
        <v/>
      </c>
      <c r="E907" s="157"/>
      <c r="F907" s="158"/>
      <c r="G907" s="195" t="e">
        <f t="shared" si="54"/>
        <v>#N/A</v>
      </c>
      <c r="H907" s="181" t="e">
        <f t="shared" si="55"/>
        <v>#N/A</v>
      </c>
      <c r="I907" s="220" t="e">
        <f t="shared" si="56"/>
        <v>#N/A</v>
      </c>
      <c r="J907" s="19"/>
    </row>
    <row r="908" spans="2:10" ht="15.75" thickBot="1" x14ac:dyDescent="0.3">
      <c r="B908" s="35"/>
      <c r="C908" s="36"/>
      <c r="D908" s="157" t="str">
        <f t="shared" si="53"/>
        <v/>
      </c>
      <c r="E908" s="157"/>
      <c r="F908" s="158"/>
      <c r="G908" s="195" t="e">
        <f t="shared" si="54"/>
        <v>#N/A</v>
      </c>
      <c r="H908" s="181" t="e">
        <f t="shared" si="55"/>
        <v>#N/A</v>
      </c>
      <c r="I908" s="220" t="e">
        <f t="shared" si="56"/>
        <v>#N/A</v>
      </c>
      <c r="J908" s="19"/>
    </row>
    <row r="909" spans="2:10" ht="15.75" thickBot="1" x14ac:dyDescent="0.3">
      <c r="B909" s="35"/>
      <c r="C909" s="36"/>
      <c r="D909" s="157" t="str">
        <f t="shared" si="53"/>
        <v/>
      </c>
      <c r="E909" s="157"/>
      <c r="F909" s="158"/>
      <c r="G909" s="195" t="e">
        <f t="shared" si="54"/>
        <v>#N/A</v>
      </c>
      <c r="H909" s="181" t="e">
        <f t="shared" si="55"/>
        <v>#N/A</v>
      </c>
      <c r="I909" s="220" t="e">
        <f t="shared" si="56"/>
        <v>#N/A</v>
      </c>
      <c r="J909" s="19"/>
    </row>
    <row r="910" spans="2:10" ht="15.75" thickBot="1" x14ac:dyDescent="0.3">
      <c r="B910" s="35"/>
      <c r="C910" s="36"/>
      <c r="D910" s="157" t="str">
        <f t="shared" si="53"/>
        <v/>
      </c>
      <c r="E910" s="157"/>
      <c r="F910" s="158"/>
      <c r="G910" s="195" t="e">
        <f t="shared" si="54"/>
        <v>#N/A</v>
      </c>
      <c r="H910" s="181" t="e">
        <f t="shared" si="55"/>
        <v>#N/A</v>
      </c>
      <c r="I910" s="220" t="e">
        <f t="shared" si="56"/>
        <v>#N/A</v>
      </c>
      <c r="J910" s="19"/>
    </row>
    <row r="911" spans="2:10" ht="15.75" thickBot="1" x14ac:dyDescent="0.3">
      <c r="B911" s="35"/>
      <c r="C911" s="36"/>
      <c r="D911" s="157" t="str">
        <f t="shared" si="53"/>
        <v/>
      </c>
      <c r="E911" s="157"/>
      <c r="F911" s="158"/>
      <c r="G911" s="195" t="e">
        <f t="shared" si="54"/>
        <v>#N/A</v>
      </c>
      <c r="H911" s="181" t="e">
        <f t="shared" si="55"/>
        <v>#N/A</v>
      </c>
      <c r="I911" s="220" t="e">
        <f t="shared" si="56"/>
        <v>#N/A</v>
      </c>
      <c r="J911" s="19"/>
    </row>
    <row r="912" spans="2:10" ht="15.75" thickBot="1" x14ac:dyDescent="0.3">
      <c r="B912" s="35"/>
      <c r="C912" s="36"/>
      <c r="D912" s="157" t="str">
        <f t="shared" si="53"/>
        <v/>
      </c>
      <c r="E912" s="157"/>
      <c r="F912" s="158"/>
      <c r="G912" s="195" t="e">
        <f t="shared" si="54"/>
        <v>#N/A</v>
      </c>
      <c r="H912" s="181" t="e">
        <f t="shared" si="55"/>
        <v>#N/A</v>
      </c>
      <c r="I912" s="220" t="e">
        <f t="shared" si="56"/>
        <v>#N/A</v>
      </c>
      <c r="J912" s="19"/>
    </row>
    <row r="913" spans="2:10" ht="15.75" thickBot="1" x14ac:dyDescent="0.3">
      <c r="B913" s="35"/>
      <c r="C913" s="36"/>
      <c r="D913" s="157" t="str">
        <f t="shared" si="53"/>
        <v/>
      </c>
      <c r="E913" s="157"/>
      <c r="F913" s="158"/>
      <c r="G913" s="195" t="e">
        <f t="shared" si="54"/>
        <v>#N/A</v>
      </c>
      <c r="H913" s="181" t="e">
        <f t="shared" si="55"/>
        <v>#N/A</v>
      </c>
      <c r="I913" s="220" t="e">
        <f t="shared" si="56"/>
        <v>#N/A</v>
      </c>
      <c r="J913" s="19"/>
    </row>
    <row r="914" spans="2:10" ht="15.75" thickBot="1" x14ac:dyDescent="0.3">
      <c r="B914" s="35"/>
      <c r="C914" s="36"/>
      <c r="D914" s="157" t="str">
        <f t="shared" si="53"/>
        <v/>
      </c>
      <c r="E914" s="157"/>
      <c r="F914" s="158"/>
      <c r="G914" s="195" t="e">
        <f t="shared" si="54"/>
        <v>#N/A</v>
      </c>
      <c r="H914" s="181" t="e">
        <f t="shared" si="55"/>
        <v>#N/A</v>
      </c>
      <c r="I914" s="220" t="e">
        <f t="shared" si="56"/>
        <v>#N/A</v>
      </c>
      <c r="J914" s="19"/>
    </row>
    <row r="915" spans="2:10" ht="15.75" thickBot="1" x14ac:dyDescent="0.3">
      <c r="B915" s="35"/>
      <c r="C915" s="36"/>
      <c r="D915" s="157" t="str">
        <f t="shared" si="53"/>
        <v/>
      </c>
      <c r="E915" s="157"/>
      <c r="F915" s="158"/>
      <c r="G915" s="195" t="e">
        <f t="shared" si="54"/>
        <v>#N/A</v>
      </c>
      <c r="H915" s="181" t="e">
        <f t="shared" si="55"/>
        <v>#N/A</v>
      </c>
      <c r="I915" s="220" t="e">
        <f t="shared" si="56"/>
        <v>#N/A</v>
      </c>
      <c r="J915" s="19"/>
    </row>
    <row r="916" spans="2:10" ht="15.75" thickBot="1" x14ac:dyDescent="0.3">
      <c r="B916" s="35"/>
      <c r="C916" s="36"/>
      <c r="D916" s="157" t="str">
        <f t="shared" si="53"/>
        <v/>
      </c>
      <c r="E916" s="157"/>
      <c r="F916" s="158"/>
      <c r="G916" s="195" t="e">
        <f t="shared" si="54"/>
        <v>#N/A</v>
      </c>
      <c r="H916" s="181" t="e">
        <f t="shared" si="55"/>
        <v>#N/A</v>
      </c>
      <c r="I916" s="220" t="e">
        <f t="shared" si="56"/>
        <v>#N/A</v>
      </c>
      <c r="J916" s="19"/>
    </row>
    <row r="917" spans="2:10" ht="15.75" thickBot="1" x14ac:dyDescent="0.3">
      <c r="B917" s="35"/>
      <c r="C917" s="36"/>
      <c r="D917" s="157" t="str">
        <f t="shared" si="53"/>
        <v/>
      </c>
      <c r="E917" s="157"/>
      <c r="F917" s="158"/>
      <c r="G917" s="195" t="e">
        <f t="shared" si="54"/>
        <v>#N/A</v>
      </c>
      <c r="H917" s="181" t="e">
        <f t="shared" si="55"/>
        <v>#N/A</v>
      </c>
      <c r="I917" s="220" t="e">
        <f t="shared" si="56"/>
        <v>#N/A</v>
      </c>
      <c r="J917" s="19"/>
    </row>
    <row r="918" spans="2:10" ht="15.75" thickBot="1" x14ac:dyDescent="0.3">
      <c r="B918" s="35"/>
      <c r="C918" s="36"/>
      <c r="D918" s="157" t="str">
        <f t="shared" si="53"/>
        <v/>
      </c>
      <c r="E918" s="157"/>
      <c r="F918" s="158"/>
      <c r="G918" s="195" t="e">
        <f t="shared" si="54"/>
        <v>#N/A</v>
      </c>
      <c r="H918" s="181" t="e">
        <f t="shared" si="55"/>
        <v>#N/A</v>
      </c>
      <c r="I918" s="220" t="e">
        <f t="shared" si="56"/>
        <v>#N/A</v>
      </c>
      <c r="J918" s="19"/>
    </row>
    <row r="919" spans="2:10" ht="15.75" thickBot="1" x14ac:dyDescent="0.3">
      <c r="B919" s="35"/>
      <c r="C919" s="36"/>
      <c r="D919" s="157" t="str">
        <f t="shared" si="53"/>
        <v/>
      </c>
      <c r="E919" s="157"/>
      <c r="F919" s="158"/>
      <c r="G919" s="195" t="e">
        <f t="shared" si="54"/>
        <v>#N/A</v>
      </c>
      <c r="H919" s="181" t="e">
        <f t="shared" si="55"/>
        <v>#N/A</v>
      </c>
      <c r="I919" s="220" t="e">
        <f t="shared" si="56"/>
        <v>#N/A</v>
      </c>
      <c r="J919" s="19"/>
    </row>
    <row r="920" spans="2:10" ht="15.75" thickBot="1" x14ac:dyDescent="0.3">
      <c r="B920" s="35"/>
      <c r="C920" s="36"/>
      <c r="D920" s="157" t="str">
        <f t="shared" si="53"/>
        <v/>
      </c>
      <c r="E920" s="157"/>
      <c r="F920" s="158"/>
      <c r="G920" s="195" t="e">
        <f t="shared" si="54"/>
        <v>#N/A</v>
      </c>
      <c r="H920" s="181" t="e">
        <f t="shared" si="55"/>
        <v>#N/A</v>
      </c>
      <c r="I920" s="220" t="e">
        <f t="shared" si="56"/>
        <v>#N/A</v>
      </c>
      <c r="J920" s="19"/>
    </row>
    <row r="921" spans="2:10" ht="15.75" thickBot="1" x14ac:dyDescent="0.3">
      <c r="B921" s="35"/>
      <c r="C921" s="36"/>
      <c r="D921" s="157" t="str">
        <f t="shared" si="53"/>
        <v/>
      </c>
      <c r="E921" s="157"/>
      <c r="F921" s="158"/>
      <c r="G921" s="195" t="e">
        <f t="shared" si="54"/>
        <v>#N/A</v>
      </c>
      <c r="H921" s="181" t="e">
        <f t="shared" si="55"/>
        <v>#N/A</v>
      </c>
      <c r="I921" s="220" t="e">
        <f t="shared" si="56"/>
        <v>#N/A</v>
      </c>
      <c r="J921" s="19"/>
    </row>
    <row r="922" spans="2:10" ht="15.75" thickBot="1" x14ac:dyDescent="0.3">
      <c r="B922" s="35"/>
      <c r="C922" s="36"/>
      <c r="D922" s="157" t="str">
        <f t="shared" si="53"/>
        <v/>
      </c>
      <c r="E922" s="157"/>
      <c r="F922" s="158"/>
      <c r="G922" s="195" t="e">
        <f t="shared" si="54"/>
        <v>#N/A</v>
      </c>
      <c r="H922" s="181" t="e">
        <f t="shared" si="55"/>
        <v>#N/A</v>
      </c>
      <c r="I922" s="220" t="e">
        <f t="shared" si="56"/>
        <v>#N/A</v>
      </c>
      <c r="J922" s="19"/>
    </row>
    <row r="923" spans="2:10" ht="15.75" thickBot="1" x14ac:dyDescent="0.3">
      <c r="B923" s="35"/>
      <c r="C923" s="36"/>
      <c r="D923" s="157" t="str">
        <f t="shared" si="53"/>
        <v/>
      </c>
      <c r="E923" s="157"/>
      <c r="F923" s="158"/>
      <c r="G923" s="195" t="e">
        <f t="shared" si="54"/>
        <v>#N/A</v>
      </c>
      <c r="H923" s="181" t="e">
        <f t="shared" si="55"/>
        <v>#N/A</v>
      </c>
      <c r="I923" s="220" t="e">
        <f t="shared" si="56"/>
        <v>#N/A</v>
      </c>
      <c r="J923" s="19"/>
    </row>
    <row r="924" spans="2:10" ht="15.75" thickBot="1" x14ac:dyDescent="0.3">
      <c r="B924" s="35"/>
      <c r="C924" s="36"/>
      <c r="D924" s="157" t="str">
        <f t="shared" si="53"/>
        <v/>
      </c>
      <c r="E924" s="157"/>
      <c r="F924" s="158"/>
      <c r="G924" s="195" t="e">
        <f t="shared" si="54"/>
        <v>#N/A</v>
      </c>
      <c r="H924" s="181" t="e">
        <f t="shared" si="55"/>
        <v>#N/A</v>
      </c>
      <c r="I924" s="220" t="e">
        <f t="shared" si="56"/>
        <v>#N/A</v>
      </c>
      <c r="J924" s="19"/>
    </row>
    <row r="925" spans="2:10" ht="15.75" thickBot="1" x14ac:dyDescent="0.3">
      <c r="B925" s="35"/>
      <c r="C925" s="36"/>
      <c r="D925" s="157" t="str">
        <f t="shared" si="53"/>
        <v/>
      </c>
      <c r="E925" s="157"/>
      <c r="F925" s="158"/>
      <c r="G925" s="195" t="e">
        <f t="shared" si="54"/>
        <v>#N/A</v>
      </c>
      <c r="H925" s="181" t="e">
        <f t="shared" si="55"/>
        <v>#N/A</v>
      </c>
      <c r="I925" s="220" t="e">
        <f t="shared" si="56"/>
        <v>#N/A</v>
      </c>
      <c r="J925" s="19"/>
    </row>
    <row r="926" spans="2:10" ht="15.75" thickBot="1" x14ac:dyDescent="0.3">
      <c r="B926" s="35"/>
      <c r="C926" s="36"/>
      <c r="D926" s="157" t="str">
        <f t="shared" si="53"/>
        <v/>
      </c>
      <c r="E926" s="157"/>
      <c r="F926" s="158"/>
      <c r="G926" s="195" t="e">
        <f t="shared" si="54"/>
        <v>#N/A</v>
      </c>
      <c r="H926" s="181" t="e">
        <f t="shared" si="55"/>
        <v>#N/A</v>
      </c>
      <c r="I926" s="220" t="e">
        <f t="shared" si="56"/>
        <v>#N/A</v>
      </c>
      <c r="J926" s="19"/>
    </row>
    <row r="927" spans="2:10" ht="15.75" thickBot="1" x14ac:dyDescent="0.3">
      <c r="B927" s="35"/>
      <c r="C927" s="36"/>
      <c r="D927" s="157" t="str">
        <f t="shared" si="53"/>
        <v/>
      </c>
      <c r="E927" s="157"/>
      <c r="F927" s="158"/>
      <c r="G927" s="195" t="e">
        <f t="shared" si="54"/>
        <v>#N/A</v>
      </c>
      <c r="H927" s="181" t="e">
        <f t="shared" si="55"/>
        <v>#N/A</v>
      </c>
      <c r="I927" s="220" t="e">
        <f t="shared" si="56"/>
        <v>#N/A</v>
      </c>
      <c r="J927" s="19"/>
    </row>
    <row r="928" spans="2:10" ht="15.75" thickBot="1" x14ac:dyDescent="0.3">
      <c r="B928" s="35"/>
      <c r="C928" s="36"/>
      <c r="D928" s="157" t="str">
        <f t="shared" si="53"/>
        <v/>
      </c>
      <c r="E928" s="157"/>
      <c r="F928" s="158"/>
      <c r="G928" s="195" t="e">
        <f t="shared" si="54"/>
        <v>#N/A</v>
      </c>
      <c r="H928" s="181" t="e">
        <f t="shared" si="55"/>
        <v>#N/A</v>
      </c>
      <c r="I928" s="220" t="e">
        <f t="shared" si="56"/>
        <v>#N/A</v>
      </c>
      <c r="J928" s="19"/>
    </row>
    <row r="929" spans="2:10" ht="15.75" thickBot="1" x14ac:dyDescent="0.3">
      <c r="B929" s="35"/>
      <c r="C929" s="36"/>
      <c r="D929" s="157" t="str">
        <f t="shared" si="53"/>
        <v/>
      </c>
      <c r="E929" s="157"/>
      <c r="F929" s="158"/>
      <c r="G929" s="195" t="e">
        <f t="shared" si="54"/>
        <v>#N/A</v>
      </c>
      <c r="H929" s="181" t="e">
        <f t="shared" si="55"/>
        <v>#N/A</v>
      </c>
      <c r="I929" s="220" t="e">
        <f t="shared" si="56"/>
        <v>#N/A</v>
      </c>
      <c r="J929" s="19"/>
    </row>
    <row r="930" spans="2:10" ht="15.75" thickBot="1" x14ac:dyDescent="0.3">
      <c r="B930" s="35"/>
      <c r="C930" s="36"/>
      <c r="D930" s="157" t="str">
        <f t="shared" si="53"/>
        <v/>
      </c>
      <c r="E930" s="157"/>
      <c r="F930" s="158"/>
      <c r="G930" s="195" t="e">
        <f t="shared" si="54"/>
        <v>#N/A</v>
      </c>
      <c r="H930" s="181" t="e">
        <f t="shared" si="55"/>
        <v>#N/A</v>
      </c>
      <c r="I930" s="220" t="e">
        <f t="shared" si="56"/>
        <v>#N/A</v>
      </c>
      <c r="J930" s="19"/>
    </row>
    <row r="931" spans="2:10" ht="15.75" thickBot="1" x14ac:dyDescent="0.3">
      <c r="B931" s="35"/>
      <c r="C931" s="36"/>
      <c r="D931" s="157" t="str">
        <f t="shared" si="53"/>
        <v/>
      </c>
      <c r="E931" s="157"/>
      <c r="F931" s="158"/>
      <c r="G931" s="195" t="e">
        <f t="shared" si="54"/>
        <v>#N/A</v>
      </c>
      <c r="H931" s="181" t="e">
        <f t="shared" si="55"/>
        <v>#N/A</v>
      </c>
      <c r="I931" s="220" t="e">
        <f t="shared" si="56"/>
        <v>#N/A</v>
      </c>
      <c r="J931" s="19"/>
    </row>
    <row r="932" spans="2:10" ht="15.75" thickBot="1" x14ac:dyDescent="0.3">
      <c r="B932" s="35"/>
      <c r="C932" s="36"/>
      <c r="D932" s="157" t="str">
        <f t="shared" si="53"/>
        <v/>
      </c>
      <c r="E932" s="157"/>
      <c r="F932" s="158"/>
      <c r="G932" s="195" t="e">
        <f t="shared" si="54"/>
        <v>#N/A</v>
      </c>
      <c r="H932" s="181" t="e">
        <f t="shared" si="55"/>
        <v>#N/A</v>
      </c>
      <c r="I932" s="220" t="e">
        <f t="shared" si="56"/>
        <v>#N/A</v>
      </c>
      <c r="J932" s="19"/>
    </row>
    <row r="933" spans="2:10" ht="15.75" thickBot="1" x14ac:dyDescent="0.3">
      <c r="B933" s="35"/>
      <c r="C933" s="36"/>
      <c r="D933" s="157" t="str">
        <f t="shared" si="53"/>
        <v/>
      </c>
      <c r="E933" s="157"/>
      <c r="F933" s="158"/>
      <c r="G933" s="195" t="e">
        <f t="shared" si="54"/>
        <v>#N/A</v>
      </c>
      <c r="H933" s="181" t="e">
        <f t="shared" si="55"/>
        <v>#N/A</v>
      </c>
      <c r="I933" s="220" t="e">
        <f t="shared" si="56"/>
        <v>#N/A</v>
      </c>
      <c r="J933" s="19"/>
    </row>
    <row r="934" spans="2:10" ht="15.75" thickBot="1" x14ac:dyDescent="0.3">
      <c r="B934" s="35"/>
      <c r="C934" s="36"/>
      <c r="D934" s="157" t="str">
        <f t="shared" si="53"/>
        <v/>
      </c>
      <c r="E934" s="157"/>
      <c r="F934" s="158"/>
      <c r="G934" s="195" t="e">
        <f t="shared" si="54"/>
        <v>#N/A</v>
      </c>
      <c r="H934" s="181" t="e">
        <f t="shared" si="55"/>
        <v>#N/A</v>
      </c>
      <c r="I934" s="220" t="e">
        <f t="shared" si="56"/>
        <v>#N/A</v>
      </c>
      <c r="J934" s="19"/>
    </row>
    <row r="935" spans="2:10" ht="15.75" thickBot="1" x14ac:dyDescent="0.3">
      <c r="B935" s="35"/>
      <c r="C935" s="36"/>
      <c r="D935" s="157" t="str">
        <f t="shared" si="53"/>
        <v/>
      </c>
      <c r="E935" s="157"/>
      <c r="F935" s="158"/>
      <c r="G935" s="195" t="e">
        <f t="shared" si="54"/>
        <v>#N/A</v>
      </c>
      <c r="H935" s="181" t="e">
        <f t="shared" si="55"/>
        <v>#N/A</v>
      </c>
      <c r="I935" s="220" t="e">
        <f t="shared" si="56"/>
        <v>#N/A</v>
      </c>
      <c r="J935" s="19"/>
    </row>
    <row r="936" spans="2:10" ht="15.75" thickBot="1" x14ac:dyDescent="0.3">
      <c r="B936" s="35"/>
      <c r="C936" s="36"/>
      <c r="D936" s="157" t="str">
        <f t="shared" si="53"/>
        <v/>
      </c>
      <c r="E936" s="157"/>
      <c r="F936" s="158"/>
      <c r="G936" s="195" t="e">
        <f t="shared" si="54"/>
        <v>#N/A</v>
      </c>
      <c r="H936" s="181" t="e">
        <f t="shared" si="55"/>
        <v>#N/A</v>
      </c>
      <c r="I936" s="220" t="e">
        <f t="shared" si="56"/>
        <v>#N/A</v>
      </c>
      <c r="J936" s="19"/>
    </row>
    <row r="937" spans="2:10" ht="15.75" thickBot="1" x14ac:dyDescent="0.3">
      <c r="B937" s="35"/>
      <c r="C937" s="36"/>
      <c r="D937" s="157" t="str">
        <f t="shared" si="53"/>
        <v/>
      </c>
      <c r="E937" s="157"/>
      <c r="F937" s="158"/>
      <c r="G937" s="195" t="e">
        <f t="shared" si="54"/>
        <v>#N/A</v>
      </c>
      <c r="H937" s="181" t="e">
        <f t="shared" si="55"/>
        <v>#N/A</v>
      </c>
      <c r="I937" s="220" t="e">
        <f t="shared" si="56"/>
        <v>#N/A</v>
      </c>
      <c r="J937" s="19"/>
    </row>
    <row r="938" spans="2:10" ht="15.75" thickBot="1" x14ac:dyDescent="0.3">
      <c r="B938" s="35"/>
      <c r="C938" s="36"/>
      <c r="D938" s="157" t="str">
        <f t="shared" ref="D938:D1001" si="57">E938&amp;F938</f>
        <v/>
      </c>
      <c r="E938" s="157"/>
      <c r="F938" s="158"/>
      <c r="G938" s="195" t="e">
        <f t="shared" ref="G938:G1001" si="58">VLOOKUP(F938,$C$18:$I$37,5,FALSE)</f>
        <v>#N/A</v>
      </c>
      <c r="H938" s="181" t="e">
        <f t="shared" ref="H938:H1001" si="59">VLOOKUP(F938,$C$18:$I$37,6,FALSE)</f>
        <v>#N/A</v>
      </c>
      <c r="I938" s="220" t="e">
        <f t="shared" ref="I938:I1001" si="60">VLOOKUP(F938,$C$18:$I$37,7,FALSE)</f>
        <v>#N/A</v>
      </c>
      <c r="J938" s="19"/>
    </row>
    <row r="939" spans="2:10" ht="15.75" thickBot="1" x14ac:dyDescent="0.3">
      <c r="B939" s="35"/>
      <c r="C939" s="36"/>
      <c r="D939" s="157" t="str">
        <f t="shared" si="57"/>
        <v/>
      </c>
      <c r="E939" s="157"/>
      <c r="F939" s="158"/>
      <c r="G939" s="195" t="e">
        <f t="shared" si="58"/>
        <v>#N/A</v>
      </c>
      <c r="H939" s="181" t="e">
        <f t="shared" si="59"/>
        <v>#N/A</v>
      </c>
      <c r="I939" s="220" t="e">
        <f t="shared" si="60"/>
        <v>#N/A</v>
      </c>
      <c r="J939" s="19"/>
    </row>
    <row r="940" spans="2:10" ht="15.75" thickBot="1" x14ac:dyDescent="0.3">
      <c r="B940" s="35"/>
      <c r="C940" s="36"/>
      <c r="D940" s="157" t="str">
        <f t="shared" si="57"/>
        <v/>
      </c>
      <c r="E940" s="157"/>
      <c r="F940" s="158"/>
      <c r="G940" s="195" t="e">
        <f t="shared" si="58"/>
        <v>#N/A</v>
      </c>
      <c r="H940" s="181" t="e">
        <f t="shared" si="59"/>
        <v>#N/A</v>
      </c>
      <c r="I940" s="220" t="e">
        <f t="shared" si="60"/>
        <v>#N/A</v>
      </c>
      <c r="J940" s="19"/>
    </row>
    <row r="941" spans="2:10" ht="15.75" thickBot="1" x14ac:dyDescent="0.3">
      <c r="B941" s="35"/>
      <c r="C941" s="36"/>
      <c r="D941" s="157" t="str">
        <f t="shared" si="57"/>
        <v/>
      </c>
      <c r="E941" s="157"/>
      <c r="F941" s="158"/>
      <c r="G941" s="195" t="e">
        <f t="shared" si="58"/>
        <v>#N/A</v>
      </c>
      <c r="H941" s="181" t="e">
        <f t="shared" si="59"/>
        <v>#N/A</v>
      </c>
      <c r="I941" s="220" t="e">
        <f t="shared" si="60"/>
        <v>#N/A</v>
      </c>
      <c r="J941" s="19"/>
    </row>
    <row r="942" spans="2:10" ht="15.75" thickBot="1" x14ac:dyDescent="0.3">
      <c r="B942" s="35"/>
      <c r="C942" s="36"/>
      <c r="D942" s="157" t="str">
        <f t="shared" si="57"/>
        <v/>
      </c>
      <c r="E942" s="157"/>
      <c r="F942" s="158"/>
      <c r="G942" s="195" t="e">
        <f t="shared" si="58"/>
        <v>#N/A</v>
      </c>
      <c r="H942" s="181" t="e">
        <f t="shared" si="59"/>
        <v>#N/A</v>
      </c>
      <c r="I942" s="220" t="e">
        <f t="shared" si="60"/>
        <v>#N/A</v>
      </c>
      <c r="J942" s="19"/>
    </row>
    <row r="943" spans="2:10" ht="15.75" thickBot="1" x14ac:dyDescent="0.3">
      <c r="B943" s="35"/>
      <c r="C943" s="36"/>
      <c r="D943" s="157" t="str">
        <f t="shared" si="57"/>
        <v/>
      </c>
      <c r="E943" s="157"/>
      <c r="F943" s="158"/>
      <c r="G943" s="195" t="e">
        <f t="shared" si="58"/>
        <v>#N/A</v>
      </c>
      <c r="H943" s="181" t="e">
        <f t="shared" si="59"/>
        <v>#N/A</v>
      </c>
      <c r="I943" s="220" t="e">
        <f t="shared" si="60"/>
        <v>#N/A</v>
      </c>
      <c r="J943" s="19"/>
    </row>
    <row r="944" spans="2:10" ht="15.75" thickBot="1" x14ac:dyDescent="0.3">
      <c r="B944" s="35"/>
      <c r="C944" s="36"/>
      <c r="D944" s="157" t="str">
        <f t="shared" si="57"/>
        <v/>
      </c>
      <c r="E944" s="157"/>
      <c r="F944" s="158"/>
      <c r="G944" s="195" t="e">
        <f t="shared" si="58"/>
        <v>#N/A</v>
      </c>
      <c r="H944" s="181" t="e">
        <f t="shared" si="59"/>
        <v>#N/A</v>
      </c>
      <c r="I944" s="220" t="e">
        <f t="shared" si="60"/>
        <v>#N/A</v>
      </c>
      <c r="J944" s="19"/>
    </row>
    <row r="945" spans="2:10" ht="15.75" thickBot="1" x14ac:dyDescent="0.3">
      <c r="B945" s="35"/>
      <c r="C945" s="36"/>
      <c r="D945" s="157" t="str">
        <f t="shared" si="57"/>
        <v/>
      </c>
      <c r="E945" s="157"/>
      <c r="F945" s="158"/>
      <c r="G945" s="195" t="e">
        <f t="shared" si="58"/>
        <v>#N/A</v>
      </c>
      <c r="H945" s="181" t="e">
        <f t="shared" si="59"/>
        <v>#N/A</v>
      </c>
      <c r="I945" s="220" t="e">
        <f t="shared" si="60"/>
        <v>#N/A</v>
      </c>
      <c r="J945" s="19"/>
    </row>
    <row r="946" spans="2:10" ht="15.75" thickBot="1" x14ac:dyDescent="0.3">
      <c r="B946" s="35"/>
      <c r="C946" s="36"/>
      <c r="D946" s="157" t="str">
        <f t="shared" si="57"/>
        <v/>
      </c>
      <c r="E946" s="157"/>
      <c r="F946" s="158"/>
      <c r="G946" s="195" t="e">
        <f t="shared" si="58"/>
        <v>#N/A</v>
      </c>
      <c r="H946" s="181" t="e">
        <f t="shared" si="59"/>
        <v>#N/A</v>
      </c>
      <c r="I946" s="220" t="e">
        <f t="shared" si="60"/>
        <v>#N/A</v>
      </c>
      <c r="J946" s="19"/>
    </row>
    <row r="947" spans="2:10" ht="15.75" thickBot="1" x14ac:dyDescent="0.3">
      <c r="B947" s="35"/>
      <c r="C947" s="36"/>
      <c r="D947" s="157" t="str">
        <f t="shared" si="57"/>
        <v/>
      </c>
      <c r="E947" s="157"/>
      <c r="F947" s="158"/>
      <c r="G947" s="195" t="e">
        <f t="shared" si="58"/>
        <v>#N/A</v>
      </c>
      <c r="H947" s="181" t="e">
        <f t="shared" si="59"/>
        <v>#N/A</v>
      </c>
      <c r="I947" s="220" t="e">
        <f t="shared" si="60"/>
        <v>#N/A</v>
      </c>
      <c r="J947" s="19"/>
    </row>
    <row r="948" spans="2:10" ht="15.75" thickBot="1" x14ac:dyDescent="0.3">
      <c r="B948" s="35"/>
      <c r="C948" s="36"/>
      <c r="D948" s="157" t="str">
        <f t="shared" si="57"/>
        <v/>
      </c>
      <c r="E948" s="157"/>
      <c r="F948" s="158"/>
      <c r="G948" s="195" t="e">
        <f t="shared" si="58"/>
        <v>#N/A</v>
      </c>
      <c r="H948" s="181" t="e">
        <f t="shared" si="59"/>
        <v>#N/A</v>
      </c>
      <c r="I948" s="220" t="e">
        <f t="shared" si="60"/>
        <v>#N/A</v>
      </c>
      <c r="J948" s="19"/>
    </row>
    <row r="949" spans="2:10" ht="15.75" thickBot="1" x14ac:dyDescent="0.3">
      <c r="B949" s="35"/>
      <c r="C949" s="36"/>
      <c r="D949" s="157" t="str">
        <f t="shared" si="57"/>
        <v/>
      </c>
      <c r="E949" s="157"/>
      <c r="F949" s="158"/>
      <c r="G949" s="195" t="e">
        <f t="shared" si="58"/>
        <v>#N/A</v>
      </c>
      <c r="H949" s="181" t="e">
        <f t="shared" si="59"/>
        <v>#N/A</v>
      </c>
      <c r="I949" s="220" t="e">
        <f t="shared" si="60"/>
        <v>#N/A</v>
      </c>
      <c r="J949" s="19"/>
    </row>
    <row r="950" spans="2:10" ht="15.75" thickBot="1" x14ac:dyDescent="0.3">
      <c r="B950" s="35"/>
      <c r="C950" s="36"/>
      <c r="D950" s="157" t="str">
        <f t="shared" si="57"/>
        <v/>
      </c>
      <c r="E950" s="157"/>
      <c r="F950" s="158"/>
      <c r="G950" s="195" t="e">
        <f t="shared" si="58"/>
        <v>#N/A</v>
      </c>
      <c r="H950" s="181" t="e">
        <f t="shared" si="59"/>
        <v>#N/A</v>
      </c>
      <c r="I950" s="220" t="e">
        <f t="shared" si="60"/>
        <v>#N/A</v>
      </c>
      <c r="J950" s="19"/>
    </row>
    <row r="951" spans="2:10" ht="15.75" thickBot="1" x14ac:dyDescent="0.3">
      <c r="B951" s="35"/>
      <c r="C951" s="36"/>
      <c r="D951" s="157" t="str">
        <f t="shared" si="57"/>
        <v/>
      </c>
      <c r="E951" s="157"/>
      <c r="F951" s="158"/>
      <c r="G951" s="195" t="e">
        <f t="shared" si="58"/>
        <v>#N/A</v>
      </c>
      <c r="H951" s="181" t="e">
        <f t="shared" si="59"/>
        <v>#N/A</v>
      </c>
      <c r="I951" s="220" t="e">
        <f t="shared" si="60"/>
        <v>#N/A</v>
      </c>
      <c r="J951" s="19"/>
    </row>
    <row r="952" spans="2:10" ht="15.75" thickBot="1" x14ac:dyDescent="0.3">
      <c r="B952" s="35"/>
      <c r="C952" s="36"/>
      <c r="D952" s="157" t="str">
        <f t="shared" si="57"/>
        <v/>
      </c>
      <c r="E952" s="157"/>
      <c r="F952" s="158"/>
      <c r="G952" s="195" t="e">
        <f t="shared" si="58"/>
        <v>#N/A</v>
      </c>
      <c r="H952" s="181" t="e">
        <f t="shared" si="59"/>
        <v>#N/A</v>
      </c>
      <c r="I952" s="220" t="e">
        <f t="shared" si="60"/>
        <v>#N/A</v>
      </c>
      <c r="J952" s="19"/>
    </row>
    <row r="953" spans="2:10" ht="15.75" thickBot="1" x14ac:dyDescent="0.3">
      <c r="B953" s="35"/>
      <c r="C953" s="36"/>
      <c r="D953" s="157" t="str">
        <f t="shared" si="57"/>
        <v/>
      </c>
      <c r="E953" s="157"/>
      <c r="F953" s="158"/>
      <c r="G953" s="195" t="e">
        <f t="shared" si="58"/>
        <v>#N/A</v>
      </c>
      <c r="H953" s="181" t="e">
        <f t="shared" si="59"/>
        <v>#N/A</v>
      </c>
      <c r="I953" s="220" t="e">
        <f t="shared" si="60"/>
        <v>#N/A</v>
      </c>
      <c r="J953" s="19"/>
    </row>
    <row r="954" spans="2:10" ht="15.75" thickBot="1" x14ac:dyDescent="0.3">
      <c r="B954" s="35"/>
      <c r="C954" s="36"/>
      <c r="D954" s="157" t="str">
        <f t="shared" si="57"/>
        <v/>
      </c>
      <c r="E954" s="157"/>
      <c r="F954" s="158"/>
      <c r="G954" s="195" t="e">
        <f t="shared" si="58"/>
        <v>#N/A</v>
      </c>
      <c r="H954" s="181" t="e">
        <f t="shared" si="59"/>
        <v>#N/A</v>
      </c>
      <c r="I954" s="220" t="e">
        <f t="shared" si="60"/>
        <v>#N/A</v>
      </c>
      <c r="J954" s="19"/>
    </row>
    <row r="955" spans="2:10" ht="15.75" thickBot="1" x14ac:dyDescent="0.3">
      <c r="B955" s="35"/>
      <c r="C955" s="36"/>
      <c r="D955" s="157" t="str">
        <f t="shared" si="57"/>
        <v/>
      </c>
      <c r="E955" s="157"/>
      <c r="F955" s="158"/>
      <c r="G955" s="195" t="e">
        <f t="shared" si="58"/>
        <v>#N/A</v>
      </c>
      <c r="H955" s="181" t="e">
        <f t="shared" si="59"/>
        <v>#N/A</v>
      </c>
      <c r="I955" s="220" t="e">
        <f t="shared" si="60"/>
        <v>#N/A</v>
      </c>
      <c r="J955" s="19"/>
    </row>
    <row r="956" spans="2:10" ht="15.75" thickBot="1" x14ac:dyDescent="0.3">
      <c r="B956" s="35"/>
      <c r="C956" s="36"/>
      <c r="D956" s="157" t="str">
        <f t="shared" si="57"/>
        <v/>
      </c>
      <c r="E956" s="157"/>
      <c r="F956" s="158"/>
      <c r="G956" s="195" t="e">
        <f t="shared" si="58"/>
        <v>#N/A</v>
      </c>
      <c r="H956" s="181" t="e">
        <f t="shared" si="59"/>
        <v>#N/A</v>
      </c>
      <c r="I956" s="220" t="e">
        <f t="shared" si="60"/>
        <v>#N/A</v>
      </c>
      <c r="J956" s="19"/>
    </row>
    <row r="957" spans="2:10" ht="15.75" thickBot="1" x14ac:dyDescent="0.3">
      <c r="B957" s="35"/>
      <c r="C957" s="36"/>
      <c r="D957" s="157" t="str">
        <f t="shared" si="57"/>
        <v/>
      </c>
      <c r="E957" s="157"/>
      <c r="F957" s="158"/>
      <c r="G957" s="195" t="e">
        <f t="shared" si="58"/>
        <v>#N/A</v>
      </c>
      <c r="H957" s="181" t="e">
        <f t="shared" si="59"/>
        <v>#N/A</v>
      </c>
      <c r="I957" s="220" t="e">
        <f t="shared" si="60"/>
        <v>#N/A</v>
      </c>
      <c r="J957" s="19"/>
    </row>
    <row r="958" spans="2:10" ht="15.75" thickBot="1" x14ac:dyDescent="0.3">
      <c r="B958" s="35"/>
      <c r="C958" s="36"/>
      <c r="D958" s="157" t="str">
        <f t="shared" si="57"/>
        <v/>
      </c>
      <c r="E958" s="157"/>
      <c r="F958" s="158"/>
      <c r="G958" s="195" t="e">
        <f t="shared" si="58"/>
        <v>#N/A</v>
      </c>
      <c r="H958" s="181" t="e">
        <f t="shared" si="59"/>
        <v>#N/A</v>
      </c>
      <c r="I958" s="220" t="e">
        <f t="shared" si="60"/>
        <v>#N/A</v>
      </c>
      <c r="J958" s="19"/>
    </row>
    <row r="959" spans="2:10" ht="15.75" thickBot="1" x14ac:dyDescent="0.3">
      <c r="B959" s="35"/>
      <c r="C959" s="36"/>
      <c r="D959" s="157" t="str">
        <f t="shared" si="57"/>
        <v/>
      </c>
      <c r="E959" s="157"/>
      <c r="F959" s="158"/>
      <c r="G959" s="195" t="e">
        <f t="shared" si="58"/>
        <v>#N/A</v>
      </c>
      <c r="H959" s="181" t="e">
        <f t="shared" si="59"/>
        <v>#N/A</v>
      </c>
      <c r="I959" s="220" t="e">
        <f t="shared" si="60"/>
        <v>#N/A</v>
      </c>
      <c r="J959" s="19"/>
    </row>
    <row r="960" spans="2:10" ht="15.75" thickBot="1" x14ac:dyDescent="0.3">
      <c r="B960" s="35"/>
      <c r="C960" s="36"/>
      <c r="D960" s="157" t="str">
        <f t="shared" si="57"/>
        <v/>
      </c>
      <c r="E960" s="157"/>
      <c r="F960" s="158"/>
      <c r="G960" s="195" t="e">
        <f t="shared" si="58"/>
        <v>#N/A</v>
      </c>
      <c r="H960" s="181" t="e">
        <f t="shared" si="59"/>
        <v>#N/A</v>
      </c>
      <c r="I960" s="220" t="e">
        <f t="shared" si="60"/>
        <v>#N/A</v>
      </c>
      <c r="J960" s="19"/>
    </row>
    <row r="961" spans="2:10" ht="15.75" thickBot="1" x14ac:dyDescent="0.3">
      <c r="B961" s="35"/>
      <c r="C961" s="36"/>
      <c r="D961" s="157" t="str">
        <f t="shared" si="57"/>
        <v/>
      </c>
      <c r="E961" s="157"/>
      <c r="F961" s="158"/>
      <c r="G961" s="195" t="e">
        <f t="shared" si="58"/>
        <v>#N/A</v>
      </c>
      <c r="H961" s="181" t="e">
        <f t="shared" si="59"/>
        <v>#N/A</v>
      </c>
      <c r="I961" s="220" t="e">
        <f t="shared" si="60"/>
        <v>#N/A</v>
      </c>
      <c r="J961" s="19"/>
    </row>
    <row r="962" spans="2:10" ht="15.75" thickBot="1" x14ac:dyDescent="0.3">
      <c r="B962" s="35"/>
      <c r="C962" s="36"/>
      <c r="D962" s="157" t="str">
        <f t="shared" si="57"/>
        <v/>
      </c>
      <c r="E962" s="157"/>
      <c r="F962" s="158"/>
      <c r="G962" s="195" t="e">
        <f t="shared" si="58"/>
        <v>#N/A</v>
      </c>
      <c r="H962" s="181" t="e">
        <f t="shared" si="59"/>
        <v>#N/A</v>
      </c>
      <c r="I962" s="220" t="e">
        <f t="shared" si="60"/>
        <v>#N/A</v>
      </c>
      <c r="J962" s="19"/>
    </row>
    <row r="963" spans="2:10" ht="15.75" thickBot="1" x14ac:dyDescent="0.3">
      <c r="B963" s="35"/>
      <c r="C963" s="36"/>
      <c r="D963" s="157" t="str">
        <f t="shared" si="57"/>
        <v/>
      </c>
      <c r="E963" s="157"/>
      <c r="F963" s="158"/>
      <c r="G963" s="195" t="e">
        <f t="shared" si="58"/>
        <v>#N/A</v>
      </c>
      <c r="H963" s="181" t="e">
        <f t="shared" si="59"/>
        <v>#N/A</v>
      </c>
      <c r="I963" s="220" t="e">
        <f t="shared" si="60"/>
        <v>#N/A</v>
      </c>
      <c r="J963" s="19"/>
    </row>
    <row r="964" spans="2:10" ht="15.75" thickBot="1" x14ac:dyDescent="0.3">
      <c r="B964" s="35"/>
      <c r="C964" s="36"/>
      <c r="D964" s="157" t="str">
        <f t="shared" si="57"/>
        <v/>
      </c>
      <c r="E964" s="157"/>
      <c r="F964" s="158"/>
      <c r="G964" s="195" t="e">
        <f t="shared" si="58"/>
        <v>#N/A</v>
      </c>
      <c r="H964" s="181" t="e">
        <f t="shared" si="59"/>
        <v>#N/A</v>
      </c>
      <c r="I964" s="220" t="e">
        <f t="shared" si="60"/>
        <v>#N/A</v>
      </c>
      <c r="J964" s="19"/>
    </row>
    <row r="965" spans="2:10" ht="15.75" thickBot="1" x14ac:dyDescent="0.3">
      <c r="B965" s="35"/>
      <c r="C965" s="36"/>
      <c r="D965" s="157" t="str">
        <f t="shared" si="57"/>
        <v/>
      </c>
      <c r="E965" s="157"/>
      <c r="F965" s="158"/>
      <c r="G965" s="195" t="e">
        <f t="shared" si="58"/>
        <v>#N/A</v>
      </c>
      <c r="H965" s="181" t="e">
        <f t="shared" si="59"/>
        <v>#N/A</v>
      </c>
      <c r="I965" s="220" t="e">
        <f t="shared" si="60"/>
        <v>#N/A</v>
      </c>
      <c r="J965" s="19"/>
    </row>
    <row r="966" spans="2:10" ht="15.75" thickBot="1" x14ac:dyDescent="0.3">
      <c r="B966" s="35"/>
      <c r="C966" s="36"/>
      <c r="D966" s="157" t="str">
        <f t="shared" si="57"/>
        <v/>
      </c>
      <c r="E966" s="157"/>
      <c r="F966" s="158"/>
      <c r="G966" s="195" t="e">
        <f t="shared" si="58"/>
        <v>#N/A</v>
      </c>
      <c r="H966" s="181" t="e">
        <f t="shared" si="59"/>
        <v>#N/A</v>
      </c>
      <c r="I966" s="220" t="e">
        <f t="shared" si="60"/>
        <v>#N/A</v>
      </c>
      <c r="J966" s="19"/>
    </row>
    <row r="967" spans="2:10" ht="15.75" thickBot="1" x14ac:dyDescent="0.3">
      <c r="B967" s="35"/>
      <c r="C967" s="36"/>
      <c r="D967" s="157" t="str">
        <f t="shared" si="57"/>
        <v/>
      </c>
      <c r="E967" s="157"/>
      <c r="F967" s="158"/>
      <c r="G967" s="195" t="e">
        <f t="shared" si="58"/>
        <v>#N/A</v>
      </c>
      <c r="H967" s="181" t="e">
        <f t="shared" si="59"/>
        <v>#N/A</v>
      </c>
      <c r="I967" s="220" t="e">
        <f t="shared" si="60"/>
        <v>#N/A</v>
      </c>
      <c r="J967" s="19"/>
    </row>
    <row r="968" spans="2:10" ht="15.75" thickBot="1" x14ac:dyDescent="0.3">
      <c r="B968" s="35"/>
      <c r="C968" s="36"/>
      <c r="D968" s="157" t="str">
        <f t="shared" si="57"/>
        <v/>
      </c>
      <c r="E968" s="157"/>
      <c r="F968" s="158"/>
      <c r="G968" s="195" t="e">
        <f t="shared" si="58"/>
        <v>#N/A</v>
      </c>
      <c r="H968" s="181" t="e">
        <f t="shared" si="59"/>
        <v>#N/A</v>
      </c>
      <c r="I968" s="220" t="e">
        <f t="shared" si="60"/>
        <v>#N/A</v>
      </c>
      <c r="J968" s="19"/>
    </row>
    <row r="969" spans="2:10" ht="15.75" thickBot="1" x14ac:dyDescent="0.3">
      <c r="B969" s="35"/>
      <c r="C969" s="36"/>
      <c r="D969" s="157" t="str">
        <f t="shared" si="57"/>
        <v/>
      </c>
      <c r="E969" s="157"/>
      <c r="F969" s="158"/>
      <c r="G969" s="195" t="e">
        <f t="shared" si="58"/>
        <v>#N/A</v>
      </c>
      <c r="H969" s="181" t="e">
        <f t="shared" si="59"/>
        <v>#N/A</v>
      </c>
      <c r="I969" s="220" t="e">
        <f t="shared" si="60"/>
        <v>#N/A</v>
      </c>
      <c r="J969" s="19"/>
    </row>
    <row r="970" spans="2:10" ht="15.75" thickBot="1" x14ac:dyDescent="0.3">
      <c r="B970" s="35"/>
      <c r="C970" s="36"/>
      <c r="D970" s="157" t="str">
        <f t="shared" si="57"/>
        <v/>
      </c>
      <c r="E970" s="157"/>
      <c r="F970" s="158"/>
      <c r="G970" s="195" t="e">
        <f t="shared" si="58"/>
        <v>#N/A</v>
      </c>
      <c r="H970" s="181" t="e">
        <f t="shared" si="59"/>
        <v>#N/A</v>
      </c>
      <c r="I970" s="220" t="e">
        <f t="shared" si="60"/>
        <v>#N/A</v>
      </c>
      <c r="J970" s="19"/>
    </row>
    <row r="971" spans="2:10" ht="15.75" thickBot="1" x14ac:dyDescent="0.3">
      <c r="B971" s="35"/>
      <c r="C971" s="36"/>
      <c r="D971" s="157" t="str">
        <f t="shared" si="57"/>
        <v/>
      </c>
      <c r="E971" s="157"/>
      <c r="F971" s="158"/>
      <c r="G971" s="195" t="e">
        <f t="shared" si="58"/>
        <v>#N/A</v>
      </c>
      <c r="H971" s="181" t="e">
        <f t="shared" si="59"/>
        <v>#N/A</v>
      </c>
      <c r="I971" s="220" t="e">
        <f t="shared" si="60"/>
        <v>#N/A</v>
      </c>
      <c r="J971" s="19"/>
    </row>
    <row r="972" spans="2:10" ht="15.75" thickBot="1" x14ac:dyDescent="0.3">
      <c r="B972" s="35"/>
      <c r="C972" s="36"/>
      <c r="D972" s="157" t="str">
        <f t="shared" si="57"/>
        <v/>
      </c>
      <c r="E972" s="157"/>
      <c r="F972" s="158"/>
      <c r="G972" s="195" t="e">
        <f t="shared" si="58"/>
        <v>#N/A</v>
      </c>
      <c r="H972" s="181" t="e">
        <f t="shared" si="59"/>
        <v>#N/A</v>
      </c>
      <c r="I972" s="220" t="e">
        <f t="shared" si="60"/>
        <v>#N/A</v>
      </c>
      <c r="J972" s="19"/>
    </row>
    <row r="973" spans="2:10" ht="15.75" thickBot="1" x14ac:dyDescent="0.3">
      <c r="B973" s="35"/>
      <c r="C973" s="36"/>
      <c r="D973" s="157" t="str">
        <f t="shared" si="57"/>
        <v/>
      </c>
      <c r="E973" s="157"/>
      <c r="F973" s="158"/>
      <c r="G973" s="195" t="e">
        <f t="shared" si="58"/>
        <v>#N/A</v>
      </c>
      <c r="H973" s="181" t="e">
        <f t="shared" si="59"/>
        <v>#N/A</v>
      </c>
      <c r="I973" s="220" t="e">
        <f t="shared" si="60"/>
        <v>#N/A</v>
      </c>
      <c r="J973" s="19"/>
    </row>
    <row r="974" spans="2:10" ht="15.75" thickBot="1" x14ac:dyDescent="0.3">
      <c r="B974" s="35"/>
      <c r="C974" s="36"/>
      <c r="D974" s="157" t="str">
        <f t="shared" si="57"/>
        <v/>
      </c>
      <c r="E974" s="157"/>
      <c r="F974" s="158"/>
      <c r="G974" s="195" t="e">
        <f t="shared" si="58"/>
        <v>#N/A</v>
      </c>
      <c r="H974" s="181" t="e">
        <f t="shared" si="59"/>
        <v>#N/A</v>
      </c>
      <c r="I974" s="220" t="e">
        <f t="shared" si="60"/>
        <v>#N/A</v>
      </c>
      <c r="J974" s="19"/>
    </row>
    <row r="975" spans="2:10" ht="15.75" thickBot="1" x14ac:dyDescent="0.3">
      <c r="B975" s="35"/>
      <c r="C975" s="36"/>
      <c r="D975" s="157" t="str">
        <f t="shared" si="57"/>
        <v/>
      </c>
      <c r="E975" s="157"/>
      <c r="F975" s="158"/>
      <c r="G975" s="195" t="e">
        <f t="shared" si="58"/>
        <v>#N/A</v>
      </c>
      <c r="H975" s="181" t="e">
        <f t="shared" si="59"/>
        <v>#N/A</v>
      </c>
      <c r="I975" s="220" t="e">
        <f t="shared" si="60"/>
        <v>#N/A</v>
      </c>
      <c r="J975" s="19"/>
    </row>
    <row r="976" spans="2:10" ht="15.75" thickBot="1" x14ac:dyDescent="0.3">
      <c r="B976" s="35"/>
      <c r="C976" s="36"/>
      <c r="D976" s="157" t="str">
        <f t="shared" si="57"/>
        <v/>
      </c>
      <c r="E976" s="157"/>
      <c r="F976" s="158"/>
      <c r="G976" s="195" t="e">
        <f t="shared" si="58"/>
        <v>#N/A</v>
      </c>
      <c r="H976" s="181" t="e">
        <f t="shared" si="59"/>
        <v>#N/A</v>
      </c>
      <c r="I976" s="220" t="e">
        <f t="shared" si="60"/>
        <v>#N/A</v>
      </c>
      <c r="J976" s="19"/>
    </row>
    <row r="977" spans="2:10" ht="15.75" thickBot="1" x14ac:dyDescent="0.3">
      <c r="B977" s="35"/>
      <c r="C977" s="36"/>
      <c r="D977" s="157" t="str">
        <f t="shared" si="57"/>
        <v/>
      </c>
      <c r="E977" s="157"/>
      <c r="F977" s="158"/>
      <c r="G977" s="195" t="e">
        <f t="shared" si="58"/>
        <v>#N/A</v>
      </c>
      <c r="H977" s="181" t="e">
        <f t="shared" si="59"/>
        <v>#N/A</v>
      </c>
      <c r="I977" s="220" t="e">
        <f t="shared" si="60"/>
        <v>#N/A</v>
      </c>
      <c r="J977" s="19"/>
    </row>
    <row r="978" spans="2:10" ht="15.75" thickBot="1" x14ac:dyDescent="0.3">
      <c r="B978" s="35"/>
      <c r="C978" s="36"/>
      <c r="D978" s="157" t="str">
        <f t="shared" si="57"/>
        <v/>
      </c>
      <c r="E978" s="157"/>
      <c r="F978" s="158"/>
      <c r="G978" s="195" t="e">
        <f t="shared" si="58"/>
        <v>#N/A</v>
      </c>
      <c r="H978" s="181" t="e">
        <f t="shared" si="59"/>
        <v>#N/A</v>
      </c>
      <c r="I978" s="220" t="e">
        <f t="shared" si="60"/>
        <v>#N/A</v>
      </c>
      <c r="J978" s="19"/>
    </row>
    <row r="979" spans="2:10" ht="15.75" thickBot="1" x14ac:dyDescent="0.3">
      <c r="B979" s="35"/>
      <c r="C979" s="36"/>
      <c r="D979" s="157" t="str">
        <f t="shared" si="57"/>
        <v/>
      </c>
      <c r="E979" s="157"/>
      <c r="F979" s="158"/>
      <c r="G979" s="195" t="e">
        <f t="shared" si="58"/>
        <v>#N/A</v>
      </c>
      <c r="H979" s="181" t="e">
        <f t="shared" si="59"/>
        <v>#N/A</v>
      </c>
      <c r="I979" s="220" t="e">
        <f t="shared" si="60"/>
        <v>#N/A</v>
      </c>
      <c r="J979" s="19"/>
    </row>
    <row r="980" spans="2:10" ht="15.75" thickBot="1" x14ac:dyDescent="0.3">
      <c r="B980" s="35"/>
      <c r="C980" s="36"/>
      <c r="D980" s="157" t="str">
        <f t="shared" si="57"/>
        <v/>
      </c>
      <c r="E980" s="157"/>
      <c r="F980" s="158"/>
      <c r="G980" s="195" t="e">
        <f t="shared" si="58"/>
        <v>#N/A</v>
      </c>
      <c r="H980" s="181" t="e">
        <f t="shared" si="59"/>
        <v>#N/A</v>
      </c>
      <c r="I980" s="220" t="e">
        <f t="shared" si="60"/>
        <v>#N/A</v>
      </c>
      <c r="J980" s="19"/>
    </row>
    <row r="981" spans="2:10" ht="15.75" thickBot="1" x14ac:dyDescent="0.3">
      <c r="B981" s="35"/>
      <c r="C981" s="36"/>
      <c r="D981" s="157" t="str">
        <f t="shared" si="57"/>
        <v/>
      </c>
      <c r="E981" s="157"/>
      <c r="F981" s="158"/>
      <c r="G981" s="195" t="e">
        <f t="shared" si="58"/>
        <v>#N/A</v>
      </c>
      <c r="H981" s="181" t="e">
        <f t="shared" si="59"/>
        <v>#N/A</v>
      </c>
      <c r="I981" s="220" t="e">
        <f t="shared" si="60"/>
        <v>#N/A</v>
      </c>
      <c r="J981" s="19"/>
    </row>
    <row r="982" spans="2:10" ht="15.75" thickBot="1" x14ac:dyDescent="0.3">
      <c r="B982" s="35"/>
      <c r="C982" s="36"/>
      <c r="D982" s="157" t="str">
        <f t="shared" si="57"/>
        <v/>
      </c>
      <c r="E982" s="157"/>
      <c r="F982" s="158"/>
      <c r="G982" s="195" t="e">
        <f t="shared" si="58"/>
        <v>#N/A</v>
      </c>
      <c r="H982" s="181" t="e">
        <f t="shared" si="59"/>
        <v>#N/A</v>
      </c>
      <c r="I982" s="220" t="e">
        <f t="shared" si="60"/>
        <v>#N/A</v>
      </c>
      <c r="J982" s="19"/>
    </row>
    <row r="983" spans="2:10" ht="15.75" thickBot="1" x14ac:dyDescent="0.3">
      <c r="B983" s="35"/>
      <c r="C983" s="36"/>
      <c r="D983" s="157" t="str">
        <f t="shared" si="57"/>
        <v/>
      </c>
      <c r="E983" s="157"/>
      <c r="F983" s="158"/>
      <c r="G983" s="195" t="e">
        <f t="shared" si="58"/>
        <v>#N/A</v>
      </c>
      <c r="H983" s="181" t="e">
        <f t="shared" si="59"/>
        <v>#N/A</v>
      </c>
      <c r="I983" s="220" t="e">
        <f t="shared" si="60"/>
        <v>#N/A</v>
      </c>
      <c r="J983" s="19"/>
    </row>
    <row r="984" spans="2:10" ht="15.75" thickBot="1" x14ac:dyDescent="0.3">
      <c r="B984" s="35"/>
      <c r="C984" s="36"/>
      <c r="D984" s="157" t="str">
        <f t="shared" si="57"/>
        <v/>
      </c>
      <c r="E984" s="157"/>
      <c r="F984" s="158"/>
      <c r="G984" s="195" t="e">
        <f t="shared" si="58"/>
        <v>#N/A</v>
      </c>
      <c r="H984" s="181" t="e">
        <f t="shared" si="59"/>
        <v>#N/A</v>
      </c>
      <c r="I984" s="220" t="e">
        <f t="shared" si="60"/>
        <v>#N/A</v>
      </c>
      <c r="J984" s="19"/>
    </row>
    <row r="985" spans="2:10" ht="15.75" thickBot="1" x14ac:dyDescent="0.3">
      <c r="B985" s="35"/>
      <c r="C985" s="36"/>
      <c r="D985" s="157" t="str">
        <f t="shared" si="57"/>
        <v/>
      </c>
      <c r="E985" s="157"/>
      <c r="F985" s="158"/>
      <c r="G985" s="195" t="e">
        <f t="shared" si="58"/>
        <v>#N/A</v>
      </c>
      <c r="H985" s="181" t="e">
        <f t="shared" si="59"/>
        <v>#N/A</v>
      </c>
      <c r="I985" s="220" t="e">
        <f t="shared" si="60"/>
        <v>#N/A</v>
      </c>
      <c r="J985" s="19"/>
    </row>
    <row r="986" spans="2:10" ht="15.75" thickBot="1" x14ac:dyDescent="0.3">
      <c r="B986" s="35"/>
      <c r="C986" s="36"/>
      <c r="D986" s="157" t="str">
        <f t="shared" si="57"/>
        <v/>
      </c>
      <c r="E986" s="157"/>
      <c r="F986" s="158"/>
      <c r="G986" s="195" t="e">
        <f t="shared" si="58"/>
        <v>#N/A</v>
      </c>
      <c r="H986" s="181" t="e">
        <f t="shared" si="59"/>
        <v>#N/A</v>
      </c>
      <c r="I986" s="220" t="e">
        <f t="shared" si="60"/>
        <v>#N/A</v>
      </c>
      <c r="J986" s="19"/>
    </row>
    <row r="987" spans="2:10" ht="15.75" thickBot="1" x14ac:dyDescent="0.3">
      <c r="B987" s="35"/>
      <c r="C987" s="36"/>
      <c r="D987" s="157" t="str">
        <f t="shared" si="57"/>
        <v/>
      </c>
      <c r="E987" s="157"/>
      <c r="F987" s="158"/>
      <c r="G987" s="195" t="e">
        <f t="shared" si="58"/>
        <v>#N/A</v>
      </c>
      <c r="H987" s="181" t="e">
        <f t="shared" si="59"/>
        <v>#N/A</v>
      </c>
      <c r="I987" s="220" t="e">
        <f t="shared" si="60"/>
        <v>#N/A</v>
      </c>
      <c r="J987" s="19"/>
    </row>
    <row r="988" spans="2:10" ht="15.75" thickBot="1" x14ac:dyDescent="0.3">
      <c r="B988" s="35"/>
      <c r="C988" s="36"/>
      <c r="D988" s="157" t="str">
        <f t="shared" si="57"/>
        <v/>
      </c>
      <c r="E988" s="157"/>
      <c r="F988" s="158"/>
      <c r="G988" s="195" t="e">
        <f t="shared" si="58"/>
        <v>#N/A</v>
      </c>
      <c r="H988" s="181" t="e">
        <f t="shared" si="59"/>
        <v>#N/A</v>
      </c>
      <c r="I988" s="220" t="e">
        <f t="shared" si="60"/>
        <v>#N/A</v>
      </c>
      <c r="J988" s="19"/>
    </row>
    <row r="989" spans="2:10" ht="15.75" thickBot="1" x14ac:dyDescent="0.3">
      <c r="B989" s="35"/>
      <c r="C989" s="36"/>
      <c r="D989" s="157" t="str">
        <f t="shared" si="57"/>
        <v/>
      </c>
      <c r="E989" s="157"/>
      <c r="F989" s="158"/>
      <c r="G989" s="195" t="e">
        <f t="shared" si="58"/>
        <v>#N/A</v>
      </c>
      <c r="H989" s="181" t="e">
        <f t="shared" si="59"/>
        <v>#N/A</v>
      </c>
      <c r="I989" s="220" t="e">
        <f t="shared" si="60"/>
        <v>#N/A</v>
      </c>
      <c r="J989" s="19"/>
    </row>
    <row r="990" spans="2:10" ht="15.75" thickBot="1" x14ac:dyDescent="0.3">
      <c r="B990" s="35"/>
      <c r="C990" s="36"/>
      <c r="D990" s="157" t="str">
        <f t="shared" si="57"/>
        <v/>
      </c>
      <c r="E990" s="157"/>
      <c r="F990" s="158"/>
      <c r="G990" s="195" t="e">
        <f t="shared" si="58"/>
        <v>#N/A</v>
      </c>
      <c r="H990" s="181" t="e">
        <f t="shared" si="59"/>
        <v>#N/A</v>
      </c>
      <c r="I990" s="220" t="e">
        <f t="shared" si="60"/>
        <v>#N/A</v>
      </c>
      <c r="J990" s="19"/>
    </row>
    <row r="991" spans="2:10" ht="15.75" thickBot="1" x14ac:dyDescent="0.3">
      <c r="B991" s="35"/>
      <c r="C991" s="36"/>
      <c r="D991" s="157" t="str">
        <f t="shared" si="57"/>
        <v/>
      </c>
      <c r="E991" s="157"/>
      <c r="F991" s="158"/>
      <c r="G991" s="195" t="e">
        <f t="shared" si="58"/>
        <v>#N/A</v>
      </c>
      <c r="H991" s="181" t="e">
        <f t="shared" si="59"/>
        <v>#N/A</v>
      </c>
      <c r="I991" s="220" t="e">
        <f t="shared" si="60"/>
        <v>#N/A</v>
      </c>
      <c r="J991" s="19"/>
    </row>
    <row r="992" spans="2:10" ht="15.75" thickBot="1" x14ac:dyDescent="0.3">
      <c r="B992" s="35"/>
      <c r="C992" s="36"/>
      <c r="D992" s="157" t="str">
        <f t="shared" si="57"/>
        <v/>
      </c>
      <c r="E992" s="157"/>
      <c r="F992" s="158"/>
      <c r="G992" s="195" t="e">
        <f t="shared" si="58"/>
        <v>#N/A</v>
      </c>
      <c r="H992" s="181" t="e">
        <f t="shared" si="59"/>
        <v>#N/A</v>
      </c>
      <c r="I992" s="220" t="e">
        <f t="shared" si="60"/>
        <v>#N/A</v>
      </c>
      <c r="J992" s="19"/>
    </row>
    <row r="993" spans="2:10" ht="15.75" thickBot="1" x14ac:dyDescent="0.3">
      <c r="B993" s="35"/>
      <c r="C993" s="36"/>
      <c r="D993" s="157" t="str">
        <f t="shared" si="57"/>
        <v/>
      </c>
      <c r="E993" s="157"/>
      <c r="F993" s="158"/>
      <c r="G993" s="195" t="e">
        <f t="shared" si="58"/>
        <v>#N/A</v>
      </c>
      <c r="H993" s="181" t="e">
        <f t="shared" si="59"/>
        <v>#N/A</v>
      </c>
      <c r="I993" s="220" t="e">
        <f t="shared" si="60"/>
        <v>#N/A</v>
      </c>
      <c r="J993" s="19"/>
    </row>
    <row r="994" spans="2:10" ht="15.75" thickBot="1" x14ac:dyDescent="0.3">
      <c r="B994" s="35"/>
      <c r="C994" s="36"/>
      <c r="D994" s="157" t="str">
        <f t="shared" si="57"/>
        <v/>
      </c>
      <c r="E994" s="157"/>
      <c r="F994" s="158"/>
      <c r="G994" s="195" t="e">
        <f t="shared" si="58"/>
        <v>#N/A</v>
      </c>
      <c r="H994" s="181" t="e">
        <f t="shared" si="59"/>
        <v>#N/A</v>
      </c>
      <c r="I994" s="220" t="e">
        <f t="shared" si="60"/>
        <v>#N/A</v>
      </c>
      <c r="J994" s="19"/>
    </row>
    <row r="995" spans="2:10" ht="15.75" thickBot="1" x14ac:dyDescent="0.3">
      <c r="B995" s="35"/>
      <c r="C995" s="36"/>
      <c r="D995" s="157" t="str">
        <f t="shared" si="57"/>
        <v/>
      </c>
      <c r="E995" s="157"/>
      <c r="F995" s="158"/>
      <c r="G995" s="195" t="e">
        <f t="shared" si="58"/>
        <v>#N/A</v>
      </c>
      <c r="H995" s="181" t="e">
        <f t="shared" si="59"/>
        <v>#N/A</v>
      </c>
      <c r="I995" s="220" t="e">
        <f t="shared" si="60"/>
        <v>#N/A</v>
      </c>
      <c r="J995" s="19"/>
    </row>
    <row r="996" spans="2:10" ht="15.75" thickBot="1" x14ac:dyDescent="0.3">
      <c r="B996" s="35"/>
      <c r="C996" s="36"/>
      <c r="D996" s="157" t="str">
        <f t="shared" si="57"/>
        <v/>
      </c>
      <c r="E996" s="157"/>
      <c r="F996" s="158"/>
      <c r="G996" s="195" t="e">
        <f t="shared" si="58"/>
        <v>#N/A</v>
      </c>
      <c r="H996" s="181" t="e">
        <f t="shared" si="59"/>
        <v>#N/A</v>
      </c>
      <c r="I996" s="220" t="e">
        <f t="shared" si="60"/>
        <v>#N/A</v>
      </c>
      <c r="J996" s="19"/>
    </row>
    <row r="997" spans="2:10" ht="15.75" thickBot="1" x14ac:dyDescent="0.3">
      <c r="B997" s="35"/>
      <c r="C997" s="36"/>
      <c r="D997" s="157" t="str">
        <f t="shared" si="57"/>
        <v/>
      </c>
      <c r="E997" s="157"/>
      <c r="F997" s="158"/>
      <c r="G997" s="195" t="e">
        <f t="shared" si="58"/>
        <v>#N/A</v>
      </c>
      <c r="H997" s="181" t="e">
        <f t="shared" si="59"/>
        <v>#N/A</v>
      </c>
      <c r="I997" s="220" t="e">
        <f t="shared" si="60"/>
        <v>#N/A</v>
      </c>
      <c r="J997" s="19"/>
    </row>
    <row r="998" spans="2:10" ht="15.75" thickBot="1" x14ac:dyDescent="0.3">
      <c r="B998" s="35"/>
      <c r="C998" s="36"/>
      <c r="D998" s="157" t="str">
        <f t="shared" si="57"/>
        <v/>
      </c>
      <c r="E998" s="157"/>
      <c r="F998" s="158"/>
      <c r="G998" s="195" t="e">
        <f t="shared" si="58"/>
        <v>#N/A</v>
      </c>
      <c r="H998" s="181" t="e">
        <f t="shared" si="59"/>
        <v>#N/A</v>
      </c>
      <c r="I998" s="220" t="e">
        <f t="shared" si="60"/>
        <v>#N/A</v>
      </c>
      <c r="J998" s="19"/>
    </row>
    <row r="999" spans="2:10" ht="15.75" thickBot="1" x14ac:dyDescent="0.3">
      <c r="B999" s="35"/>
      <c r="C999" s="36"/>
      <c r="D999" s="157" t="str">
        <f t="shared" si="57"/>
        <v/>
      </c>
      <c r="E999" s="157"/>
      <c r="F999" s="158"/>
      <c r="G999" s="195" t="e">
        <f t="shared" si="58"/>
        <v>#N/A</v>
      </c>
      <c r="H999" s="181" t="e">
        <f t="shared" si="59"/>
        <v>#N/A</v>
      </c>
      <c r="I999" s="220" t="e">
        <f t="shared" si="60"/>
        <v>#N/A</v>
      </c>
      <c r="J999" s="19"/>
    </row>
    <row r="1000" spans="2:10" ht="15.75" thickBot="1" x14ac:dyDescent="0.3">
      <c r="B1000" s="35"/>
      <c r="C1000" s="36"/>
      <c r="D1000" s="157" t="str">
        <f t="shared" si="57"/>
        <v/>
      </c>
      <c r="E1000" s="157"/>
      <c r="F1000" s="158"/>
      <c r="G1000" s="195" t="e">
        <f t="shared" si="58"/>
        <v>#N/A</v>
      </c>
      <c r="H1000" s="181" t="e">
        <f t="shared" si="59"/>
        <v>#N/A</v>
      </c>
      <c r="I1000" s="220" t="e">
        <f t="shared" si="60"/>
        <v>#N/A</v>
      </c>
      <c r="J1000" s="19"/>
    </row>
    <row r="1001" spans="2:10" ht="15.75" thickBot="1" x14ac:dyDescent="0.3">
      <c r="B1001" s="35"/>
      <c r="C1001" s="36"/>
      <c r="D1001" s="157" t="str">
        <f t="shared" si="57"/>
        <v/>
      </c>
      <c r="E1001" s="157"/>
      <c r="F1001" s="158"/>
      <c r="G1001" s="195" t="e">
        <f t="shared" si="58"/>
        <v>#N/A</v>
      </c>
      <c r="H1001" s="181" t="e">
        <f t="shared" si="59"/>
        <v>#N/A</v>
      </c>
      <c r="I1001" s="220" t="e">
        <f t="shared" si="60"/>
        <v>#N/A</v>
      </c>
      <c r="J1001" s="19"/>
    </row>
    <row r="1002" spans="2:10" ht="15.75" thickBot="1" x14ac:dyDescent="0.3">
      <c r="B1002" s="35"/>
      <c r="C1002" s="36"/>
      <c r="D1002" s="157" t="str">
        <f t="shared" ref="D1002:D1013" si="61">E1002&amp;F1002</f>
        <v/>
      </c>
      <c r="E1002" s="157"/>
      <c r="F1002" s="158"/>
      <c r="G1002" s="195" t="e">
        <f t="shared" ref="G1002:G1013" si="62">VLOOKUP(F1002,$C$18:$I$37,5,FALSE)</f>
        <v>#N/A</v>
      </c>
      <c r="H1002" s="181" t="e">
        <f t="shared" ref="H1002:H1013" si="63">VLOOKUP(F1002,$C$18:$I$37,6,FALSE)</f>
        <v>#N/A</v>
      </c>
      <c r="I1002" s="220" t="e">
        <f t="shared" ref="I1002:I1013" si="64">VLOOKUP(F1002,$C$18:$I$37,7,FALSE)</f>
        <v>#N/A</v>
      </c>
      <c r="J1002" s="19"/>
    </row>
    <row r="1003" spans="2:10" ht="15.75" thickBot="1" x14ac:dyDescent="0.3">
      <c r="B1003" s="35"/>
      <c r="C1003" s="36"/>
      <c r="D1003" s="157" t="str">
        <f t="shared" si="61"/>
        <v/>
      </c>
      <c r="E1003" s="157"/>
      <c r="F1003" s="158"/>
      <c r="G1003" s="195" t="e">
        <f t="shared" si="62"/>
        <v>#N/A</v>
      </c>
      <c r="H1003" s="181" t="e">
        <f t="shared" si="63"/>
        <v>#N/A</v>
      </c>
      <c r="I1003" s="220" t="e">
        <f t="shared" si="64"/>
        <v>#N/A</v>
      </c>
      <c r="J1003" s="19"/>
    </row>
    <row r="1004" spans="2:10" ht="15.75" thickBot="1" x14ac:dyDescent="0.3">
      <c r="B1004" s="35"/>
      <c r="C1004" s="36"/>
      <c r="D1004" s="157" t="str">
        <f t="shared" si="61"/>
        <v/>
      </c>
      <c r="E1004" s="157"/>
      <c r="F1004" s="158"/>
      <c r="G1004" s="195" t="e">
        <f t="shared" si="62"/>
        <v>#N/A</v>
      </c>
      <c r="H1004" s="181" t="e">
        <f t="shared" si="63"/>
        <v>#N/A</v>
      </c>
      <c r="I1004" s="220" t="e">
        <f t="shared" si="64"/>
        <v>#N/A</v>
      </c>
      <c r="J1004" s="19"/>
    </row>
    <row r="1005" spans="2:10" ht="15.75" thickBot="1" x14ac:dyDescent="0.3">
      <c r="B1005" s="35"/>
      <c r="C1005" s="36"/>
      <c r="D1005" s="157" t="str">
        <f t="shared" si="61"/>
        <v/>
      </c>
      <c r="E1005" s="157"/>
      <c r="F1005" s="158"/>
      <c r="G1005" s="195" t="e">
        <f t="shared" si="62"/>
        <v>#N/A</v>
      </c>
      <c r="H1005" s="181" t="e">
        <f t="shared" si="63"/>
        <v>#N/A</v>
      </c>
      <c r="I1005" s="220" t="e">
        <f t="shared" si="64"/>
        <v>#N/A</v>
      </c>
      <c r="J1005" s="19"/>
    </row>
    <row r="1006" spans="2:10" ht="15.75" thickBot="1" x14ac:dyDescent="0.3">
      <c r="B1006" s="35"/>
      <c r="C1006" s="36"/>
      <c r="D1006" s="157" t="str">
        <f t="shared" si="61"/>
        <v/>
      </c>
      <c r="E1006" s="157"/>
      <c r="F1006" s="158"/>
      <c r="G1006" s="195" t="e">
        <f t="shared" si="62"/>
        <v>#N/A</v>
      </c>
      <c r="H1006" s="181" t="e">
        <f t="shared" si="63"/>
        <v>#N/A</v>
      </c>
      <c r="I1006" s="220" t="e">
        <f t="shared" si="64"/>
        <v>#N/A</v>
      </c>
      <c r="J1006" s="19"/>
    </row>
    <row r="1007" spans="2:10" ht="15.75" thickBot="1" x14ac:dyDescent="0.3">
      <c r="B1007" s="35"/>
      <c r="C1007" s="36"/>
      <c r="D1007" s="157" t="str">
        <f t="shared" si="61"/>
        <v/>
      </c>
      <c r="E1007" s="157"/>
      <c r="F1007" s="158"/>
      <c r="G1007" s="195" t="e">
        <f t="shared" si="62"/>
        <v>#N/A</v>
      </c>
      <c r="H1007" s="181" t="e">
        <f t="shared" si="63"/>
        <v>#N/A</v>
      </c>
      <c r="I1007" s="220" t="e">
        <f t="shared" si="64"/>
        <v>#N/A</v>
      </c>
      <c r="J1007" s="19"/>
    </row>
    <row r="1008" spans="2:10" ht="15.75" thickBot="1" x14ac:dyDescent="0.3">
      <c r="B1008" s="35"/>
      <c r="C1008" s="36"/>
      <c r="D1008" s="157" t="str">
        <f t="shared" si="61"/>
        <v/>
      </c>
      <c r="E1008" s="157"/>
      <c r="F1008" s="158"/>
      <c r="G1008" s="195" t="e">
        <f t="shared" si="62"/>
        <v>#N/A</v>
      </c>
      <c r="H1008" s="181" t="e">
        <f t="shared" si="63"/>
        <v>#N/A</v>
      </c>
      <c r="I1008" s="220" t="e">
        <f t="shared" si="64"/>
        <v>#N/A</v>
      </c>
      <c r="J1008" s="19"/>
    </row>
    <row r="1009" spans="2:10" ht="15.75" thickBot="1" x14ac:dyDescent="0.3">
      <c r="B1009" s="35"/>
      <c r="C1009" s="36"/>
      <c r="D1009" s="157" t="str">
        <f t="shared" si="61"/>
        <v/>
      </c>
      <c r="E1009" s="157"/>
      <c r="F1009" s="158"/>
      <c r="G1009" s="195" t="e">
        <f t="shared" si="62"/>
        <v>#N/A</v>
      </c>
      <c r="H1009" s="181" t="e">
        <f t="shared" si="63"/>
        <v>#N/A</v>
      </c>
      <c r="I1009" s="220" t="e">
        <f t="shared" si="64"/>
        <v>#N/A</v>
      </c>
      <c r="J1009" s="19"/>
    </row>
    <row r="1010" spans="2:10" ht="15.75" thickBot="1" x14ac:dyDescent="0.3">
      <c r="B1010" s="35"/>
      <c r="C1010" s="36"/>
      <c r="D1010" s="157" t="str">
        <f t="shared" si="61"/>
        <v/>
      </c>
      <c r="E1010" s="157"/>
      <c r="F1010" s="158"/>
      <c r="G1010" s="195" t="e">
        <f t="shared" si="62"/>
        <v>#N/A</v>
      </c>
      <c r="H1010" s="181" t="e">
        <f t="shared" si="63"/>
        <v>#N/A</v>
      </c>
      <c r="I1010" s="220" t="e">
        <f t="shared" si="64"/>
        <v>#N/A</v>
      </c>
      <c r="J1010" s="19"/>
    </row>
    <row r="1011" spans="2:10" ht="15.75" thickBot="1" x14ac:dyDescent="0.3">
      <c r="B1011" s="35"/>
      <c r="C1011" s="36"/>
      <c r="D1011" s="157" t="str">
        <f t="shared" si="61"/>
        <v/>
      </c>
      <c r="E1011" s="157"/>
      <c r="F1011" s="158"/>
      <c r="G1011" s="195" t="e">
        <f t="shared" si="62"/>
        <v>#N/A</v>
      </c>
      <c r="H1011" s="181" t="e">
        <f t="shared" si="63"/>
        <v>#N/A</v>
      </c>
      <c r="I1011" s="220" t="e">
        <f t="shared" si="64"/>
        <v>#N/A</v>
      </c>
      <c r="J1011" s="19"/>
    </row>
    <row r="1012" spans="2:10" ht="15.75" thickBot="1" x14ac:dyDescent="0.3">
      <c r="B1012" s="35"/>
      <c r="C1012" s="36"/>
      <c r="D1012" s="157" t="str">
        <f t="shared" si="61"/>
        <v/>
      </c>
      <c r="E1012" s="157"/>
      <c r="F1012" s="158"/>
      <c r="G1012" s="195" t="e">
        <f t="shared" si="62"/>
        <v>#N/A</v>
      </c>
      <c r="H1012" s="181" t="e">
        <f t="shared" si="63"/>
        <v>#N/A</v>
      </c>
      <c r="I1012" s="220" t="e">
        <f t="shared" si="64"/>
        <v>#N/A</v>
      </c>
      <c r="J1012" s="19"/>
    </row>
    <row r="1013" spans="2:10" ht="15.75" thickBot="1" x14ac:dyDescent="0.3">
      <c r="B1013" s="38"/>
      <c r="C1013" s="39"/>
      <c r="D1013" s="159" t="str">
        <f t="shared" si="61"/>
        <v/>
      </c>
      <c r="E1013" s="159"/>
      <c r="F1013" s="160"/>
      <c r="G1013" s="196" t="e">
        <f t="shared" si="62"/>
        <v>#N/A</v>
      </c>
      <c r="H1013" s="187" t="e">
        <f t="shared" si="63"/>
        <v>#N/A</v>
      </c>
      <c r="I1013" s="221" t="e">
        <f t="shared" si="64"/>
        <v>#N/A</v>
      </c>
      <c r="J1013" s="19"/>
    </row>
    <row r="1014" spans="2:10" x14ac:dyDescent="0.25">
      <c r="B1014" s="19"/>
      <c r="C1014" s="19"/>
      <c r="D1014" s="19"/>
      <c r="E1014" s="19"/>
      <c r="F1014" s="19"/>
      <c r="G1014" s="19"/>
      <c r="H1014" s="19"/>
      <c r="I1014" s="19"/>
      <c r="J1014" s="19"/>
    </row>
    <row r="1015" spans="2:10" x14ac:dyDescent="0.25">
      <c r="B1015" s="19"/>
      <c r="C1015" s="19"/>
      <c r="D1015" s="19"/>
      <c r="E1015" s="19"/>
      <c r="F1015" s="19"/>
      <c r="G1015" s="19"/>
      <c r="H1015" s="19"/>
      <c r="I1015" s="19"/>
      <c r="J1015" s="19"/>
    </row>
    <row r="1016" spans="2:10" x14ac:dyDescent="0.25">
      <c r="B1016" s="19"/>
      <c r="C1016" s="19"/>
      <c r="D1016" s="19"/>
      <c r="E1016" s="19"/>
      <c r="F1016" s="19"/>
      <c r="G1016" s="19"/>
      <c r="H1016" s="19"/>
      <c r="I1016" s="19"/>
      <c r="J1016" s="19"/>
    </row>
  </sheetData>
  <sheetProtection sheet="1" objects="1" scenarios="1"/>
  <mergeCells count="6">
    <mergeCell ref="I16:J16"/>
    <mergeCell ref="B4:H5"/>
    <mergeCell ref="B16:E16"/>
    <mergeCell ref="F16:H16"/>
    <mergeCell ref="G39:H39"/>
    <mergeCell ref="B39:F39"/>
  </mergeCell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31" operator="equal" id="{A1905EF0-578B-472A-9493-D3F3390D7AD4}">
            <xm:f>Sheet5!$S$35</xm:f>
            <x14:dxf>
              <fill>
                <patternFill>
                  <bgColor theme="5" tint="0.59996337778862885"/>
                </patternFill>
              </fill>
            </x14:dxf>
          </x14:cfRule>
          <x14:cfRule type="cellIs" priority="32" operator="equal" id="{C5B60EA8-FB4D-4C71-86FF-BCAAD6E1B39A}">
            <xm:f>Sheet5!$S$34</xm:f>
            <x14:dxf>
              <fill>
                <patternFill>
                  <bgColor rgb="FFF9EBB7"/>
                </patternFill>
              </fill>
            </x14:dxf>
          </x14:cfRule>
          <x14:cfRule type="cellIs" priority="33" operator="equal" id="{95B41F88-F75D-48C0-96AB-11741D6D8FFF}">
            <xm:f>Sheet5!$S$33</xm:f>
            <x14:dxf>
              <fill>
                <patternFill>
                  <bgColor theme="6" tint="0.59996337778862885"/>
                </patternFill>
              </fill>
            </x14:dxf>
          </x14:cfRule>
          <xm:sqref>G18:G38 G41:H1013</xm:sqref>
        </x14:conditionalFormatting>
        <x14:conditionalFormatting xmlns:xm="http://schemas.microsoft.com/office/excel/2006/main">
          <x14:cfRule type="cellIs" priority="28" operator="equal" id="{8271AC2C-E960-48E4-84E1-D28934B7B038}">
            <xm:f>Sheet5!$T$35</xm:f>
            <x14:dxf>
              <fill>
                <patternFill>
                  <bgColor theme="5" tint="0.59996337778862885"/>
                </patternFill>
              </fill>
            </x14:dxf>
          </x14:cfRule>
          <x14:cfRule type="cellIs" priority="29" operator="equal" id="{7E92339A-DAF1-4E95-83FD-2A2178BC1E48}">
            <xm:f>Sheet5!$T$34</xm:f>
            <x14:dxf>
              <fill>
                <patternFill>
                  <bgColor rgb="FFF9EBB7"/>
                </patternFill>
              </fill>
            </x14:dxf>
          </x14:cfRule>
          <x14:cfRule type="cellIs" priority="30" operator="equal" id="{86590588-7C6B-49BA-8168-A62908F6D0C9}">
            <xm:f>Sheet5!$T$33</xm:f>
            <x14:dxf>
              <fill>
                <patternFill>
                  <bgColor theme="6" tint="0.59996337778862885"/>
                </patternFill>
              </fill>
            </x14:dxf>
          </x14:cfRule>
          <xm:sqref>H18:H38</xm:sqref>
        </x14:conditionalFormatting>
        <x14:conditionalFormatting xmlns:xm="http://schemas.microsoft.com/office/excel/2006/main">
          <x14:cfRule type="cellIs" priority="25" operator="equal" id="{71DD3411-49D5-4B9A-B7C3-50BB4B4781EA}">
            <xm:f>Sheet5!$S$41</xm:f>
            <x14:dxf>
              <fill>
                <patternFill>
                  <bgColor theme="6" tint="0.59996337778862885"/>
                </patternFill>
              </fill>
            </x14:dxf>
          </x14:cfRule>
          <x14:cfRule type="cellIs" priority="26" operator="equal" id="{D82C35AF-5050-4077-B9A6-6E4AEFC13D91}">
            <xm:f>Sheet5!$S$40</xm:f>
            <x14:dxf>
              <fill>
                <patternFill>
                  <bgColor rgb="FFF9EBB7"/>
                </patternFill>
              </fill>
            </x14:dxf>
          </x14:cfRule>
          <x14:cfRule type="cellIs" priority="27" operator="equal" id="{A7D3B428-5540-4102-9780-3A4B7F929B5E}">
            <xm:f>Sheet5!$S$39</xm:f>
            <x14:dxf>
              <fill>
                <patternFill>
                  <bgColor theme="5" tint="0.59996337778862885"/>
                </patternFill>
              </fill>
            </x14:dxf>
          </x14:cfRule>
          <xm:sqref>I38</xm:sqref>
        </x14:conditionalFormatting>
        <x14:conditionalFormatting xmlns:xm="http://schemas.microsoft.com/office/excel/2006/main">
          <x14:cfRule type="cellIs" priority="22" operator="equal" id="{0F51F842-14DB-46F1-9EAA-C985FDA845DC}">
            <xm:f>Sheet5!$T$35</xm:f>
            <x14:dxf>
              <fill>
                <patternFill>
                  <bgColor theme="5" tint="0.59996337778862885"/>
                </patternFill>
              </fill>
            </x14:dxf>
          </x14:cfRule>
          <x14:cfRule type="cellIs" priority="23" operator="equal" id="{66AD69F1-D60F-4D0B-94FB-D0311DE707E2}">
            <xm:f>Sheet5!$T$34</xm:f>
            <x14:dxf>
              <fill>
                <patternFill>
                  <bgColor rgb="FFF9EBB7"/>
                </patternFill>
              </fill>
            </x14:dxf>
          </x14:cfRule>
          <x14:cfRule type="cellIs" priority="24" operator="equal" id="{91342093-CFE7-405E-9BF9-5FDB31C37462}">
            <xm:f>Sheet5!$T$33</xm:f>
            <x14:dxf>
              <fill>
                <patternFill>
                  <bgColor theme="6" tint="0.59996337778862885"/>
                </patternFill>
              </fill>
            </x14:dxf>
          </x14:cfRule>
          <xm:sqref>H41:H1013</xm:sqref>
        </x14:conditionalFormatting>
        <x14:conditionalFormatting xmlns:xm="http://schemas.microsoft.com/office/excel/2006/main">
          <x14:cfRule type="cellIs" priority="13" operator="equal" id="{0C10A88D-D4C6-4405-B476-FD1B4C576784}">
            <xm:f>Vulnerability!$D$22</xm:f>
            <x14:dxf>
              <fill>
                <patternFill>
                  <bgColor theme="0" tint="-4.9989318521683403E-2"/>
                </patternFill>
              </fill>
            </x14:dxf>
          </x14:cfRule>
          <x14:cfRule type="cellIs" priority="14" operator="equal" id="{D1916351-9DF4-43EC-A7AB-72053C07AA60}">
            <xm:f>Vulnerability!$D$21</xm:f>
            <x14:dxf>
              <fill>
                <patternFill>
                  <bgColor theme="3" tint="0.79998168889431442"/>
                </patternFill>
              </fill>
            </x14:dxf>
          </x14:cfRule>
          <x14:cfRule type="cellIs" priority="15" operator="equal" id="{C32CC09F-6B24-4B3B-9C0D-1DED4731B499}">
            <xm:f>Vulnerability!$D$20</xm:f>
            <x14:dxf>
              <fill>
                <patternFill>
                  <bgColor theme="6" tint="0.79998168889431442"/>
                </patternFill>
              </fill>
            </x14:dxf>
          </x14:cfRule>
          <x14:cfRule type="cellIs" priority="16" operator="equal" id="{F2552B19-8674-4361-82F2-1341DB72903D}">
            <xm:f>Vulnerability!$D$19</xm:f>
            <x14:dxf>
              <fill>
                <patternFill>
                  <bgColor theme="9" tint="0.79998168889431442"/>
                </patternFill>
              </fill>
            </x14:dxf>
          </x14:cfRule>
          <x14:cfRule type="cellIs" priority="17" operator="equal" id="{44206685-C470-4DA7-A4CE-967A958430D1}">
            <xm:f>Vulnerability!$D$18</xm:f>
            <x14:dxf>
              <fill>
                <patternFill>
                  <bgColor theme="8" tint="0.59996337778862885"/>
                </patternFill>
              </fill>
            </x14:dxf>
          </x14:cfRule>
          <x14:cfRule type="cellIs" priority="18" operator="equal" id="{533D0B65-7515-4CB2-83D5-310F8F745D6E}">
            <xm:f>Vulnerability!$D$17</xm:f>
            <x14:dxf>
              <fill>
                <patternFill>
                  <bgColor theme="4" tint="0.79998168889431442"/>
                </patternFill>
              </fill>
            </x14:dxf>
          </x14:cfRule>
          <xm:sqref>B18:B37</xm:sqref>
        </x14:conditionalFormatting>
        <x14:conditionalFormatting xmlns:xm="http://schemas.microsoft.com/office/excel/2006/main">
          <x14:cfRule type="cellIs" priority="7" operator="equal" id="{96113564-DADD-4373-84E3-8003B86CD33F}">
            <xm:f>Vulnerability!$D$22</xm:f>
            <x14:dxf>
              <fill>
                <patternFill>
                  <bgColor theme="0" tint="-4.9989318521683403E-2"/>
                </patternFill>
              </fill>
            </x14:dxf>
          </x14:cfRule>
          <x14:cfRule type="cellIs" priority="8" operator="equal" id="{11EF33DF-61A5-455F-B68C-0581BB0E6A65}">
            <xm:f>Vulnerability!$D$21</xm:f>
            <x14:dxf>
              <fill>
                <patternFill>
                  <bgColor theme="3" tint="0.79998168889431442"/>
                </patternFill>
              </fill>
            </x14:dxf>
          </x14:cfRule>
          <x14:cfRule type="cellIs" priority="9" operator="equal" id="{029A54CF-4EAA-44C7-B0F7-6502E80290B0}">
            <xm:f>Vulnerability!$D$20</xm:f>
            <x14:dxf>
              <fill>
                <patternFill>
                  <bgColor theme="6" tint="0.79998168889431442"/>
                </patternFill>
              </fill>
            </x14:dxf>
          </x14:cfRule>
          <x14:cfRule type="cellIs" priority="10" operator="equal" id="{3F156706-D6C8-4298-A215-27DBEC2D35F6}">
            <xm:f>Vulnerability!$D$19</xm:f>
            <x14:dxf>
              <fill>
                <patternFill>
                  <bgColor theme="9" tint="0.79998168889431442"/>
                </patternFill>
              </fill>
            </x14:dxf>
          </x14:cfRule>
          <x14:cfRule type="cellIs" priority="11" operator="equal" id="{B8587AFF-F966-4D8B-9AF3-E11F5344DB4A}">
            <xm:f>Vulnerability!$D$18</xm:f>
            <x14:dxf>
              <fill>
                <patternFill>
                  <bgColor theme="8" tint="0.59996337778862885"/>
                </patternFill>
              </fill>
            </x14:dxf>
          </x14:cfRule>
          <x14:cfRule type="cellIs" priority="12" operator="equal" id="{6B82FFCA-06B4-442E-9618-5002B023D0AE}">
            <xm:f>Vulnerability!$D$17</xm:f>
            <x14:dxf>
              <fill>
                <patternFill>
                  <bgColor theme="4" tint="0.79998168889431442"/>
                </patternFill>
              </fill>
            </x14:dxf>
          </x14:cfRule>
          <xm:sqref>E41:E1013</xm:sqref>
        </x14:conditionalFormatting>
        <x14:conditionalFormatting xmlns:xm="http://schemas.microsoft.com/office/excel/2006/main">
          <x14:cfRule type="cellIs" priority="4" operator="equal" id="{B972798E-594E-4A06-8ED9-48581625F5B4}">
            <xm:f>Sheet5!$J$28</xm:f>
            <x14:dxf>
              <fill>
                <patternFill>
                  <bgColor theme="7" tint="0.39994506668294322"/>
                </patternFill>
              </fill>
            </x14:dxf>
          </x14:cfRule>
          <x14:cfRule type="cellIs" priority="5" operator="equal" id="{4B818A84-9989-4F33-9044-555CDFC145D2}">
            <xm:f>Sheet5!$J$29</xm:f>
            <x14:dxf>
              <fill>
                <patternFill>
                  <bgColor theme="7" tint="0.59996337778862885"/>
                </patternFill>
              </fill>
            </x14:dxf>
          </x14:cfRule>
          <x14:cfRule type="cellIs" priority="6" operator="equal" id="{39500F78-1577-419A-862C-20C5AE9FDD03}">
            <xm:f>Sheet5!$J$30</xm:f>
            <x14:dxf>
              <fill>
                <patternFill>
                  <bgColor theme="7" tint="0.79998168889431442"/>
                </patternFill>
              </fill>
            </x14:dxf>
          </x14:cfRule>
          <xm:sqref>I18:I37</xm:sqref>
        </x14:conditionalFormatting>
        <x14:conditionalFormatting xmlns:xm="http://schemas.microsoft.com/office/excel/2006/main">
          <x14:cfRule type="cellIs" priority="1" operator="equal" id="{B4B375B2-C30A-4628-A58D-C07ABD579623}">
            <xm:f>Sheet5!$J$28</xm:f>
            <x14:dxf>
              <fill>
                <patternFill>
                  <bgColor theme="7" tint="0.39994506668294322"/>
                </patternFill>
              </fill>
            </x14:dxf>
          </x14:cfRule>
          <x14:cfRule type="cellIs" priority="2" operator="equal" id="{D61BF48F-6464-4E65-AD08-80435F0A6971}">
            <xm:f>Sheet5!$J$29</xm:f>
            <x14:dxf>
              <fill>
                <patternFill>
                  <bgColor theme="7" tint="0.59996337778862885"/>
                </patternFill>
              </fill>
            </x14:dxf>
          </x14:cfRule>
          <x14:cfRule type="cellIs" priority="3" operator="equal" id="{6433FFE3-E779-4DF3-A5B5-3EBEC2081998}">
            <xm:f>Sheet5!$J$30</xm:f>
            <x14:dxf>
              <fill>
                <patternFill>
                  <bgColor theme="7" tint="0.79998168889431442"/>
                </patternFill>
              </fill>
            </x14:dxf>
          </x14:cfRule>
          <xm:sqref>I41:I1013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Sheet5!$S$5:$S$10</xm:f>
          </x14:formula1>
          <xm:sqref>B18:B37 E41:E1013</xm:sqref>
        </x14:dataValidation>
        <x14:dataValidation type="list" allowBlank="1" showInputMessage="1" showErrorMessage="1">
          <x14:formula1>
            <xm:f>Sheet5!$S$13:$S$30</xm:f>
          </x14:formula1>
          <xm:sqref>F41:F1013 C18:C37</xm:sqref>
        </x14:dataValidation>
        <x14:dataValidation type="list" allowBlank="1" showInputMessage="1" showErrorMessage="1">
          <x14:formula1>
            <xm:f>Sheet5!$S$33:$S$36</xm:f>
          </x14:formula1>
          <xm:sqref>G18:G37</xm:sqref>
        </x14:dataValidation>
        <x14:dataValidation type="list" allowBlank="1" showInputMessage="1" showErrorMessage="1">
          <x14:formula1>
            <xm:f>Sheet5!$S$39:$S$42</xm:f>
          </x14:formula1>
          <xm:sqref>I18:I37</xm:sqref>
        </x14:dataValidation>
        <x14:dataValidation type="list" allowBlank="1" showInputMessage="1" showErrorMessage="1">
          <x14:formula1>
            <xm:f>Hazards_climate!$B$15:$B$1010</xm:f>
          </x14:formula1>
          <xm:sqref>B41:B1013</xm:sqref>
        </x14:dataValidation>
        <x14:dataValidation type="list" allowBlank="1" showInputMessage="1" showErrorMessage="1">
          <x14:formula1>
            <xm:f>Exposure_climate!$C$14:$C$1009</xm:f>
          </x14:formula1>
          <xm:sqref>C41:C1013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Hazards</vt:lpstr>
      <vt:lpstr>Exposure</vt:lpstr>
      <vt:lpstr>Vulnerability</vt:lpstr>
      <vt:lpstr>Capacity</vt:lpstr>
      <vt:lpstr>Risk</vt:lpstr>
      <vt:lpstr>Hazards_climate</vt:lpstr>
      <vt:lpstr>Exposure_climate</vt:lpstr>
      <vt:lpstr>Vulnerability_climate</vt:lpstr>
      <vt:lpstr>Capacity_climate</vt:lpstr>
      <vt:lpstr>Risk_climate</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2017-12-01T15:10:45Z</dcterms:modified>
</cp:coreProperties>
</file>